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\Achievement 6\02 Data\Cleaned\"/>
    </mc:Choice>
  </mc:AlternateContent>
  <xr:revisionPtr revIDLastSave="0" documentId="13_ncr:1_{36F8FD05-DBBC-443A-9B38-59E55DA03E4F}" xr6:coauthVersionLast="47" xr6:coauthVersionMax="47" xr10:uidLastSave="{00000000-0000-0000-0000-000000000000}"/>
  <bookViews>
    <workbookView xWindow="320" yWindow="340" windowWidth="17500" windowHeight="9670" firstSheet="2" activeTab="3" xr2:uid="{2D4ADA22-0D44-4BD4-BB0D-1FE800DD23B2}"/>
  </bookViews>
  <sheets>
    <sheet name="Cleaned Data" sheetId="1" r:id="rId1"/>
    <sheet name="Data Profile" sheetId="2" r:id="rId2"/>
    <sheet name="Data Profile values" sheetId="5" r:id="rId3"/>
    <sheet name="Pivot Tables" sheetId="4" r:id="rId4"/>
  </sheets>
  <definedNames>
    <definedName name="_xlnm._FilterDatabase" localSheetId="0" hidden="1">'Cleaned Data'!$A$1:$P$5299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6" i="2"/>
  <c r="B2" i="2"/>
  <c r="K3" i="2" s="1"/>
  <c r="B12" i="2"/>
  <c r="G11" i="2"/>
  <c r="F11" i="2"/>
  <c r="H11" i="2"/>
  <c r="H10" i="2"/>
  <c r="I11" i="2"/>
  <c r="I10" i="2"/>
  <c r="G10" i="2"/>
  <c r="F10" i="2"/>
  <c r="E11" i="2"/>
  <c r="E10" i="2"/>
  <c r="D11" i="2"/>
  <c r="D10" i="2"/>
  <c r="C11" i="2"/>
  <c r="C10" i="2"/>
  <c r="B11" i="2"/>
  <c r="B10" i="2"/>
  <c r="B9" i="2"/>
  <c r="B7" i="2"/>
  <c r="I9" i="2"/>
  <c r="H9" i="2"/>
  <c r="G9" i="2"/>
  <c r="F9" i="2"/>
  <c r="E9" i="2"/>
  <c r="D9" i="2"/>
  <c r="C9" i="2"/>
  <c r="I7" i="2"/>
  <c r="H7" i="2"/>
  <c r="G7" i="2"/>
  <c r="F7" i="2"/>
  <c r="E7" i="2"/>
  <c r="D6" i="2"/>
  <c r="I6" i="2"/>
  <c r="H6" i="2"/>
  <c r="G6" i="2"/>
  <c r="F6" i="2"/>
  <c r="E6" i="2"/>
  <c r="D7" i="2"/>
  <c r="C7" i="2"/>
  <c r="C6" i="2"/>
  <c r="J15" i="2" l="1"/>
  <c r="K15" i="2" s="1"/>
  <c r="K2" i="2"/>
  <c r="J14" i="2"/>
  <c r="K14" i="2" s="1"/>
  <c r="J13" i="2"/>
  <c r="K13" i="2" s="1"/>
  <c r="J12" i="2"/>
  <c r="K12" i="2" s="1"/>
  <c r="J6" i="2"/>
  <c r="K6" i="2" s="1"/>
  <c r="J11" i="2"/>
  <c r="K11" i="2" s="1"/>
  <c r="J7" i="2"/>
  <c r="K7" i="2" s="1"/>
  <c r="J10" i="2"/>
  <c r="K10" i="2" s="1"/>
  <c r="K5" i="2"/>
  <c r="J8" i="2"/>
  <c r="K8" i="2" s="1"/>
  <c r="J9" i="2"/>
  <c r="K9" i="2" s="1"/>
  <c r="K4" i="2"/>
  <c r="J16" i="2"/>
  <c r="K16" i="2" s="1"/>
  <c r="J17" i="2"/>
  <c r="K17" i="2" s="1"/>
</calcChain>
</file>

<file path=xl/sharedStrings.xml><?xml version="1.0" encoding="utf-8"?>
<sst xmlns="http://schemas.openxmlformats.org/spreadsheetml/2006/main" count="44162" uniqueCount="9681">
  <si>
    <t>Year</t>
  </si>
  <si>
    <t>County</t>
  </si>
  <si>
    <t>State</t>
  </si>
  <si>
    <t>Zip code</t>
  </si>
  <si>
    <t>latitude</t>
  </si>
  <si>
    <t>longitude</t>
  </si>
  <si>
    <t>Plant Hardiness Zone</t>
  </si>
  <si>
    <t>Corn Acres Harvested</t>
  </si>
  <si>
    <t>Sales ($)</t>
  </si>
  <si>
    <t>CV (%)</t>
  </si>
  <si>
    <t>State ANSI</t>
  </si>
  <si>
    <t>Ag District</t>
  </si>
  <si>
    <t>Ag District Code</t>
  </si>
  <si>
    <t>Commodity</t>
  </si>
  <si>
    <t>Data Item</t>
  </si>
  <si>
    <t>Concatenated County, State, Year</t>
  </si>
  <si>
    <t>AUTAUGA</t>
  </si>
  <si>
    <t>ALABAMA</t>
  </si>
  <si>
    <t>36003</t>
  </si>
  <si>
    <t>8b</t>
  </si>
  <si>
    <t>BLACK BELT</t>
  </si>
  <si>
    <t>CORN</t>
  </si>
  <si>
    <t>CORN, GRAIN - ACRES HARVESTED TOTAL</t>
  </si>
  <si>
    <t>AUTAUGAALABAMA2022</t>
  </si>
  <si>
    <t>BULLOCK</t>
  </si>
  <si>
    <t>36029</t>
  </si>
  <si>
    <t>BULLOCKALABAMA2022</t>
  </si>
  <si>
    <t>DALLAS</t>
  </si>
  <si>
    <t>36701</t>
  </si>
  <si>
    <t>DALLASALABAMA2022</t>
  </si>
  <si>
    <t>ELMORE</t>
  </si>
  <si>
    <t>36020</t>
  </si>
  <si>
    <t>ELMOREALABAMA2022</t>
  </si>
  <si>
    <t>GREENE</t>
  </si>
  <si>
    <t>35443</t>
  </si>
  <si>
    <t xml:space="preserve"> (D)</t>
  </si>
  <si>
    <t>(D)</t>
  </si>
  <si>
    <t>GREENEALABAMA2022</t>
  </si>
  <si>
    <t>HALE</t>
  </si>
  <si>
    <t>35441</t>
  </si>
  <si>
    <t>HALEALABAMA2022</t>
  </si>
  <si>
    <t>LOWNDES</t>
  </si>
  <si>
    <t>36032</t>
  </si>
  <si>
    <t>LOWNDESALABAMA2022</t>
  </si>
  <si>
    <t>MACON</t>
  </si>
  <si>
    <t>36031</t>
  </si>
  <si>
    <t>MACONALABAMA2022</t>
  </si>
  <si>
    <t>MARENGO</t>
  </si>
  <si>
    <t>36732</t>
  </si>
  <si>
    <t>MARENGOALABAMA2022</t>
  </si>
  <si>
    <t>MONTGOMERY</t>
  </si>
  <si>
    <t>36013</t>
  </si>
  <si>
    <t>(L)</t>
  </si>
  <si>
    <t>MONTGOMERYALABAMA2022</t>
  </si>
  <si>
    <t>PERRY</t>
  </si>
  <si>
    <t>36756</t>
  </si>
  <si>
    <t>PERRYALABAMA2022</t>
  </si>
  <si>
    <t>SUMTER</t>
  </si>
  <si>
    <t>35459</t>
  </si>
  <si>
    <t>SUMTERALABAMA2022</t>
  </si>
  <si>
    <t>BALDWIN</t>
  </si>
  <si>
    <t>36507</t>
  </si>
  <si>
    <t>9a</t>
  </si>
  <si>
    <t>COASTAL PLAINS &amp; GULF COAST</t>
  </si>
  <si>
    <t>BALDWINALABAMA2022</t>
  </si>
  <si>
    <t>BUTLER</t>
  </si>
  <si>
    <t>36015</t>
  </si>
  <si>
    <t>BUTLERALABAMA2022</t>
  </si>
  <si>
    <t>CHOCTAW</t>
  </si>
  <si>
    <t>36904</t>
  </si>
  <si>
    <t>CHOCTAWALABAMA2022</t>
  </si>
  <si>
    <t>CLARKE</t>
  </si>
  <si>
    <t>36436</t>
  </si>
  <si>
    <t>CLARKEALABAMA2022</t>
  </si>
  <si>
    <t>CONECUH</t>
  </si>
  <si>
    <t>36401</t>
  </si>
  <si>
    <t>CONECUHALABAMA2022</t>
  </si>
  <si>
    <t>ESCAMBIA</t>
  </si>
  <si>
    <t>36426</t>
  </si>
  <si>
    <t>ESCAMBIAALABAMA2022</t>
  </si>
  <si>
    <t>MOBILE</t>
  </si>
  <si>
    <t>36505</t>
  </si>
  <si>
    <t>MOBILEALABAMA2022</t>
  </si>
  <si>
    <t>MONROE</t>
  </si>
  <si>
    <t>36425</t>
  </si>
  <si>
    <t>MONROEALABAMA2022</t>
  </si>
  <si>
    <t>WASHINGTON</t>
  </si>
  <si>
    <t>36513</t>
  </si>
  <si>
    <t>WASHINGTONALABAMA2022</t>
  </si>
  <si>
    <t>WILCOX</t>
  </si>
  <si>
    <t>36435</t>
  </si>
  <si>
    <t>WILCOXALABAMA2022</t>
  </si>
  <si>
    <t>BLOUNT</t>
  </si>
  <si>
    <t>35013</t>
  </si>
  <si>
    <t>8a</t>
  </si>
  <si>
    <t>MOUNTAINS &amp; EASTERN VALLEY</t>
  </si>
  <si>
    <t>BLOUNTALABAMA2022</t>
  </si>
  <si>
    <t>CALHOUN</t>
  </si>
  <si>
    <t>36201</t>
  </si>
  <si>
    <t>CALHOUNALABAMA2022</t>
  </si>
  <si>
    <t>CHEROKEE</t>
  </si>
  <si>
    <t>35959</t>
  </si>
  <si>
    <t>CHEROKEEALABAMA2022</t>
  </si>
  <si>
    <t>CLEBURNE</t>
  </si>
  <si>
    <t>36261</t>
  </si>
  <si>
    <t>CLEBURNEALABAMA2022</t>
  </si>
  <si>
    <t>CULLMAN</t>
  </si>
  <si>
    <t>35019</t>
  </si>
  <si>
    <t>CULLMANALABAMA2022</t>
  </si>
  <si>
    <t>DE KALB</t>
  </si>
  <si>
    <t>35961</t>
  </si>
  <si>
    <t>DEKALBALABAMA2022</t>
  </si>
  <si>
    <t>ETOWAH</t>
  </si>
  <si>
    <t>35901</t>
  </si>
  <si>
    <t>ETOWAHALABAMA2022</t>
  </si>
  <si>
    <t>JACKSON</t>
  </si>
  <si>
    <t>35740</t>
  </si>
  <si>
    <t>7b</t>
  </si>
  <si>
    <t>JACKSONALABAMA2022</t>
  </si>
  <si>
    <t>MARSHALL</t>
  </si>
  <si>
    <t>35016</t>
  </si>
  <si>
    <t>MARSHALLALABAMA2022</t>
  </si>
  <si>
    <t>SAINT CLAIR</t>
  </si>
  <si>
    <t>35004</t>
  </si>
  <si>
    <t>SAINTCLAIRALABAMA2022</t>
  </si>
  <si>
    <t>COLBERT</t>
  </si>
  <si>
    <t>35616</t>
  </si>
  <si>
    <t>NORTHERN VALLEY</t>
  </si>
  <si>
    <t>COLBERTALABAMA2022</t>
  </si>
  <si>
    <t>FRANKLIN</t>
  </si>
  <si>
    <t>35571</t>
  </si>
  <si>
    <t>FRANKLINALABAMA2022</t>
  </si>
  <si>
    <t>LAUDERDALE</t>
  </si>
  <si>
    <t>35610</t>
  </si>
  <si>
    <t>LAUDERDALEALABAMA2022</t>
  </si>
  <si>
    <t>LAWRENCE</t>
  </si>
  <si>
    <t>35618</t>
  </si>
  <si>
    <t>LAWRENCEALABAMA2022</t>
  </si>
  <si>
    <t>LIMESTONE</t>
  </si>
  <si>
    <t>35611</t>
  </si>
  <si>
    <t>LIMESTONEALABAMA2022</t>
  </si>
  <si>
    <t>MADISON</t>
  </si>
  <si>
    <t>35741</t>
  </si>
  <si>
    <t>MADISONALABAMA2022</t>
  </si>
  <si>
    <t>MARION</t>
  </si>
  <si>
    <t>35543</t>
  </si>
  <si>
    <t>MARIONALABAMA2022</t>
  </si>
  <si>
    <t>MORGAN</t>
  </si>
  <si>
    <t>35601</t>
  </si>
  <si>
    <t>MORGANALABAMA2022</t>
  </si>
  <si>
    <t>WINSTON</t>
  </si>
  <si>
    <t>35540</t>
  </si>
  <si>
    <t>WINSTONALABAMA2022</t>
  </si>
  <si>
    <t>BIBB</t>
  </si>
  <si>
    <t>35034</t>
  </si>
  <si>
    <t>UPPER PLAINS &amp; PIEDMONT</t>
  </si>
  <si>
    <t>BIBBALABAMA2022</t>
  </si>
  <si>
    <t>CHAMBERS</t>
  </si>
  <si>
    <t>36854</t>
  </si>
  <si>
    <t>CHAMBERSALABAMA2022</t>
  </si>
  <si>
    <t>CHILTON</t>
  </si>
  <si>
    <t>35045</t>
  </si>
  <si>
    <t>CHILTONALABAMA2022</t>
  </si>
  <si>
    <t>CLAY</t>
  </si>
  <si>
    <t>35082</t>
  </si>
  <si>
    <t>CLAYALABAMA2022</t>
  </si>
  <si>
    <t>COOSA</t>
  </si>
  <si>
    <t>35072</t>
  </si>
  <si>
    <t>COOSAALABAMA2022</t>
  </si>
  <si>
    <t>FAYETTE</t>
  </si>
  <si>
    <t>35542</t>
  </si>
  <si>
    <t>FAYETTEALABAMA2022</t>
  </si>
  <si>
    <t>JEFFERSON</t>
  </si>
  <si>
    <t>35005</t>
  </si>
  <si>
    <t>JEFFERSONALABAMA2022</t>
  </si>
  <si>
    <t>LAMAR</t>
  </si>
  <si>
    <t>35544</t>
  </si>
  <si>
    <t>LAMARALABAMA2022</t>
  </si>
  <si>
    <t>LEE</t>
  </si>
  <si>
    <t>36801</t>
  </si>
  <si>
    <t>LEEALABAMA2022</t>
  </si>
  <si>
    <t>PICKENS</t>
  </si>
  <si>
    <t>35442</t>
  </si>
  <si>
    <t>PICKENSALABAMA2022</t>
  </si>
  <si>
    <t>RANDOLPH</t>
  </si>
  <si>
    <t>36263</t>
  </si>
  <si>
    <t>RANDOLPHALABAMA2022</t>
  </si>
  <si>
    <t>SHELBY</t>
  </si>
  <si>
    <t>35007</t>
  </si>
  <si>
    <t>SHELBYALABAMA2022</t>
  </si>
  <si>
    <t>TALLADEGA</t>
  </si>
  <si>
    <t>35014</t>
  </si>
  <si>
    <t>TALLADEGAALABAMA2022</t>
  </si>
  <si>
    <t>TALLAPOOSA</t>
  </si>
  <si>
    <t>35010</t>
  </si>
  <si>
    <t>TALLAPOOSAALABAMA2022</t>
  </si>
  <si>
    <t>TUSCALOOSA</t>
  </si>
  <si>
    <t>35111</t>
  </si>
  <si>
    <t>TUSCALOOSAALABAMA2022</t>
  </si>
  <si>
    <t>WALKER</t>
  </si>
  <si>
    <t>35038</t>
  </si>
  <si>
    <t>WALKERALABAMA2022</t>
  </si>
  <si>
    <t>BARBOUR</t>
  </si>
  <si>
    <t>36016</t>
  </si>
  <si>
    <t>WIREGRASS</t>
  </si>
  <si>
    <t>BARBOURALABAMA2022</t>
  </si>
  <si>
    <t>COFFEE</t>
  </si>
  <si>
    <t>36323</t>
  </si>
  <si>
    <t>COFFEEALABAMA2022</t>
  </si>
  <si>
    <t>COVINGTON</t>
  </si>
  <si>
    <t>36028</t>
  </si>
  <si>
    <t>COVINGTONALABAMA2022</t>
  </si>
  <si>
    <t>CRENSHAW</t>
  </si>
  <si>
    <t>36009</t>
  </si>
  <si>
    <t>CRENSHAWALABAMA2022</t>
  </si>
  <si>
    <t>DALE</t>
  </si>
  <si>
    <t>36311</t>
  </si>
  <si>
    <t>DALEALABAMA2022</t>
  </si>
  <si>
    <t>GENEVA</t>
  </si>
  <si>
    <t>36313</t>
  </si>
  <si>
    <t>GENEVAALABAMA2022</t>
  </si>
  <si>
    <t>HENRY</t>
  </si>
  <si>
    <t>36310</t>
  </si>
  <si>
    <t>HENRYALABAMA2022</t>
  </si>
  <si>
    <t>HOUSTON</t>
  </si>
  <si>
    <t>36301</t>
  </si>
  <si>
    <t>HOUSTONALABAMA2022</t>
  </si>
  <si>
    <t>PIKE</t>
  </si>
  <si>
    <t>36005</t>
  </si>
  <si>
    <t>PIKEALABAMA2022</t>
  </si>
  <si>
    <t>RUSSELL</t>
  </si>
  <si>
    <t>36851</t>
  </si>
  <si>
    <t>RUSSELLALABAMA2022</t>
  </si>
  <si>
    <t>APACHE</t>
  </si>
  <si>
    <t>ARIZONA</t>
  </si>
  <si>
    <t>85920</t>
  </si>
  <si>
    <t>6b</t>
  </si>
  <si>
    <t>NORTHERN</t>
  </si>
  <si>
    <t>APACHEARIZONA2022</t>
  </si>
  <si>
    <t>NAVAJO</t>
  </si>
  <si>
    <t>85901</t>
  </si>
  <si>
    <t>7a</t>
  </si>
  <si>
    <t>NAVAJOARIZONA2022</t>
  </si>
  <si>
    <t>YAVAPAI</t>
  </si>
  <si>
    <t>85324</t>
  </si>
  <si>
    <t>YAVAPAIARIZONA2022</t>
  </si>
  <si>
    <t>COCHISE</t>
  </si>
  <si>
    <t>85602</t>
  </si>
  <si>
    <t>SOUTHERN</t>
  </si>
  <si>
    <t>COCHISEARIZONA2022</t>
  </si>
  <si>
    <t>GRAHAM</t>
  </si>
  <si>
    <t>85530</t>
  </si>
  <si>
    <t>GRAHAMARIZONA2022</t>
  </si>
  <si>
    <t>GREENLEE</t>
  </si>
  <si>
    <t>85533</t>
  </si>
  <si>
    <t>GREENLEEARIZONA2022</t>
  </si>
  <si>
    <t>MARICOPA</t>
  </si>
  <si>
    <t>85001</t>
  </si>
  <si>
    <t>10a</t>
  </si>
  <si>
    <t>MARICOPAARIZONA2022</t>
  </si>
  <si>
    <t>PIMA</t>
  </si>
  <si>
    <t>85321</t>
  </si>
  <si>
    <t>9b</t>
  </si>
  <si>
    <t>PIMAARIZONA2022</t>
  </si>
  <si>
    <t>PINAL</t>
  </si>
  <si>
    <t>85117</t>
  </si>
  <si>
    <t>PINALARIZONA2022</t>
  </si>
  <si>
    <t>YUMA</t>
  </si>
  <si>
    <t>85333</t>
  </si>
  <si>
    <t>YUMAARIZONA2022</t>
  </si>
  <si>
    <t>CONWAY</t>
  </si>
  <si>
    <t>ARKANSAS</t>
  </si>
  <si>
    <t>72027</t>
  </si>
  <si>
    <t>CENTRAL</t>
  </si>
  <si>
    <t>CONWAYARKANSAS2022</t>
  </si>
  <si>
    <t>FAULKNER</t>
  </si>
  <si>
    <t>72032</t>
  </si>
  <si>
    <t>FAULKNERARKANSAS2022</t>
  </si>
  <si>
    <t>PULASKI</t>
  </si>
  <si>
    <t>72053</t>
  </si>
  <si>
    <t>PULASKIARKANSAS2022</t>
  </si>
  <si>
    <t>72003</t>
  </si>
  <si>
    <t>EAST CENTRAL</t>
  </si>
  <si>
    <t>ARKANSASARKANSAS2022</t>
  </si>
  <si>
    <t>CRITTENDEN</t>
  </si>
  <si>
    <t>72301</t>
  </si>
  <si>
    <t>CRITTENDENARKANSAS2022</t>
  </si>
  <si>
    <t>CROSS</t>
  </si>
  <si>
    <t>72324</t>
  </si>
  <si>
    <t>CROSSARKANSAS2022</t>
  </si>
  <si>
    <t>72311</t>
  </si>
  <si>
    <t>LEEARKANSAS2022</t>
  </si>
  <si>
    <t>LONOKE</t>
  </si>
  <si>
    <t>72007</t>
  </si>
  <si>
    <t>LONOKEARKANSAS2022</t>
  </si>
  <si>
    <t>72021</t>
  </si>
  <si>
    <t>MONROEARKANSAS2022</t>
  </si>
  <si>
    <t>PHILLIPS</t>
  </si>
  <si>
    <t>72312</t>
  </si>
  <si>
    <t>PHILLIPSARKANSAS2022</t>
  </si>
  <si>
    <t>PRAIRIE</t>
  </si>
  <si>
    <t>72017</t>
  </si>
  <si>
    <t>PRAIRIEARKANSAS2022</t>
  </si>
  <si>
    <t>SAINT FRANCIS</t>
  </si>
  <si>
    <t>72322</t>
  </si>
  <si>
    <t>SAINTFRANCISARKANSAS2022</t>
  </si>
  <si>
    <t>WOODRUFF</t>
  </si>
  <si>
    <t>72006</t>
  </si>
  <si>
    <t>WOODRUFFARKANSAS2022</t>
  </si>
  <si>
    <t>72422</t>
  </si>
  <si>
    <t>NORTHEAST</t>
  </si>
  <si>
    <t>CLAYARKANSAS2022</t>
  </si>
  <si>
    <t>CRAIGHEAD</t>
  </si>
  <si>
    <t>72401</t>
  </si>
  <si>
    <t>CRAIGHEADARKANSAS2022</t>
  </si>
  <si>
    <t>72412</t>
  </si>
  <si>
    <t>GREENEARKANSAS2022</t>
  </si>
  <si>
    <t>INDEPENDENCE</t>
  </si>
  <si>
    <t>72165</t>
  </si>
  <si>
    <t>INDEPENDENCEARKANSAS2022</t>
  </si>
  <si>
    <t>72005</t>
  </si>
  <si>
    <t>JACKSONARKANSAS2022</t>
  </si>
  <si>
    <t>72410</t>
  </si>
  <si>
    <t>LAWRENCEARKANSAS2022</t>
  </si>
  <si>
    <t>MISSISSIPPI</t>
  </si>
  <si>
    <t>72310</t>
  </si>
  <si>
    <t>MISSISSIPPIARKANSAS2022</t>
  </si>
  <si>
    <t>POINSETT</t>
  </si>
  <si>
    <t>72354</t>
  </si>
  <si>
    <t>POINSETTARKANSAS2022</t>
  </si>
  <si>
    <t>72413</t>
  </si>
  <si>
    <t>RANDOLPHARKANSAS2022</t>
  </si>
  <si>
    <t>WHITE</t>
  </si>
  <si>
    <t>72010</t>
  </si>
  <si>
    <t>WHITEARKANSAS2022</t>
  </si>
  <si>
    <t>72721</t>
  </si>
  <si>
    <t>NORTHWEST</t>
  </si>
  <si>
    <t>MADISONARKANSAS2022</t>
  </si>
  <si>
    <t>72701</t>
  </si>
  <si>
    <t>WASHINGTONARKANSAS2022</t>
  </si>
  <si>
    <t>CLARK</t>
  </si>
  <si>
    <t>71721</t>
  </si>
  <si>
    <t>SOUTH CENTRAL</t>
  </si>
  <si>
    <t>CLARKARKANSAS2022</t>
  </si>
  <si>
    <t>ASHLEY</t>
  </si>
  <si>
    <t>71635</t>
  </si>
  <si>
    <t>SOUTHEAST</t>
  </si>
  <si>
    <t>ASHLEYARKANSAS2022</t>
  </si>
  <si>
    <t>CHICOT</t>
  </si>
  <si>
    <t>71638</t>
  </si>
  <si>
    <t>CHICOTARKANSAS2022</t>
  </si>
  <si>
    <t>DESHA</t>
  </si>
  <si>
    <t>71630</t>
  </si>
  <si>
    <t>DESHAARKANSAS2022</t>
  </si>
  <si>
    <t>DREW</t>
  </si>
  <si>
    <t>71655</t>
  </si>
  <si>
    <t>DREWARKANSAS2022</t>
  </si>
  <si>
    <t>71601</t>
  </si>
  <si>
    <t>JEFFERSONARKANSAS2022</t>
  </si>
  <si>
    <t>LINCOLN</t>
  </si>
  <si>
    <t>71643</t>
  </si>
  <si>
    <t>LINCOLNARKANSAS2022</t>
  </si>
  <si>
    <t>HEMPSTEAD</t>
  </si>
  <si>
    <t>71801</t>
  </si>
  <si>
    <t>SOUTHWEST</t>
  </si>
  <si>
    <t>HEMPSTEADARKANSAS2022</t>
  </si>
  <si>
    <t>HOWARD</t>
  </si>
  <si>
    <t>71831</t>
  </si>
  <si>
    <t>HOWARDARKANSAS2022</t>
  </si>
  <si>
    <t>LAFAYETTE</t>
  </si>
  <si>
    <t>71826</t>
  </si>
  <si>
    <t>LAFAYETTEARKANSAS2022</t>
  </si>
  <si>
    <t>LITTLE RIVER</t>
  </si>
  <si>
    <t>71820</t>
  </si>
  <si>
    <t>LITTLERIVERARKANSAS2022</t>
  </si>
  <si>
    <t>MILLER</t>
  </si>
  <si>
    <t>71834</t>
  </si>
  <si>
    <t>MILLERARKANSAS2022</t>
  </si>
  <si>
    <t>SEVIER</t>
  </si>
  <si>
    <t>71823</t>
  </si>
  <si>
    <t>SEVIERARKANSAS2022</t>
  </si>
  <si>
    <t>CRAWFORD</t>
  </si>
  <si>
    <t>72921</t>
  </si>
  <si>
    <t>WEST CENTRAL</t>
  </si>
  <si>
    <t>CRAWFORDARKANSAS2022</t>
  </si>
  <si>
    <t>JOHNSON</t>
  </si>
  <si>
    <t>72830</t>
  </si>
  <si>
    <t>JOHNSONARKANSAS2022</t>
  </si>
  <si>
    <t>LOGAN</t>
  </si>
  <si>
    <t>72826</t>
  </si>
  <si>
    <t>LOGANARKANSAS2022</t>
  </si>
  <si>
    <t>POPE</t>
  </si>
  <si>
    <t>72801</t>
  </si>
  <si>
    <t>POPEARKANSAS2022</t>
  </si>
  <si>
    <t>SEBASTIAN</t>
  </si>
  <si>
    <t>72901</t>
  </si>
  <si>
    <t>SEBASTIANARKANSAS2022</t>
  </si>
  <si>
    <t>YELL</t>
  </si>
  <si>
    <t>72824</t>
  </si>
  <si>
    <t>YELLARKANSAS2022</t>
  </si>
  <si>
    <t>MONTEREY</t>
  </si>
  <si>
    <t>CALIFORNIA</t>
  </si>
  <si>
    <t>93426</t>
  </si>
  <si>
    <t>CENTRAL COAST</t>
  </si>
  <si>
    <t>MONTEREYCALIFORNIA2022</t>
  </si>
  <si>
    <t>SAN BENITO</t>
  </si>
  <si>
    <t>95023</t>
  </si>
  <si>
    <t>SANBENITOCALIFORNIA2022</t>
  </si>
  <si>
    <t>SAN LUIS OBISPO</t>
  </si>
  <si>
    <t>93401</t>
  </si>
  <si>
    <t>SANLUISOBISPOCALIFORNIA2022</t>
  </si>
  <si>
    <t>SAN MATEO</t>
  </si>
  <si>
    <t>94002</t>
  </si>
  <si>
    <t>SANMATEOCALIFORNIA2022</t>
  </si>
  <si>
    <t>SANTA CLARA</t>
  </si>
  <si>
    <t>94022</t>
  </si>
  <si>
    <t>SANTACLARACALIFORNIA2022</t>
  </si>
  <si>
    <t>SANTA CRUZ</t>
  </si>
  <si>
    <t>95001</t>
  </si>
  <si>
    <t>SANTACRUZCALIFORNIA2022</t>
  </si>
  <si>
    <t>SONOMA</t>
  </si>
  <si>
    <t>94922</t>
  </si>
  <si>
    <t>SONOMACALIFORNIA2022</t>
  </si>
  <si>
    <t>LASSEN</t>
  </si>
  <si>
    <t>96009</t>
  </si>
  <si>
    <t>LASSENCALIFORNIA2022</t>
  </si>
  <si>
    <t>HUMBOLDT</t>
  </si>
  <si>
    <t>95501</t>
  </si>
  <si>
    <t>NORTHERN COAST</t>
  </si>
  <si>
    <t>HUMBOLDTCALIFORNIA2022</t>
  </si>
  <si>
    <t>MENDOCINO</t>
  </si>
  <si>
    <t>95410</t>
  </si>
  <si>
    <t>MENDOCINOCALIFORNIA2022</t>
  </si>
  <si>
    <t>BUTTE</t>
  </si>
  <si>
    <t>95914</t>
  </si>
  <si>
    <t>SACRAMENTO VALLEY</t>
  </si>
  <si>
    <t>BUTTECALIFORNIA2022</t>
  </si>
  <si>
    <t>COLUSA</t>
  </si>
  <si>
    <t>95912</t>
  </si>
  <si>
    <t>COLUSACALIFORNIA2022</t>
  </si>
  <si>
    <t>GLENN</t>
  </si>
  <si>
    <t>95913</t>
  </si>
  <si>
    <t>GLENNCALIFORNIA2022</t>
  </si>
  <si>
    <t>SACRAMENTO</t>
  </si>
  <si>
    <t>94203</t>
  </si>
  <si>
    <t>SACRAMENTOCALIFORNIA2022</t>
  </si>
  <si>
    <t>SOLANO</t>
  </si>
  <si>
    <t>94510</t>
  </si>
  <si>
    <t>SOLANOCALIFORNIA2022</t>
  </si>
  <si>
    <t>SUTTER</t>
  </si>
  <si>
    <t>95659</t>
  </si>
  <si>
    <t>SUTTERCALIFORNIA2022</t>
  </si>
  <si>
    <t>TEHAMA</t>
  </si>
  <si>
    <t>96021</t>
  </si>
  <si>
    <t>TEHAMACALIFORNIA2022</t>
  </si>
  <si>
    <t>YOLO</t>
  </si>
  <si>
    <t>95605</t>
  </si>
  <si>
    <t>YOLOCALIFORNIA2022</t>
  </si>
  <si>
    <t>FRESNO</t>
  </si>
  <si>
    <t>93210</t>
  </si>
  <si>
    <t>SAN JOAQUIN VALLEY</t>
  </si>
  <si>
    <t>FRESNOCALIFORNIA2022</t>
  </si>
  <si>
    <t>KERN</t>
  </si>
  <si>
    <t>93203</t>
  </si>
  <si>
    <t>KERNCALIFORNIA2022</t>
  </si>
  <si>
    <t>KINGS</t>
  </si>
  <si>
    <t>93202</t>
  </si>
  <si>
    <t>KINGSCALIFORNIA2022</t>
  </si>
  <si>
    <t>MADERA</t>
  </si>
  <si>
    <t>93601</t>
  </si>
  <si>
    <t>MADERACALIFORNIA2022</t>
  </si>
  <si>
    <t>MERCED</t>
  </si>
  <si>
    <t>93620</t>
  </si>
  <si>
    <t>MERCEDCALIFORNIA2022</t>
  </si>
  <si>
    <t>SAN JOAQUIN</t>
  </si>
  <si>
    <t>95201</t>
  </si>
  <si>
    <t>SANJOAQUINCALIFORNIA2022</t>
  </si>
  <si>
    <t>STANISLAUS</t>
  </si>
  <si>
    <t>95307</t>
  </si>
  <si>
    <t>STANISLAUSCALIFORNIA2022</t>
  </si>
  <si>
    <t>TULARE</t>
  </si>
  <si>
    <t>93201</t>
  </si>
  <si>
    <t>TULARECALIFORNIA2022</t>
  </si>
  <si>
    <t>EL DORADO</t>
  </si>
  <si>
    <t>95613</t>
  </si>
  <si>
    <t>SIERRA MOUNTAINS</t>
  </si>
  <si>
    <t>ELDORADOCALIFORNIA2022</t>
  </si>
  <si>
    <t>PLACER</t>
  </si>
  <si>
    <t>95602</t>
  </si>
  <si>
    <t>PLACERCALIFORNIA2022</t>
  </si>
  <si>
    <t>SHASTA</t>
  </si>
  <si>
    <t>96001</t>
  </si>
  <si>
    <t>SISKIYOU-SHASTA</t>
  </si>
  <si>
    <t>SHASTACALIFORNIA2022</t>
  </si>
  <si>
    <t>IMPERIAL</t>
  </si>
  <si>
    <t>92222</t>
  </si>
  <si>
    <t>SOUTHERN CALIFORNIA</t>
  </si>
  <si>
    <t>IMPERIALCALIFORNIA2022</t>
  </si>
  <si>
    <t>RIVERSIDE</t>
  </si>
  <si>
    <t>91752</t>
  </si>
  <si>
    <t>RIVERSIDECALIFORNIA2022</t>
  </si>
  <si>
    <t>SAN BERNARDINO</t>
  </si>
  <si>
    <t>91701</t>
  </si>
  <si>
    <t>SANBERNARDINOCALIFORNIA2022</t>
  </si>
  <si>
    <t>SAN DIEGO</t>
  </si>
  <si>
    <t>91901</t>
  </si>
  <si>
    <t>SANDIEGOCALIFORNIA2022</t>
  </si>
  <si>
    <t>SANTA BARBARA</t>
  </si>
  <si>
    <t>93013</t>
  </si>
  <si>
    <t>10b</t>
  </si>
  <si>
    <t>SANTABARBARACALIFORNIA2022</t>
  </si>
  <si>
    <t>ADAMS</t>
  </si>
  <si>
    <t>COLORADO</t>
  </si>
  <si>
    <t>80019</t>
  </si>
  <si>
    <t>6a</t>
  </si>
  <si>
    <t>ADAMSCOLORADO2022</t>
  </si>
  <si>
    <t>ARAPAHOE</t>
  </si>
  <si>
    <t>80010</t>
  </si>
  <si>
    <t>ARAPAHOECOLORADO2022</t>
  </si>
  <si>
    <t>CHEYENNE</t>
  </si>
  <si>
    <t>80802</t>
  </si>
  <si>
    <t>CHEYENNECOLORADO2022</t>
  </si>
  <si>
    <t>DOUGLAS</t>
  </si>
  <si>
    <t>80104</t>
  </si>
  <si>
    <t>5b</t>
  </si>
  <si>
    <t>DOUGLASCOLORADO2022</t>
  </si>
  <si>
    <t>EL PASO</t>
  </si>
  <si>
    <t>80106</t>
  </si>
  <si>
    <t>ELPASOCOLORADO2022</t>
  </si>
  <si>
    <t>ELBERT</t>
  </si>
  <si>
    <t>80101</t>
  </si>
  <si>
    <t>ELBERTCOLORADO2022</t>
  </si>
  <si>
    <t>KIOWA</t>
  </si>
  <si>
    <t>81021</t>
  </si>
  <si>
    <t>KIOWACOLORADO2022</t>
  </si>
  <si>
    <t>KIT CARSON</t>
  </si>
  <si>
    <t>80805</t>
  </si>
  <si>
    <t>KITCARSONCOLORADO2022</t>
  </si>
  <si>
    <t>80804</t>
  </si>
  <si>
    <t>LINCOLNCOLORADO2022</t>
  </si>
  <si>
    <t>80721</t>
  </si>
  <si>
    <t>PHILLIPSCOLORADO2022</t>
  </si>
  <si>
    <t>80720</t>
  </si>
  <si>
    <t>WASHINGTONCOLORADO2022</t>
  </si>
  <si>
    <t>80727</t>
  </si>
  <si>
    <t>YUMACOLORADO2022</t>
  </si>
  <si>
    <t>BOULDER</t>
  </si>
  <si>
    <t>80025</t>
  </si>
  <si>
    <t>BOULDERCOLORADO2022</t>
  </si>
  <si>
    <t>LARIMER</t>
  </si>
  <si>
    <t>80511</t>
  </si>
  <si>
    <t>LARIMERCOLORADO2022</t>
  </si>
  <si>
    <t>80722</t>
  </si>
  <si>
    <t>LOGANCOLORADO2022</t>
  </si>
  <si>
    <t>80649</t>
  </si>
  <si>
    <t>5a</t>
  </si>
  <si>
    <t>MORGANCOLORADO2022</t>
  </si>
  <si>
    <t>SEDGWICK</t>
  </si>
  <si>
    <t>80737</t>
  </si>
  <si>
    <t>SEDGWICKCOLORADO2022</t>
  </si>
  <si>
    <t>WELD</t>
  </si>
  <si>
    <t>80514</t>
  </si>
  <si>
    <t>WELDCOLORADO2022</t>
  </si>
  <si>
    <t>80430</t>
  </si>
  <si>
    <t>4b</t>
  </si>
  <si>
    <t>NORTHWEST AND MOUNTAIN</t>
  </si>
  <si>
    <t>JACKSONCOLORADO2022</t>
  </si>
  <si>
    <t>LAKE</t>
  </si>
  <si>
    <t>80429</t>
  </si>
  <si>
    <t>LAKECOLORADO2022</t>
  </si>
  <si>
    <t>MOFFAT</t>
  </si>
  <si>
    <t>81610</t>
  </si>
  <si>
    <t>MOFFATCOLORADO2022</t>
  </si>
  <si>
    <t>RIO GRANDE</t>
  </si>
  <si>
    <t>81132</t>
  </si>
  <si>
    <t>SAN LUIS VALLEY</t>
  </si>
  <si>
    <t>RIOGRANDECOLORADO2022</t>
  </si>
  <si>
    <t>BACA</t>
  </si>
  <si>
    <t>81029</t>
  </si>
  <si>
    <t>BACACOLORADO2022</t>
  </si>
  <si>
    <t>BENT</t>
  </si>
  <si>
    <t>81038</t>
  </si>
  <si>
    <t>BENTCOLORADO2022</t>
  </si>
  <si>
    <t>CROWLEY</t>
  </si>
  <si>
    <t>81033</t>
  </si>
  <si>
    <t>CROWLEYCOLORADO2022</t>
  </si>
  <si>
    <t>FREMONT</t>
  </si>
  <si>
    <t>81212</t>
  </si>
  <si>
    <t>FREMONTCOLORADO2022</t>
  </si>
  <si>
    <t>LAS ANIMAS</t>
  </si>
  <si>
    <t>81020</t>
  </si>
  <si>
    <t>LASANIMASCOLORADO2022</t>
  </si>
  <si>
    <t>OTERO</t>
  </si>
  <si>
    <t>81030</t>
  </si>
  <si>
    <t>OTEROCOLORADO2022</t>
  </si>
  <si>
    <t>PROWERS</t>
  </si>
  <si>
    <t>81041</t>
  </si>
  <si>
    <t>PROWERSCOLORADO2022</t>
  </si>
  <si>
    <t>PUEBLO</t>
  </si>
  <si>
    <t>81001</t>
  </si>
  <si>
    <t>PUEBLOCOLORADO2022</t>
  </si>
  <si>
    <t>DELTA</t>
  </si>
  <si>
    <t>81410</t>
  </si>
  <si>
    <t>DELTACOLORADO2022</t>
  </si>
  <si>
    <t>GARFIELD</t>
  </si>
  <si>
    <t>81601</t>
  </si>
  <si>
    <t>GARFIELDCOLORADO2022</t>
  </si>
  <si>
    <t>LA PLATA</t>
  </si>
  <si>
    <t>81122</t>
  </si>
  <si>
    <t>LAPLATACOLORADO2022</t>
  </si>
  <si>
    <t>MESA</t>
  </si>
  <si>
    <t>81501</t>
  </si>
  <si>
    <t>MESACOLORADO2022</t>
  </si>
  <si>
    <t>MONTEZUMA</t>
  </si>
  <si>
    <t>81321</t>
  </si>
  <si>
    <t>MONTEZUMACOLORADO2022</t>
  </si>
  <si>
    <t>MONTROSE</t>
  </si>
  <si>
    <t>81401</t>
  </si>
  <si>
    <t>MONTROSECOLORADO2022</t>
  </si>
  <si>
    <t>FAIRFIELD</t>
  </si>
  <si>
    <t>CONNECTICUT</t>
  </si>
  <si>
    <t>06404</t>
  </si>
  <si>
    <t>ALL COUNTIES</t>
  </si>
  <si>
    <t>FAIRFIELDCONNECTICUT2022</t>
  </si>
  <si>
    <t>HARTFORD</t>
  </si>
  <si>
    <t>06001</t>
  </si>
  <si>
    <t>HARTFORDCONNECTICUT2022</t>
  </si>
  <si>
    <t>LITCHFIELD</t>
  </si>
  <si>
    <t>06018</t>
  </si>
  <si>
    <t>LITCHFIELDCONNECTICUT2022</t>
  </si>
  <si>
    <t>MIDDLESEX</t>
  </si>
  <si>
    <t>06409</t>
  </si>
  <si>
    <t>MIDDLESEXCONNECTICUT2022</t>
  </si>
  <si>
    <t>NEW HAVEN</t>
  </si>
  <si>
    <t>06401</t>
  </si>
  <si>
    <t>NEWHAVENCONNECTICUT2022</t>
  </si>
  <si>
    <t>NEW LONDON</t>
  </si>
  <si>
    <t>06249</t>
  </si>
  <si>
    <t>NEWLONDONCONNECTICUT2022</t>
  </si>
  <si>
    <t>TOLLAND</t>
  </si>
  <si>
    <t>06029</t>
  </si>
  <si>
    <t>TOLLANDCONNECTICUT2022</t>
  </si>
  <si>
    <t>WINDHAM</t>
  </si>
  <si>
    <t>06226</t>
  </si>
  <si>
    <t>WINDHAMCONNECTICUT2022</t>
  </si>
  <si>
    <t>KENT</t>
  </si>
  <si>
    <t>DELAWARE</t>
  </si>
  <si>
    <t>19901</t>
  </si>
  <si>
    <t>KENTDELAWARE2022</t>
  </si>
  <si>
    <t>NEW CASTLE</t>
  </si>
  <si>
    <t>19701</t>
  </si>
  <si>
    <t>NEWCASTLEDELAWARE2022</t>
  </si>
  <si>
    <t>SUSSEX</t>
  </si>
  <si>
    <t>19930</t>
  </si>
  <si>
    <t>SUSSEXDELAWARE2022</t>
  </si>
  <si>
    <t>ALACHUA</t>
  </si>
  <si>
    <t>FLORIDA</t>
  </si>
  <si>
    <t>32601</t>
  </si>
  <si>
    <t>ALACHUAFLORIDA2022</t>
  </si>
  <si>
    <t>BRADFORD</t>
  </si>
  <si>
    <t>32042</t>
  </si>
  <si>
    <t>BRADFORDFLORIDA2022</t>
  </si>
  <si>
    <t>CITRUS</t>
  </si>
  <si>
    <t>34423</t>
  </si>
  <si>
    <t>CITRUSFLORIDA2022</t>
  </si>
  <si>
    <t>FLAGLER</t>
  </si>
  <si>
    <t>32110</t>
  </si>
  <si>
    <t>FLAGLERFLORIDA2022</t>
  </si>
  <si>
    <t>GILCHRIST</t>
  </si>
  <si>
    <t>32619</t>
  </si>
  <si>
    <t>GILCHRISTFLORIDA2022</t>
  </si>
  <si>
    <t>HILLSBOROUGH</t>
  </si>
  <si>
    <t>33503</t>
  </si>
  <si>
    <t>HILLSBOROUGHFLORIDA2022</t>
  </si>
  <si>
    <t>32102</t>
  </si>
  <si>
    <t>LAKEFLORIDA2022</t>
  </si>
  <si>
    <t>LEVY</t>
  </si>
  <si>
    <t>32621</t>
  </si>
  <si>
    <t>LEVYFLORIDA2022</t>
  </si>
  <si>
    <t>32111</t>
  </si>
  <si>
    <t>MARIONFLORIDA2022</t>
  </si>
  <si>
    <t>ORANGE</t>
  </si>
  <si>
    <t>32703</t>
  </si>
  <si>
    <t>ORANGEFLORIDA2022</t>
  </si>
  <si>
    <t>PASCO</t>
  </si>
  <si>
    <t>33523</t>
  </si>
  <si>
    <t>PASCOFLORIDA2022</t>
  </si>
  <si>
    <t>PINELLAS</t>
  </si>
  <si>
    <t>33701</t>
  </si>
  <si>
    <t>PINELLASFLORIDA2022</t>
  </si>
  <si>
    <t>POLK</t>
  </si>
  <si>
    <t>33801</t>
  </si>
  <si>
    <t>POLKFLORIDA2022</t>
  </si>
  <si>
    <t>ST. JOHNS</t>
  </si>
  <si>
    <t>32004</t>
  </si>
  <si>
    <t>SAINTJOHNSFLORIDA2022</t>
  </si>
  <si>
    <t>32162</t>
  </si>
  <si>
    <t>SUMTERFLORIDA2022</t>
  </si>
  <si>
    <t>UNION</t>
  </si>
  <si>
    <t>32026</t>
  </si>
  <si>
    <t>UNIONFLORIDA2022</t>
  </si>
  <si>
    <t>VOLUSIA</t>
  </si>
  <si>
    <t>32105</t>
  </si>
  <si>
    <t>VOLUSIAFLORIDA2022</t>
  </si>
  <si>
    <t>BAKER</t>
  </si>
  <si>
    <t>32040</t>
  </si>
  <si>
    <t>BAKERFLORIDA2022</t>
  </si>
  <si>
    <t>COLUMBIA</t>
  </si>
  <si>
    <t>32024</t>
  </si>
  <si>
    <t>COLUMBIAFLORIDA2022</t>
  </si>
  <si>
    <t>DIXIE</t>
  </si>
  <si>
    <t>32628</t>
  </si>
  <si>
    <t>DIXIEFLORIDA2022</t>
  </si>
  <si>
    <t>HAMILTON</t>
  </si>
  <si>
    <t>32052</t>
  </si>
  <si>
    <t>HAMILTONFLORIDA2022</t>
  </si>
  <si>
    <t>32013</t>
  </si>
  <si>
    <t>LAFAYETTEFLORIDA2022</t>
  </si>
  <si>
    <t>32059</t>
  </si>
  <si>
    <t>MADISONFLORIDA2022</t>
  </si>
  <si>
    <t>SUWANNEE</t>
  </si>
  <si>
    <t>32008</t>
  </si>
  <si>
    <t>SUWANNEEFLORIDA2022</t>
  </si>
  <si>
    <t>32421</t>
  </si>
  <si>
    <t>CALHOUNFLORIDA2022</t>
  </si>
  <si>
    <t>32501</t>
  </si>
  <si>
    <t>ESCAMBIAFLORIDA2022</t>
  </si>
  <si>
    <t>GADSDEN</t>
  </si>
  <si>
    <t>32324</t>
  </si>
  <si>
    <t>GADSDENFLORIDA2022</t>
  </si>
  <si>
    <t>HOLMES</t>
  </si>
  <si>
    <t>32425</t>
  </si>
  <si>
    <t>HOLMESFLORIDA2022</t>
  </si>
  <si>
    <t>32420</t>
  </si>
  <si>
    <t>JACKSONFLORIDA2022</t>
  </si>
  <si>
    <t>32336</t>
  </si>
  <si>
    <t>JEFFERSONFLORIDA2022</t>
  </si>
  <si>
    <t>LEON</t>
  </si>
  <si>
    <t>32301</t>
  </si>
  <si>
    <t>LEONFLORIDA2022</t>
  </si>
  <si>
    <t>LIBERTY</t>
  </si>
  <si>
    <t>32321</t>
  </si>
  <si>
    <t>LIBERTYFLORIDA2022</t>
  </si>
  <si>
    <t>OKALOOSA</t>
  </si>
  <si>
    <t>32531</t>
  </si>
  <si>
    <t>OKALOOSAFLORIDA2022</t>
  </si>
  <si>
    <t>SANTA ROSA</t>
  </si>
  <si>
    <t>32530</t>
  </si>
  <si>
    <t>SANTAROSAFLORIDA2022</t>
  </si>
  <si>
    <t>WAKULLA</t>
  </si>
  <si>
    <t>32326</t>
  </si>
  <si>
    <t>WAKULLAFLORIDA2022</t>
  </si>
  <si>
    <t>WALTON</t>
  </si>
  <si>
    <t>32422</t>
  </si>
  <si>
    <t>WALTONFLORIDA2022</t>
  </si>
  <si>
    <t>32427</t>
  </si>
  <si>
    <t>WASHINGTONFLORIDA2022</t>
  </si>
  <si>
    <t>BREVARD</t>
  </si>
  <si>
    <t>32754</t>
  </si>
  <si>
    <t>BREVARDFLORIDA2022</t>
  </si>
  <si>
    <t>BROWARD</t>
  </si>
  <si>
    <t>33004</t>
  </si>
  <si>
    <t>11a</t>
  </si>
  <si>
    <t>BROWARDFLORIDA2022</t>
  </si>
  <si>
    <t>CHARLOTTE</t>
  </si>
  <si>
    <t>33927</t>
  </si>
  <si>
    <t>CHARLOTTEFLORIDA2022</t>
  </si>
  <si>
    <t>COLLIER</t>
  </si>
  <si>
    <t>34101</t>
  </si>
  <si>
    <t>COLLIERFLORIDA2022</t>
  </si>
  <si>
    <t>DE SOTO</t>
  </si>
  <si>
    <t>34265</t>
  </si>
  <si>
    <t>DESOTOFLORIDA2022</t>
  </si>
  <si>
    <t>GLADES</t>
  </si>
  <si>
    <t>33471</t>
  </si>
  <si>
    <t>GLADESFLORIDA2022</t>
  </si>
  <si>
    <t>HENDRY</t>
  </si>
  <si>
    <t>33440</t>
  </si>
  <si>
    <t>HENDRYFLORIDA2022</t>
  </si>
  <si>
    <t>33900</t>
  </si>
  <si>
    <t>LEEFLORIDA2022</t>
  </si>
  <si>
    <t>MANATEE</t>
  </si>
  <si>
    <t>34201</t>
  </si>
  <si>
    <t>MANATEEFLORIDA2022</t>
  </si>
  <si>
    <t>MIAMI-DADE</t>
  </si>
  <si>
    <t>33002</t>
  </si>
  <si>
    <t>MIAMI-DADEFLORIDA2022</t>
  </si>
  <si>
    <t>33001</t>
  </si>
  <si>
    <t>11b</t>
  </si>
  <si>
    <t>MONROEFLORIDA2022</t>
  </si>
  <si>
    <t>OKEECHOBEE</t>
  </si>
  <si>
    <t>34972</t>
  </si>
  <si>
    <t>OKEECHOBEEFLORIDA2022</t>
  </si>
  <si>
    <t>PALM BEACH</t>
  </si>
  <si>
    <t>33401</t>
  </si>
  <si>
    <t>PALMBEACHFLORIDA2022</t>
  </si>
  <si>
    <t>BLECKLEY</t>
  </si>
  <si>
    <t>GEORGIA</t>
  </si>
  <si>
    <t>31014</t>
  </si>
  <si>
    <t>BLECKLEYGEORGIA2022</t>
  </si>
  <si>
    <t>BUTTS</t>
  </si>
  <si>
    <t>30216</t>
  </si>
  <si>
    <t>BUTTSGEORGIA2022</t>
  </si>
  <si>
    <t>31050</t>
  </si>
  <si>
    <t>CRAWFORDGEORGIA2022</t>
  </si>
  <si>
    <t>DODGE</t>
  </si>
  <si>
    <t>31011</t>
  </si>
  <si>
    <t>DODGEGEORGIA2022</t>
  </si>
  <si>
    <t>30642</t>
  </si>
  <si>
    <t>GREENEGEORGIA2022</t>
  </si>
  <si>
    <t>31005</t>
  </si>
  <si>
    <t>HOUSTONGEORGIA2022</t>
  </si>
  <si>
    <t>JASPER</t>
  </si>
  <si>
    <t>30055</t>
  </si>
  <si>
    <t>JASPERGEORGIA2022</t>
  </si>
  <si>
    <t>31049</t>
  </si>
  <si>
    <t>JOHNSONGEORGIA2022</t>
  </si>
  <si>
    <t>LAURENS</t>
  </si>
  <si>
    <t>30454</t>
  </si>
  <si>
    <t>LAURENSGEORGIA2022</t>
  </si>
  <si>
    <t>31004</t>
  </si>
  <si>
    <t>MONROEGEORGIA2022</t>
  </si>
  <si>
    <t>30410</t>
  </si>
  <si>
    <t>MONTGOMERYGEORGIA2022</t>
  </si>
  <si>
    <t>30623</t>
  </si>
  <si>
    <t>MORGANGEORGIA2022</t>
  </si>
  <si>
    <t>NEWTON</t>
  </si>
  <si>
    <t>30014</t>
  </si>
  <si>
    <t>NEWTONGEORGIA2022</t>
  </si>
  <si>
    <t>PEACH</t>
  </si>
  <si>
    <t>31008</t>
  </si>
  <si>
    <t>PEACHGEORGIA2022</t>
  </si>
  <si>
    <t>31036</t>
  </si>
  <si>
    <t>PULASKIGEORGIA2022</t>
  </si>
  <si>
    <t>PUTNAM</t>
  </si>
  <si>
    <t>31024</t>
  </si>
  <si>
    <t>PUTNAMGEORGIA2022</t>
  </si>
  <si>
    <t>TREUTLEN</t>
  </si>
  <si>
    <t>30457</t>
  </si>
  <si>
    <t>TREUTLENGEORGIA2022</t>
  </si>
  <si>
    <t>TWIGGS</t>
  </si>
  <si>
    <t>31017</t>
  </si>
  <si>
    <t>TWIGGSGEORGIA2022</t>
  </si>
  <si>
    <t>31018</t>
  </si>
  <si>
    <t>WASHINGTONGEORGIA2022</t>
  </si>
  <si>
    <t>WHEELER</t>
  </si>
  <si>
    <t>30411</t>
  </si>
  <si>
    <t>WHEELERGEORGIA2022</t>
  </si>
  <si>
    <t>WILKINSON</t>
  </si>
  <si>
    <t>31003</t>
  </si>
  <si>
    <t>WILKINSONGEORGIA2022</t>
  </si>
  <si>
    <t>BULLOCH</t>
  </si>
  <si>
    <t>30415</t>
  </si>
  <si>
    <t>BULLOCHGEORGIA2022</t>
  </si>
  <si>
    <t>BURKE</t>
  </si>
  <si>
    <t>30426</t>
  </si>
  <si>
    <t>BURKEGEORGIA2022</t>
  </si>
  <si>
    <t>CANDLER</t>
  </si>
  <si>
    <t>30439</t>
  </si>
  <si>
    <t>CANDLERGEORGIA2022</t>
  </si>
  <si>
    <t>EFFINGHAM</t>
  </si>
  <si>
    <t>31302</t>
  </si>
  <si>
    <t>EFFINGHAMGEORGIA2022</t>
  </si>
  <si>
    <t>EMANUEL</t>
  </si>
  <si>
    <t>30401</t>
  </si>
  <si>
    <t>EMANUELGEORGIA2022</t>
  </si>
  <si>
    <t>30413</t>
  </si>
  <si>
    <t>JEFFERSONGEORGIA2022</t>
  </si>
  <si>
    <t>JENKINS</t>
  </si>
  <si>
    <t>30442</t>
  </si>
  <si>
    <t>JENKINSGEORGIA2022</t>
  </si>
  <si>
    <t>MCDUFFIE</t>
  </si>
  <si>
    <t>30806</t>
  </si>
  <si>
    <t>MCDUFFIEGEORGIA2022</t>
  </si>
  <si>
    <t>RICHMOND</t>
  </si>
  <si>
    <t>30805</t>
  </si>
  <si>
    <t>RICHMONDGEORGIA2022</t>
  </si>
  <si>
    <t>SCREVEN</t>
  </si>
  <si>
    <t>30424</t>
  </si>
  <si>
    <t>SCREVENGEORGIA2022</t>
  </si>
  <si>
    <t>30102</t>
  </si>
  <si>
    <t>NORTH CENTRAL</t>
  </si>
  <si>
    <t>CHEROKEEGEORGIA2022</t>
  </si>
  <si>
    <t>DAWSON</t>
  </si>
  <si>
    <t>30534</t>
  </si>
  <si>
    <t>DAWSONGEORGIA2022</t>
  </si>
  <si>
    <t>FANNIN</t>
  </si>
  <si>
    <t>30513</t>
  </si>
  <si>
    <t>FANNINGEORGIA2022</t>
  </si>
  <si>
    <t>FORSYTH</t>
  </si>
  <si>
    <t>30028</t>
  </si>
  <si>
    <t>FORSYTHGEORGIA2022</t>
  </si>
  <si>
    <t>FULTON</t>
  </si>
  <si>
    <t>30004</t>
  </si>
  <si>
    <t>FULTONGEORGIA2022</t>
  </si>
  <si>
    <t>GILMER</t>
  </si>
  <si>
    <t>30522</t>
  </si>
  <si>
    <t>GILMERGEORGIA2022</t>
  </si>
  <si>
    <t>GWINNETT</t>
  </si>
  <si>
    <t>30003</t>
  </si>
  <si>
    <t>GWINNETTGEORGIA2022</t>
  </si>
  <si>
    <t>HALL</t>
  </si>
  <si>
    <t>30501</t>
  </si>
  <si>
    <t>HALLGEORGIA2022</t>
  </si>
  <si>
    <t>LUMPKIN</t>
  </si>
  <si>
    <t>30533</t>
  </si>
  <si>
    <t>LUMPKINGEORGIA2022</t>
  </si>
  <si>
    <t>OCONEE</t>
  </si>
  <si>
    <t>30621</t>
  </si>
  <si>
    <t>OCONEEGEORGIA2022</t>
  </si>
  <si>
    <t>30143</t>
  </si>
  <si>
    <t>PICKENSGEORGIA2022</t>
  </si>
  <si>
    <t>30512</t>
  </si>
  <si>
    <t>UNIONGEORGIA2022</t>
  </si>
  <si>
    <t>30018</t>
  </si>
  <si>
    <t>WALTONGEORGIA2022</t>
  </si>
  <si>
    <t>30528</t>
  </si>
  <si>
    <t>WHITEGEORGIA2022</t>
  </si>
  <si>
    <t>BANKS</t>
  </si>
  <si>
    <t>30511</t>
  </si>
  <si>
    <t>BANKSGEORGIA2022</t>
  </si>
  <si>
    <t>30624</t>
  </si>
  <si>
    <t>ELBERTGEORGIA2022</t>
  </si>
  <si>
    <t>30520</t>
  </si>
  <si>
    <t>FRANKLINGEORGIA2022</t>
  </si>
  <si>
    <t>HABERSHAM</t>
  </si>
  <si>
    <t>30510</t>
  </si>
  <si>
    <t>HABERSHAMGEORGIA2022</t>
  </si>
  <si>
    <t>HART</t>
  </si>
  <si>
    <t>30516</t>
  </si>
  <si>
    <t>HARTGEORGIA2022</t>
  </si>
  <si>
    <t>30628</t>
  </si>
  <si>
    <t>MADISONGEORGIA2022</t>
  </si>
  <si>
    <t>OGLETHORPE</t>
  </si>
  <si>
    <t>30619</t>
  </si>
  <si>
    <t>OGLETHORPEGEORGIA2022</t>
  </si>
  <si>
    <t>RABUN</t>
  </si>
  <si>
    <t>30525</t>
  </si>
  <si>
    <t>RABUNGEORGIA2022</t>
  </si>
  <si>
    <t>STEPHENS</t>
  </si>
  <si>
    <t>30538</t>
  </si>
  <si>
    <t>STEPHENSGEORGIA2022</t>
  </si>
  <si>
    <t>BARTOW</t>
  </si>
  <si>
    <t>30103</t>
  </si>
  <si>
    <t>BARTOWGEORGIA2022</t>
  </si>
  <si>
    <t>CHATTOOGA</t>
  </si>
  <si>
    <t>30730</t>
  </si>
  <si>
    <t>CHATTOOGAGEORGIA2022</t>
  </si>
  <si>
    <t>DADE</t>
  </si>
  <si>
    <t>30738</t>
  </si>
  <si>
    <t>DADEGEORGIA2022</t>
  </si>
  <si>
    <t>FLOYD</t>
  </si>
  <si>
    <t>30105</t>
  </si>
  <si>
    <t>FLOYDGEORGIA2022</t>
  </si>
  <si>
    <t>GORDON</t>
  </si>
  <si>
    <t>30139</t>
  </si>
  <si>
    <t>GORDONGEORGIA2022</t>
  </si>
  <si>
    <t>MURRAY</t>
  </si>
  <si>
    <t>30705</t>
  </si>
  <si>
    <t>MURRAYGEORGIA2022</t>
  </si>
  <si>
    <t>PAULDING</t>
  </si>
  <si>
    <t>30132</t>
  </si>
  <si>
    <t>PAULDINGGEORGIA2022</t>
  </si>
  <si>
    <t>30104</t>
  </si>
  <si>
    <t>POLKGEORGIA2022</t>
  </si>
  <si>
    <t>30707</t>
  </si>
  <si>
    <t>WALKERGEORGIA2022</t>
  </si>
  <si>
    <t>WHITFIELD</t>
  </si>
  <si>
    <t>30710</t>
  </si>
  <si>
    <t>WHITFIELDGEORGIA2022</t>
  </si>
  <si>
    <t>ATKINSON</t>
  </si>
  <si>
    <t>31624</t>
  </si>
  <si>
    <t>ATKINSONGEORGIA2022</t>
  </si>
  <si>
    <t>BEN HILL</t>
  </si>
  <si>
    <t>31750</t>
  </si>
  <si>
    <t>BENHILLGEORGIA2022</t>
  </si>
  <si>
    <t>BERRIEN</t>
  </si>
  <si>
    <t>31622</t>
  </si>
  <si>
    <t>BERRIENGEORGIA2022</t>
  </si>
  <si>
    <t>BROOKS</t>
  </si>
  <si>
    <t>31625</t>
  </si>
  <si>
    <t>BROOKSGEORGIA2022</t>
  </si>
  <si>
    <t>CLINCH</t>
  </si>
  <si>
    <t>31623</t>
  </si>
  <si>
    <t>CLINCHGEORGIA2022</t>
  </si>
  <si>
    <t>31512</t>
  </si>
  <si>
    <t>COFFEEGEORGIA2022</t>
  </si>
  <si>
    <t>COLQUITT</t>
  </si>
  <si>
    <t>31722</t>
  </si>
  <si>
    <t>COLQUITTGEORGIA2022</t>
  </si>
  <si>
    <t>COOK</t>
  </si>
  <si>
    <t>31620</t>
  </si>
  <si>
    <t>COOKGEORGIA2022</t>
  </si>
  <si>
    <t>CRISP</t>
  </si>
  <si>
    <t>31010</t>
  </si>
  <si>
    <t>CRISPGEORGIA2022</t>
  </si>
  <si>
    <t>DOOLY</t>
  </si>
  <si>
    <t>31007</t>
  </si>
  <si>
    <t>DOOLYGEORGIA2022</t>
  </si>
  <si>
    <t>ECHOLS</t>
  </si>
  <si>
    <t>31648</t>
  </si>
  <si>
    <t>ECHOLSGEORGIA2022</t>
  </si>
  <si>
    <t>IRWIN</t>
  </si>
  <si>
    <t>31760</t>
  </si>
  <si>
    <t>IRWINGEORGIA2022</t>
  </si>
  <si>
    <t>JEFF DAVIS</t>
  </si>
  <si>
    <t>31532</t>
  </si>
  <si>
    <t>JEFFDAVISGEORGIA2022</t>
  </si>
  <si>
    <t>LANIER</t>
  </si>
  <si>
    <t>31635</t>
  </si>
  <si>
    <t>LANIERGEORGIA2022</t>
  </si>
  <si>
    <t>31601</t>
  </si>
  <si>
    <t>LOWNDESGEORGIA2022</t>
  </si>
  <si>
    <t>TELFAIR</t>
  </si>
  <si>
    <t>31037</t>
  </si>
  <si>
    <t>TELFAIRGEORGIA2022</t>
  </si>
  <si>
    <t>TIFT</t>
  </si>
  <si>
    <t>31727</t>
  </si>
  <si>
    <t>TIFTGEORGIA2022</t>
  </si>
  <si>
    <t>TURNER</t>
  </si>
  <si>
    <t>31714</t>
  </si>
  <si>
    <t>TURNERGEORGIA2022</t>
  </si>
  <si>
    <t>31001</t>
  </si>
  <si>
    <t>WILCOXGEORGIA2022</t>
  </si>
  <si>
    <t>WORTH</t>
  </si>
  <si>
    <t>31772</t>
  </si>
  <si>
    <t>WORTHGEORGIA2022</t>
  </si>
  <si>
    <t>APPLING</t>
  </si>
  <si>
    <t>31513</t>
  </si>
  <si>
    <t>APPLINGGEORGIA2022</t>
  </si>
  <si>
    <t>BACON</t>
  </si>
  <si>
    <t>31510</t>
  </si>
  <si>
    <t>BACONGEORGIA2022</t>
  </si>
  <si>
    <t>BRANTLEY</t>
  </si>
  <si>
    <t>31542</t>
  </si>
  <si>
    <t>BRANTLEYGEORGIA2022</t>
  </si>
  <si>
    <t>BRYAN</t>
  </si>
  <si>
    <t>31308</t>
  </si>
  <si>
    <t>BRYANGEORGIA2022</t>
  </si>
  <si>
    <t>CAMDEN</t>
  </si>
  <si>
    <t>31547</t>
  </si>
  <si>
    <t>CAMDENGEORGIA2022</t>
  </si>
  <si>
    <t>CHARLTON</t>
  </si>
  <si>
    <t>31537</t>
  </si>
  <si>
    <t>CHARLTONGEORGIA2022</t>
  </si>
  <si>
    <t>EVANS</t>
  </si>
  <si>
    <t>30414</t>
  </si>
  <si>
    <t>EVANSGEORGIA2022</t>
  </si>
  <si>
    <t>GLYNN</t>
  </si>
  <si>
    <t>31520</t>
  </si>
  <si>
    <t>GLYNNGEORGIA2022</t>
  </si>
  <si>
    <t>31301</t>
  </si>
  <si>
    <t>LIBERTYGEORGIA2022</t>
  </si>
  <si>
    <t>LONG</t>
  </si>
  <si>
    <t>31316</t>
  </si>
  <si>
    <t>LONGGEORGIA2022</t>
  </si>
  <si>
    <t>MCINTOSH</t>
  </si>
  <si>
    <t>31304</t>
  </si>
  <si>
    <t>MCINTOSHGEORGIA2022</t>
  </si>
  <si>
    <t>PIERCE</t>
  </si>
  <si>
    <t>31516</t>
  </si>
  <si>
    <t>PIERCEGEORGIA2022</t>
  </si>
  <si>
    <t>TATTNALL</t>
  </si>
  <si>
    <t>30420</t>
  </si>
  <si>
    <t>TATTNALLGEORGIA2022</t>
  </si>
  <si>
    <t>TOOMBS</t>
  </si>
  <si>
    <t>30436</t>
  </si>
  <si>
    <t>TOOMBSGEORGIA2022</t>
  </si>
  <si>
    <t>WARE</t>
  </si>
  <si>
    <t>31501</t>
  </si>
  <si>
    <t>WAREGEORGIA2022</t>
  </si>
  <si>
    <t>WAYNE</t>
  </si>
  <si>
    <t>31545</t>
  </si>
  <si>
    <t>WAYNEGEORGIA2022</t>
  </si>
  <si>
    <t>39870</t>
  </si>
  <si>
    <t>BAKERGEORGIA2022</t>
  </si>
  <si>
    <t>39813</t>
  </si>
  <si>
    <t>CALHOUNGEORGIA2022</t>
  </si>
  <si>
    <t>39824</t>
  </si>
  <si>
    <t>CLAYGEORGIA2022</t>
  </si>
  <si>
    <t>DECATUR</t>
  </si>
  <si>
    <t>39815</t>
  </si>
  <si>
    <t>DECATURGEORGIA2022</t>
  </si>
  <si>
    <t>DOUGHERTY</t>
  </si>
  <si>
    <t>31701</t>
  </si>
  <si>
    <t>DOUGHERTYGEORGIA2022</t>
  </si>
  <si>
    <t>EARLY</t>
  </si>
  <si>
    <t>39823</t>
  </si>
  <si>
    <t>EARLYGEORGIA2022</t>
  </si>
  <si>
    <t>GRADY</t>
  </si>
  <si>
    <t>39827</t>
  </si>
  <si>
    <t>GRADYGEORGIA2022</t>
  </si>
  <si>
    <t>31763</t>
  </si>
  <si>
    <t>LEEGEORGIA2022</t>
  </si>
  <si>
    <t>39837</t>
  </si>
  <si>
    <t>MILLERGEORGIA2022</t>
  </si>
  <si>
    <t>MITCHELL</t>
  </si>
  <si>
    <t>31716</t>
  </si>
  <si>
    <t>MITCHELLGEORGIA2022</t>
  </si>
  <si>
    <t>QUITMAN</t>
  </si>
  <si>
    <t>39854</t>
  </si>
  <si>
    <t>QUITMANGEORGIA2022</t>
  </si>
  <si>
    <t>39836</t>
  </si>
  <si>
    <t>RANDOLPHGEORGIA2022</t>
  </si>
  <si>
    <t>SEMINOLE</t>
  </si>
  <si>
    <t>39845</t>
  </si>
  <si>
    <t>SEMINOLEGEORGIA2022</t>
  </si>
  <si>
    <t>STEWART</t>
  </si>
  <si>
    <t>31814</t>
  </si>
  <si>
    <t>STEWARTGEORGIA2022</t>
  </si>
  <si>
    <t>31709</t>
  </si>
  <si>
    <t>SUMTERGEORGIA2022</t>
  </si>
  <si>
    <t>TERRELL</t>
  </si>
  <si>
    <t>39826</t>
  </si>
  <si>
    <t>TERRELLGEORGIA2022</t>
  </si>
  <si>
    <t>THOMAS</t>
  </si>
  <si>
    <t>31626</t>
  </si>
  <si>
    <t>THOMASGEORGIA2022</t>
  </si>
  <si>
    <t>WEBSTER</t>
  </si>
  <si>
    <t>31824</t>
  </si>
  <si>
    <t>WEBSTERGEORGIA2022</t>
  </si>
  <si>
    <t>CARROLL</t>
  </si>
  <si>
    <t>30108</t>
  </si>
  <si>
    <t>CARROLLGEORGIA2022</t>
  </si>
  <si>
    <t>COWETA</t>
  </si>
  <si>
    <t>30220</t>
  </si>
  <si>
    <t>COWETAGEORGIA2022</t>
  </si>
  <si>
    <t>30122</t>
  </si>
  <si>
    <t>DOUGLASGEORGIA2022</t>
  </si>
  <si>
    <t>30205</t>
  </si>
  <si>
    <t>FAYETTEGEORGIA2022</t>
  </si>
  <si>
    <t>HARRIS</t>
  </si>
  <si>
    <t>31804</t>
  </si>
  <si>
    <t>HARRISGEORGIA2022</t>
  </si>
  <si>
    <t>HEARD</t>
  </si>
  <si>
    <t>30217</t>
  </si>
  <si>
    <t>HEARDGEORGIA2022</t>
  </si>
  <si>
    <t>30204</t>
  </si>
  <si>
    <t>LAMARGEORGIA2022</t>
  </si>
  <si>
    <t>31041</t>
  </si>
  <si>
    <t>MACONGEORGIA2022</t>
  </si>
  <si>
    <t>31058</t>
  </si>
  <si>
    <t>MARIONGEORGIA2022</t>
  </si>
  <si>
    <t>MERIWETHER</t>
  </si>
  <si>
    <t>30218</t>
  </si>
  <si>
    <t>MERIWETHERGEORGIA2022</t>
  </si>
  <si>
    <t>30206</t>
  </si>
  <si>
    <t>PIKEGEORGIA2022</t>
  </si>
  <si>
    <t>SCHLEY</t>
  </si>
  <si>
    <t>31806</t>
  </si>
  <si>
    <t>SCHLEYGEORGIA2022</t>
  </si>
  <si>
    <t>SPALDING</t>
  </si>
  <si>
    <t>30212</t>
  </si>
  <si>
    <t>SPALDINGGEORGIA2022</t>
  </si>
  <si>
    <t>TAYLOR</t>
  </si>
  <si>
    <t>31006</t>
  </si>
  <si>
    <t>TAYLORGEORGIA2022</t>
  </si>
  <si>
    <t>TROUP</t>
  </si>
  <si>
    <t>30230</t>
  </si>
  <si>
    <t>TROUPGEORGIA2022</t>
  </si>
  <si>
    <t>UPSON</t>
  </si>
  <si>
    <t>30285</t>
  </si>
  <si>
    <t>UPSONGEORGIA2022</t>
  </si>
  <si>
    <t>BEAR LAKE</t>
  </si>
  <si>
    <t>IDAHO</t>
  </si>
  <si>
    <t>83220</t>
  </si>
  <si>
    <t>EAST</t>
  </si>
  <si>
    <t>BEARLAKEIDAHO2022</t>
  </si>
  <si>
    <t>BINGHAM</t>
  </si>
  <si>
    <t>83203</t>
  </si>
  <si>
    <t>BINGHAMIDAHO2022</t>
  </si>
  <si>
    <t>BONNEVILLE</t>
  </si>
  <si>
    <t>83401</t>
  </si>
  <si>
    <t>BONNEVILLEIDAHO2022</t>
  </si>
  <si>
    <t>83213</t>
  </si>
  <si>
    <t>BUTTEIDAHO2022</t>
  </si>
  <si>
    <t>CARIBOU</t>
  </si>
  <si>
    <t>83217</t>
  </si>
  <si>
    <t>CARIBOUIDAHO2022</t>
  </si>
  <si>
    <t>83423</t>
  </si>
  <si>
    <t>CLARKIDAHO2022</t>
  </si>
  <si>
    <t>83228</t>
  </si>
  <si>
    <t>FRANKLINIDAHO2022</t>
  </si>
  <si>
    <t>83425</t>
  </si>
  <si>
    <t>JEFFERSONIDAHO2022</t>
  </si>
  <si>
    <t>83440</t>
  </si>
  <si>
    <t>MADISONIDAHO2022</t>
  </si>
  <si>
    <t>ONEIDA</t>
  </si>
  <si>
    <t>83243</t>
  </si>
  <si>
    <t>ONEIDAIDAHO2022</t>
  </si>
  <si>
    <t>POWER</t>
  </si>
  <si>
    <t>83211</t>
  </si>
  <si>
    <t>POWERIDAHO2022</t>
  </si>
  <si>
    <t>TETON</t>
  </si>
  <si>
    <t>83422</t>
  </si>
  <si>
    <t>TETONIDAHO2022</t>
  </si>
  <si>
    <t>BOUNDARY</t>
  </si>
  <si>
    <t>83805</t>
  </si>
  <si>
    <t>NORTH</t>
  </si>
  <si>
    <t>BOUNDARYIDAHO2022</t>
  </si>
  <si>
    <t>83522</t>
  </si>
  <si>
    <t>IDAHOIDAHO2022</t>
  </si>
  <si>
    <t>LEWIS</t>
  </si>
  <si>
    <t>83523</t>
  </si>
  <si>
    <t>LEWISIDAHO2022</t>
  </si>
  <si>
    <t>CAMAS</t>
  </si>
  <si>
    <t>83322</t>
  </si>
  <si>
    <t>CAMASIDAHO2022</t>
  </si>
  <si>
    <t>CASSIA</t>
  </si>
  <si>
    <t>83311</t>
  </si>
  <si>
    <t>CASSIAIDAHO2022</t>
  </si>
  <si>
    <t>GOODING</t>
  </si>
  <si>
    <t>83314</t>
  </si>
  <si>
    <t>GOODINGIDAHO2022</t>
  </si>
  <si>
    <t>JEROME</t>
  </si>
  <si>
    <t>83325</t>
  </si>
  <si>
    <t>JEROMEIDAHO2022</t>
  </si>
  <si>
    <t>83324</t>
  </si>
  <si>
    <t>LINCOLNIDAHO2022</t>
  </si>
  <si>
    <t>MINIDOKA</t>
  </si>
  <si>
    <t>83336</t>
  </si>
  <si>
    <t>MINIDOKAIDAHO2022</t>
  </si>
  <si>
    <t>TWIN FALLS</t>
  </si>
  <si>
    <t>83301</t>
  </si>
  <si>
    <t>TWINFALLSIDAHO2022</t>
  </si>
  <si>
    <t>ADA</t>
  </si>
  <si>
    <t>83616</t>
  </si>
  <si>
    <t>ADAIDAHO2022</t>
  </si>
  <si>
    <t>83612</t>
  </si>
  <si>
    <t>ADAMSIDAHO2022</t>
  </si>
  <si>
    <t>CANYON</t>
  </si>
  <si>
    <t>83605</t>
  </si>
  <si>
    <t>CANYONIDAHO2022</t>
  </si>
  <si>
    <t>83601</t>
  </si>
  <si>
    <t>ELMOREIDAHO2022</t>
  </si>
  <si>
    <t>GEM</t>
  </si>
  <si>
    <t>83617</t>
  </si>
  <si>
    <t>GEMIDAHO2022</t>
  </si>
  <si>
    <t>OWYHEE</t>
  </si>
  <si>
    <t>83604</t>
  </si>
  <si>
    <t>OWYHEEIDAHO2022</t>
  </si>
  <si>
    <t>PAYETTE</t>
  </si>
  <si>
    <t>83619</t>
  </si>
  <si>
    <t>PAYETTEIDAHO2022</t>
  </si>
  <si>
    <t>83610</t>
  </si>
  <si>
    <t>WASHINGTONIDAHO2022</t>
  </si>
  <si>
    <t>DE WITT</t>
  </si>
  <si>
    <t>ILLINOIS</t>
  </si>
  <si>
    <t>61727</t>
  </si>
  <si>
    <t>DEWITTILLINOIS2022</t>
  </si>
  <si>
    <t>61723</t>
  </si>
  <si>
    <t>LOGANILLINOIS2022</t>
  </si>
  <si>
    <t>61756</t>
  </si>
  <si>
    <t>MACONILLINOIS2022</t>
  </si>
  <si>
    <t>61369</t>
  </si>
  <si>
    <t>MARSHALLILLINOIS2022</t>
  </si>
  <si>
    <t>MASON</t>
  </si>
  <si>
    <t>61532</t>
  </si>
  <si>
    <t>MASONILLINOIS2022</t>
  </si>
  <si>
    <t>MCLEAN</t>
  </si>
  <si>
    <t>61701</t>
  </si>
  <si>
    <t>MCLEANILLINOIS2022</t>
  </si>
  <si>
    <t>MENARD</t>
  </si>
  <si>
    <t>62613</t>
  </si>
  <si>
    <t>MENARDILLINOIS2022</t>
  </si>
  <si>
    <t>PEORIA</t>
  </si>
  <si>
    <t>61451</t>
  </si>
  <si>
    <t>PEORIAILLINOIS2022</t>
  </si>
  <si>
    <t>STARK</t>
  </si>
  <si>
    <t>61421</t>
  </si>
  <si>
    <t>STARKILLINOIS2022</t>
  </si>
  <si>
    <t>TAZEWELL</t>
  </si>
  <si>
    <t>61534</t>
  </si>
  <si>
    <t>TAZEWELLILLINOIS2022</t>
  </si>
  <si>
    <t>WOODFORD</t>
  </si>
  <si>
    <t>61516</t>
  </si>
  <si>
    <t>WOODFORDILLINOIS2022</t>
  </si>
  <si>
    <t>CHAMPAIGN</t>
  </si>
  <si>
    <t>60949</t>
  </si>
  <si>
    <t>CHAMPAIGNILLINOIS2022</t>
  </si>
  <si>
    <t>FORD</t>
  </si>
  <si>
    <t>60919</t>
  </si>
  <si>
    <t>FORDILLINOIS2022</t>
  </si>
  <si>
    <t>IROQUOIS</t>
  </si>
  <si>
    <t>60911</t>
  </si>
  <si>
    <t>IROQUOISILLINOIS2022</t>
  </si>
  <si>
    <t>KANKAKEE</t>
  </si>
  <si>
    <t>60901</t>
  </si>
  <si>
    <t>KANKAKEEILLINOIS2022</t>
  </si>
  <si>
    <t>LIVINGSTON</t>
  </si>
  <si>
    <t>60420</t>
  </si>
  <si>
    <t>LIVINGSTONILLINOIS2022</t>
  </si>
  <si>
    <t>PIATT</t>
  </si>
  <si>
    <t>61813</t>
  </si>
  <si>
    <t>PIATTILLINOIS2022</t>
  </si>
  <si>
    <t>VERMILION</t>
  </si>
  <si>
    <t>60932</t>
  </si>
  <si>
    <t>VERMILIONILLINOIS2022</t>
  </si>
  <si>
    <t>62420</t>
  </si>
  <si>
    <t>EAST SOUTHEAST</t>
  </si>
  <si>
    <t>CLARKILLINOIS2022</t>
  </si>
  <si>
    <t>62434</t>
  </si>
  <si>
    <t>CLAYILLINOIS2022</t>
  </si>
  <si>
    <t>COLES</t>
  </si>
  <si>
    <t>61912</t>
  </si>
  <si>
    <t>COLESILLINOIS2022</t>
  </si>
  <si>
    <t>62413</t>
  </si>
  <si>
    <t>CRAWFORDILLINOIS2022</t>
  </si>
  <si>
    <t>CUMBERLAND</t>
  </si>
  <si>
    <t>62428</t>
  </si>
  <si>
    <t>CUMBERLANDILLINOIS2022</t>
  </si>
  <si>
    <t>61910</t>
  </si>
  <si>
    <t>DOUGLASILLINOIS2022</t>
  </si>
  <si>
    <t>EDGAR</t>
  </si>
  <si>
    <t>61917</t>
  </si>
  <si>
    <t>EDGARILLINOIS2022</t>
  </si>
  <si>
    <t>62401</t>
  </si>
  <si>
    <t>EFFINGHAMILLINOIS2022</t>
  </si>
  <si>
    <t>62011</t>
  </si>
  <si>
    <t>FAYETTEILLINOIS2022</t>
  </si>
  <si>
    <t>62432</t>
  </si>
  <si>
    <t>JASPERILLINOIS2022</t>
  </si>
  <si>
    <t>62417</t>
  </si>
  <si>
    <t>LAWRENCEILLINOIS2022</t>
  </si>
  <si>
    <t>62801</t>
  </si>
  <si>
    <t>MARIONILLINOIS2022</t>
  </si>
  <si>
    <t>MOULTRIE</t>
  </si>
  <si>
    <t>61914</t>
  </si>
  <si>
    <t>MOULTRIEILLINOIS2022</t>
  </si>
  <si>
    <t>RICHLAND</t>
  </si>
  <si>
    <t>62419</t>
  </si>
  <si>
    <t>RICHLANDILLINOIS2022</t>
  </si>
  <si>
    <t>61957</t>
  </si>
  <si>
    <t>SHELBYILLINOIS2022</t>
  </si>
  <si>
    <t>BOONE</t>
  </si>
  <si>
    <t>61008</t>
  </si>
  <si>
    <t>BOONEILLINOIS2022</t>
  </si>
  <si>
    <t>60004</t>
  </si>
  <si>
    <t>COOKILLINOIS2022</t>
  </si>
  <si>
    <t>60111</t>
  </si>
  <si>
    <t>DEKALBILLINOIS2022</t>
  </si>
  <si>
    <t>DU PAGE</t>
  </si>
  <si>
    <t>60101</t>
  </si>
  <si>
    <t>DUPAGEILLINOIS2022</t>
  </si>
  <si>
    <t>GRUNDY</t>
  </si>
  <si>
    <t>60407</t>
  </si>
  <si>
    <t>GRUNDYILLINOIS2022</t>
  </si>
  <si>
    <t>KANE</t>
  </si>
  <si>
    <t>60109</t>
  </si>
  <si>
    <t>KANEILLINOIS2022</t>
  </si>
  <si>
    <t>KENDALL</t>
  </si>
  <si>
    <t>60512</t>
  </si>
  <si>
    <t>KENDALLILLINOIS2022</t>
  </si>
  <si>
    <t>LA SALLE</t>
  </si>
  <si>
    <t>60470</t>
  </si>
  <si>
    <t>LASALLEILLINOIS2022</t>
  </si>
  <si>
    <t>60002</t>
  </si>
  <si>
    <t>LAKEILLINOIS2022</t>
  </si>
  <si>
    <t>MCHENRY</t>
  </si>
  <si>
    <t>60001</t>
  </si>
  <si>
    <t>MCHENRYILLINOIS2022</t>
  </si>
  <si>
    <t>WILL</t>
  </si>
  <si>
    <t>60401</t>
  </si>
  <si>
    <t>WILLILLINOIS2022</t>
  </si>
  <si>
    <t>BUREAU</t>
  </si>
  <si>
    <t>61312</t>
  </si>
  <si>
    <t>BUREAUILLINOIS2022</t>
  </si>
  <si>
    <t>61014</t>
  </si>
  <si>
    <t>CARROLLILLINOIS2022</t>
  </si>
  <si>
    <t>61233</t>
  </si>
  <si>
    <t>HENRYILLINOIS2022</t>
  </si>
  <si>
    <t>JO DAVIESS</t>
  </si>
  <si>
    <t>61001</t>
  </si>
  <si>
    <t>JODAVIESSILLINOIS2022</t>
  </si>
  <si>
    <t>60530</t>
  </si>
  <si>
    <t>LEEILLINOIS2022</t>
  </si>
  <si>
    <t>MERCER</t>
  </si>
  <si>
    <t>61231</t>
  </si>
  <si>
    <t>MERCERILLINOIS2022</t>
  </si>
  <si>
    <t>OGLE</t>
  </si>
  <si>
    <t>60113</t>
  </si>
  <si>
    <t>OGLEILLINOIS2022</t>
  </si>
  <si>
    <t>61326</t>
  </si>
  <si>
    <t>PUTNAMILLINOIS2022</t>
  </si>
  <si>
    <t>ROCK ISLAND</t>
  </si>
  <si>
    <t>61201</t>
  </si>
  <si>
    <t>ROCKISLANDILLINOIS2022</t>
  </si>
  <si>
    <t>STEPHENSON</t>
  </si>
  <si>
    <t>61013</t>
  </si>
  <si>
    <t>STEPHENSONILLINOIS2022</t>
  </si>
  <si>
    <t>WHITESIDE</t>
  </si>
  <si>
    <t>61037</t>
  </si>
  <si>
    <t>WHITESIDEILLINOIS2022</t>
  </si>
  <si>
    <t>WINNEBAGO</t>
  </si>
  <si>
    <t>61016</t>
  </si>
  <si>
    <t>WINNEBAGOILLINOIS2022</t>
  </si>
  <si>
    <t>EDWARDS</t>
  </si>
  <si>
    <t>62476</t>
  </si>
  <si>
    <t>EDWARDSILLINOIS2022</t>
  </si>
  <si>
    <t>62805</t>
  </si>
  <si>
    <t>FRANKLINILLINOIS2022</t>
  </si>
  <si>
    <t>GALLATIN</t>
  </si>
  <si>
    <t>62867</t>
  </si>
  <si>
    <t>GALLATINILLINOIS2022</t>
  </si>
  <si>
    <t>62817</t>
  </si>
  <si>
    <t>HAMILTONILLINOIS2022</t>
  </si>
  <si>
    <t>HARDIN</t>
  </si>
  <si>
    <t>62919</t>
  </si>
  <si>
    <t>HARDINILLINOIS2022</t>
  </si>
  <si>
    <t>62810</t>
  </si>
  <si>
    <t>JEFFERSONILLINOIS2022</t>
  </si>
  <si>
    <t>MASSAC</t>
  </si>
  <si>
    <t>62908</t>
  </si>
  <si>
    <t>MASSACILLINOIS2022</t>
  </si>
  <si>
    <t>62928</t>
  </si>
  <si>
    <t>POPEILLINOIS2022</t>
  </si>
  <si>
    <t>SALINE</t>
  </si>
  <si>
    <t>62917</t>
  </si>
  <si>
    <t>SALINEILLINOIS2022</t>
  </si>
  <si>
    <t>WABASH</t>
  </si>
  <si>
    <t>62410</t>
  </si>
  <si>
    <t>WABASHILLINOIS2022</t>
  </si>
  <si>
    <t>62446</t>
  </si>
  <si>
    <t>WAYNEILLINOIS2022</t>
  </si>
  <si>
    <t>62820</t>
  </si>
  <si>
    <t>WHITEILLINOIS2022</t>
  </si>
  <si>
    <t>ALEXANDER</t>
  </si>
  <si>
    <t>62914</t>
  </si>
  <si>
    <t>ALEXANDERILLINOIS2022</t>
  </si>
  <si>
    <t>CLINTON</t>
  </si>
  <si>
    <t>62215</t>
  </si>
  <si>
    <t>CLINTONILLINOIS2022</t>
  </si>
  <si>
    <t>62901</t>
  </si>
  <si>
    <t>JACKSONILLINOIS2022</t>
  </si>
  <si>
    <t>62909</t>
  </si>
  <si>
    <t>JOHNSONILLINOIS2022</t>
  </si>
  <si>
    <t>62236</t>
  </si>
  <si>
    <t>MONROEILLINOIS2022</t>
  </si>
  <si>
    <t>62238</t>
  </si>
  <si>
    <t>PERRYILLINOIS2022</t>
  </si>
  <si>
    <t>62941</t>
  </si>
  <si>
    <t>PULASKIILLINOIS2022</t>
  </si>
  <si>
    <t>62217</t>
  </si>
  <si>
    <t>RANDOLPHILLINOIS2022</t>
  </si>
  <si>
    <t>ST CLAIR</t>
  </si>
  <si>
    <t>62059</t>
  </si>
  <si>
    <t>SAINTCLAIRILLINOIS2022</t>
  </si>
  <si>
    <t>62905</t>
  </si>
  <si>
    <t>UNIONILLINOIS2022</t>
  </si>
  <si>
    <t>62214</t>
  </si>
  <si>
    <t>WASHINGTONILLINOIS2022</t>
  </si>
  <si>
    <t>WILLIAMSON</t>
  </si>
  <si>
    <t>62841</t>
  </si>
  <si>
    <t>WILLIAMSONILLINOIS2022</t>
  </si>
  <si>
    <t>62301</t>
  </si>
  <si>
    <t>WEST</t>
  </si>
  <si>
    <t>ADAMSILLINOIS2022</t>
  </si>
  <si>
    <t>BROWN</t>
  </si>
  <si>
    <t>62353</t>
  </si>
  <si>
    <t>BROWNILLINOIS2022</t>
  </si>
  <si>
    <t>61415</t>
  </si>
  <si>
    <t>FULTONILLINOIS2022</t>
  </si>
  <si>
    <t>HANCOCK</t>
  </si>
  <si>
    <t>61450</t>
  </si>
  <si>
    <t>HANCOCKILLINOIS2022</t>
  </si>
  <si>
    <t>HENDERSON</t>
  </si>
  <si>
    <t>61418</t>
  </si>
  <si>
    <t>HENDERSONILLINOIS2022</t>
  </si>
  <si>
    <t>KNOX</t>
  </si>
  <si>
    <t>61401</t>
  </si>
  <si>
    <t>KNOXILLINOIS2022</t>
  </si>
  <si>
    <t>MCDONOUGH</t>
  </si>
  <si>
    <t>61411</t>
  </si>
  <si>
    <t>MCDONOUGHILLINOIS2022</t>
  </si>
  <si>
    <t>SCHUYLER</t>
  </si>
  <si>
    <t>61452</t>
  </si>
  <si>
    <t>SCHUYLERILLINOIS2022</t>
  </si>
  <si>
    <t>WARREN</t>
  </si>
  <si>
    <t>61412</t>
  </si>
  <si>
    <t>WARRENILLINOIS2022</t>
  </si>
  <si>
    <t>BOND</t>
  </si>
  <si>
    <t>62086</t>
  </si>
  <si>
    <t>WEST SOUTHWEST</t>
  </si>
  <si>
    <t>BONDILLINOIS2022</t>
  </si>
  <si>
    <t>62006</t>
  </si>
  <si>
    <t>CALHOUNILLINOIS2022</t>
  </si>
  <si>
    <t>CASS</t>
  </si>
  <si>
    <t>62611</t>
  </si>
  <si>
    <t>CASSILLINOIS2022</t>
  </si>
  <si>
    <t>CHRISTIAN</t>
  </si>
  <si>
    <t>62083</t>
  </si>
  <si>
    <t>CHRISTIANILLINOIS2022</t>
  </si>
  <si>
    <t>62016</t>
  </si>
  <si>
    <t>GREENEILLINOIS2022</t>
  </si>
  <si>
    <t>JERSEY</t>
  </si>
  <si>
    <t>62022</t>
  </si>
  <si>
    <t>JERSEYILLINOIS2022</t>
  </si>
  <si>
    <t>MACOUPIN</t>
  </si>
  <si>
    <t>62009</t>
  </si>
  <si>
    <t>MACOUPINILLINOIS2022</t>
  </si>
  <si>
    <t>62001</t>
  </si>
  <si>
    <t>MADISONILLINOIS2022</t>
  </si>
  <si>
    <t>62015</t>
  </si>
  <si>
    <t>MONTGOMERYILLINOIS2022</t>
  </si>
  <si>
    <t>62601</t>
  </si>
  <si>
    <t>MORGANILLINOIS2022</t>
  </si>
  <si>
    <t>62312</t>
  </si>
  <si>
    <t>PIKEILLINOIS2022</t>
  </si>
  <si>
    <t>SANGAMON</t>
  </si>
  <si>
    <t>62515</t>
  </si>
  <si>
    <t>SANGAMONILLINOIS2022</t>
  </si>
  <si>
    <t>SCOTT</t>
  </si>
  <si>
    <t>62610</t>
  </si>
  <si>
    <t>SCOTTILLINOIS2022</t>
  </si>
  <si>
    <t>BARTHOLOMEW</t>
  </si>
  <si>
    <t>INDIANA</t>
  </si>
  <si>
    <t>47201</t>
  </si>
  <si>
    <t>BARTHOLOMEWINDIANA2022</t>
  </si>
  <si>
    <t>46052</t>
  </si>
  <si>
    <t>BOONEINDIANA2022</t>
  </si>
  <si>
    <t>46035</t>
  </si>
  <si>
    <t>CLINTONINDIANA2022</t>
  </si>
  <si>
    <t>47225</t>
  </si>
  <si>
    <t>DECATURINDIANA2022</t>
  </si>
  <si>
    <t>GRANT</t>
  </si>
  <si>
    <t>46928</t>
  </si>
  <si>
    <t>GRANTINDIANA2022</t>
  </si>
  <si>
    <t>46030</t>
  </si>
  <si>
    <t>HAMILTONINDIANA2022</t>
  </si>
  <si>
    <t>46055</t>
  </si>
  <si>
    <t>HANCOCKINDIANA2022</t>
  </si>
  <si>
    <t>HENDRICKS</t>
  </si>
  <si>
    <t>46103</t>
  </si>
  <si>
    <t>HENDRICKSINDIANA2022</t>
  </si>
  <si>
    <t>46901</t>
  </si>
  <si>
    <t>HOWARDINDIANA2022</t>
  </si>
  <si>
    <t>46106</t>
  </si>
  <si>
    <t>JOHNSONINDIANA2022</t>
  </si>
  <si>
    <t>46001</t>
  </si>
  <si>
    <t>MADISONINDIANA2022</t>
  </si>
  <si>
    <t>46107</t>
  </si>
  <si>
    <t>MARIONINDIANA2022</t>
  </si>
  <si>
    <t>46111</t>
  </si>
  <si>
    <t>MORGANINDIANA2022</t>
  </si>
  <si>
    <t>RUSH</t>
  </si>
  <si>
    <t>46104</t>
  </si>
  <si>
    <t>RUSHINDIANA2022</t>
  </si>
  <si>
    <t>46110</t>
  </si>
  <si>
    <t>SHELBYINDIANA2022</t>
  </si>
  <si>
    <t>TIPTON</t>
  </si>
  <si>
    <t>46045</t>
  </si>
  <si>
    <t>TIPTONINDIANA2022</t>
  </si>
  <si>
    <t>BLACKFORD</t>
  </si>
  <si>
    <t>47348</t>
  </si>
  <si>
    <t>BLACKFORDINDIANA2022</t>
  </si>
  <si>
    <t>47302</t>
  </si>
  <si>
    <t>DELAWAREINDIANA2022</t>
  </si>
  <si>
    <t>46133</t>
  </si>
  <si>
    <t>FAYETTEINDIANA2022</t>
  </si>
  <si>
    <t>46148</t>
  </si>
  <si>
    <t>HENRYINDIANA2022</t>
  </si>
  <si>
    <t>JAY</t>
  </si>
  <si>
    <t>47326</t>
  </si>
  <si>
    <t>JAYINDIANA2022</t>
  </si>
  <si>
    <t>47340</t>
  </si>
  <si>
    <t>RANDOLPHINDIANA2022</t>
  </si>
  <si>
    <t>47003</t>
  </si>
  <si>
    <t>UNIONINDIANA2022</t>
  </si>
  <si>
    <t>47324</t>
  </si>
  <si>
    <t>WAYNEINDIANA2022</t>
  </si>
  <si>
    <t>46913</t>
  </si>
  <si>
    <t>CARROLLINDIANA2022</t>
  </si>
  <si>
    <t>46932</t>
  </si>
  <si>
    <t>CASSINDIANA2022</t>
  </si>
  <si>
    <t>ELKHART</t>
  </si>
  <si>
    <t>46507</t>
  </si>
  <si>
    <t>ELKHARTINDIANA2022</t>
  </si>
  <si>
    <t>46910</t>
  </si>
  <si>
    <t>FULTONINDIANA2022</t>
  </si>
  <si>
    <t>KOSCIUSKO</t>
  </si>
  <si>
    <t>46502</t>
  </si>
  <si>
    <t>KOSCIUSKOINDIANA2022</t>
  </si>
  <si>
    <t>46501</t>
  </si>
  <si>
    <t>MARSHALLINDIANA2022</t>
  </si>
  <si>
    <t>MIAMI</t>
  </si>
  <si>
    <t>46911</t>
  </si>
  <si>
    <t>MIAMIINDIANA2022</t>
  </si>
  <si>
    <t>ST. JOSEPH</t>
  </si>
  <si>
    <t>46530</t>
  </si>
  <si>
    <t>SAINTJOSEPHINDIANA2022</t>
  </si>
  <si>
    <t>46940</t>
  </si>
  <si>
    <t>WABASHINDIANA2022</t>
  </si>
  <si>
    <t>46711</t>
  </si>
  <si>
    <t>ADAMSINDIANA2022</t>
  </si>
  <si>
    <t>ALLEN</t>
  </si>
  <si>
    <t>46704</t>
  </si>
  <si>
    <t>ALLENINDIANA2022</t>
  </si>
  <si>
    <t>46705</t>
  </si>
  <si>
    <t>DEKALBINDIANA2022</t>
  </si>
  <si>
    <t>HUNTINGTON</t>
  </si>
  <si>
    <t>46702</t>
  </si>
  <si>
    <t>HUNTINGTONINDIANA2022</t>
  </si>
  <si>
    <t>LAGRANGE</t>
  </si>
  <si>
    <t>46565</t>
  </si>
  <si>
    <t>LAGRANGEINDIANA2022</t>
  </si>
  <si>
    <t>NOBLE</t>
  </si>
  <si>
    <t>46701</t>
  </si>
  <si>
    <t>NOBLEINDIANA2022</t>
  </si>
  <si>
    <t>STEUBEN</t>
  </si>
  <si>
    <t>46703</t>
  </si>
  <si>
    <t>STEUBENINDIANA2022</t>
  </si>
  <si>
    <t>WELLS</t>
  </si>
  <si>
    <t>46714</t>
  </si>
  <si>
    <t>WELLSINDIANA2022</t>
  </si>
  <si>
    <t>WHITLEY</t>
  </si>
  <si>
    <t>46723</t>
  </si>
  <si>
    <t>WHITLEYINDIANA2022</t>
  </si>
  <si>
    <t>BENTON</t>
  </si>
  <si>
    <t>47917</t>
  </si>
  <si>
    <t>BENTONINDIANA2022</t>
  </si>
  <si>
    <t>46310</t>
  </si>
  <si>
    <t>JASPERINDIANA2022</t>
  </si>
  <si>
    <t>LA PORTE</t>
  </si>
  <si>
    <t>46340</t>
  </si>
  <si>
    <t>LAPORTEINDIANA2022</t>
  </si>
  <si>
    <t>46303</t>
  </si>
  <si>
    <t>LAKEINDIANA2022</t>
  </si>
  <si>
    <t>46349</t>
  </si>
  <si>
    <t>NEWTONINDIANA2022</t>
  </si>
  <si>
    <t>PORTER</t>
  </si>
  <si>
    <t>46301</t>
  </si>
  <si>
    <t>PORTERINDIANA2022</t>
  </si>
  <si>
    <t>46960</t>
  </si>
  <si>
    <t>PULASKIINDIANA2022</t>
  </si>
  <si>
    <t>STARKE</t>
  </si>
  <si>
    <t>46366</t>
  </si>
  <si>
    <t>STARKEINDIANA2022</t>
  </si>
  <si>
    <t>47923</t>
  </si>
  <si>
    <t>WHITEINDIANA2022</t>
  </si>
  <si>
    <t>46160</t>
  </si>
  <si>
    <t>BROWNINDIANA2022</t>
  </si>
  <si>
    <t>47116</t>
  </si>
  <si>
    <t>CRAWFORDINDIANA2022</t>
  </si>
  <si>
    <t>47119</t>
  </si>
  <si>
    <t>FLOYDINDIANA2022</t>
  </si>
  <si>
    <t>HARRISON</t>
  </si>
  <si>
    <t>47107</t>
  </si>
  <si>
    <t>HARRISONINDIANA2022</t>
  </si>
  <si>
    <t>47220</t>
  </si>
  <si>
    <t>JACKSONINDIANA2022</t>
  </si>
  <si>
    <t>47420</t>
  </si>
  <si>
    <t>LAWRENCEINDIANA2022</t>
  </si>
  <si>
    <t>47401</t>
  </si>
  <si>
    <t>MONROEINDIANA2022</t>
  </si>
  <si>
    <t>47432</t>
  </si>
  <si>
    <t>ORANGEINDIANA2022</t>
  </si>
  <si>
    <t>47514</t>
  </si>
  <si>
    <t>PERRYINDIANA2022</t>
  </si>
  <si>
    <t>47108</t>
  </si>
  <si>
    <t>WASHINGTONINDIANA2022</t>
  </si>
  <si>
    <t>47104</t>
  </si>
  <si>
    <t>CLARKINDIANA2022</t>
  </si>
  <si>
    <t>DEARBORN</t>
  </si>
  <si>
    <t>47001</t>
  </si>
  <si>
    <t>DEARBORNINDIANA2022</t>
  </si>
  <si>
    <t>47010</t>
  </si>
  <si>
    <t>FRANKLININDIANA2022</t>
  </si>
  <si>
    <t>47230</t>
  </si>
  <si>
    <t>JEFFERSONINDIANA2022</t>
  </si>
  <si>
    <t>JENNINGS</t>
  </si>
  <si>
    <t>47223</t>
  </si>
  <si>
    <t>JENNINGSINDIANA2022</t>
  </si>
  <si>
    <t>OHIO</t>
  </si>
  <si>
    <t>47040</t>
  </si>
  <si>
    <t>OHIOINDIANA2022</t>
  </si>
  <si>
    <t>RIPLEY</t>
  </si>
  <si>
    <t>47006</t>
  </si>
  <si>
    <t>RIPLEYINDIANA2022</t>
  </si>
  <si>
    <t>47102</t>
  </si>
  <si>
    <t>SCOTTINDIANA2022</t>
  </si>
  <si>
    <t>SWITZERLAND</t>
  </si>
  <si>
    <t>47011</t>
  </si>
  <si>
    <t>SWITZERLANDINDIANA2022</t>
  </si>
  <si>
    <t>DAVIESS</t>
  </si>
  <si>
    <t>47501</t>
  </si>
  <si>
    <t>DAVIESSINDIANA2022</t>
  </si>
  <si>
    <t>DUBOIS</t>
  </si>
  <si>
    <t>47513</t>
  </si>
  <si>
    <t>DUBOISINDIANA2022</t>
  </si>
  <si>
    <t>GIBSON</t>
  </si>
  <si>
    <t>47639</t>
  </si>
  <si>
    <t>GIBSONINDIANA2022</t>
  </si>
  <si>
    <t>47424</t>
  </si>
  <si>
    <t>GREENEINDIANA2022</t>
  </si>
  <si>
    <t>47512</t>
  </si>
  <si>
    <t>KNOXINDIANA2022</t>
  </si>
  <si>
    <t>MARTIN</t>
  </si>
  <si>
    <t>47522</t>
  </si>
  <si>
    <t>MARTININDIANA2022</t>
  </si>
  <si>
    <t>47564</t>
  </si>
  <si>
    <t>PIKEINDIANA2022</t>
  </si>
  <si>
    <t>POSEY</t>
  </si>
  <si>
    <t>47612</t>
  </si>
  <si>
    <t>POSEYINDIANA2022</t>
  </si>
  <si>
    <t>SPENCER</t>
  </si>
  <si>
    <t>47523</t>
  </si>
  <si>
    <t>SPENCERINDIANA2022</t>
  </si>
  <si>
    <t>SULLIVAN</t>
  </si>
  <si>
    <t>47838</t>
  </si>
  <si>
    <t>SULLIVANINDIANA2022</t>
  </si>
  <si>
    <t>VANDERBURGH</t>
  </si>
  <si>
    <t>47618</t>
  </si>
  <si>
    <t>VANDERBURGHINDIANA2022</t>
  </si>
  <si>
    <t>WARRICK</t>
  </si>
  <si>
    <t>47601</t>
  </si>
  <si>
    <t>WARRICKINDIANA2022</t>
  </si>
  <si>
    <t>47834</t>
  </si>
  <si>
    <t>CLAYINDIANA2022</t>
  </si>
  <si>
    <t>FOUNTAIN</t>
  </si>
  <si>
    <t>47918</t>
  </si>
  <si>
    <t>FOUNTAININDIANA2022</t>
  </si>
  <si>
    <t>47916</t>
  </si>
  <si>
    <t>MONTGOMERYINDIANA2022</t>
  </si>
  <si>
    <t>OWEN</t>
  </si>
  <si>
    <t>47427</t>
  </si>
  <si>
    <t>OWENINDIANA2022</t>
  </si>
  <si>
    <t>PARKE</t>
  </si>
  <si>
    <t>47830</t>
  </si>
  <si>
    <t>PARKEINDIANA2022</t>
  </si>
  <si>
    <t>46105</t>
  </si>
  <si>
    <t>PUTNAMINDIANA2022</t>
  </si>
  <si>
    <t>TIPPECANOE</t>
  </si>
  <si>
    <t>47901</t>
  </si>
  <si>
    <t>TIPPECANOEINDIANA2022</t>
  </si>
  <si>
    <t>VERMILLION</t>
  </si>
  <si>
    <t>47831</t>
  </si>
  <si>
    <t>VERMILLIONINDIANA2022</t>
  </si>
  <si>
    <t>VIGO</t>
  </si>
  <si>
    <t>47801</t>
  </si>
  <si>
    <t>VIGOINDIANA2022</t>
  </si>
  <si>
    <t>47975</t>
  </si>
  <si>
    <t>WARRENINDIANA2022</t>
  </si>
  <si>
    <t>IOWA</t>
  </si>
  <si>
    <t>50031</t>
  </si>
  <si>
    <t>BOONEIOWA2022</t>
  </si>
  <si>
    <t>50003</t>
  </si>
  <si>
    <t>DALLASIOWA2022</t>
  </si>
  <si>
    <t>50609</t>
  </si>
  <si>
    <t>GRUNDYIOWA2022</t>
  </si>
  <si>
    <t>50034</t>
  </si>
  <si>
    <t>HAMILTONIOWA2022</t>
  </si>
  <si>
    <t>50006</t>
  </si>
  <si>
    <t>HARDINIOWA2022</t>
  </si>
  <si>
    <t>50028</t>
  </si>
  <si>
    <t>JASPERIOWA2022</t>
  </si>
  <si>
    <t>50005</t>
  </si>
  <si>
    <t>MARSHALLIOWA2022</t>
  </si>
  <si>
    <t>50007</t>
  </si>
  <si>
    <t>POLKIOWA2022</t>
  </si>
  <si>
    <t>POWESHIEK</t>
  </si>
  <si>
    <t>50112</t>
  </si>
  <si>
    <t>POWESHIEKIOWA2022</t>
  </si>
  <si>
    <t>STORY</t>
  </si>
  <si>
    <t>50010</t>
  </si>
  <si>
    <t>STORYIOWA2022</t>
  </si>
  <si>
    <t>TAMA</t>
  </si>
  <si>
    <t>50173</t>
  </si>
  <si>
    <t>TAMAIOWA2022</t>
  </si>
  <si>
    <t>50501</t>
  </si>
  <si>
    <t>WEBSTERIOWA2022</t>
  </si>
  <si>
    <t>52206</t>
  </si>
  <si>
    <t>BENTONIOWA2022</t>
  </si>
  <si>
    <t>CEDAR</t>
  </si>
  <si>
    <t>52216</t>
  </si>
  <si>
    <t>CEDARIOWA2022</t>
  </si>
  <si>
    <t>52037</t>
  </si>
  <si>
    <t>CLINTONIOWA2022</t>
  </si>
  <si>
    <t>52203</t>
  </si>
  <si>
    <t>IOWAIOWA2022</t>
  </si>
  <si>
    <t>52030</t>
  </si>
  <si>
    <t>JACKSONIOWA2022</t>
  </si>
  <si>
    <t>52235</t>
  </si>
  <si>
    <t>JOHNSONIOWA2022</t>
  </si>
  <si>
    <t>JONES</t>
  </si>
  <si>
    <t>52205</t>
  </si>
  <si>
    <t>JONESIOWA2022</t>
  </si>
  <si>
    <t>LINN</t>
  </si>
  <si>
    <t>52202</t>
  </si>
  <si>
    <t>LINNIOWA2022</t>
  </si>
  <si>
    <t>MUSCATINE</t>
  </si>
  <si>
    <t>52720</t>
  </si>
  <si>
    <t>MUSCATINEIOWA2022</t>
  </si>
  <si>
    <t>52722</t>
  </si>
  <si>
    <t>SCOTTIOWA2022</t>
  </si>
  <si>
    <t>50602</t>
  </si>
  <si>
    <t>BUTLERIOWA2022</t>
  </si>
  <si>
    <t>CERRO GORDO</t>
  </si>
  <si>
    <t>50401</t>
  </si>
  <si>
    <t>CERROGORDOIOWA2022</t>
  </si>
  <si>
    <t>50435</t>
  </si>
  <si>
    <t>FLOYDIOWA2022</t>
  </si>
  <si>
    <t>50041</t>
  </si>
  <si>
    <t>FRANKLINIOWA2022</t>
  </si>
  <si>
    <t>50423</t>
  </si>
  <si>
    <t>HANCOCKIOWA2022</t>
  </si>
  <si>
    <t>50519</t>
  </si>
  <si>
    <t>HUMBOLDTIOWA2022</t>
  </si>
  <si>
    <t>KOSSUTH</t>
  </si>
  <si>
    <t>50451</t>
  </si>
  <si>
    <t>KOSSUTHIOWA2022</t>
  </si>
  <si>
    <t>50426</t>
  </si>
  <si>
    <t>MITCHELLIOWA2022</t>
  </si>
  <si>
    <t>50424</t>
  </si>
  <si>
    <t>WINNEBAGOIOWA2022</t>
  </si>
  <si>
    <t>50434</t>
  </si>
  <si>
    <t>WORTHIOWA2022</t>
  </si>
  <si>
    <t>WRIGHT</t>
  </si>
  <si>
    <t>50071</t>
  </si>
  <si>
    <t>WRIGHTIOWA2022</t>
  </si>
  <si>
    <t>ALLAMAKEE</t>
  </si>
  <si>
    <t>52140</t>
  </si>
  <si>
    <t>ALLAMAKEEIOWA2022</t>
  </si>
  <si>
    <t>BLACK HAWK</t>
  </si>
  <si>
    <t>50613</t>
  </si>
  <si>
    <t>BLACKHAWKIOWA2022</t>
  </si>
  <si>
    <t>BREMER</t>
  </si>
  <si>
    <t>50622</t>
  </si>
  <si>
    <t>BREMERIOWA2022</t>
  </si>
  <si>
    <t>BUCHANAN</t>
  </si>
  <si>
    <t>50607</t>
  </si>
  <si>
    <t>BUCHANANIOWA2022</t>
  </si>
  <si>
    <t>CHICKASAW</t>
  </si>
  <si>
    <t>50603</t>
  </si>
  <si>
    <t>CHICKASAWIOWA2022</t>
  </si>
  <si>
    <t>CLAYTON</t>
  </si>
  <si>
    <t>52042</t>
  </si>
  <si>
    <t>CLAYTONIOWA2022</t>
  </si>
  <si>
    <t>50654</t>
  </si>
  <si>
    <t>DELAWAREIOWA2022</t>
  </si>
  <si>
    <t>DUBUQUE</t>
  </si>
  <si>
    <t>52001</t>
  </si>
  <si>
    <t>DUBUQUEIOWA2022</t>
  </si>
  <si>
    <t>50606</t>
  </si>
  <si>
    <t>FAYETTEIOWA2022</t>
  </si>
  <si>
    <t>50628</t>
  </si>
  <si>
    <t>HOWARDIOWA2022</t>
  </si>
  <si>
    <t>WINNESHIEK</t>
  </si>
  <si>
    <t>52101</t>
  </si>
  <si>
    <t>WINNESHIEKIOWA2022</t>
  </si>
  <si>
    <t>BUENA VISTA</t>
  </si>
  <si>
    <t>50510</t>
  </si>
  <si>
    <t>BUENAVISTAIOWA2022</t>
  </si>
  <si>
    <t>51005</t>
  </si>
  <si>
    <t>CHEROKEEIOWA2022</t>
  </si>
  <si>
    <t>51047</t>
  </si>
  <si>
    <t>CLAYIOWA2022</t>
  </si>
  <si>
    <t>DICKINSON</t>
  </si>
  <si>
    <t>51331</t>
  </si>
  <si>
    <t>DICKINSONIOWA2022</t>
  </si>
  <si>
    <t>EMMET</t>
  </si>
  <si>
    <t>50514</t>
  </si>
  <si>
    <t>EMMETIOWA2022</t>
  </si>
  <si>
    <t>LYON</t>
  </si>
  <si>
    <t>51230</t>
  </si>
  <si>
    <t>LYONIOWA2022</t>
  </si>
  <si>
    <t>O BRIEN</t>
  </si>
  <si>
    <t>51009</t>
  </si>
  <si>
    <t>O'BRIENIOWA2022</t>
  </si>
  <si>
    <t>OSCEOLA</t>
  </si>
  <si>
    <t>51232</t>
  </si>
  <si>
    <t>OSCEOLAIOWA2022</t>
  </si>
  <si>
    <t>PALO ALTO</t>
  </si>
  <si>
    <t>50515</t>
  </si>
  <si>
    <t>PALOALTOIOWA2022</t>
  </si>
  <si>
    <t>PLYMOUTH</t>
  </si>
  <si>
    <t>51001</t>
  </si>
  <si>
    <t>PLYMOUTHIOWA2022</t>
  </si>
  <si>
    <t>POCAHONTAS</t>
  </si>
  <si>
    <t>50540</t>
  </si>
  <si>
    <t>POCAHONTASIOWA2022</t>
  </si>
  <si>
    <t>SIOUX</t>
  </si>
  <si>
    <t>51003</t>
  </si>
  <si>
    <t>SIOUXIOWA2022</t>
  </si>
  <si>
    <t>APPANOOSE</t>
  </si>
  <si>
    <t>52544</t>
  </si>
  <si>
    <t>APPANOOSEIOWA2022</t>
  </si>
  <si>
    <t>50174</t>
  </si>
  <si>
    <t>CLARKEIOWA2022</t>
  </si>
  <si>
    <t>50065</t>
  </si>
  <si>
    <t>DECATURIOWA2022</t>
  </si>
  <si>
    <t>LUCAS</t>
  </si>
  <si>
    <t>50049</t>
  </si>
  <si>
    <t>LUCASIOWA2022</t>
  </si>
  <si>
    <t>50033</t>
  </si>
  <si>
    <t>MADISONIOWA2022</t>
  </si>
  <si>
    <t>50044</t>
  </si>
  <si>
    <t>MARIONIOWA2022</t>
  </si>
  <si>
    <t>50150</t>
  </si>
  <si>
    <t>MONROEIOWA2022</t>
  </si>
  <si>
    <t>RINGGOLD</t>
  </si>
  <si>
    <t>50074</t>
  </si>
  <si>
    <t>RINGGOLDIOWA2022</t>
  </si>
  <si>
    <t>50149</t>
  </si>
  <si>
    <t>UNIONIOWA2022</t>
  </si>
  <si>
    <t>50001</t>
  </si>
  <si>
    <t>WARRENIOWA2022</t>
  </si>
  <si>
    <t>50008</t>
  </si>
  <si>
    <t>WAYNEIOWA2022</t>
  </si>
  <si>
    <t>DAVIS</t>
  </si>
  <si>
    <t>52537</t>
  </si>
  <si>
    <t>DAVISIOWA2022</t>
  </si>
  <si>
    <t>DES MOINES</t>
  </si>
  <si>
    <t>52601</t>
  </si>
  <si>
    <t>DESMOINESIOWA2022</t>
  </si>
  <si>
    <t>52630</t>
  </si>
  <si>
    <t>HENRYIOWA2022</t>
  </si>
  <si>
    <t>52533</t>
  </si>
  <si>
    <t>JEFFERSONIOWA2022</t>
  </si>
  <si>
    <t>KEOKUK</t>
  </si>
  <si>
    <t>50104</t>
  </si>
  <si>
    <t>KEOKUKIOWA2022</t>
  </si>
  <si>
    <t>52619</t>
  </si>
  <si>
    <t>LEEIOWA2022</t>
  </si>
  <si>
    <t>LOUISA</t>
  </si>
  <si>
    <t>52640</t>
  </si>
  <si>
    <t>LOUISAIOWA2022</t>
  </si>
  <si>
    <t>MAHASKA</t>
  </si>
  <si>
    <t>50027</t>
  </si>
  <si>
    <t>MAHASKAIOWA2022</t>
  </si>
  <si>
    <t>VAN BUREN</t>
  </si>
  <si>
    <t>52535</t>
  </si>
  <si>
    <t>VANBURENIOWA2022</t>
  </si>
  <si>
    <t>WAPELLO</t>
  </si>
  <si>
    <t>52501</t>
  </si>
  <si>
    <t>WAPELLOIOWA2022</t>
  </si>
  <si>
    <t>52201</t>
  </si>
  <si>
    <t>WASHINGTONIOWA2022</t>
  </si>
  <si>
    <t>ADAIR</t>
  </si>
  <si>
    <t>50002</t>
  </si>
  <si>
    <t>ADAIRIOWA2022</t>
  </si>
  <si>
    <t>50839</t>
  </si>
  <si>
    <t>ADAMSIOWA2022</t>
  </si>
  <si>
    <t>50020</t>
  </si>
  <si>
    <t>CASSIOWA2022</t>
  </si>
  <si>
    <t>51639</t>
  </si>
  <si>
    <t>FREMONTIOWA2022</t>
  </si>
  <si>
    <t>MILLS</t>
  </si>
  <si>
    <t>51533</t>
  </si>
  <si>
    <t>MILLSIOWA2022</t>
  </si>
  <si>
    <t>50847</t>
  </si>
  <si>
    <t>MONTGOMERYIOWA2022</t>
  </si>
  <si>
    <t>PAGE</t>
  </si>
  <si>
    <t>51601</t>
  </si>
  <si>
    <t>PAGEIOWA2022</t>
  </si>
  <si>
    <t>POTTAWATTAMIE</t>
  </si>
  <si>
    <t>51501</t>
  </si>
  <si>
    <t>POTTAWATTAMIEIOWA2022</t>
  </si>
  <si>
    <t>50833</t>
  </si>
  <si>
    <t>TAYLORIOWA2022</t>
  </si>
  <si>
    <t>AUDUBON</t>
  </si>
  <si>
    <t>50025</t>
  </si>
  <si>
    <t>AUDUBONIOWA2022</t>
  </si>
  <si>
    <t>50538</t>
  </si>
  <si>
    <t>CALHOUNIOWA2022</t>
  </si>
  <si>
    <t>50058</t>
  </si>
  <si>
    <t>CARROLLIOWA2022</t>
  </si>
  <si>
    <t>51432</t>
  </si>
  <si>
    <t>CRAWFORDIOWA2022</t>
  </si>
  <si>
    <t>50050</t>
  </si>
  <si>
    <t>GREENEIOWA2022</t>
  </si>
  <si>
    <t>GUTHRIE</t>
  </si>
  <si>
    <t>50026</t>
  </si>
  <si>
    <t>GUTHRIEIOWA2022</t>
  </si>
  <si>
    <t>51529</t>
  </si>
  <si>
    <t>HARRISONIOWA2022</t>
  </si>
  <si>
    <t>IDA</t>
  </si>
  <si>
    <t>51006</t>
  </si>
  <si>
    <t>IDAIOWA2022</t>
  </si>
  <si>
    <t>MONONA</t>
  </si>
  <si>
    <t>51010</t>
  </si>
  <si>
    <t>MONONAIOWA2022</t>
  </si>
  <si>
    <t>SAC</t>
  </si>
  <si>
    <t>50535</t>
  </si>
  <si>
    <t>SACIOWA2022</t>
  </si>
  <si>
    <t>51446</t>
  </si>
  <si>
    <t>SHELBYIOWA2022</t>
  </si>
  <si>
    <t>WOODBURY</t>
  </si>
  <si>
    <t>51004</t>
  </si>
  <si>
    <t>WOODBURYIOWA2022</t>
  </si>
  <si>
    <t>BARTON</t>
  </si>
  <si>
    <t>KANSAS</t>
  </si>
  <si>
    <t>67511</t>
  </si>
  <si>
    <t>BARTONKANSAS2022</t>
  </si>
  <si>
    <t>67410</t>
  </si>
  <si>
    <t>DICKINSONKANSAS2022</t>
  </si>
  <si>
    <t>ELLIS</t>
  </si>
  <si>
    <t>67601</t>
  </si>
  <si>
    <t>ELLISKANSAS2022</t>
  </si>
  <si>
    <t>ELLSWORTH</t>
  </si>
  <si>
    <t>67439</t>
  </si>
  <si>
    <t>ELLSWORTHKANSAS2022</t>
  </si>
  <si>
    <t>67418</t>
  </si>
  <si>
    <t>LINCOLNKANSAS2022</t>
  </si>
  <si>
    <t>66840</t>
  </si>
  <si>
    <t>MARIONKANSAS2022</t>
  </si>
  <si>
    <t>MCPHERSON</t>
  </si>
  <si>
    <t>67107</t>
  </si>
  <si>
    <t>MCPHERSONKANSAS2022</t>
  </si>
  <si>
    <t>RICE</t>
  </si>
  <si>
    <t>67427</t>
  </si>
  <si>
    <t>RICEKANSAS2022</t>
  </si>
  <si>
    <t>67513</t>
  </si>
  <si>
    <t>RUSHKANSAS2022</t>
  </si>
  <si>
    <t>67626</t>
  </si>
  <si>
    <t>RUSSELLKANSAS2022</t>
  </si>
  <si>
    <t>67401</t>
  </si>
  <si>
    <t>SALINEKANSAS2022</t>
  </si>
  <si>
    <t>ANDERSON</t>
  </si>
  <si>
    <t>66015</t>
  </si>
  <si>
    <t>ANDERSONKANSAS2022</t>
  </si>
  <si>
    <t>CHASE</t>
  </si>
  <si>
    <t>66843</t>
  </si>
  <si>
    <t>CHASEKANSAS2022</t>
  </si>
  <si>
    <t>COFFEY</t>
  </si>
  <si>
    <t>66839</t>
  </si>
  <si>
    <t>COFFEYKANSAS2022</t>
  </si>
  <si>
    <t>66006</t>
  </si>
  <si>
    <t>DOUGLASKANSAS2022</t>
  </si>
  <si>
    <t>66042</t>
  </si>
  <si>
    <t>FRANKLINKANSAS2022</t>
  </si>
  <si>
    <t>GEARY</t>
  </si>
  <si>
    <t>66441</t>
  </si>
  <si>
    <t>GEARYKANSAS2022</t>
  </si>
  <si>
    <t>66013</t>
  </si>
  <si>
    <t>JOHNSONKANSAS2022</t>
  </si>
  <si>
    <t>66010</t>
  </si>
  <si>
    <t>LINNKANSAS2022</t>
  </si>
  <si>
    <t>66801</t>
  </si>
  <si>
    <t>LYONKANSAS2022</t>
  </si>
  <si>
    <t>66026</t>
  </si>
  <si>
    <t>MIAMIKANSAS2022</t>
  </si>
  <si>
    <t>MORRIS</t>
  </si>
  <si>
    <t>66838</t>
  </si>
  <si>
    <t>MORRISKANSAS2022</t>
  </si>
  <si>
    <t>OSAGE</t>
  </si>
  <si>
    <t>66413</t>
  </si>
  <si>
    <t>OSAGEKANSAS2022</t>
  </si>
  <si>
    <t>SHAWNEE</t>
  </si>
  <si>
    <t>66402</t>
  </si>
  <si>
    <t>SHAWNEEKANSAS2022</t>
  </si>
  <si>
    <t>WABAUNSEE</t>
  </si>
  <si>
    <t>66401</t>
  </si>
  <si>
    <t>WABAUNSEEKANSAS2022</t>
  </si>
  <si>
    <t>67432</t>
  </si>
  <si>
    <t>CLAYKANSAS2022</t>
  </si>
  <si>
    <t>CLOUD</t>
  </si>
  <si>
    <t>66901</t>
  </si>
  <si>
    <t>CLOUDKANSAS2022</t>
  </si>
  <si>
    <t>JEWELL</t>
  </si>
  <si>
    <t>66936</t>
  </si>
  <si>
    <t>JEWELLKANSAS2022</t>
  </si>
  <si>
    <t>67420</t>
  </si>
  <si>
    <t>MITCHELLKANSAS2022</t>
  </si>
  <si>
    <t>OSBORNE</t>
  </si>
  <si>
    <t>67437</t>
  </si>
  <si>
    <t>OSBORNEKANSAS2022</t>
  </si>
  <si>
    <t>OTTAWA</t>
  </si>
  <si>
    <t>67422</t>
  </si>
  <si>
    <t>OTTAWAKANSAS2022</t>
  </si>
  <si>
    <t>67621</t>
  </si>
  <si>
    <t>PHILLIPSKANSAS2022</t>
  </si>
  <si>
    <t>REPUBLIC</t>
  </si>
  <si>
    <t>66930</t>
  </si>
  <si>
    <t>REPUBLICKANSAS2022</t>
  </si>
  <si>
    <t>ROOKS</t>
  </si>
  <si>
    <t>67632</t>
  </si>
  <si>
    <t>ROOKSKANSAS2022</t>
  </si>
  <si>
    <t>SMITH</t>
  </si>
  <si>
    <t>66932</t>
  </si>
  <si>
    <t>SMITHKANSAS2022</t>
  </si>
  <si>
    <t>66933</t>
  </si>
  <si>
    <t>WASHINGTONKANSAS2022</t>
  </si>
  <si>
    <t>ATCHISON</t>
  </si>
  <si>
    <t>66002</t>
  </si>
  <si>
    <t>ATCHISONKANSAS2022</t>
  </si>
  <si>
    <t>66094</t>
  </si>
  <si>
    <t>BROWNKANSAS2022</t>
  </si>
  <si>
    <t>DONIPHAN</t>
  </si>
  <si>
    <t>66008</t>
  </si>
  <si>
    <t>DONIPHANKANSAS2022</t>
  </si>
  <si>
    <t>66416</t>
  </si>
  <si>
    <t>JACKSONKANSAS2022</t>
  </si>
  <si>
    <t>66054</t>
  </si>
  <si>
    <t>JEFFERSONKANSAS2022</t>
  </si>
  <si>
    <t>LEAVENWORTH</t>
  </si>
  <si>
    <t>66007</t>
  </si>
  <si>
    <t>LEAVENWORTHKANSAS2022</t>
  </si>
  <si>
    <t>66403</t>
  </si>
  <si>
    <t>MARSHALLKANSAS2022</t>
  </si>
  <si>
    <t>NEMAHA</t>
  </si>
  <si>
    <t>66404</t>
  </si>
  <si>
    <t>NEMAHAKANSAS2022</t>
  </si>
  <si>
    <t>POTTAWATOMIE</t>
  </si>
  <si>
    <t>66407</t>
  </si>
  <si>
    <t>POTTAWATOMIEKANSAS2022</t>
  </si>
  <si>
    <t>RILEY</t>
  </si>
  <si>
    <t>66449</t>
  </si>
  <si>
    <t>RILEYKANSAS2022</t>
  </si>
  <si>
    <t>WYANDOTTE</t>
  </si>
  <si>
    <t>66012</t>
  </si>
  <si>
    <t>WYANDOTTEKANSAS2022</t>
  </si>
  <si>
    <t>67731</t>
  </si>
  <si>
    <t>CHEYENNEKANSAS2022</t>
  </si>
  <si>
    <t>67635</t>
  </si>
  <si>
    <t>DECATURKANSAS2022</t>
  </si>
  <si>
    <t>67625</t>
  </si>
  <si>
    <t>GRAHAMKANSAS2022</t>
  </si>
  <si>
    <t>NORTON</t>
  </si>
  <si>
    <t>67622</t>
  </si>
  <si>
    <t>NORTONKANSAS2022</t>
  </si>
  <si>
    <t>RAWLINS</t>
  </si>
  <si>
    <t>67730</t>
  </si>
  <si>
    <t>RAWLINSKANSAS2022</t>
  </si>
  <si>
    <t>SHERIDAN</t>
  </si>
  <si>
    <t>67740</t>
  </si>
  <si>
    <t>SHERIDANKANSAS2022</t>
  </si>
  <si>
    <t>SHERMAN</t>
  </si>
  <si>
    <t>67733</t>
  </si>
  <si>
    <t>SHERMANKANSAS2022</t>
  </si>
  <si>
    <t>67701</t>
  </si>
  <si>
    <t>THOMASKANSAS2022</t>
  </si>
  <si>
    <t>BARBER</t>
  </si>
  <si>
    <t>67057</t>
  </si>
  <si>
    <t>BARBERKANSAS2022</t>
  </si>
  <si>
    <t>COMANCHE</t>
  </si>
  <si>
    <t>67029</t>
  </si>
  <si>
    <t>COMANCHEKANSAS2022</t>
  </si>
  <si>
    <t>67519</t>
  </si>
  <si>
    <t>EDWARDSKANSAS2022</t>
  </si>
  <si>
    <t>HARPER</t>
  </si>
  <si>
    <t>67003</t>
  </si>
  <si>
    <t>HARPERKANSAS2022</t>
  </si>
  <si>
    <t>HARVEY</t>
  </si>
  <si>
    <t>67020</t>
  </si>
  <si>
    <t>HARVEYKANSAS2022</t>
  </si>
  <si>
    <t>KINGMAN</t>
  </si>
  <si>
    <t>67035</t>
  </si>
  <si>
    <t>KINGMANKANSAS2022</t>
  </si>
  <si>
    <t>67054</t>
  </si>
  <si>
    <t>KIOWAKANSAS2022</t>
  </si>
  <si>
    <t>PAWNEE</t>
  </si>
  <si>
    <t>67523</t>
  </si>
  <si>
    <t>PAWNEEKANSAS2022</t>
  </si>
  <si>
    <t>PRATT</t>
  </si>
  <si>
    <t>67021</t>
  </si>
  <si>
    <t>PRATTKANSAS2022</t>
  </si>
  <si>
    <t>RENO</t>
  </si>
  <si>
    <t>67501</t>
  </si>
  <si>
    <t>RENOKANSAS2022</t>
  </si>
  <si>
    <t>67001</t>
  </si>
  <si>
    <t>SEDGWICKKANSAS2022</t>
  </si>
  <si>
    <t>STAFFORD</t>
  </si>
  <si>
    <t>67545</t>
  </si>
  <si>
    <t>STAFFORDKANSAS2022</t>
  </si>
  <si>
    <t>SUMNER</t>
  </si>
  <si>
    <t>67004</t>
  </si>
  <si>
    <t>SUMNERKANSAS2022</t>
  </si>
  <si>
    <t>66732</t>
  </si>
  <si>
    <t>ALLENKANSAS2022</t>
  </si>
  <si>
    <t>BOURBON</t>
  </si>
  <si>
    <t>66701</t>
  </si>
  <si>
    <t>BOURBONKANSAS2022</t>
  </si>
  <si>
    <t>66842</t>
  </si>
  <si>
    <t>BUTLERKANSAS2022</t>
  </si>
  <si>
    <t>CHAUTAUQUA</t>
  </si>
  <si>
    <t>67024</t>
  </si>
  <si>
    <t>CHAUTAUQUAKANSAS2022</t>
  </si>
  <si>
    <t>66713</t>
  </si>
  <si>
    <t>CHEROKEEKANSAS2022</t>
  </si>
  <si>
    <t>COWLEY</t>
  </si>
  <si>
    <t>67005</t>
  </si>
  <si>
    <t>COWLEYKANSAS2022</t>
  </si>
  <si>
    <t>66711</t>
  </si>
  <si>
    <t>CRAWFORDKANSAS2022</t>
  </si>
  <si>
    <t>ELK</t>
  </si>
  <si>
    <t>66759</t>
  </si>
  <si>
    <t>ELKKANSAS2022</t>
  </si>
  <si>
    <t>GREENWOOD</t>
  </si>
  <si>
    <t>66853</t>
  </si>
  <si>
    <t>GREENWOODKANSAS2022</t>
  </si>
  <si>
    <t>LABETTE</t>
  </si>
  <si>
    <t>67330</t>
  </si>
  <si>
    <t>LABETTEKANSAS2022</t>
  </si>
  <si>
    <t>67301</t>
  </si>
  <si>
    <t>MONTGOMERYKANSAS2022</t>
  </si>
  <si>
    <t>NEOSHO</t>
  </si>
  <si>
    <t>66720</t>
  </si>
  <si>
    <t>NEOSHOKANSAS2022</t>
  </si>
  <si>
    <t>WILSON</t>
  </si>
  <si>
    <t>66710</t>
  </si>
  <si>
    <t>WILSONKANSAS2022</t>
  </si>
  <si>
    <t>WOODSON</t>
  </si>
  <si>
    <t>66758</t>
  </si>
  <si>
    <t>WOODSONKANSAS2022</t>
  </si>
  <si>
    <t>67831</t>
  </si>
  <si>
    <t>CLARKKANSAS2022</t>
  </si>
  <si>
    <t>FINNEY</t>
  </si>
  <si>
    <t>67846</t>
  </si>
  <si>
    <t>FINNEYKANSAS2022</t>
  </si>
  <si>
    <t>67801</t>
  </si>
  <si>
    <t>FORDKANSAS2022</t>
  </si>
  <si>
    <t>67880</t>
  </si>
  <si>
    <t>GRANTKANSAS2022</t>
  </si>
  <si>
    <t>GRAY</t>
  </si>
  <si>
    <t>67835</t>
  </si>
  <si>
    <t>GRAYKANSAS2022</t>
  </si>
  <si>
    <t>67836</t>
  </si>
  <si>
    <t>HAMILTONKANSAS2022</t>
  </si>
  <si>
    <t>HASKELL</t>
  </si>
  <si>
    <t>67870</t>
  </si>
  <si>
    <t>HASKELLKANSAS2022</t>
  </si>
  <si>
    <t>HODGEMAN</t>
  </si>
  <si>
    <t>67849</t>
  </si>
  <si>
    <t>HODGEMANKANSAS2022</t>
  </si>
  <si>
    <t>KEARNY</t>
  </si>
  <si>
    <t>67838</t>
  </si>
  <si>
    <t>KEARNYKANSAS2022</t>
  </si>
  <si>
    <t>MEADE</t>
  </si>
  <si>
    <t>67844</t>
  </si>
  <si>
    <t>MEADEKANSAS2022</t>
  </si>
  <si>
    <t>MORTON</t>
  </si>
  <si>
    <t>67950</t>
  </si>
  <si>
    <t>MORTONKANSAS2022</t>
  </si>
  <si>
    <t>SEWARD</t>
  </si>
  <si>
    <t>67859</t>
  </si>
  <si>
    <t>SEWARDKANSAS2022</t>
  </si>
  <si>
    <t>STANTON</t>
  </si>
  <si>
    <t>67855</t>
  </si>
  <si>
    <t>STANTONKANSAS2022</t>
  </si>
  <si>
    <t>STEVENS</t>
  </si>
  <si>
    <t>67951</t>
  </si>
  <si>
    <t>STEVENSKANSAS2022</t>
  </si>
  <si>
    <t>GOVE</t>
  </si>
  <si>
    <t>67736</t>
  </si>
  <si>
    <t>GOVEKANSAS2022</t>
  </si>
  <si>
    <t>GREELEY</t>
  </si>
  <si>
    <t>67879</t>
  </si>
  <si>
    <t>GREELEYKANSAS2022</t>
  </si>
  <si>
    <t>LANE</t>
  </si>
  <si>
    <t>67839</t>
  </si>
  <si>
    <t>LANEKANSAS2022</t>
  </si>
  <si>
    <t>67747</t>
  </si>
  <si>
    <t>LOGANKANSAS2022</t>
  </si>
  <si>
    <t>NESS</t>
  </si>
  <si>
    <t>67515</t>
  </si>
  <si>
    <t>NESSKANSAS2022</t>
  </si>
  <si>
    <t>67871</t>
  </si>
  <si>
    <t>SCOTTKANSAS2022</t>
  </si>
  <si>
    <t>TREGO</t>
  </si>
  <si>
    <t>67631</t>
  </si>
  <si>
    <t>TREGOKANSAS2022</t>
  </si>
  <si>
    <t>WALLACE</t>
  </si>
  <si>
    <t>67758</t>
  </si>
  <si>
    <t>WALLACEKANSAS2022</t>
  </si>
  <si>
    <t>WICHITA</t>
  </si>
  <si>
    <t>67861</t>
  </si>
  <si>
    <t>WICHITAKANSAS2022</t>
  </si>
  <si>
    <t>KENTUCKY</t>
  </si>
  <si>
    <t>40342</t>
  </si>
  <si>
    <t>BLUEGRASS</t>
  </si>
  <si>
    <t>ANDERSONKENTUCKY2022</t>
  </si>
  <si>
    <t>BATH</t>
  </si>
  <si>
    <t>40334</t>
  </si>
  <si>
    <t>BATHKENTUCKY2022</t>
  </si>
  <si>
    <t>40348</t>
  </si>
  <si>
    <t>BOURBONKENTUCKY2022</t>
  </si>
  <si>
    <t>BOYLE</t>
  </si>
  <si>
    <t>40422</t>
  </si>
  <si>
    <t>BOYLEKENTUCKY2022</t>
  </si>
  <si>
    <t>40391</t>
  </si>
  <si>
    <t>CLARKKENTUCKY2022</t>
  </si>
  <si>
    <t>40502</t>
  </si>
  <si>
    <t>FAYETTEKENTUCKY2022</t>
  </si>
  <si>
    <t>FLEMING</t>
  </si>
  <si>
    <t>41037</t>
  </si>
  <si>
    <t>FLEMINGKENTUCKY2022</t>
  </si>
  <si>
    <t>40601</t>
  </si>
  <si>
    <t>FRANKLINKENTUCKY2022</t>
  </si>
  <si>
    <t>GARRARD</t>
  </si>
  <si>
    <t>40410</t>
  </si>
  <si>
    <t>GARRARDKENTUCKY2022</t>
  </si>
  <si>
    <t>41003</t>
  </si>
  <si>
    <t>HARRISONKENTUCKY2022</t>
  </si>
  <si>
    <t>JESSAMINE</t>
  </si>
  <si>
    <t>40339</t>
  </si>
  <si>
    <t>JESSAMINEKENTUCKY2022</t>
  </si>
  <si>
    <t>40419</t>
  </si>
  <si>
    <t>LINCOLNKENTUCKY2022</t>
  </si>
  <si>
    <t>40385</t>
  </si>
  <si>
    <t>MADISONKENTUCKY2022</t>
  </si>
  <si>
    <t>41034</t>
  </si>
  <si>
    <t>MASONKENTUCKY2022</t>
  </si>
  <si>
    <t>40310</t>
  </si>
  <si>
    <t>MERCERKENTUCKY2022</t>
  </si>
  <si>
    <t>40337</t>
  </si>
  <si>
    <t>MONTGOMERYKENTUCKY2022</t>
  </si>
  <si>
    <t>NICHOLAS</t>
  </si>
  <si>
    <t>40311</t>
  </si>
  <si>
    <t>NICHOLASKENTUCKY2022</t>
  </si>
  <si>
    <t>ROBERTSON</t>
  </si>
  <si>
    <t>41064</t>
  </si>
  <si>
    <t>ROBERTSONKENTUCKY2022</t>
  </si>
  <si>
    <t>40324</t>
  </si>
  <si>
    <t>SCOTTKENTUCKY2022</t>
  </si>
  <si>
    <t>40003</t>
  </si>
  <si>
    <t>SHELBYKENTUCKY2022</t>
  </si>
  <si>
    <t>40046</t>
  </si>
  <si>
    <t>SPENCERKENTUCKY2022</t>
  </si>
  <si>
    <t>40040</t>
  </si>
  <si>
    <t>WASHINGTONKENTUCKY2022</t>
  </si>
  <si>
    <t>40347</t>
  </si>
  <si>
    <t>WOODFORDKENTUCKY2022</t>
  </si>
  <si>
    <t>42715</t>
  </si>
  <si>
    <t>ADAIRKENTUCKY2022</t>
  </si>
  <si>
    <t>42120</t>
  </si>
  <si>
    <t>ALLENKENTUCKY2022</t>
  </si>
  <si>
    <t>BARREN</t>
  </si>
  <si>
    <t>42123</t>
  </si>
  <si>
    <t>BARRENKENTUCKY2022</t>
  </si>
  <si>
    <t>BRECKINRIDGE</t>
  </si>
  <si>
    <t>40111</t>
  </si>
  <si>
    <t>BRECKINRIDGEKENTUCKY2022</t>
  </si>
  <si>
    <t>BULLITT</t>
  </si>
  <si>
    <t>40047</t>
  </si>
  <si>
    <t>BULLITTKENTUCKY2022</t>
  </si>
  <si>
    <t>42201</t>
  </si>
  <si>
    <t>BUTLERKENTUCKY2022</t>
  </si>
  <si>
    <t>CASEY</t>
  </si>
  <si>
    <t>42516</t>
  </si>
  <si>
    <t>CASEYKENTUCKY2022</t>
  </si>
  <si>
    <t>42602</t>
  </si>
  <si>
    <t>CLINTONKENTUCKY2022</t>
  </si>
  <si>
    <t>42717</t>
  </si>
  <si>
    <t>CUMBERLANDKENTUCKY2022</t>
  </si>
  <si>
    <t>EDMONSON</t>
  </si>
  <si>
    <t>42163</t>
  </si>
  <si>
    <t>EDMONSONKENTUCKY2022</t>
  </si>
  <si>
    <t>GRAYSON</t>
  </si>
  <si>
    <t>40119</t>
  </si>
  <si>
    <t>GRAYSONKENTUCKY2022</t>
  </si>
  <si>
    <t>GREEN</t>
  </si>
  <si>
    <t>42743</t>
  </si>
  <si>
    <t>GREENKENTUCKY2022</t>
  </si>
  <si>
    <t>40121</t>
  </si>
  <si>
    <t>HARDINKENTUCKY2022</t>
  </si>
  <si>
    <t>42713</t>
  </si>
  <si>
    <t>HARTKENTUCKY2022</t>
  </si>
  <si>
    <t>40018</t>
  </si>
  <si>
    <t>JEFFERSONKENTUCKY2022</t>
  </si>
  <si>
    <t>LARUE</t>
  </si>
  <si>
    <t>42716</t>
  </si>
  <si>
    <t>LARUEKENTUCKY2022</t>
  </si>
  <si>
    <t>40009</t>
  </si>
  <si>
    <t>MARIONKENTUCKY2022</t>
  </si>
  <si>
    <t>40104</t>
  </si>
  <si>
    <t>MEADEKENTUCKY2022</t>
  </si>
  <si>
    <t>METCALFE</t>
  </si>
  <si>
    <t>42124</t>
  </si>
  <si>
    <t>METCALFEKENTUCKY2022</t>
  </si>
  <si>
    <t>42133</t>
  </si>
  <si>
    <t>MONROEKENTUCKY2022</t>
  </si>
  <si>
    <t>NELSON</t>
  </si>
  <si>
    <t>40004</t>
  </si>
  <si>
    <t>NELSONKENTUCKY2022</t>
  </si>
  <si>
    <t>42629</t>
  </si>
  <si>
    <t>RUSSELLKENTUCKY2022</t>
  </si>
  <si>
    <t>42718</t>
  </si>
  <si>
    <t>TAYLORKENTUCKY2022</t>
  </si>
  <si>
    <t>42101</t>
  </si>
  <si>
    <t>WARRENKENTUCKY2022</t>
  </si>
  <si>
    <t>BELL</t>
  </si>
  <si>
    <t>40813</t>
  </si>
  <si>
    <t>EASTERN OR MOUNTAIN</t>
  </si>
  <si>
    <t>BELLKENTUCKY2022</t>
  </si>
  <si>
    <t>BOYD</t>
  </si>
  <si>
    <t>41101</t>
  </si>
  <si>
    <t>BOYDKENTUCKY2022</t>
  </si>
  <si>
    <t>BREATHITT</t>
  </si>
  <si>
    <t>41310</t>
  </si>
  <si>
    <t>BREATHITTKENTUCKY2022</t>
  </si>
  <si>
    <t>CARTER</t>
  </si>
  <si>
    <t>41128</t>
  </si>
  <si>
    <t>CARTERKENTUCKY2022</t>
  </si>
  <si>
    <t>40913</t>
  </si>
  <si>
    <t>CLAYKENTUCKY2022</t>
  </si>
  <si>
    <t>ELLIOTT</t>
  </si>
  <si>
    <t>41149</t>
  </si>
  <si>
    <t>ELLIOTTKENTUCKY2022</t>
  </si>
  <si>
    <t>ESTILL</t>
  </si>
  <si>
    <t>40336</t>
  </si>
  <si>
    <t>ESTILLKENTUCKY2022</t>
  </si>
  <si>
    <t>41216</t>
  </si>
  <si>
    <t>FLOYDKENTUCKY2022</t>
  </si>
  <si>
    <t>GREENUP</t>
  </si>
  <si>
    <t>41121</t>
  </si>
  <si>
    <t>GREENUPKENTUCKY2022</t>
  </si>
  <si>
    <t>40402</t>
  </si>
  <si>
    <t>JACKSONKENTUCKY2022</t>
  </si>
  <si>
    <t>41204</t>
  </si>
  <si>
    <t>JOHNSONKENTUCKY2022</t>
  </si>
  <si>
    <t>40734</t>
  </si>
  <si>
    <t>KNOXKENTUCKY2022</t>
  </si>
  <si>
    <t>LAUREL</t>
  </si>
  <si>
    <t>40724</t>
  </si>
  <si>
    <t>LAURELKENTUCKY2022</t>
  </si>
  <si>
    <t>41124</t>
  </si>
  <si>
    <t>LAWRENCEKENTUCKY2022</t>
  </si>
  <si>
    <t>41307</t>
  </si>
  <si>
    <t>LEEKENTUCKY2022</t>
  </si>
  <si>
    <t>LETCHER</t>
  </si>
  <si>
    <t>40826</t>
  </si>
  <si>
    <t>LETCHERKENTUCKY2022</t>
  </si>
  <si>
    <t>41135</t>
  </si>
  <si>
    <t>LEWISKENTUCKY2022</t>
  </si>
  <si>
    <t>MAGOFFIN</t>
  </si>
  <si>
    <t>41426</t>
  </si>
  <si>
    <t>MAGOFFINKENTUCKY2022</t>
  </si>
  <si>
    <t>MENIFEE</t>
  </si>
  <si>
    <t>40316</t>
  </si>
  <si>
    <t>MENIFEEKENTUCKY2022</t>
  </si>
  <si>
    <t>41352</t>
  </si>
  <si>
    <t>MORGANKENTUCKY2022</t>
  </si>
  <si>
    <t>OWSLEY</t>
  </si>
  <si>
    <t>41314</t>
  </si>
  <si>
    <t>OWSLEYKENTUCKY2022</t>
  </si>
  <si>
    <t>40981</t>
  </si>
  <si>
    <t>PERRYKENTUCKY2022</t>
  </si>
  <si>
    <t>41501</t>
  </si>
  <si>
    <t>PIKEKENTUCKY2022</t>
  </si>
  <si>
    <t>POWELL</t>
  </si>
  <si>
    <t>40312</t>
  </si>
  <si>
    <t>POWELLKENTUCKY2022</t>
  </si>
  <si>
    <t>42501</t>
  </si>
  <si>
    <t>PULASKIKENTUCKY2022</t>
  </si>
  <si>
    <t>ROCKCASTLE</t>
  </si>
  <si>
    <t>40409</t>
  </si>
  <si>
    <t>ROCKCASTLEKENTUCKY2022</t>
  </si>
  <si>
    <t>ROWAN</t>
  </si>
  <si>
    <t>40313</t>
  </si>
  <si>
    <t>ROWANKENTUCKY2022</t>
  </si>
  <si>
    <t>42603</t>
  </si>
  <si>
    <t>WAYNEKENTUCKY2022</t>
  </si>
  <si>
    <t>40701</t>
  </si>
  <si>
    <t>WHITLEYKENTUCKY2022</t>
  </si>
  <si>
    <t>WOLFE</t>
  </si>
  <si>
    <t>41301</t>
  </si>
  <si>
    <t>WOLFEKENTUCKY2022</t>
  </si>
  <si>
    <t>CALDWELL</t>
  </si>
  <si>
    <t>42411</t>
  </si>
  <si>
    <t>MIDWESTERN</t>
  </si>
  <si>
    <t>CALDWELLKENTUCKY2022</t>
  </si>
  <si>
    <t>42215</t>
  </si>
  <si>
    <t>CHRISTIANKENTUCKY2022</t>
  </si>
  <si>
    <t>42033</t>
  </si>
  <si>
    <t>CRITTENDENKENTUCKY2022</t>
  </si>
  <si>
    <t>42301</t>
  </si>
  <si>
    <t>DAVIESSKENTUCKY2022</t>
  </si>
  <si>
    <t>42348</t>
  </si>
  <si>
    <t>HANCOCKKENTUCKY2022</t>
  </si>
  <si>
    <t>42334</t>
  </si>
  <si>
    <t>HENDERSONKENTUCKY2022</t>
  </si>
  <si>
    <t>HOPKINS</t>
  </si>
  <si>
    <t>42408</t>
  </si>
  <si>
    <t>HOPKINSKENTUCKY2022</t>
  </si>
  <si>
    <t>42202</t>
  </si>
  <si>
    <t>LOGANKENTUCKY2022</t>
  </si>
  <si>
    <t>42322</t>
  </si>
  <si>
    <t>MCLEANKENTUCKY2022</t>
  </si>
  <si>
    <t>MUHLENBERG</t>
  </si>
  <si>
    <t>42321</t>
  </si>
  <si>
    <t>MUHLENBERGKENTUCKY2022</t>
  </si>
  <si>
    <t>42320</t>
  </si>
  <si>
    <t>OHIOKENTUCKY2022</t>
  </si>
  <si>
    <t>SIMPSON</t>
  </si>
  <si>
    <t>42134</t>
  </si>
  <si>
    <t>SIMPSONKENTUCKY2022</t>
  </si>
  <si>
    <t>TODD</t>
  </si>
  <si>
    <t>42204</t>
  </si>
  <si>
    <t>TODDKENTUCKY2022</t>
  </si>
  <si>
    <t>42437</t>
  </si>
  <si>
    <t>UNIONKENTUCKY2022</t>
  </si>
  <si>
    <t>42403</t>
  </si>
  <si>
    <t>WEBSTERKENTUCKY2022</t>
  </si>
  <si>
    <t>41005</t>
  </si>
  <si>
    <t>BOONEKENTUCKY2022</t>
  </si>
  <si>
    <t>BRACKEN</t>
  </si>
  <si>
    <t>41002</t>
  </si>
  <si>
    <t>BRACKENKENTUCKY2022</t>
  </si>
  <si>
    <t>CAMPBELL</t>
  </si>
  <si>
    <t>41001</t>
  </si>
  <si>
    <t>CAMPBELLKENTUCKY2022</t>
  </si>
  <si>
    <t>41008</t>
  </si>
  <si>
    <t>CARROLLKENTUCKY2022</t>
  </si>
  <si>
    <t>41046</t>
  </si>
  <si>
    <t>GALLATINKENTUCKY2022</t>
  </si>
  <si>
    <t>41010</t>
  </si>
  <si>
    <t>GRANTKENTUCKY2022</t>
  </si>
  <si>
    <t>40007</t>
  </si>
  <si>
    <t>HENRYKENTUCKY2022</t>
  </si>
  <si>
    <t>KENTON</t>
  </si>
  <si>
    <t>41011</t>
  </si>
  <si>
    <t>KENTONKENTUCKY2022</t>
  </si>
  <si>
    <t>OLDHAM</t>
  </si>
  <si>
    <t>40010</t>
  </si>
  <si>
    <t>OLDHAMKENTUCKY2022</t>
  </si>
  <si>
    <t>40355</t>
  </si>
  <si>
    <t>OWENKENTUCKY2022</t>
  </si>
  <si>
    <t>PENDLETON</t>
  </si>
  <si>
    <t>41006</t>
  </si>
  <si>
    <t>PENDLETONKENTUCKY2022</t>
  </si>
  <si>
    <t>TRIMBLE</t>
  </si>
  <si>
    <t>40006</t>
  </si>
  <si>
    <t>TRIMBLEKENTUCKY2022</t>
  </si>
  <si>
    <t>BALLARD</t>
  </si>
  <si>
    <t>42022</t>
  </si>
  <si>
    <t>PURCHASE</t>
  </si>
  <si>
    <t>BALLARDKENTUCKY2022</t>
  </si>
  <si>
    <t>CALLOWAY</t>
  </si>
  <si>
    <t>42020</t>
  </si>
  <si>
    <t>CALLOWAYKENTUCKY2022</t>
  </si>
  <si>
    <t>CARLISLE</t>
  </si>
  <si>
    <t>42021</t>
  </si>
  <si>
    <t>CARLISLEKENTUCKY2022</t>
  </si>
  <si>
    <t>42041</t>
  </si>
  <si>
    <t>FULTONKENTUCKY2022</t>
  </si>
  <si>
    <t>GRAVES</t>
  </si>
  <si>
    <t>42027</t>
  </si>
  <si>
    <t>GRAVESKENTUCKY2022</t>
  </si>
  <si>
    <t>HICKMAN</t>
  </si>
  <si>
    <t>42031</t>
  </si>
  <si>
    <t>HICKMANKENTUCKY2022</t>
  </si>
  <si>
    <t>42028</t>
  </si>
  <si>
    <t>LIVINGSTONKENTUCKY2022</t>
  </si>
  <si>
    <t>42038</t>
  </si>
  <si>
    <t>LYONKENTUCKY2022</t>
  </si>
  <si>
    <t>42025</t>
  </si>
  <si>
    <t>MARSHALLKENTUCKY2022</t>
  </si>
  <si>
    <t>MCCRACKEN</t>
  </si>
  <si>
    <t>42001</t>
  </si>
  <si>
    <t>MCCRACKENKENTUCKY2022</t>
  </si>
  <si>
    <t>TRIGG</t>
  </si>
  <si>
    <t>42211</t>
  </si>
  <si>
    <t>TRIGGKENTUCKY2022</t>
  </si>
  <si>
    <t>AVOYELLES</t>
  </si>
  <si>
    <t>LOUISIANA</t>
  </si>
  <si>
    <t>71320</t>
  </si>
  <si>
    <t>AVOYELLESLOUISIANA2022</t>
  </si>
  <si>
    <t>CATAHOULA</t>
  </si>
  <si>
    <t>71340</t>
  </si>
  <si>
    <t>CATAHOULALOUISIANA2022</t>
  </si>
  <si>
    <t>CONCORDIA</t>
  </si>
  <si>
    <t>71316</t>
  </si>
  <si>
    <t>CONCORDIALOUISIANA2022</t>
  </si>
  <si>
    <t>EVANGELINE</t>
  </si>
  <si>
    <t>70515</t>
  </si>
  <si>
    <t>EVANGELINELOUISIANA2022</t>
  </si>
  <si>
    <t>71407</t>
  </si>
  <si>
    <t>GRANTLOUISIANA2022</t>
  </si>
  <si>
    <t>71342</t>
  </si>
  <si>
    <t>LASALLELOUISIANA2022</t>
  </si>
  <si>
    <t>POINTE COUPEE</t>
  </si>
  <si>
    <t>70715</t>
  </si>
  <si>
    <t>POINTECOUPEELOUISIANA2022</t>
  </si>
  <si>
    <t>RAPIDES</t>
  </si>
  <si>
    <t>71301</t>
  </si>
  <si>
    <t>RAPIDESLOUISIANA2022</t>
  </si>
  <si>
    <t>SAINT LANDRY</t>
  </si>
  <si>
    <t>70512</t>
  </si>
  <si>
    <t>SAINTLANDRYLOUISIANA2022</t>
  </si>
  <si>
    <t>EAST BATON ROUGE</t>
  </si>
  <si>
    <t>70704</t>
  </si>
  <si>
    <t>EASTBATONROUGELOUISIANA2022</t>
  </si>
  <si>
    <t>EAST FELICIANA</t>
  </si>
  <si>
    <t>70722</t>
  </si>
  <si>
    <t>EASTFELICIANALOUISIANA2022</t>
  </si>
  <si>
    <t>SAINT TAMMANY</t>
  </si>
  <si>
    <t>70420</t>
  </si>
  <si>
    <t>SAINTTAMMANYLOUISIANA2022</t>
  </si>
  <si>
    <t>TANGIPAHOA</t>
  </si>
  <si>
    <t>70401</t>
  </si>
  <si>
    <t>TANGIPAHOALOUISIANA2022</t>
  </si>
  <si>
    <t>70426</t>
  </si>
  <si>
    <t>WASHINGTONLOUISIANA2022</t>
  </si>
  <si>
    <t>WEST FELICIANA</t>
  </si>
  <si>
    <t>70712</t>
  </si>
  <si>
    <t>WESTFELICIANALOUISIANA2022</t>
  </si>
  <si>
    <t>71415</t>
  </si>
  <si>
    <t>CALDWELLLOUISIANA2022</t>
  </si>
  <si>
    <t>OUACHITA</t>
  </si>
  <si>
    <t>71201</t>
  </si>
  <si>
    <t>OUACHITALOUISIANA2022</t>
  </si>
  <si>
    <t>EAST CARROLL</t>
  </si>
  <si>
    <t>71254</t>
  </si>
  <si>
    <t>EASTCARROLLLOUISIANA2022</t>
  </si>
  <si>
    <t>71219</t>
  </si>
  <si>
    <t>FRANKLINLOUISIANA2022</t>
  </si>
  <si>
    <t>71233</t>
  </si>
  <si>
    <t>MADISONLOUISIANA2022</t>
  </si>
  <si>
    <t>MOREHOUSE</t>
  </si>
  <si>
    <t>71220</t>
  </si>
  <si>
    <t>MOREHOUSELOUISIANA2022</t>
  </si>
  <si>
    <t>71218</t>
  </si>
  <si>
    <t>RICHLANDLOUISIANA2022</t>
  </si>
  <si>
    <t>TENSAS</t>
  </si>
  <si>
    <t>71357</t>
  </si>
  <si>
    <t>TENSASLOUISIANA2022</t>
  </si>
  <si>
    <t>WEST CARROLL</t>
  </si>
  <si>
    <t>71237</t>
  </si>
  <si>
    <t>WESTCARROLLLOUISIANA2022</t>
  </si>
  <si>
    <t>BOSSIER</t>
  </si>
  <si>
    <t>71006</t>
  </si>
  <si>
    <t>BOSSIERLOUISIANA2022</t>
  </si>
  <si>
    <t>CADDO</t>
  </si>
  <si>
    <t>71004</t>
  </si>
  <si>
    <t>CADDOLOUISIANA2022</t>
  </si>
  <si>
    <t>71027</t>
  </si>
  <si>
    <t>DESOTOLOUISIANA2022</t>
  </si>
  <si>
    <t>RED RIVER</t>
  </si>
  <si>
    <t>71019</t>
  </si>
  <si>
    <t>REDRIVERLOUISIANA2022</t>
  </si>
  <si>
    <t>IBERIA</t>
  </si>
  <si>
    <t>70513</t>
  </si>
  <si>
    <t>IBERIALOUISIANA2022</t>
  </si>
  <si>
    <t>70500</t>
  </si>
  <si>
    <t>LAFAYETTELOUISIANA2022</t>
  </si>
  <si>
    <t>ACADIA</t>
  </si>
  <si>
    <t>70516</t>
  </si>
  <si>
    <t>ACADIALOUISIANA2022</t>
  </si>
  <si>
    <t>70637</t>
  </si>
  <si>
    <t>ALLENLOUISIANA2022</t>
  </si>
  <si>
    <t>BEAUREGARD</t>
  </si>
  <si>
    <t>70634</t>
  </si>
  <si>
    <t>BEAUREGARDLOUISIANA2022</t>
  </si>
  <si>
    <t>JEFFERSON DAVIS</t>
  </si>
  <si>
    <t>70532</t>
  </si>
  <si>
    <t>JEFFERSONDAVISLOUISIANA2022</t>
  </si>
  <si>
    <t>70510</t>
  </si>
  <si>
    <t>VERMILIONLOUISIANA2022</t>
  </si>
  <si>
    <t>NATCHITOCHES</t>
  </si>
  <si>
    <t>71002</t>
  </si>
  <si>
    <t>NATCHITOCHESLOUISIANA2022</t>
  </si>
  <si>
    <t>SABINE</t>
  </si>
  <si>
    <t>71065</t>
  </si>
  <si>
    <t>SABINELOUISIANA2022</t>
  </si>
  <si>
    <t>PENOBSCOT</t>
  </si>
  <si>
    <t>MAINE</t>
  </si>
  <si>
    <t>04401</t>
  </si>
  <si>
    <t>PENOBSCOTMAINE2022</t>
  </si>
  <si>
    <t>SOMERSET</t>
  </si>
  <si>
    <t>04478</t>
  </si>
  <si>
    <t>SOMERSETMAINE2022</t>
  </si>
  <si>
    <t>WALDO</t>
  </si>
  <si>
    <t>04354</t>
  </si>
  <si>
    <t>WALDOMAINE2022</t>
  </si>
  <si>
    <t>04413</t>
  </si>
  <si>
    <t>WASHINGTONMAINE2022</t>
  </si>
  <si>
    <t>AROOSTOOK</t>
  </si>
  <si>
    <t>04471</t>
  </si>
  <si>
    <t>AROOSTOOKMAINE2022</t>
  </si>
  <si>
    <t>ANDROSCOGGIN</t>
  </si>
  <si>
    <t>04210</t>
  </si>
  <si>
    <t>SOUTH</t>
  </si>
  <si>
    <t>ANDROSCOGGINMAINE2022</t>
  </si>
  <si>
    <t>04003</t>
  </si>
  <si>
    <t>CUMBERLANDMAINE2022</t>
  </si>
  <si>
    <t>04225</t>
  </si>
  <si>
    <t>FRANKLINMAINE2022</t>
  </si>
  <si>
    <t>KENNEBEC</t>
  </si>
  <si>
    <t>04259</t>
  </si>
  <si>
    <t>KENNEBECMAINE2022</t>
  </si>
  <si>
    <t>04547</t>
  </si>
  <si>
    <t>KNOXMAINE2022</t>
  </si>
  <si>
    <t>OXFORD</t>
  </si>
  <si>
    <t>04010</t>
  </si>
  <si>
    <t>OXFORDMAINE2022</t>
  </si>
  <si>
    <t>SAGADAHOC</t>
  </si>
  <si>
    <t>04008</t>
  </si>
  <si>
    <t>SAGADAHOCMAINE2022</t>
  </si>
  <si>
    <t>YORK</t>
  </si>
  <si>
    <t>03901</t>
  </si>
  <si>
    <t>YORKMAINE2022</t>
  </si>
  <si>
    <t>DORCHESTER</t>
  </si>
  <si>
    <t>MARYLAND</t>
  </si>
  <si>
    <t>21613</t>
  </si>
  <si>
    <t>LOWER EASTERN SHORE</t>
  </si>
  <si>
    <t>DORCHESTERMARYLAND2022</t>
  </si>
  <si>
    <t>21817</t>
  </si>
  <si>
    <t>SOMERSETMARYLAND2022</t>
  </si>
  <si>
    <t>WICOMICO</t>
  </si>
  <si>
    <t>21801</t>
  </si>
  <si>
    <t>WICOMICOMARYLAND2022</t>
  </si>
  <si>
    <t>WORCESTER</t>
  </si>
  <si>
    <t>21811</t>
  </si>
  <si>
    <t>WORCESTERMARYLAND2022</t>
  </si>
  <si>
    <t>BALTIMORE</t>
  </si>
  <si>
    <t>21013</t>
  </si>
  <si>
    <t>BALTIMOREMARYLAND2022</t>
  </si>
  <si>
    <t>21048</t>
  </si>
  <si>
    <t>CARROLLMARYLAND2022</t>
  </si>
  <si>
    <t>FREDERICK</t>
  </si>
  <si>
    <t>21701</t>
  </si>
  <si>
    <t>FREDERICKMARYLAND2022</t>
  </si>
  <si>
    <t>HARFORD</t>
  </si>
  <si>
    <t>21001</t>
  </si>
  <si>
    <t>HARFORDMARYLAND2022</t>
  </si>
  <si>
    <t>20588</t>
  </si>
  <si>
    <t>HOWARDMARYLAND2022</t>
  </si>
  <si>
    <t>20810</t>
  </si>
  <si>
    <t>MONTGOMERYMARYLAND2022</t>
  </si>
  <si>
    <t>21711</t>
  </si>
  <si>
    <t>WASHINGTONMARYLAND2022</t>
  </si>
  <si>
    <t>ANNE ARUNDEL</t>
  </si>
  <si>
    <t>20701</t>
  </si>
  <si>
    <t>ANNEARUNDELMARYLAND2022</t>
  </si>
  <si>
    <t>CALVERT</t>
  </si>
  <si>
    <t>20610</t>
  </si>
  <si>
    <t>CALVERTMARYLAND2022</t>
  </si>
  <si>
    <t>CHARLES</t>
  </si>
  <si>
    <t>20601</t>
  </si>
  <si>
    <t>CHARLESMARYLAND2022</t>
  </si>
  <si>
    <t>PRINCE GEORGES</t>
  </si>
  <si>
    <t>20607</t>
  </si>
  <si>
    <t>PRINCEGEORGE'SMARYLAND2022</t>
  </si>
  <si>
    <t>SAINT MARYS</t>
  </si>
  <si>
    <t>20635</t>
  </si>
  <si>
    <t>SAINTMARY'SMARYLAND2022</t>
  </si>
  <si>
    <t>CAROLINE</t>
  </si>
  <si>
    <t>21609</t>
  </si>
  <si>
    <t>UPPER EASTERN SHORE</t>
  </si>
  <si>
    <t>CAROLINEMARYLAND2022</t>
  </si>
  <si>
    <t>CECIL</t>
  </si>
  <si>
    <t>21901</t>
  </si>
  <si>
    <t>CECILMARYLAND2022</t>
  </si>
  <si>
    <t>21610</t>
  </si>
  <si>
    <t>KENTMARYLAND2022</t>
  </si>
  <si>
    <t>QUEEN ANNES</t>
  </si>
  <si>
    <t>21607</t>
  </si>
  <si>
    <t>QUEENANNE'SMARYLAND2022</t>
  </si>
  <si>
    <t>TALBOT</t>
  </si>
  <si>
    <t>21601</t>
  </si>
  <si>
    <t>TALBOTMARYLAND2022</t>
  </si>
  <si>
    <t>ALLEGANY</t>
  </si>
  <si>
    <t>21501</t>
  </si>
  <si>
    <t>WESTERN</t>
  </si>
  <si>
    <t>ALLEGANYMARYLAND2022</t>
  </si>
  <si>
    <t>GARRETT</t>
  </si>
  <si>
    <t>21520</t>
  </si>
  <si>
    <t>GARRETTMARYLAND2022</t>
  </si>
  <si>
    <t>BERKSHIRE</t>
  </si>
  <si>
    <t>MASSACHUSETTS</t>
  </si>
  <si>
    <t>01029</t>
  </si>
  <si>
    <t>BERKSHIREMASSACHUSETTS2022</t>
  </si>
  <si>
    <t>BRISTOL</t>
  </si>
  <si>
    <t>02031</t>
  </si>
  <si>
    <t>BRISTOLMASSACHUSETTS2022</t>
  </si>
  <si>
    <t>ESSEX</t>
  </si>
  <si>
    <t>01810</t>
  </si>
  <si>
    <t>ESSEXMASSACHUSETTS2022</t>
  </si>
  <si>
    <t>01054</t>
  </si>
  <si>
    <t>FRANKLINMASSACHUSETTS2022</t>
  </si>
  <si>
    <t>HAMPDEN</t>
  </si>
  <si>
    <t>01001</t>
  </si>
  <si>
    <t>HAMPDENMASSACHUSETTS2022</t>
  </si>
  <si>
    <t>HAMPSHIRE</t>
  </si>
  <si>
    <t>01002</t>
  </si>
  <si>
    <t>HAMPSHIREMASSACHUSETTS2022</t>
  </si>
  <si>
    <t>01431</t>
  </si>
  <si>
    <t>MIDDLESEXMASSACHUSETTS2022</t>
  </si>
  <si>
    <t>NORFOLK</t>
  </si>
  <si>
    <t>02019</t>
  </si>
  <si>
    <t>NORFOLKMASSACHUSETTS2022</t>
  </si>
  <si>
    <t>02018</t>
  </si>
  <si>
    <t>PLYMOUTHMASSACHUSETTS2022</t>
  </si>
  <si>
    <t>01005</t>
  </si>
  <si>
    <t>WORCESTERMASSACHUSETTS2022</t>
  </si>
  <si>
    <t>CLARE</t>
  </si>
  <si>
    <t>MICHIGAN</t>
  </si>
  <si>
    <t>48617</t>
  </si>
  <si>
    <t>CLAREMICHIGAN2022</t>
  </si>
  <si>
    <t>GLADWIN</t>
  </si>
  <si>
    <t>48612</t>
  </si>
  <si>
    <t>GLADWINMICHIGAN2022</t>
  </si>
  <si>
    <t>GRATIOT</t>
  </si>
  <si>
    <t>48615</t>
  </si>
  <si>
    <t>GRATIOTMICHIGAN2022</t>
  </si>
  <si>
    <t>ISABELLA</t>
  </si>
  <si>
    <t>48804</t>
  </si>
  <si>
    <t>ISABELLAMICHIGAN2022</t>
  </si>
  <si>
    <t>MECOSTA</t>
  </si>
  <si>
    <t>49305</t>
  </si>
  <si>
    <t>MECOSTAMICHIGAN2022</t>
  </si>
  <si>
    <t>MIDLAND</t>
  </si>
  <si>
    <t>48618</t>
  </si>
  <si>
    <t>MIDLANDMICHIGAN2022</t>
  </si>
  <si>
    <t>MONTCALM</t>
  </si>
  <si>
    <t>48811</t>
  </si>
  <si>
    <t>MONTCALMMICHIGAN2022</t>
  </si>
  <si>
    <t>49631</t>
  </si>
  <si>
    <t>OSCEOLAMICHIGAN2022</t>
  </si>
  <si>
    <t>ARENAC</t>
  </si>
  <si>
    <t>48658</t>
  </si>
  <si>
    <t>ARENACMICHIGAN2022</t>
  </si>
  <si>
    <t>BAY</t>
  </si>
  <si>
    <t>48611</t>
  </si>
  <si>
    <t>BAYMICHIGAN2022</t>
  </si>
  <si>
    <t>HURON</t>
  </si>
  <si>
    <t>48413</t>
  </si>
  <si>
    <t>HURONMICHIGAN2022</t>
  </si>
  <si>
    <t>SAGINAW</t>
  </si>
  <si>
    <t>48415</t>
  </si>
  <si>
    <t>SAGINAWMICHIGAN2022</t>
  </si>
  <si>
    <t>SANILAC</t>
  </si>
  <si>
    <t>48401</t>
  </si>
  <si>
    <t>SANILACMICHIGAN2022</t>
  </si>
  <si>
    <t>TUSCOLA</t>
  </si>
  <si>
    <t>48435</t>
  </si>
  <si>
    <t>TUSCOLAMICHIGAN2022</t>
  </si>
  <si>
    <t>ALCONA</t>
  </si>
  <si>
    <t>48705</t>
  </si>
  <si>
    <t>ALCONAMICHIGAN2022</t>
  </si>
  <si>
    <t>ALPENA</t>
  </si>
  <si>
    <t>49707</t>
  </si>
  <si>
    <t>ALPENAMICHIGAN2022</t>
  </si>
  <si>
    <t>CHEBOYGAN</t>
  </si>
  <si>
    <t>49705</t>
  </si>
  <si>
    <t>CHEBOYGANMICHIGAN2022</t>
  </si>
  <si>
    <t>49733</t>
  </si>
  <si>
    <t>CRAWFORDMICHIGAN2022</t>
  </si>
  <si>
    <t>IOSCO</t>
  </si>
  <si>
    <t>48730</t>
  </si>
  <si>
    <t>IOSCOMICHIGAN2022</t>
  </si>
  <si>
    <t>MONTMORENCY</t>
  </si>
  <si>
    <t>49709</t>
  </si>
  <si>
    <t>MONTMORENCYMICHIGAN2022</t>
  </si>
  <si>
    <t>OGEMAW</t>
  </si>
  <si>
    <t>48610</t>
  </si>
  <si>
    <t>OGEMAWMICHIGAN2022</t>
  </si>
  <si>
    <t>OSCODA</t>
  </si>
  <si>
    <t>48619</t>
  </si>
  <si>
    <t>OSCODAMICHIGAN2022</t>
  </si>
  <si>
    <t>OTSEGO</t>
  </si>
  <si>
    <t>49734</t>
  </si>
  <si>
    <t>OTSEGOMICHIGAN2022</t>
  </si>
  <si>
    <t>PRESQUE ISLE</t>
  </si>
  <si>
    <t>49743</t>
  </si>
  <si>
    <t>PRESQUEISLEMICHIGAN2022</t>
  </si>
  <si>
    <t>ROSCOMMON</t>
  </si>
  <si>
    <t>48627</t>
  </si>
  <si>
    <t>ROSCOMMONMICHIGAN2022</t>
  </si>
  <si>
    <t>ANTRIM</t>
  </si>
  <si>
    <t>49611</t>
  </si>
  <si>
    <t>ANTRIMMICHIGAN2022</t>
  </si>
  <si>
    <t>BENZIE</t>
  </si>
  <si>
    <t>49616</t>
  </si>
  <si>
    <t>BENZIEMICHIGAN2022</t>
  </si>
  <si>
    <t>CHARLEVOIX</t>
  </si>
  <si>
    <t>49711</t>
  </si>
  <si>
    <t>CHARLEVOIXMICHIGAN2022</t>
  </si>
  <si>
    <t>49701</t>
  </si>
  <si>
    <t>EMMETMICHIGAN2022</t>
  </si>
  <si>
    <t>GRAND TRAVERSE</t>
  </si>
  <si>
    <t>49610</t>
  </si>
  <si>
    <t>GRANDTRAVERSEMICHIGAN2022</t>
  </si>
  <si>
    <t>KALKASKA</t>
  </si>
  <si>
    <t>49633</t>
  </si>
  <si>
    <t>KALKASKAMICHIGAN2022</t>
  </si>
  <si>
    <t>LEELANAU</t>
  </si>
  <si>
    <t>49621</t>
  </si>
  <si>
    <t>LEELANAUMICHIGAN2022</t>
  </si>
  <si>
    <t>MANISTEE</t>
  </si>
  <si>
    <t>49613</t>
  </si>
  <si>
    <t>MANISTEEMICHIGAN2022</t>
  </si>
  <si>
    <t>MISSAUKEE</t>
  </si>
  <si>
    <t>49632</t>
  </si>
  <si>
    <t>MISSAUKEEMICHIGAN2022</t>
  </si>
  <si>
    <t>WEXFORD</t>
  </si>
  <si>
    <t>49601</t>
  </si>
  <si>
    <t>WEXFORDMICHIGAN2022</t>
  </si>
  <si>
    <t>BARRY</t>
  </si>
  <si>
    <t>48897</t>
  </si>
  <si>
    <t>BARRYMICHIGAN2022</t>
  </si>
  <si>
    <t>BRANCH</t>
  </si>
  <si>
    <t>49028</t>
  </si>
  <si>
    <t>BRANCHMICHIGAN2022</t>
  </si>
  <si>
    <t>49011</t>
  </si>
  <si>
    <t>CALHOUNMICHIGAN2022</t>
  </si>
  <si>
    <t>48808</t>
  </si>
  <si>
    <t>CLINTONMICHIGAN2022</t>
  </si>
  <si>
    <t>EATON</t>
  </si>
  <si>
    <t>48813</t>
  </si>
  <si>
    <t>EATONMICHIGAN2022</t>
  </si>
  <si>
    <t>HILLSDALE</t>
  </si>
  <si>
    <t>49227</t>
  </si>
  <si>
    <t>HILLSDALEMICHIGAN2022</t>
  </si>
  <si>
    <t>INGHAM</t>
  </si>
  <si>
    <t>48805</t>
  </si>
  <si>
    <t>INGHAMMICHIGAN2022</t>
  </si>
  <si>
    <t>IONIA</t>
  </si>
  <si>
    <t>48809</t>
  </si>
  <si>
    <t>IONIAMICHIGAN2022</t>
  </si>
  <si>
    <t>49201</t>
  </si>
  <si>
    <t>JACKSONMICHIGAN2022</t>
  </si>
  <si>
    <t>SHIAWASSEE</t>
  </si>
  <si>
    <t>48414</t>
  </si>
  <si>
    <t>SHIAWASSEEMICHIGAN2022</t>
  </si>
  <si>
    <t>ST JOSEPH</t>
  </si>
  <si>
    <t>49030</t>
  </si>
  <si>
    <t>SAINTJOSEPHMICHIGAN2022</t>
  </si>
  <si>
    <t>GENESEE</t>
  </si>
  <si>
    <t>48411</t>
  </si>
  <si>
    <t>GENESEEMICHIGAN2022</t>
  </si>
  <si>
    <t>LAPEER</t>
  </si>
  <si>
    <t>48003</t>
  </si>
  <si>
    <t>LAPEERMICHIGAN2022</t>
  </si>
  <si>
    <t>LENAWEE</t>
  </si>
  <si>
    <t>49220</t>
  </si>
  <si>
    <t>LENAWEEMICHIGAN2022</t>
  </si>
  <si>
    <t>48114</t>
  </si>
  <si>
    <t>LIVINGSTONMICHIGAN2022</t>
  </si>
  <si>
    <t>MACOMB</t>
  </si>
  <si>
    <t>48005</t>
  </si>
  <si>
    <t>MACOMBMICHIGAN2022</t>
  </si>
  <si>
    <t>48110</t>
  </si>
  <si>
    <t>MONROEMICHIGAN2022</t>
  </si>
  <si>
    <t>OAKLAND</t>
  </si>
  <si>
    <t>48007</t>
  </si>
  <si>
    <t>OAKLANDMICHIGAN2022</t>
  </si>
  <si>
    <t>48001</t>
  </si>
  <si>
    <t>SAINTCLAIRMICHIGAN2022</t>
  </si>
  <si>
    <t>WASHTENAW</t>
  </si>
  <si>
    <t>48103</t>
  </si>
  <si>
    <t>WASHTENAWMICHIGAN2022</t>
  </si>
  <si>
    <t>48101</t>
  </si>
  <si>
    <t>WAYNEMICHIGAN2022</t>
  </si>
  <si>
    <t>ALLEGAN</t>
  </si>
  <si>
    <t>49010</t>
  </si>
  <si>
    <t>ALLEGANMICHIGAN2022</t>
  </si>
  <si>
    <t>49022</t>
  </si>
  <si>
    <t>BERRIENMICHIGAN2022</t>
  </si>
  <si>
    <t>49031</t>
  </si>
  <si>
    <t>CASSMICHIGAN2022</t>
  </si>
  <si>
    <t>KALAMAZOO</t>
  </si>
  <si>
    <t>49001</t>
  </si>
  <si>
    <t>KALAMAZOOMICHIGAN2022</t>
  </si>
  <si>
    <t>49301</t>
  </si>
  <si>
    <t>KENTMICHIGAN2022</t>
  </si>
  <si>
    <t>49401</t>
  </si>
  <si>
    <t>OTTAWAMICHIGAN2022</t>
  </si>
  <si>
    <t>49013</t>
  </si>
  <si>
    <t>VANBURENMICHIGAN2022</t>
  </si>
  <si>
    <t>ALGER</t>
  </si>
  <si>
    <t>49806</t>
  </si>
  <si>
    <t>UPPER PENINSULA</t>
  </si>
  <si>
    <t>ALGERMICHIGAN2022</t>
  </si>
  <si>
    <t>BARAGA</t>
  </si>
  <si>
    <t>49908</t>
  </si>
  <si>
    <t>BARAGAMICHIGAN2022</t>
  </si>
  <si>
    <t>CHIPPEWA</t>
  </si>
  <si>
    <t>49710</t>
  </si>
  <si>
    <t>CHIPPEWAMICHIGAN2022</t>
  </si>
  <si>
    <t>49807</t>
  </si>
  <si>
    <t>DELTAMICHIGAN2022</t>
  </si>
  <si>
    <t>49801</t>
  </si>
  <si>
    <t>DICKINSONMICHIGAN2022</t>
  </si>
  <si>
    <t>HOUGHTON</t>
  </si>
  <si>
    <t>49905</t>
  </si>
  <si>
    <t>HOUGHTONMICHIGAN2022</t>
  </si>
  <si>
    <t>IRON</t>
  </si>
  <si>
    <t>49902</t>
  </si>
  <si>
    <t>IRONMICHIGAN2022</t>
  </si>
  <si>
    <t>MACKINAC</t>
  </si>
  <si>
    <t>49719</t>
  </si>
  <si>
    <t>MACKINACMICHIGAN2022</t>
  </si>
  <si>
    <t>MARQUETTE</t>
  </si>
  <si>
    <t>49808</t>
  </si>
  <si>
    <t>MARQUETTEMICHIGAN2022</t>
  </si>
  <si>
    <t>MENOMINEE</t>
  </si>
  <si>
    <t>49812</t>
  </si>
  <si>
    <t>MENOMINEEMICHIGAN2022</t>
  </si>
  <si>
    <t>49304</t>
  </si>
  <si>
    <t>LAKEMICHIGAN2022</t>
  </si>
  <si>
    <t>49402</t>
  </si>
  <si>
    <t>MASONMICHIGAN2022</t>
  </si>
  <si>
    <t>MUSKEGON</t>
  </si>
  <si>
    <t>49303</t>
  </si>
  <si>
    <t>MUSKEGONMICHIGAN2022</t>
  </si>
  <si>
    <t>NEWAYGO</t>
  </si>
  <si>
    <t>49309</t>
  </si>
  <si>
    <t>NEWAYGOMICHIGAN2022</t>
  </si>
  <si>
    <t>OCEANA</t>
  </si>
  <si>
    <t>49420</t>
  </si>
  <si>
    <t>OCEANAMICHIGAN2022</t>
  </si>
  <si>
    <t>MINNESOTA</t>
  </si>
  <si>
    <t>56329</t>
  </si>
  <si>
    <t>4a</t>
  </si>
  <si>
    <t>BENTONMINNESOTA2022</t>
  </si>
  <si>
    <t>CARVER</t>
  </si>
  <si>
    <t>55315</t>
  </si>
  <si>
    <t>CARVERMINNESOTA2022</t>
  </si>
  <si>
    <t>KANDIYOHI</t>
  </si>
  <si>
    <t>56201</t>
  </si>
  <si>
    <t>KANDIYOHIMINNESOTA2022</t>
  </si>
  <si>
    <t>MCLEOD</t>
  </si>
  <si>
    <t>55312</t>
  </si>
  <si>
    <t>MCLEODMINNESOTA2022</t>
  </si>
  <si>
    <t>MEEKER</t>
  </si>
  <si>
    <t>55324</t>
  </si>
  <si>
    <t>MEEKERMINNESOTA2022</t>
  </si>
  <si>
    <t>MORRISON</t>
  </si>
  <si>
    <t>56314</t>
  </si>
  <si>
    <t>MORRISONMINNESOTA2022</t>
  </si>
  <si>
    <t>RENVILLE</t>
  </si>
  <si>
    <t>55310</t>
  </si>
  <si>
    <t>RENVILLEMINNESOTA2022</t>
  </si>
  <si>
    <t>55020</t>
  </si>
  <si>
    <t>SCOTTMINNESOTA2022</t>
  </si>
  <si>
    <t>SHERBURNE</t>
  </si>
  <si>
    <t>55308</t>
  </si>
  <si>
    <t>SHERBURNEMINNESOTA2022</t>
  </si>
  <si>
    <t>SIBLEY</t>
  </si>
  <si>
    <t>55307</t>
  </si>
  <si>
    <t>SIBLEYMINNESOTA2022</t>
  </si>
  <si>
    <t>STEARNS</t>
  </si>
  <si>
    <t>55353</t>
  </si>
  <si>
    <t>STEARNSMINNESOTA2022</t>
  </si>
  <si>
    <t>56318</t>
  </si>
  <si>
    <t>TODDMINNESOTA2022</t>
  </si>
  <si>
    <t>WADENA</t>
  </si>
  <si>
    <t>56464</t>
  </si>
  <si>
    <t>WADENAMINNESOTA2022</t>
  </si>
  <si>
    <t>55301</t>
  </si>
  <si>
    <t>WRIGHTMINNESOTA2022</t>
  </si>
  <si>
    <t>AITKIN</t>
  </si>
  <si>
    <t>55748</t>
  </si>
  <si>
    <t>AITKINMINNESOTA2022</t>
  </si>
  <si>
    <t>ANOKA</t>
  </si>
  <si>
    <t>55005</t>
  </si>
  <si>
    <t>ANOKAMINNESOTA2022</t>
  </si>
  <si>
    <t>CARLTON</t>
  </si>
  <si>
    <t>55707</t>
  </si>
  <si>
    <t>CARLTONMINNESOTA2022</t>
  </si>
  <si>
    <t>CHISAGO</t>
  </si>
  <si>
    <t>55002</t>
  </si>
  <si>
    <t>CHISAGOMINNESOTA2022</t>
  </si>
  <si>
    <t>CROW WING</t>
  </si>
  <si>
    <t>56401</t>
  </si>
  <si>
    <t>CROWWINGMINNESOTA2022</t>
  </si>
  <si>
    <t>HENNEPIN</t>
  </si>
  <si>
    <t>55111</t>
  </si>
  <si>
    <t>HENNEPINMINNESOTA2022</t>
  </si>
  <si>
    <t>ISANTI</t>
  </si>
  <si>
    <t>55006</t>
  </si>
  <si>
    <t>ISANTIMINNESOTA2022</t>
  </si>
  <si>
    <t>KANABEC</t>
  </si>
  <si>
    <t>55007</t>
  </si>
  <si>
    <t>KANABECMINNESOTA2022</t>
  </si>
  <si>
    <t>MILLE LACS</t>
  </si>
  <si>
    <t>55371</t>
  </si>
  <si>
    <t>MILLELACSMINNESOTA2022</t>
  </si>
  <si>
    <t>PINE</t>
  </si>
  <si>
    <t>55030</t>
  </si>
  <si>
    <t>PINEMINNESOTA2022</t>
  </si>
  <si>
    <t>55001</t>
  </si>
  <si>
    <t>WASHINGTONMINNESOTA2022</t>
  </si>
  <si>
    <t>BELTRAMI</t>
  </si>
  <si>
    <t>56601</t>
  </si>
  <si>
    <t>3b</t>
  </si>
  <si>
    <t>BELTRAMIMINNESOTA2022</t>
  </si>
  <si>
    <t>56430</t>
  </si>
  <si>
    <t>CASSMINNESOTA2022</t>
  </si>
  <si>
    <t>HUBBARD</t>
  </si>
  <si>
    <t>56433</t>
  </si>
  <si>
    <t>HUBBARDMINNESOTA2022</t>
  </si>
  <si>
    <t>ITASCA</t>
  </si>
  <si>
    <t>55709</t>
  </si>
  <si>
    <t>ITASCAMINNESOTA2022</t>
  </si>
  <si>
    <t>KOOCHICHING</t>
  </si>
  <si>
    <t>55772</t>
  </si>
  <si>
    <t>KOOCHICHINGMINNESOTA2022</t>
  </si>
  <si>
    <t>LAKE OF THE WOODS</t>
  </si>
  <si>
    <t>56623</t>
  </si>
  <si>
    <t>LAKEOFTHEWOODSMINNESOTA2022</t>
  </si>
  <si>
    <t>BECKER</t>
  </si>
  <si>
    <t>56501</t>
  </si>
  <si>
    <t>BECKERMINNESOTA2022</t>
  </si>
  <si>
    <t>56514</t>
  </si>
  <si>
    <t>CLAYMINNESOTA2022</t>
  </si>
  <si>
    <t>CLEARWATER</t>
  </si>
  <si>
    <t>56621</t>
  </si>
  <si>
    <t>CLEARWATERMINNESOTA2022</t>
  </si>
  <si>
    <t>KITTSON</t>
  </si>
  <si>
    <t>56720</t>
  </si>
  <si>
    <t>KITTSONMINNESOTA2022</t>
  </si>
  <si>
    <t>MAHNOMEN</t>
  </si>
  <si>
    <t>56516</t>
  </si>
  <si>
    <t>MAHNOMENMINNESOTA2022</t>
  </si>
  <si>
    <t>56710</t>
  </si>
  <si>
    <t>MARSHALLMINNESOTA2022</t>
  </si>
  <si>
    <t>NORMAN</t>
  </si>
  <si>
    <t>56510</t>
  </si>
  <si>
    <t>NORMANMINNESOTA2022</t>
  </si>
  <si>
    <t>PENNINGTON</t>
  </si>
  <si>
    <t>56701</t>
  </si>
  <si>
    <t>PENNINGTONMINNESOTA2022</t>
  </si>
  <si>
    <t>56517</t>
  </si>
  <si>
    <t>POLKMINNESOTA2022</t>
  </si>
  <si>
    <t>RED LAKE</t>
  </si>
  <si>
    <t>56715</t>
  </si>
  <si>
    <t>REDLAKEMINNESOTA2022</t>
  </si>
  <si>
    <t>ROSEAU</t>
  </si>
  <si>
    <t>56673</t>
  </si>
  <si>
    <t>ROSEAUMINNESOTA2022</t>
  </si>
  <si>
    <t>BLUE EARTH</t>
  </si>
  <si>
    <t>56001</t>
  </si>
  <si>
    <t>BLUEEARTHMINNESOTA2022</t>
  </si>
  <si>
    <t>56019</t>
  </si>
  <si>
    <t>BROWNMINNESOTA2022</t>
  </si>
  <si>
    <t>FARIBAULT</t>
  </si>
  <si>
    <t>56013</t>
  </si>
  <si>
    <t>FARIBAULTMINNESOTA2022</t>
  </si>
  <si>
    <t>FREEBORN</t>
  </si>
  <si>
    <t>56007</t>
  </si>
  <si>
    <t>FREEBORNMINNESOTA2022</t>
  </si>
  <si>
    <t>LE SUEUR</t>
  </si>
  <si>
    <t>56017</t>
  </si>
  <si>
    <t>LESUEURMINNESOTA2022</t>
  </si>
  <si>
    <t>56031</t>
  </si>
  <si>
    <t>MARTINMINNESOTA2022</t>
  </si>
  <si>
    <t>NICOLLET</t>
  </si>
  <si>
    <t>56003</t>
  </si>
  <si>
    <t>NICOLLETMINNESOTA2022</t>
  </si>
  <si>
    <t>55019</t>
  </si>
  <si>
    <t>RICEMINNESOTA2022</t>
  </si>
  <si>
    <t>STEELE</t>
  </si>
  <si>
    <t>55049</t>
  </si>
  <si>
    <t>STEELEMINNESOTA2022</t>
  </si>
  <si>
    <t>WASECA</t>
  </si>
  <si>
    <t>56048</t>
  </si>
  <si>
    <t>WASECAMINNESOTA2022</t>
  </si>
  <si>
    <t>WATONWAN</t>
  </si>
  <si>
    <t>56022</t>
  </si>
  <si>
    <t>WATONWANMINNESOTA2022</t>
  </si>
  <si>
    <t>DAKOTA</t>
  </si>
  <si>
    <t>55010</t>
  </si>
  <si>
    <t>DAKOTAMINNESOTA2022</t>
  </si>
  <si>
    <t>55924</t>
  </si>
  <si>
    <t>DODGEMINNESOTA2022</t>
  </si>
  <si>
    <t>FILLMORE</t>
  </si>
  <si>
    <t>55922</t>
  </si>
  <si>
    <t>FILLMOREMINNESOTA2022</t>
  </si>
  <si>
    <t>GOODHUE</t>
  </si>
  <si>
    <t>55009</t>
  </si>
  <si>
    <t>GOODHUEMINNESOTA2022</t>
  </si>
  <si>
    <t>55919</t>
  </si>
  <si>
    <t>HOUSTONMINNESOTA2022</t>
  </si>
  <si>
    <t>MOWER</t>
  </si>
  <si>
    <t>55909</t>
  </si>
  <si>
    <t>MOWERMINNESOTA2022</t>
  </si>
  <si>
    <t>OLMSTED</t>
  </si>
  <si>
    <t>55901</t>
  </si>
  <si>
    <t>OLMSTEDMINNESOTA2022</t>
  </si>
  <si>
    <t>WABASHA</t>
  </si>
  <si>
    <t>55041</t>
  </si>
  <si>
    <t>WABASHAMINNESOTA2022</t>
  </si>
  <si>
    <t>WINONA</t>
  </si>
  <si>
    <t>55910</t>
  </si>
  <si>
    <t>WINONAMINNESOTA2022</t>
  </si>
  <si>
    <t>COTTONWOOD</t>
  </si>
  <si>
    <t>56101</t>
  </si>
  <si>
    <t>COTTONWOODMINNESOTA2022</t>
  </si>
  <si>
    <t>56111</t>
  </si>
  <si>
    <t>JACKSONMINNESOTA2022</t>
  </si>
  <si>
    <t>56113</t>
  </si>
  <si>
    <t>LINCOLNMINNESOTA2022</t>
  </si>
  <si>
    <t>56115</t>
  </si>
  <si>
    <t>LYONMINNESOTA2022</t>
  </si>
  <si>
    <t>56114</t>
  </si>
  <si>
    <t>MURRAYMINNESOTA2022</t>
  </si>
  <si>
    <t>NOBLES</t>
  </si>
  <si>
    <t>56110</t>
  </si>
  <si>
    <t>NOBLESMINNESOTA2022</t>
  </si>
  <si>
    <t>PIPESTONE</t>
  </si>
  <si>
    <t>56128</t>
  </si>
  <si>
    <t>PIPESTONEMINNESOTA2022</t>
  </si>
  <si>
    <t>REDWOOD</t>
  </si>
  <si>
    <t>56083</t>
  </si>
  <si>
    <t>REDWOODMINNESOTA2022</t>
  </si>
  <si>
    <t>ROCK</t>
  </si>
  <si>
    <t>56116</t>
  </si>
  <si>
    <t>ROCKMINNESOTA2022</t>
  </si>
  <si>
    <t>BIG STONE</t>
  </si>
  <si>
    <t>56210</t>
  </si>
  <si>
    <t>BIGSTONEMINNESOTA2022</t>
  </si>
  <si>
    <t>56222</t>
  </si>
  <si>
    <t>CHIPPEWAMINNESOTA2022</t>
  </si>
  <si>
    <t>56308</t>
  </si>
  <si>
    <t>DOUGLASMINNESOTA2022</t>
  </si>
  <si>
    <t>56248</t>
  </si>
  <si>
    <t>GRANTMINNESOTA2022</t>
  </si>
  <si>
    <t>LAC QUI PARLE</t>
  </si>
  <si>
    <t>56212</t>
  </si>
  <si>
    <t>LACQUIPARLEMINNESOTA2022</t>
  </si>
  <si>
    <t>OTTER TAIL</t>
  </si>
  <si>
    <t>56324</t>
  </si>
  <si>
    <t>OTTERTAILMINNESOTA2022</t>
  </si>
  <si>
    <t>56323</t>
  </si>
  <si>
    <t>POPEMINNESOTA2022</t>
  </si>
  <si>
    <t>56207</t>
  </si>
  <si>
    <t>STEVENSMINNESOTA2022</t>
  </si>
  <si>
    <t>SWIFT</t>
  </si>
  <si>
    <t>56208</t>
  </si>
  <si>
    <t>SWIFTMINNESOTA2022</t>
  </si>
  <si>
    <t>TRAVERSE</t>
  </si>
  <si>
    <t>56219</t>
  </si>
  <si>
    <t>TRAVERSEMINNESOTA2022</t>
  </si>
  <si>
    <t>WILKIN</t>
  </si>
  <si>
    <t>56520</t>
  </si>
  <si>
    <t>WILKINMINNESOTA2022</t>
  </si>
  <si>
    <t>YELLOW MEDICINE</t>
  </si>
  <si>
    <t>56220</t>
  </si>
  <si>
    <t>YELLOWMEDICINEMINNESOTA2022</t>
  </si>
  <si>
    <t>ATTALA</t>
  </si>
  <si>
    <t>39067</t>
  </si>
  <si>
    <t>ATTALAMISSISSIPPI2022</t>
  </si>
  <si>
    <t>38917</t>
  </si>
  <si>
    <t>CARROLLMISSISSIPPI2022</t>
  </si>
  <si>
    <t>39735</t>
  </si>
  <si>
    <t>CHOCTAWMISSISSIPPI2022</t>
  </si>
  <si>
    <t>38924</t>
  </si>
  <si>
    <t>HOLMESMISSISSIPPI2022</t>
  </si>
  <si>
    <t>LEAKE</t>
  </si>
  <si>
    <t>39051</t>
  </si>
  <si>
    <t>LEAKEMISSISSIPPI2022</t>
  </si>
  <si>
    <t>39045</t>
  </si>
  <si>
    <t>MADISONMISSISSIPPI2022</t>
  </si>
  <si>
    <t>38925</t>
  </si>
  <si>
    <t>MONTGOMERYMISSISSIPPI2022</t>
  </si>
  <si>
    <t>RANKIN</t>
  </si>
  <si>
    <t>39042</t>
  </si>
  <si>
    <t>RANKINMISSISSIPPI2022</t>
  </si>
  <si>
    <t>39074</t>
  </si>
  <si>
    <t>SCOTTMISSISSIPPI2022</t>
  </si>
  <si>
    <t>38955</t>
  </si>
  <si>
    <t>WEBSTERMISSISSIPPI2022</t>
  </si>
  <si>
    <t>38850</t>
  </si>
  <si>
    <t>CHICKASAWMISSISSIPPI2022</t>
  </si>
  <si>
    <t>39741</t>
  </si>
  <si>
    <t>CLAYMISSISSIPPI2022</t>
  </si>
  <si>
    <t>KEMPER</t>
  </si>
  <si>
    <t>39328</t>
  </si>
  <si>
    <t>KEMPERMISSISSIPPI2022</t>
  </si>
  <si>
    <t>39701</t>
  </si>
  <si>
    <t>LOWNDESMISSISSIPPI2022</t>
  </si>
  <si>
    <t>38821</t>
  </si>
  <si>
    <t>MONROEMISSISSIPPI2022</t>
  </si>
  <si>
    <t>NESHOBA</t>
  </si>
  <si>
    <t>39350</t>
  </si>
  <si>
    <t>NESHOBAMISSISSIPPI2022</t>
  </si>
  <si>
    <t>NOXUBEE</t>
  </si>
  <si>
    <t>39341</t>
  </si>
  <si>
    <t>NOXUBEEMISSISSIPPI2022</t>
  </si>
  <si>
    <t>OKTIBBEHA</t>
  </si>
  <si>
    <t>39759</t>
  </si>
  <si>
    <t>OKTIBBEHAMISSISSIPPI2022</t>
  </si>
  <si>
    <t>39339</t>
  </si>
  <si>
    <t>WINSTONMISSISSIPPI2022</t>
  </si>
  <si>
    <t>HUMPHREYS</t>
  </si>
  <si>
    <t>38754</t>
  </si>
  <si>
    <t>LOWER DELTA</t>
  </si>
  <si>
    <t>HUMPHREYSMISSISSIPPI2022</t>
  </si>
  <si>
    <t>ISSAQUENA</t>
  </si>
  <si>
    <t>38704</t>
  </si>
  <si>
    <t>ISSAQUENAMISSISSIPPI2022</t>
  </si>
  <si>
    <t>LEFLORE</t>
  </si>
  <si>
    <t>38930</t>
  </si>
  <si>
    <t>LEFLOREMISSISSIPPI2022</t>
  </si>
  <si>
    <t>SHARKEY</t>
  </si>
  <si>
    <t>38721</t>
  </si>
  <si>
    <t>SHARKEYMISSISSIPPI2022</t>
  </si>
  <si>
    <t>SUNFLOWER</t>
  </si>
  <si>
    <t>38736</t>
  </si>
  <si>
    <t>SUNFLOWERMISSISSIPPI2022</t>
  </si>
  <si>
    <t>38701</t>
  </si>
  <si>
    <t>WASHINGTONMISSISSIPPI2022</t>
  </si>
  <si>
    <t>YAZOO</t>
  </si>
  <si>
    <t>39039</t>
  </si>
  <si>
    <t>YAZOOMISSISSIPPI2022</t>
  </si>
  <si>
    <t>38603</t>
  </si>
  <si>
    <t>BENTONMISSISSIPPI2022</t>
  </si>
  <si>
    <t>38839</t>
  </si>
  <si>
    <t>CALHOUNMISSISSIPPI2022</t>
  </si>
  <si>
    <t>38632</t>
  </si>
  <si>
    <t>DESOTOMISSISSIPPI2022</t>
  </si>
  <si>
    <t>GRENADA</t>
  </si>
  <si>
    <t>38901</t>
  </si>
  <si>
    <t>GRENADAMISSISSIPPI2022</t>
  </si>
  <si>
    <t>38601</t>
  </si>
  <si>
    <t>LAFAYETTEMISSISSIPPI2022</t>
  </si>
  <si>
    <t>38611</t>
  </si>
  <si>
    <t>MARSHALLMISSISSIPPI2022</t>
  </si>
  <si>
    <t>PANOLA</t>
  </si>
  <si>
    <t>38606</t>
  </si>
  <si>
    <t>PANOLAMISSISSIPPI2022</t>
  </si>
  <si>
    <t>TATE</t>
  </si>
  <si>
    <t>38602</t>
  </si>
  <si>
    <t>TATEMISSISSIPPI2022</t>
  </si>
  <si>
    <t>YALOBUSHA</t>
  </si>
  <si>
    <t>38922</t>
  </si>
  <si>
    <t>YALOBUSHAMISSISSIPPI2022</t>
  </si>
  <si>
    <t>ALCORN</t>
  </si>
  <si>
    <t>38834</t>
  </si>
  <si>
    <t>ALCORNMISSISSIPPI2022</t>
  </si>
  <si>
    <t>ITAWAMBA</t>
  </si>
  <si>
    <t>38843</t>
  </si>
  <si>
    <t>ITAWAMBAMISSISSIPPI2022</t>
  </si>
  <si>
    <t>38801</t>
  </si>
  <si>
    <t>LEEMISSISSIPPI2022</t>
  </si>
  <si>
    <t>PONTOTOC</t>
  </si>
  <si>
    <t>38820</t>
  </si>
  <si>
    <t>PONTOTOCMISSISSIPPI2022</t>
  </si>
  <si>
    <t>PRENTISS</t>
  </si>
  <si>
    <t>38824</t>
  </si>
  <si>
    <t>PRENTISSMISSISSIPPI2022</t>
  </si>
  <si>
    <t>TIPPAH</t>
  </si>
  <si>
    <t>38610</t>
  </si>
  <si>
    <t>TIPPAHMISSISSIPPI2022</t>
  </si>
  <si>
    <t>TISHOMINGO</t>
  </si>
  <si>
    <t>38827</t>
  </si>
  <si>
    <t>TISHOMINGOMISSISSIPPI2022</t>
  </si>
  <si>
    <t>38627</t>
  </si>
  <si>
    <t>UNIONMISSISSIPPI2022</t>
  </si>
  <si>
    <t>39119</t>
  </si>
  <si>
    <t>COVINGTONMISSISSIPPI2022</t>
  </si>
  <si>
    <t>39421</t>
  </si>
  <si>
    <t>JEFFERSONDAVISMISSISSIPPI2022</t>
  </si>
  <si>
    <t>39402</t>
  </si>
  <si>
    <t>LAMARMISSISSIPPI2022</t>
  </si>
  <si>
    <t>39429</t>
  </si>
  <si>
    <t>MARIONMISSISSIPPI2022</t>
  </si>
  <si>
    <t>39632</t>
  </si>
  <si>
    <t>PIKEMISSISSIPPI2022</t>
  </si>
  <si>
    <t>39044</t>
  </si>
  <si>
    <t>SIMPSONMISSISSIPPI2022</t>
  </si>
  <si>
    <t>39116</t>
  </si>
  <si>
    <t>SMITHMISSISSIPPI2022</t>
  </si>
  <si>
    <t>WALTHALL</t>
  </si>
  <si>
    <t>39667</t>
  </si>
  <si>
    <t>WALTHALLMISSISSIPPI2022</t>
  </si>
  <si>
    <t>39330</t>
  </si>
  <si>
    <t>SOUTHEAST AND COASTAL</t>
  </si>
  <si>
    <t>CLARKEMISSISSIPPI2022</t>
  </si>
  <si>
    <t>FORREST</t>
  </si>
  <si>
    <t>39401</t>
  </si>
  <si>
    <t>FORRESTMISSISSIPPI2022</t>
  </si>
  <si>
    <t>GEORGE</t>
  </si>
  <si>
    <t>39452</t>
  </si>
  <si>
    <t>GEORGEMISSISSIPPI2022</t>
  </si>
  <si>
    <t>39451</t>
  </si>
  <si>
    <t>GREENEMISSISSIPPI2022</t>
  </si>
  <si>
    <t>39520</t>
  </si>
  <si>
    <t>HANCOCKMISSISSIPPI2022</t>
  </si>
  <si>
    <t>39501</t>
  </si>
  <si>
    <t>HARRISONMISSISSIPPI2022</t>
  </si>
  <si>
    <t>39552</t>
  </si>
  <si>
    <t>JACKSONMISSISSIPPI2022</t>
  </si>
  <si>
    <t>39338</t>
  </si>
  <si>
    <t>JASPERMISSISSIPPI2022</t>
  </si>
  <si>
    <t>39436</t>
  </si>
  <si>
    <t>JONESMISSISSIPPI2022</t>
  </si>
  <si>
    <t>39301</t>
  </si>
  <si>
    <t>LAUDERDALEMISSISSIPPI2022</t>
  </si>
  <si>
    <t>39057</t>
  </si>
  <si>
    <t>NEWTONMISSISSIPPI2022</t>
  </si>
  <si>
    <t>PEARL RIVER</t>
  </si>
  <si>
    <t>39426</t>
  </si>
  <si>
    <t>PEARLRIVERMISSISSIPPI2022</t>
  </si>
  <si>
    <t>39423</t>
  </si>
  <si>
    <t>PERRYMISSISSIPPI2022</t>
  </si>
  <si>
    <t>STONE</t>
  </si>
  <si>
    <t>39561</t>
  </si>
  <si>
    <t>STONEMISSISSIPPI2022</t>
  </si>
  <si>
    <t>39322</t>
  </si>
  <si>
    <t>WAYNEMISSISSIPPI2022</t>
  </si>
  <si>
    <t>39120</t>
  </si>
  <si>
    <t>ADAMSMISSISSIPPI2022</t>
  </si>
  <si>
    <t>AMITE</t>
  </si>
  <si>
    <t>39638</t>
  </si>
  <si>
    <t>AMITEMISSISSIPPI2022</t>
  </si>
  <si>
    <t>CLAIBORNE</t>
  </si>
  <si>
    <t>39086</t>
  </si>
  <si>
    <t>CLAIBORNEMISSISSIPPI2022</t>
  </si>
  <si>
    <t>COPIAH</t>
  </si>
  <si>
    <t>39059</t>
  </si>
  <si>
    <t>COPIAHMISSISSIPPI2022</t>
  </si>
  <si>
    <t>HINDS</t>
  </si>
  <si>
    <t>39041</t>
  </si>
  <si>
    <t>HINDSMISSISSIPPI2022</t>
  </si>
  <si>
    <t>39069</t>
  </si>
  <si>
    <t>JEFFERSONMISSISSIPPI2022</t>
  </si>
  <si>
    <t>39601</t>
  </si>
  <si>
    <t>LINCOLNMISSISSIPPI2022</t>
  </si>
  <si>
    <t>39156</t>
  </si>
  <si>
    <t>WARRENMISSISSIPPI2022</t>
  </si>
  <si>
    <t>39631</t>
  </si>
  <si>
    <t>WILKINSONMISSISSIPPI2022</t>
  </si>
  <si>
    <t>BOLIVAR</t>
  </si>
  <si>
    <t>38702</t>
  </si>
  <si>
    <t>UPPER DELTA</t>
  </si>
  <si>
    <t>BOLIVARMISSISSIPPI2022</t>
  </si>
  <si>
    <t>COAHOMA</t>
  </si>
  <si>
    <t>38614</t>
  </si>
  <si>
    <t>COAHOMAMISSISSIPPI2022</t>
  </si>
  <si>
    <t>38609</t>
  </si>
  <si>
    <t>QUITMANMISSISSIPPI2022</t>
  </si>
  <si>
    <t>TALLAHATCHIE</t>
  </si>
  <si>
    <t>38920</t>
  </si>
  <si>
    <t>TALLAHATCHIEMISSISSIPPI2022</t>
  </si>
  <si>
    <t>TUNICA</t>
  </si>
  <si>
    <t>38626</t>
  </si>
  <si>
    <t>TUNICAMISSISSIPPI2022</t>
  </si>
  <si>
    <t>MISSOURI</t>
  </si>
  <si>
    <t>65325</t>
  </si>
  <si>
    <t>BENTONMISSOURI2022</t>
  </si>
  <si>
    <t>65010</t>
  </si>
  <si>
    <t>BOONEMISSOURI2022</t>
  </si>
  <si>
    <t>CALLAWAY</t>
  </si>
  <si>
    <t>63388</t>
  </si>
  <si>
    <t>CALLAWAYMISSOURI2022</t>
  </si>
  <si>
    <t>65020</t>
  </si>
  <si>
    <t>CAMDENMISSOURI2022</t>
  </si>
  <si>
    <t>COLE</t>
  </si>
  <si>
    <t>65023</t>
  </si>
  <si>
    <t>COLEMISSOURI2022</t>
  </si>
  <si>
    <t>COOPER</t>
  </si>
  <si>
    <t>65068</t>
  </si>
  <si>
    <t>COOPERMISSOURI2022</t>
  </si>
  <si>
    <t>65590</t>
  </si>
  <si>
    <t>DALLASMISSOURI2022</t>
  </si>
  <si>
    <t>HICKORY</t>
  </si>
  <si>
    <t>65634</t>
  </si>
  <si>
    <t>HICKORYMISSOURI2022</t>
  </si>
  <si>
    <t>65230</t>
  </si>
  <si>
    <t>HOWARDMISSOURI2022</t>
  </si>
  <si>
    <t>LACLEDE</t>
  </si>
  <si>
    <t>65463</t>
  </si>
  <si>
    <t>LACLEDEMISSOURI2022</t>
  </si>
  <si>
    <t>MARIES</t>
  </si>
  <si>
    <t>65013</t>
  </si>
  <si>
    <t>MARIESMISSOURI2022</t>
  </si>
  <si>
    <t>65017</t>
  </si>
  <si>
    <t>MILLERMISSOURI2022</t>
  </si>
  <si>
    <t>MONITEAU</t>
  </si>
  <si>
    <t>65018</t>
  </si>
  <si>
    <t>MONITEAUMISSOURI2022</t>
  </si>
  <si>
    <t>65011</t>
  </si>
  <si>
    <t>MORGANMISSOURI2022</t>
  </si>
  <si>
    <t>65001</t>
  </si>
  <si>
    <t>OSAGEMISSOURI2022</t>
  </si>
  <si>
    <t>PETTIS</t>
  </si>
  <si>
    <t>65301</t>
  </si>
  <si>
    <t>PETTISMISSOURI2022</t>
  </si>
  <si>
    <t>65601</t>
  </si>
  <si>
    <t>POLKMISSOURI2022</t>
  </si>
  <si>
    <t>65452</t>
  </si>
  <si>
    <t>PULASKIMISSOURI2022</t>
  </si>
  <si>
    <t>65320</t>
  </si>
  <si>
    <t>SALINEMISSOURI2022</t>
  </si>
  <si>
    <t>65441</t>
  </si>
  <si>
    <t>CRAWFORDMISSOURI2022</t>
  </si>
  <si>
    <t>63013</t>
  </si>
  <si>
    <t>FRANKLINMISSOURI2022</t>
  </si>
  <si>
    <t>GASCONADE</t>
  </si>
  <si>
    <t>63091</t>
  </si>
  <si>
    <t>GASCONADEMISSOURI2022</t>
  </si>
  <si>
    <t>63010</t>
  </si>
  <si>
    <t>JEFFERSONMISSOURI2022</t>
  </si>
  <si>
    <t>63343</t>
  </si>
  <si>
    <t>LINCOLNMISSOURI2022</t>
  </si>
  <si>
    <t>63333</t>
  </si>
  <si>
    <t>MONTGOMERYMISSOURI2022</t>
  </si>
  <si>
    <t>63732</t>
  </si>
  <si>
    <t>PERRYMISSOURI2022</t>
  </si>
  <si>
    <t>ST CHARLES</t>
  </si>
  <si>
    <t>63301</t>
  </si>
  <si>
    <t>SAINTCHARLESMISSOURI2022</t>
  </si>
  <si>
    <t>ST FRANCOIS</t>
  </si>
  <si>
    <t>63036</t>
  </si>
  <si>
    <t>SAINTFRANCOISMISSOURI2022</t>
  </si>
  <si>
    <t>ST LOUIS</t>
  </si>
  <si>
    <t>63145</t>
  </si>
  <si>
    <t>SAINTLOUISMISSOURI2022</t>
  </si>
  <si>
    <t>STE GENEVIEVE</t>
  </si>
  <si>
    <t>63627</t>
  </si>
  <si>
    <t>SAINTGENEVIEVEMISSOURI2022</t>
  </si>
  <si>
    <t>63342</t>
  </si>
  <si>
    <t>WARRENMISSOURI2022</t>
  </si>
  <si>
    <t>63030</t>
  </si>
  <si>
    <t>WASHINGTONMISSOURI2022</t>
  </si>
  <si>
    <t>63501</t>
  </si>
  <si>
    <t>ADAIRMISSOURI2022</t>
  </si>
  <si>
    <t>64622</t>
  </si>
  <si>
    <t>CARROLLMISSOURI2022</t>
  </si>
  <si>
    <t>CHARITON</t>
  </si>
  <si>
    <t>64660</t>
  </si>
  <si>
    <t>CHARITONMISSOURI2022</t>
  </si>
  <si>
    <t>64641</t>
  </si>
  <si>
    <t>GRUNDYMISSOURI2022</t>
  </si>
  <si>
    <t>63557</t>
  </si>
  <si>
    <t>LINNMISSOURI2022</t>
  </si>
  <si>
    <t>64601</t>
  </si>
  <si>
    <t>LIVINGSTONMISSOURI2022</t>
  </si>
  <si>
    <t>63431</t>
  </si>
  <si>
    <t>MACONMISSOURI2022</t>
  </si>
  <si>
    <t>64661</t>
  </si>
  <si>
    <t>MERCERMISSOURI2022</t>
  </si>
  <si>
    <t>63551</t>
  </si>
  <si>
    <t>PUTNAMMISSOURI2022</t>
  </si>
  <si>
    <t>65239</t>
  </si>
  <si>
    <t>RANDOLPHMISSOURI2022</t>
  </si>
  <si>
    <t>63535</t>
  </si>
  <si>
    <t>SCHUYLERMISSOURI2022</t>
  </si>
  <si>
    <t>63544</t>
  </si>
  <si>
    <t>SULLIVANMISSOURI2022</t>
  </si>
  <si>
    <t>AUDRAIN</t>
  </si>
  <si>
    <t>63345</t>
  </si>
  <si>
    <t>AUDRAINMISSOURI2022</t>
  </si>
  <si>
    <t>63430</t>
  </si>
  <si>
    <t>CLARKMISSOURI2022</t>
  </si>
  <si>
    <t>63446</t>
  </si>
  <si>
    <t>KNOXMISSOURI2022</t>
  </si>
  <si>
    <t>63435</t>
  </si>
  <si>
    <t>LEWISMISSOURI2022</t>
  </si>
  <si>
    <t>63401</t>
  </si>
  <si>
    <t>MARIONMISSOURI2022</t>
  </si>
  <si>
    <t>63456</t>
  </si>
  <si>
    <t>MONROEMISSOURI2022</t>
  </si>
  <si>
    <t>63330</t>
  </si>
  <si>
    <t>PIKEMISSOURI2022</t>
  </si>
  <si>
    <t>RALLS</t>
  </si>
  <si>
    <t>63436</t>
  </si>
  <si>
    <t>RALLSMISSOURI2022</t>
  </si>
  <si>
    <t>SCOTLAND</t>
  </si>
  <si>
    <t>63432</t>
  </si>
  <si>
    <t>SCOTLANDMISSOURI2022</t>
  </si>
  <si>
    <t>63434</t>
  </si>
  <si>
    <t>SHELBYMISSOURI2022</t>
  </si>
  <si>
    <t>ANDREW</t>
  </si>
  <si>
    <t>64421</t>
  </si>
  <si>
    <t>ANDREWMISSOURI2022</t>
  </si>
  <si>
    <t>64446</t>
  </si>
  <si>
    <t>ATCHISONMISSOURI2022</t>
  </si>
  <si>
    <t>64401</t>
  </si>
  <si>
    <t>BUCHANANMISSOURI2022</t>
  </si>
  <si>
    <t>64624</t>
  </si>
  <si>
    <t>CALDWELLMISSOURI2022</t>
  </si>
  <si>
    <t>64024</t>
  </si>
  <si>
    <t>CLAYMISSOURI2022</t>
  </si>
  <si>
    <t>64429</t>
  </si>
  <si>
    <t>CLINTONMISSOURI2022</t>
  </si>
  <si>
    <t>64620</t>
  </si>
  <si>
    <t>DAVIESSMISSOURI2022</t>
  </si>
  <si>
    <t>64422</t>
  </si>
  <si>
    <t>DEKALBMISSOURI2022</t>
  </si>
  <si>
    <t>GENTRY</t>
  </si>
  <si>
    <t>64402</t>
  </si>
  <si>
    <t>GENTRYMISSOURI2022</t>
  </si>
  <si>
    <t>64424</t>
  </si>
  <si>
    <t>HARRISONMISSOURI2022</t>
  </si>
  <si>
    <t>HOLT</t>
  </si>
  <si>
    <t>64437</t>
  </si>
  <si>
    <t>HOLTMISSOURI2022</t>
  </si>
  <si>
    <t>NODAWAY</t>
  </si>
  <si>
    <t>64423</t>
  </si>
  <si>
    <t>NODAWAYMISSOURI2022</t>
  </si>
  <si>
    <t>PLATTE</t>
  </si>
  <si>
    <t>64018</t>
  </si>
  <si>
    <t>PLATTEMISSOURI2022</t>
  </si>
  <si>
    <t>RAY</t>
  </si>
  <si>
    <t>64017</t>
  </si>
  <si>
    <t>RAYMISSOURI2022</t>
  </si>
  <si>
    <t>64420</t>
  </si>
  <si>
    <t>WORTHMISSOURI2022</t>
  </si>
  <si>
    <t>BOLLINGER</t>
  </si>
  <si>
    <t>63662</t>
  </si>
  <si>
    <t>BOLLINGERMISSOURI2022</t>
  </si>
  <si>
    <t>DENT</t>
  </si>
  <si>
    <t>65440</t>
  </si>
  <si>
    <t>DENTMISSOURI2022</t>
  </si>
  <si>
    <t>65608</t>
  </si>
  <si>
    <t>DOUGLASMISSOURI2022</t>
  </si>
  <si>
    <t>HOWELL</t>
  </si>
  <si>
    <t>65548</t>
  </si>
  <si>
    <t>HOWELLMISSOURI2022</t>
  </si>
  <si>
    <t>63645</t>
  </si>
  <si>
    <t>MADISONMISSOURI2022</t>
  </si>
  <si>
    <t>OZARK</t>
  </si>
  <si>
    <t>65609</t>
  </si>
  <si>
    <t>OZARKMISSOURI2022</t>
  </si>
  <si>
    <t>63931</t>
  </si>
  <si>
    <t>RIPLEYMISSOURI2022</t>
  </si>
  <si>
    <t>TEXAS</t>
  </si>
  <si>
    <t>65444</t>
  </si>
  <si>
    <t>TEXASMISSOURI2022</t>
  </si>
  <si>
    <t>63632</t>
  </si>
  <si>
    <t>WAYNEMISSOURI2022</t>
  </si>
  <si>
    <t>65636</t>
  </si>
  <si>
    <t>WEBSTERMISSOURI2022</t>
  </si>
  <si>
    <t>65660</t>
  </si>
  <si>
    <t>WRIGHTMISSOURI2022</t>
  </si>
  <si>
    <t>63901</t>
  </si>
  <si>
    <t>BUTLERMISSOURI2022</t>
  </si>
  <si>
    <t>CAPE GIRARDEAU</t>
  </si>
  <si>
    <t>63701</t>
  </si>
  <si>
    <t>CAPEGIRARDEAUMISSOURI2022</t>
  </si>
  <si>
    <t>DUNKLIN</t>
  </si>
  <si>
    <t>63821</t>
  </si>
  <si>
    <t>DUNKLINMISSOURI2022</t>
  </si>
  <si>
    <t>63820</t>
  </si>
  <si>
    <t>MISSISSIPPIMISSOURI2022</t>
  </si>
  <si>
    <t>NEW MADRID</t>
  </si>
  <si>
    <t>63828</t>
  </si>
  <si>
    <t>NEWMADRIDMISSOURI2022</t>
  </si>
  <si>
    <t>PEMISCOT</t>
  </si>
  <si>
    <t>63826</t>
  </si>
  <si>
    <t>PEMISCOTMISSOURI2022</t>
  </si>
  <si>
    <t>63736</t>
  </si>
  <si>
    <t>SCOTTMISSOURI2022</t>
  </si>
  <si>
    <t>STODDARD</t>
  </si>
  <si>
    <t>63730</t>
  </si>
  <si>
    <t>STODDARDMISSOURI2022</t>
  </si>
  <si>
    <t>64874</t>
  </si>
  <si>
    <t>BARRYMISSOURI2022</t>
  </si>
  <si>
    <t>64748</t>
  </si>
  <si>
    <t>BARTONMISSOURI2022</t>
  </si>
  <si>
    <t>65610</t>
  </si>
  <si>
    <t>CHRISTIANMISSOURI2022</t>
  </si>
  <si>
    <t>65603</t>
  </si>
  <si>
    <t>DADEMISSOURI2022</t>
  </si>
  <si>
    <t>65604</t>
  </si>
  <si>
    <t>GREENEMISSOURI2022</t>
  </si>
  <si>
    <t>64755</t>
  </si>
  <si>
    <t>JASPERMISSOURI2022</t>
  </si>
  <si>
    <t>64848</t>
  </si>
  <si>
    <t>LAWRENCEMISSOURI2022</t>
  </si>
  <si>
    <t>MCDONALD</t>
  </si>
  <si>
    <t>64831</t>
  </si>
  <si>
    <t>MCDONALDMISSOURI2022</t>
  </si>
  <si>
    <t>64840</t>
  </si>
  <si>
    <t>NEWTONMISSOURI2022</t>
  </si>
  <si>
    <t>65611</t>
  </si>
  <si>
    <t>STONEMISSOURI2022</t>
  </si>
  <si>
    <t>BATES</t>
  </si>
  <si>
    <t>64720</t>
  </si>
  <si>
    <t>BATESMISSOURI2022</t>
  </si>
  <si>
    <t>64012</t>
  </si>
  <si>
    <t>CASSMISSOURI2022</t>
  </si>
  <si>
    <t>64744</t>
  </si>
  <si>
    <t>CEDARMISSOURI2022</t>
  </si>
  <si>
    <t>64726</t>
  </si>
  <si>
    <t>HENRYMISSOURI2022</t>
  </si>
  <si>
    <t>64002</t>
  </si>
  <si>
    <t>JACKSONMISSOURI2022</t>
  </si>
  <si>
    <t>64019</t>
  </si>
  <si>
    <t>JOHNSONMISSOURI2022</t>
  </si>
  <si>
    <t>64001</t>
  </si>
  <si>
    <t>LAFAYETTEMISSOURI2022</t>
  </si>
  <si>
    <t>64724</t>
  </si>
  <si>
    <t>SAINTCLAIRMISSOURI2022</t>
  </si>
  <si>
    <t>VERNON</t>
  </si>
  <si>
    <t>64728</t>
  </si>
  <si>
    <t>VERNONMISSOURI2022</t>
  </si>
  <si>
    <t>BROADWATER</t>
  </si>
  <si>
    <t>MONTANA</t>
  </si>
  <si>
    <t>59641</t>
  </si>
  <si>
    <t>BROADWATERMONTANA2022</t>
  </si>
  <si>
    <t>CASCADE</t>
  </si>
  <si>
    <t>59401</t>
  </si>
  <si>
    <t>CASCADEMONTANA2022</t>
  </si>
  <si>
    <t>FERGUS</t>
  </si>
  <si>
    <t>59032</t>
  </si>
  <si>
    <t>FERGUSMONTANA2022</t>
  </si>
  <si>
    <t>MUSSELSHELL</t>
  </si>
  <si>
    <t>59054</t>
  </si>
  <si>
    <t>MUSSELSHELLMONTANA2022</t>
  </si>
  <si>
    <t>PETROLEUM</t>
  </si>
  <si>
    <t>59084</t>
  </si>
  <si>
    <t>PETROLEUMMONTANA2022</t>
  </si>
  <si>
    <t>BLAINE</t>
  </si>
  <si>
    <t>59523</t>
  </si>
  <si>
    <t>BLAINEMONTANA2022</t>
  </si>
  <si>
    <t>CHOUTEAU</t>
  </si>
  <si>
    <t>59420</t>
  </si>
  <si>
    <t>CHOUTEAUMONTANA2022</t>
  </si>
  <si>
    <t>HILL</t>
  </si>
  <si>
    <t>59501</t>
  </si>
  <si>
    <t>HILLMONTANA2022</t>
  </si>
  <si>
    <t>59444</t>
  </si>
  <si>
    <t>LIBERTYMONTANA2022</t>
  </si>
  <si>
    <t>PONDERA</t>
  </si>
  <si>
    <t>59416</t>
  </si>
  <si>
    <t>PONDERAMONTANA2022</t>
  </si>
  <si>
    <t>59419</t>
  </si>
  <si>
    <t>TETONMONTANA2022</t>
  </si>
  <si>
    <t>TOOLE</t>
  </si>
  <si>
    <t>59435</t>
  </si>
  <si>
    <t>TOOLEMONTANA2022</t>
  </si>
  <si>
    <t>DANIELS</t>
  </si>
  <si>
    <t>59222</t>
  </si>
  <si>
    <t>DANIELSMONTANA2022</t>
  </si>
  <si>
    <t>59259</t>
  </si>
  <si>
    <t>DAWSONMONTANA2022</t>
  </si>
  <si>
    <t>59058</t>
  </si>
  <si>
    <t>GARFIELDMONTANA2022</t>
  </si>
  <si>
    <t>MCCONE</t>
  </si>
  <si>
    <t>59214</t>
  </si>
  <si>
    <t>MCCONEMONTANA2022</t>
  </si>
  <si>
    <t>59217</t>
  </si>
  <si>
    <t>RICHLANDMONTANA2022</t>
  </si>
  <si>
    <t>59211</t>
  </si>
  <si>
    <t>SHERIDANMONTANA2022</t>
  </si>
  <si>
    <t>VALLEY</t>
  </si>
  <si>
    <t>59225</t>
  </si>
  <si>
    <t>VALLEYMONTANA2022</t>
  </si>
  <si>
    <t>FLATHEAD</t>
  </si>
  <si>
    <t>59901</t>
  </si>
  <si>
    <t>FLATHEADMONTANA2022</t>
  </si>
  <si>
    <t>59821</t>
  </si>
  <si>
    <t>LAKEMONTANA2022</t>
  </si>
  <si>
    <t>RAVALLI</t>
  </si>
  <si>
    <t>59827</t>
  </si>
  <si>
    <t>RAVALLIMONTANA2022</t>
  </si>
  <si>
    <t>BIG HORN</t>
  </si>
  <si>
    <t>59016</t>
  </si>
  <si>
    <t>BIGHORNMONTANA2022</t>
  </si>
  <si>
    <t>CARBON</t>
  </si>
  <si>
    <t>59007</t>
  </si>
  <si>
    <t>CARBONMONTANA2022</t>
  </si>
  <si>
    <t>STILLWATER</t>
  </si>
  <si>
    <t>59001</t>
  </si>
  <si>
    <t>STILLWATERMONTANA2022</t>
  </si>
  <si>
    <t>TREASURE</t>
  </si>
  <si>
    <t>59010</t>
  </si>
  <si>
    <t>TREASUREMONTANA2022</t>
  </si>
  <si>
    <t>YELLOWSTONE</t>
  </si>
  <si>
    <t>59002</t>
  </si>
  <si>
    <t>YELLOWSTONEMONTANA2022</t>
  </si>
  <si>
    <t>59311</t>
  </si>
  <si>
    <t>CARTERMONTANA2022</t>
  </si>
  <si>
    <t>CUSTER</t>
  </si>
  <si>
    <t>59301</t>
  </si>
  <si>
    <t>CUSTERMONTANA2022</t>
  </si>
  <si>
    <t>FALLON</t>
  </si>
  <si>
    <t>59313</t>
  </si>
  <si>
    <t>FALLONMONTANA2022</t>
  </si>
  <si>
    <t>POWDER RIVER</t>
  </si>
  <si>
    <t>59062</t>
  </si>
  <si>
    <t>POWDERRIVERMONTANA2022</t>
  </si>
  <si>
    <t>59326</t>
  </si>
  <si>
    <t>PRAIRIEMONTANA2022</t>
  </si>
  <si>
    <t>ROSEBUD</t>
  </si>
  <si>
    <t>59003</t>
  </si>
  <si>
    <t>ROSEBUDMONTANA2022</t>
  </si>
  <si>
    <t>WIBAUX</t>
  </si>
  <si>
    <t>59353</t>
  </si>
  <si>
    <t>WIBAUXMONTANA2022</t>
  </si>
  <si>
    <t>59714</t>
  </si>
  <si>
    <t>GALLATINMONTANA2022</t>
  </si>
  <si>
    <t>BUFFALO</t>
  </si>
  <si>
    <t>NEBRASKA</t>
  </si>
  <si>
    <t>68812</t>
  </si>
  <si>
    <t>BUFFALONEBRASKA2022</t>
  </si>
  <si>
    <t>68813</t>
  </si>
  <si>
    <t>CUSTERNEBRASKA2022</t>
  </si>
  <si>
    <t>68834</t>
  </si>
  <si>
    <t>DAWSONNEBRASKA2022</t>
  </si>
  <si>
    <t>68665</t>
  </si>
  <si>
    <t>GREELEYNEBRASKA2022</t>
  </si>
  <si>
    <t>68801</t>
  </si>
  <si>
    <t>HALLNEBRASKA2022</t>
  </si>
  <si>
    <t>68820</t>
  </si>
  <si>
    <t>HOWARDNEBRASKA2022</t>
  </si>
  <si>
    <t>68817</t>
  </si>
  <si>
    <t>SHERMANNEBRASKA2022</t>
  </si>
  <si>
    <t>68815</t>
  </si>
  <si>
    <t>VALLEYNEBRASKA2022</t>
  </si>
  <si>
    <t>68001</t>
  </si>
  <si>
    <t>BUTLERNEBRASKA2022</t>
  </si>
  <si>
    <t>68016</t>
  </si>
  <si>
    <t>CASSNEBRASKA2022</t>
  </si>
  <si>
    <t>COLFAX</t>
  </si>
  <si>
    <t>68629</t>
  </si>
  <si>
    <t>COLFAXNEBRASKA2022</t>
  </si>
  <si>
    <t>68025</t>
  </si>
  <si>
    <t>DODGENEBRASKA2022</t>
  </si>
  <si>
    <t>68007</t>
  </si>
  <si>
    <t>DOUGLASNEBRASKA2022</t>
  </si>
  <si>
    <t>68818</t>
  </si>
  <si>
    <t>HAMILTONNEBRASKA2022</t>
  </si>
  <si>
    <t>LANCASTER</t>
  </si>
  <si>
    <t>68317</t>
  </si>
  <si>
    <t>LANCASTERNEBRASKA2022</t>
  </si>
  <si>
    <t>MERRICK</t>
  </si>
  <si>
    <t>68628</t>
  </si>
  <si>
    <t>MERRICKNEBRASKA2022</t>
  </si>
  <si>
    <t>NANCE</t>
  </si>
  <si>
    <t>68623</t>
  </si>
  <si>
    <t>NANCENEBRASKA2022</t>
  </si>
  <si>
    <t>68601</t>
  </si>
  <si>
    <t>PLATTENEBRASKA2022</t>
  </si>
  <si>
    <t>68651</t>
  </si>
  <si>
    <t>POLKNEBRASKA2022</t>
  </si>
  <si>
    <t>SARPY</t>
  </si>
  <si>
    <t>68005</t>
  </si>
  <si>
    <t>SARPYNEBRASKA2022</t>
  </si>
  <si>
    <t>SAUNDERS</t>
  </si>
  <si>
    <t>68003</t>
  </si>
  <si>
    <t>SAUNDERSNEBRASKA2022</t>
  </si>
  <si>
    <t>68313</t>
  </si>
  <si>
    <t>SEWARDNEBRASKA2022</t>
  </si>
  <si>
    <t>68002</t>
  </si>
  <si>
    <t>WASHINGTONNEBRASKA2022</t>
  </si>
  <si>
    <t>68316</t>
  </si>
  <si>
    <t>YORKNEBRASKA2022</t>
  </si>
  <si>
    <t>ARTHUR</t>
  </si>
  <si>
    <t>69121</t>
  </si>
  <si>
    <t>ARTHURNEBRASKA2022</t>
  </si>
  <si>
    <t>68821</t>
  </si>
  <si>
    <t>BLAINENEBRASKA2022</t>
  </si>
  <si>
    <t>68719</t>
  </si>
  <si>
    <t>BOYDNEBRASKA2022</t>
  </si>
  <si>
    <t>69210</t>
  </si>
  <si>
    <t>BROWNNEBRASKA2022</t>
  </si>
  <si>
    <t>CHERRY</t>
  </si>
  <si>
    <t>69135</t>
  </si>
  <si>
    <t>CHERRYNEBRASKA2022</t>
  </si>
  <si>
    <t>68823</t>
  </si>
  <si>
    <t>GARFIELDNEBRASKA2022</t>
  </si>
  <si>
    <t>68711</t>
  </si>
  <si>
    <t>HOLTNEBRASKA2022</t>
  </si>
  <si>
    <t>HOOKER</t>
  </si>
  <si>
    <t>69152</t>
  </si>
  <si>
    <t>HOOKERNEBRASKA2022</t>
  </si>
  <si>
    <t>KEYA PAHA</t>
  </si>
  <si>
    <t>68753</t>
  </si>
  <si>
    <t>KEYAPAHANEBRASKA2022</t>
  </si>
  <si>
    <t>69163</t>
  </si>
  <si>
    <t>LOGANNEBRASKA2022</t>
  </si>
  <si>
    <t>LOUP</t>
  </si>
  <si>
    <t>68879</t>
  </si>
  <si>
    <t>LOUPNEBRASKA2022</t>
  </si>
  <si>
    <t>69167</t>
  </si>
  <si>
    <t>MCPHERSONNEBRASKA2022</t>
  </si>
  <si>
    <t>68714</t>
  </si>
  <si>
    <t>ROCKNEBRASKA2022</t>
  </si>
  <si>
    <t>69142</t>
  </si>
  <si>
    <t>THOMASNEBRASKA2022</t>
  </si>
  <si>
    <t>68622</t>
  </si>
  <si>
    <t>WHEELERNEBRASKA2022</t>
  </si>
  <si>
    <t>ANTELOPE</t>
  </si>
  <si>
    <t>68636</t>
  </si>
  <si>
    <t>ANTELOPENEBRASKA2022</t>
  </si>
  <si>
    <t>68620</t>
  </si>
  <si>
    <t>BOONENEBRASKA2022</t>
  </si>
  <si>
    <t>BURT</t>
  </si>
  <si>
    <t>68019</t>
  </si>
  <si>
    <t>BURTNEBRASKA2022</t>
  </si>
  <si>
    <t>68717</t>
  </si>
  <si>
    <t>CEDARNEBRASKA2022</t>
  </si>
  <si>
    <t>CUMING</t>
  </si>
  <si>
    <t>68004</t>
  </si>
  <si>
    <t>CUMINGNEBRASKA2022</t>
  </si>
  <si>
    <t>68030</t>
  </si>
  <si>
    <t>DAKOTANEBRASKA2022</t>
  </si>
  <si>
    <t>DIXON</t>
  </si>
  <si>
    <t>68710</t>
  </si>
  <si>
    <t>DIXONNEBRASKA2022</t>
  </si>
  <si>
    <t>68718</t>
  </si>
  <si>
    <t>KNOXNEBRASKA2022</t>
  </si>
  <si>
    <t>68701</t>
  </si>
  <si>
    <t>MADISONNEBRASKA2022</t>
  </si>
  <si>
    <t>68738</t>
  </si>
  <si>
    <t>PIERCENEBRASKA2022</t>
  </si>
  <si>
    <t>68768</t>
  </si>
  <si>
    <t>STANTONNEBRASKA2022</t>
  </si>
  <si>
    <t>THURSTON</t>
  </si>
  <si>
    <t>68039</t>
  </si>
  <si>
    <t>THURSTONNEBRASKA2022</t>
  </si>
  <si>
    <t>68723</t>
  </si>
  <si>
    <t>WAYNENEBRASKA2022</t>
  </si>
  <si>
    <t>BANNER</t>
  </si>
  <si>
    <t>69345</t>
  </si>
  <si>
    <t>BANNERNEBRASKA2022</t>
  </si>
  <si>
    <t>BOX BUTTE</t>
  </si>
  <si>
    <t>69301</t>
  </si>
  <si>
    <t>BOXBUTTENEBRASKA2022</t>
  </si>
  <si>
    <t>69131</t>
  </si>
  <si>
    <t>CHEYENNENEBRASKA2022</t>
  </si>
  <si>
    <t>DAWES</t>
  </si>
  <si>
    <t>69337</t>
  </si>
  <si>
    <t>DAWESNEBRASKA2022</t>
  </si>
  <si>
    <t>DEUEL</t>
  </si>
  <si>
    <t>69122</t>
  </si>
  <si>
    <t>DEUELNEBRASKA2022</t>
  </si>
  <si>
    <t>GARDEN</t>
  </si>
  <si>
    <t>69147</t>
  </si>
  <si>
    <t>GARDENNEBRASKA2022</t>
  </si>
  <si>
    <t>KIMBALL</t>
  </si>
  <si>
    <t>69128</t>
  </si>
  <si>
    <t>KIMBALLNEBRASKA2022</t>
  </si>
  <si>
    <t>MORRILL</t>
  </si>
  <si>
    <t>69125</t>
  </si>
  <si>
    <t>MORRILLNEBRASKA2022</t>
  </si>
  <si>
    <t>SCOTTS BLUFF</t>
  </si>
  <si>
    <t>69341</t>
  </si>
  <si>
    <t>SCOTTSBLUFFNEBRASKA2022</t>
  </si>
  <si>
    <t>69335</t>
  </si>
  <si>
    <t>SHERIDANNEBRASKA2022</t>
  </si>
  <si>
    <t>69346</t>
  </si>
  <si>
    <t>SIOUXNEBRASKA2022</t>
  </si>
  <si>
    <t>68901</t>
  </si>
  <si>
    <t>ADAMSNEBRASKA2022</t>
  </si>
  <si>
    <t>68929</t>
  </si>
  <si>
    <t>FRANKLINNEBRASKA2022</t>
  </si>
  <si>
    <t>FURNAS</t>
  </si>
  <si>
    <t>68922</t>
  </si>
  <si>
    <t>FURNASNEBRASKA2022</t>
  </si>
  <si>
    <t>GOSPER</t>
  </si>
  <si>
    <t>68937</t>
  </si>
  <si>
    <t>GOSPERNEBRASKA2022</t>
  </si>
  <si>
    <t>HARLAN</t>
  </si>
  <si>
    <t>68920</t>
  </si>
  <si>
    <t>HARLANNEBRASKA2022</t>
  </si>
  <si>
    <t>KEARNEY</t>
  </si>
  <si>
    <t>68924</t>
  </si>
  <si>
    <t>KEARNEYNEBRASKA2022</t>
  </si>
  <si>
    <t>PHELPS</t>
  </si>
  <si>
    <t>68923</t>
  </si>
  <si>
    <t>PHELPSNEBRASKA2022</t>
  </si>
  <si>
    <t>68928</t>
  </si>
  <si>
    <t>WEBSTERNEBRASKA2022</t>
  </si>
  <si>
    <t>68452</t>
  </si>
  <si>
    <t>CLAYNEBRASKA2022</t>
  </si>
  <si>
    <t>68351</t>
  </si>
  <si>
    <t>FILLMORENEBRASKA2022</t>
  </si>
  <si>
    <t>GAGE</t>
  </si>
  <si>
    <t>68301</t>
  </si>
  <si>
    <t>GAGENEBRASKA2022</t>
  </si>
  <si>
    <t>68338</t>
  </si>
  <si>
    <t>JEFFERSONNEBRASKA2022</t>
  </si>
  <si>
    <t>68329</t>
  </si>
  <si>
    <t>JOHNSONNEBRASKA2022</t>
  </si>
  <si>
    <t>68305</t>
  </si>
  <si>
    <t>NEMAHANEBRASKA2022</t>
  </si>
  <si>
    <t>NUCKOLLS</t>
  </si>
  <si>
    <t>68943</t>
  </si>
  <si>
    <t>NUCKOLLSNEBRASKA2022</t>
  </si>
  <si>
    <t>OTOE</t>
  </si>
  <si>
    <t>68324</t>
  </si>
  <si>
    <t>OTOENEBRASKA2022</t>
  </si>
  <si>
    <t>68323</t>
  </si>
  <si>
    <t>PAWNEENEBRASKA2022</t>
  </si>
  <si>
    <t>RICHARDSON</t>
  </si>
  <si>
    <t>68337</t>
  </si>
  <si>
    <t>RICHARDSONNEBRASKA2022</t>
  </si>
  <si>
    <t>68333</t>
  </si>
  <si>
    <t>SALINENEBRASKA2022</t>
  </si>
  <si>
    <t>THAYER</t>
  </si>
  <si>
    <t>68303</t>
  </si>
  <si>
    <t>THAYERNEBRASKA2022</t>
  </si>
  <si>
    <t>69023</t>
  </si>
  <si>
    <t>CHASENEBRASKA2022</t>
  </si>
  <si>
    <t>DUNDY</t>
  </si>
  <si>
    <t>69021</t>
  </si>
  <si>
    <t>DUNDYNEBRASKA2022</t>
  </si>
  <si>
    <t>FRONTIER</t>
  </si>
  <si>
    <t>69025</t>
  </si>
  <si>
    <t>FRONTIERNEBRASKA2022</t>
  </si>
  <si>
    <t>HAYES</t>
  </si>
  <si>
    <t>69032</t>
  </si>
  <si>
    <t>HAYESNEBRASKA2022</t>
  </si>
  <si>
    <t>HITCHCOCK</t>
  </si>
  <si>
    <t>69024</t>
  </si>
  <si>
    <t>HITCHCOCKNEBRASKA2022</t>
  </si>
  <si>
    <t>KEITH</t>
  </si>
  <si>
    <t>69127</t>
  </si>
  <si>
    <t>KEITHNEBRASKA2022</t>
  </si>
  <si>
    <t>69101</t>
  </si>
  <si>
    <t>LINCOLNNEBRASKA2022</t>
  </si>
  <si>
    <t>PERKINS</t>
  </si>
  <si>
    <t>69134</t>
  </si>
  <si>
    <t>PERKINSNEBRASKA2022</t>
  </si>
  <si>
    <t>RED WILLOW</t>
  </si>
  <si>
    <t>69001</t>
  </si>
  <si>
    <t>REDWILLOWNEBRASKA2022</t>
  </si>
  <si>
    <t>CHURCHILL</t>
  </si>
  <si>
    <t>NEVADA</t>
  </si>
  <si>
    <t>89406</t>
  </si>
  <si>
    <t>CHURCHILLNEVADA2022</t>
  </si>
  <si>
    <t>89404</t>
  </si>
  <si>
    <t>HUMBOLDTNEVADA2022</t>
  </si>
  <si>
    <t>89403</t>
  </si>
  <si>
    <t>LYONNEVADA2022</t>
  </si>
  <si>
    <t>89001</t>
  </si>
  <si>
    <t>LINCOLNNEVADA2022</t>
  </si>
  <si>
    <t>NEW HAMPSHIRE</t>
  </si>
  <si>
    <t>03227</t>
  </si>
  <si>
    <t>CARROLLNEWHAMPSHIRE2022</t>
  </si>
  <si>
    <t>CHESHIRE</t>
  </si>
  <si>
    <t>03431</t>
  </si>
  <si>
    <t>CHESHIRENEWHAMPSHIRE2022</t>
  </si>
  <si>
    <t>COOS</t>
  </si>
  <si>
    <t>03570</t>
  </si>
  <si>
    <t>COOSNEWHAMPSHIRE2022</t>
  </si>
  <si>
    <t>03031</t>
  </si>
  <si>
    <t>HILLSBOROUGHNEWHAMPSHIRE2022</t>
  </si>
  <si>
    <t>MERRIMACK</t>
  </si>
  <si>
    <t>03046</t>
  </si>
  <si>
    <t>MERRIMACKNEWHAMPSHIRE2022</t>
  </si>
  <si>
    <t>ROCKINGHAM</t>
  </si>
  <si>
    <t>03032</t>
  </si>
  <si>
    <t>ROCKINGHAMNEWHAMPSHIRE2022</t>
  </si>
  <si>
    <t>STRAFFORD</t>
  </si>
  <si>
    <t>03815</t>
  </si>
  <si>
    <t>STRAFFORDNEWHAMPSHIRE2022</t>
  </si>
  <si>
    <t>03280</t>
  </si>
  <si>
    <t>SULLIVANNEWHAMPSHIRE2022</t>
  </si>
  <si>
    <t>BURLINGTON</t>
  </si>
  <si>
    <t>NEW JERSEY</t>
  </si>
  <si>
    <t>08010</t>
  </si>
  <si>
    <t>BURLINGTONNEWJERSEY2022</t>
  </si>
  <si>
    <t>08512</t>
  </si>
  <si>
    <t>MERCERNEWJERSEY2022</t>
  </si>
  <si>
    <t>07001</t>
  </si>
  <si>
    <t>MIDDLESEXNEWJERSEY2022</t>
  </si>
  <si>
    <t>MONMOUTH</t>
  </si>
  <si>
    <t>07701</t>
  </si>
  <si>
    <t>MONMOUTHNEWJERSEY2022</t>
  </si>
  <si>
    <t>OCEAN</t>
  </si>
  <si>
    <t>08005</t>
  </si>
  <si>
    <t>OCEANNEWJERSEY2022</t>
  </si>
  <si>
    <t>HUNTERDON</t>
  </si>
  <si>
    <t>07830</t>
  </si>
  <si>
    <t>HUNTERDONNEWJERSEY2022</t>
  </si>
  <si>
    <t>07005</t>
  </si>
  <si>
    <t>MORRISNEWJERSEY2022</t>
  </si>
  <si>
    <t>07059</t>
  </si>
  <si>
    <t>SOMERSETNEWJERSEY2022</t>
  </si>
  <si>
    <t>07416</t>
  </si>
  <si>
    <t>SUSSEXNEWJERSEY2022</t>
  </si>
  <si>
    <t>07820</t>
  </si>
  <si>
    <t>WARRENNEWJERSEY2022</t>
  </si>
  <si>
    <t>ATLANTIC</t>
  </si>
  <si>
    <t>08037</t>
  </si>
  <si>
    <t>ATLANTICNEWJERSEY2022</t>
  </si>
  <si>
    <t>08002</t>
  </si>
  <si>
    <t>CAMDENNEWJERSEY2022</t>
  </si>
  <si>
    <t>CAPE MAY</t>
  </si>
  <si>
    <t>08202</t>
  </si>
  <si>
    <t>CAPEMAYNEWJERSEY2022</t>
  </si>
  <si>
    <t>08302</t>
  </si>
  <si>
    <t>CUMBERLANDNEWJERSEY2022</t>
  </si>
  <si>
    <t>GLOUCESTER</t>
  </si>
  <si>
    <t>08014</t>
  </si>
  <si>
    <t>GLOUCESTERNEWJERSEY2022</t>
  </si>
  <si>
    <t>SALEM</t>
  </si>
  <si>
    <t>08001</t>
  </si>
  <si>
    <t>SALEMNEWJERSEY2022</t>
  </si>
  <si>
    <t>CURRY</t>
  </si>
  <si>
    <t>NEW MEXICO</t>
  </si>
  <si>
    <t>88101</t>
  </si>
  <si>
    <t>CURRYNEWMEXICO2022</t>
  </si>
  <si>
    <t>MORA</t>
  </si>
  <si>
    <t>87712</t>
  </si>
  <si>
    <t>MORANEWMEXICO2022</t>
  </si>
  <si>
    <t>QUAY</t>
  </si>
  <si>
    <t>88121</t>
  </si>
  <si>
    <t>QUAYNEWMEXICO2022</t>
  </si>
  <si>
    <t>ROOSEVELT</t>
  </si>
  <si>
    <t>88113</t>
  </si>
  <si>
    <t>ROOSEVELTNEWMEXICO2022</t>
  </si>
  <si>
    <t>SAN MIGUEL</t>
  </si>
  <si>
    <t>87538</t>
  </si>
  <si>
    <t>SANMIGUELNEWMEXICO2022</t>
  </si>
  <si>
    <t>TORRANCE</t>
  </si>
  <si>
    <t>87009</t>
  </si>
  <si>
    <t>TORRANCENEWMEXICO2022</t>
  </si>
  <si>
    <t>88410</t>
  </si>
  <si>
    <t>UNIONNEWMEXICO2022</t>
  </si>
  <si>
    <t>BERNALILLO</t>
  </si>
  <si>
    <t>87008</t>
  </si>
  <si>
    <t>BERNALILLONEWMEXICO2022</t>
  </si>
  <si>
    <t>MCKINLEY</t>
  </si>
  <si>
    <t>87045</t>
  </si>
  <si>
    <t>MCKINLEYNEWMEXICO2022</t>
  </si>
  <si>
    <t>RIO ARRIBA</t>
  </si>
  <si>
    <t>87012</t>
  </si>
  <si>
    <t>RIOARRIBANEWMEXICO2022</t>
  </si>
  <si>
    <t>SAN JUAN</t>
  </si>
  <si>
    <t>87037</t>
  </si>
  <si>
    <t>SANJUANNEWMEXICO2022</t>
  </si>
  <si>
    <t>SANDOVAL</t>
  </si>
  <si>
    <t>87001</t>
  </si>
  <si>
    <t>SANDOVALNEWMEXICO2022</t>
  </si>
  <si>
    <t>SANTA FE</t>
  </si>
  <si>
    <t>87010</t>
  </si>
  <si>
    <t>SANTAFENEWMEXICO2022</t>
  </si>
  <si>
    <t>TAOS</t>
  </si>
  <si>
    <t>87512</t>
  </si>
  <si>
    <t>TAOSNEWMEXICO2022</t>
  </si>
  <si>
    <t>VALENCIA</t>
  </si>
  <si>
    <t>87002</t>
  </si>
  <si>
    <t>VALENCIANEWMEXICO2022</t>
  </si>
  <si>
    <t>CHAVES</t>
  </si>
  <si>
    <t>88201</t>
  </si>
  <si>
    <t>CHAVESNEWMEXICO2022</t>
  </si>
  <si>
    <t>DONA ANA</t>
  </si>
  <si>
    <t>87936</t>
  </si>
  <si>
    <t>DONAANANEWMEXICO2022</t>
  </si>
  <si>
    <t>LEA</t>
  </si>
  <si>
    <t>88114</t>
  </si>
  <si>
    <t>LEANEWMEXICO2022</t>
  </si>
  <si>
    <t>88022</t>
  </si>
  <si>
    <t>GRANTNEWMEXICO2022</t>
  </si>
  <si>
    <t>HIDALGO</t>
  </si>
  <si>
    <t>88009</t>
  </si>
  <si>
    <t>HIDALGONEWMEXICO2022</t>
  </si>
  <si>
    <t>SIERRA</t>
  </si>
  <si>
    <t>87901</t>
  </si>
  <si>
    <t>SIERRANEWMEXICO2022</t>
  </si>
  <si>
    <t>SOCORRO</t>
  </si>
  <si>
    <t>87006</t>
  </si>
  <si>
    <t>SOCORRONEWMEXICO2022</t>
  </si>
  <si>
    <t>CAYUGA</t>
  </si>
  <si>
    <t>NEW YORK</t>
  </si>
  <si>
    <t>13021</t>
  </si>
  <si>
    <t>CAYUGANEWYORK2022</t>
  </si>
  <si>
    <t>CHENANGO</t>
  </si>
  <si>
    <t>13124</t>
  </si>
  <si>
    <t>CHENANGONEWYORK2022</t>
  </si>
  <si>
    <t>CORTLAND</t>
  </si>
  <si>
    <t>13040</t>
  </si>
  <si>
    <t>CORTLANDNEWYORK2022</t>
  </si>
  <si>
    <t>HERKIMER</t>
  </si>
  <si>
    <t>13324</t>
  </si>
  <si>
    <t>HERKIMERNEWYORK2022</t>
  </si>
  <si>
    <t>13030</t>
  </si>
  <si>
    <t>MADISONNEWYORK2022</t>
  </si>
  <si>
    <t>13042</t>
  </si>
  <si>
    <t>ONEIDANEWYORK2022</t>
  </si>
  <si>
    <t>ONONDAGA</t>
  </si>
  <si>
    <t>13020</t>
  </si>
  <si>
    <t>ONONDAGANEWYORK2022</t>
  </si>
  <si>
    <t>OSWEGO</t>
  </si>
  <si>
    <t>13028</t>
  </si>
  <si>
    <t>OSWEGONEWYORK2022</t>
  </si>
  <si>
    <t>12064</t>
  </si>
  <si>
    <t>OTSEGONEWYORK2022</t>
  </si>
  <si>
    <t>ALBANY</t>
  </si>
  <si>
    <t>12007</t>
  </si>
  <si>
    <t>EASTERN</t>
  </si>
  <si>
    <t>ALBANYNEWYORK2022</t>
  </si>
  <si>
    <t>12025</t>
  </si>
  <si>
    <t>FULTONNEWYORK2022</t>
  </si>
  <si>
    <t>12010</t>
  </si>
  <si>
    <t>MONTGOMERYNEWYORK2022</t>
  </si>
  <si>
    <t>RENSSELAER</t>
  </si>
  <si>
    <t>12018</t>
  </si>
  <si>
    <t>RENSSELAERNEWYORK2022</t>
  </si>
  <si>
    <t>SARATOGA</t>
  </si>
  <si>
    <t>12019</t>
  </si>
  <si>
    <t>SARATOGANEWYORK2022</t>
  </si>
  <si>
    <t>SCHENECTADY</t>
  </si>
  <si>
    <t>12008</t>
  </si>
  <si>
    <t>SCHENECTADYNEWYORK2022</t>
  </si>
  <si>
    <t>SCHOHARIE</t>
  </si>
  <si>
    <t>12031</t>
  </si>
  <si>
    <t>SCHOHARIENEWYORK2022</t>
  </si>
  <si>
    <t>12057</t>
  </si>
  <si>
    <t>WASHINGTONNEWYORK2022</t>
  </si>
  <si>
    <t>QUEENS</t>
  </si>
  <si>
    <t>11002</t>
  </si>
  <si>
    <t>LONG ISLAND</t>
  </si>
  <si>
    <t>QUEENSNEWYORK2022</t>
  </si>
  <si>
    <t>SUFFOLK</t>
  </si>
  <si>
    <t>00501</t>
  </si>
  <si>
    <t>SUFFOLKNEWYORK2022</t>
  </si>
  <si>
    <t>12901</t>
  </si>
  <si>
    <t>CLINTONNEWYORK2022</t>
  </si>
  <si>
    <t>12851</t>
  </si>
  <si>
    <t>ESSEXNEWYORK2022</t>
  </si>
  <si>
    <t>12914</t>
  </si>
  <si>
    <t>FRANKLINNEWYORK2022</t>
  </si>
  <si>
    <t>12801</t>
  </si>
  <si>
    <t>WARRENNEWYORK2022</t>
  </si>
  <si>
    <t>13601</t>
  </si>
  <si>
    <t>JEFFERSONNEWYORK2022</t>
  </si>
  <si>
    <t>13305</t>
  </si>
  <si>
    <t>LEWISNEWYORK2022</t>
  </si>
  <si>
    <t>ST LAWRENCE</t>
  </si>
  <si>
    <t>12949</t>
  </si>
  <si>
    <t>STLAWRENCENEWYORK2022</t>
  </si>
  <si>
    <t>12017</t>
  </si>
  <si>
    <t>COLUMBIANEWYORK2022</t>
  </si>
  <si>
    <t>12167</t>
  </si>
  <si>
    <t>DELAWARENEWYORK2022</t>
  </si>
  <si>
    <t>DUTCHESS</t>
  </si>
  <si>
    <t>12501</t>
  </si>
  <si>
    <t>DUTCHESSNEWYORK2022</t>
  </si>
  <si>
    <t>12015</t>
  </si>
  <si>
    <t>GREENENEWYORK2022</t>
  </si>
  <si>
    <t>10910</t>
  </si>
  <si>
    <t>ORANGENEWYORK2022</t>
  </si>
  <si>
    <t>12701</t>
  </si>
  <si>
    <t>SULLIVANNEWYORK2022</t>
  </si>
  <si>
    <t>ULSTER</t>
  </si>
  <si>
    <t>12401</t>
  </si>
  <si>
    <t>ULSTERNEWYORK2022</t>
  </si>
  <si>
    <t>WESTCHESTER</t>
  </si>
  <si>
    <t>10501</t>
  </si>
  <si>
    <t>WESTCHESTERNEWYORK2022</t>
  </si>
  <si>
    <t>BROOME</t>
  </si>
  <si>
    <t>13737</t>
  </si>
  <si>
    <t>BROOMENEWYORK2022</t>
  </si>
  <si>
    <t>CHEMUNG</t>
  </si>
  <si>
    <t>14814</t>
  </si>
  <si>
    <t>CHEMUNGNEWYORK2022</t>
  </si>
  <si>
    <t>14805</t>
  </si>
  <si>
    <t>SCHUYLERNEWYORK2022</t>
  </si>
  <si>
    <t>TIOGA</t>
  </si>
  <si>
    <t>13732</t>
  </si>
  <si>
    <t>TIOGANEWYORK2022</t>
  </si>
  <si>
    <t>TOMPKINS</t>
  </si>
  <si>
    <t>13053</t>
  </si>
  <si>
    <t>TOMPKINSNEWYORK2022</t>
  </si>
  <si>
    <t>14029</t>
  </si>
  <si>
    <t>ALLEGANYNEWYORK2022</t>
  </si>
  <si>
    <t>CATTARAUGUS</t>
  </si>
  <si>
    <t>14041</t>
  </si>
  <si>
    <t>CATTARAUGUSNEWYORK2022</t>
  </si>
  <si>
    <t>14048</t>
  </si>
  <si>
    <t>CHAUTAUQUANEWYORK2022</t>
  </si>
  <si>
    <t>14529</t>
  </si>
  <si>
    <t>STEUBENNEWYORK2022</t>
  </si>
  <si>
    <t>ERIE</t>
  </si>
  <si>
    <t>14001</t>
  </si>
  <si>
    <t>ERIENEWYORK2022</t>
  </si>
  <si>
    <t>14005</t>
  </si>
  <si>
    <t>GENESEENEWYORK2022</t>
  </si>
  <si>
    <t>14414</t>
  </si>
  <si>
    <t>LIVINGSTONNEWYORK2022</t>
  </si>
  <si>
    <t>14410</t>
  </si>
  <si>
    <t>MONROENEWYORK2022</t>
  </si>
  <si>
    <t>NIAGARA</t>
  </si>
  <si>
    <t>14008</t>
  </si>
  <si>
    <t>NIAGARANEWYORK2022</t>
  </si>
  <si>
    <t>ONTARIO</t>
  </si>
  <si>
    <t>14424</t>
  </si>
  <si>
    <t>ONTARIONEWYORK2022</t>
  </si>
  <si>
    <t>ORLEANS</t>
  </si>
  <si>
    <t>14098</t>
  </si>
  <si>
    <t>ORLEANSNEWYORK2022</t>
  </si>
  <si>
    <t>SENECA</t>
  </si>
  <si>
    <t>13065</t>
  </si>
  <si>
    <t>SENECANEWYORK2022</t>
  </si>
  <si>
    <t>13143</t>
  </si>
  <si>
    <t>WAYNENEWYORK2022</t>
  </si>
  <si>
    <t>WYOMING</t>
  </si>
  <si>
    <t>14009</t>
  </si>
  <si>
    <t>WYOMINGNEWYORK2022</t>
  </si>
  <si>
    <t>YATES</t>
  </si>
  <si>
    <t>14415</t>
  </si>
  <si>
    <t>YATESNEWYORK2022</t>
  </si>
  <si>
    <t>BEAUFORT</t>
  </si>
  <si>
    <t>NORTH CAROLINA</t>
  </si>
  <si>
    <t>27806</t>
  </si>
  <si>
    <t>CENTRAL COASTAL</t>
  </si>
  <si>
    <t>BEAUFORTNORTHCAROLINA2022</t>
  </si>
  <si>
    <t>CARTERET</t>
  </si>
  <si>
    <t>28511</t>
  </si>
  <si>
    <t>CARTERETNORTHCAROLINA2022</t>
  </si>
  <si>
    <t>CRAVEN</t>
  </si>
  <si>
    <t>28519</t>
  </si>
  <si>
    <t>CRAVENNORTHCAROLINA2022</t>
  </si>
  <si>
    <t>27888</t>
  </si>
  <si>
    <t>GREENENORTHCAROLINA2022</t>
  </si>
  <si>
    <t>HYDE</t>
  </si>
  <si>
    <t>27824</t>
  </si>
  <si>
    <t>HYDENORTHCAROLINA2022</t>
  </si>
  <si>
    <t>JOHNSTON</t>
  </si>
  <si>
    <t>27504</t>
  </si>
  <si>
    <t>JOHNSTONNORTHCAROLINA2022</t>
  </si>
  <si>
    <t>28522</t>
  </si>
  <si>
    <t>JONESNORTHCAROLINA2022</t>
  </si>
  <si>
    <t>LENOIR</t>
  </si>
  <si>
    <t>28501</t>
  </si>
  <si>
    <t>LENOIRNORTHCAROLINA2022</t>
  </si>
  <si>
    <t>PAMLICO</t>
  </si>
  <si>
    <t>28509</t>
  </si>
  <si>
    <t>PAMLICONORTHCAROLINA2022</t>
  </si>
  <si>
    <t>PITT</t>
  </si>
  <si>
    <t>27811</t>
  </si>
  <si>
    <t>PITTNORTHCAROLINA2022</t>
  </si>
  <si>
    <t>27530</t>
  </si>
  <si>
    <t>WAYNENORTHCAROLINA2022</t>
  </si>
  <si>
    <t>27813</t>
  </si>
  <si>
    <t>WILSONNORTHCAROLINA2022</t>
  </si>
  <si>
    <t>28636</t>
  </si>
  <si>
    <t>CENTRAL PIEDMONT</t>
  </si>
  <si>
    <t>ALEXANDERNORTHCAROLINA2022</t>
  </si>
  <si>
    <t>CATAWBA</t>
  </si>
  <si>
    <t>28601</t>
  </si>
  <si>
    <t>CATAWBANORTHCAROLINA2022</t>
  </si>
  <si>
    <t>CHATHAM</t>
  </si>
  <si>
    <t>27207</t>
  </si>
  <si>
    <t>CHATHAMNORTHCAROLINA2022</t>
  </si>
  <si>
    <t>DAVIDSON</t>
  </si>
  <si>
    <t>27239</t>
  </si>
  <si>
    <t>DAVIDSONNORTHCAROLINA2022</t>
  </si>
  <si>
    <t>DAVIE</t>
  </si>
  <si>
    <t>27006</t>
  </si>
  <si>
    <t>DAVIENORTHCAROLINA2022</t>
  </si>
  <si>
    <t>IREDELL</t>
  </si>
  <si>
    <t>28010</t>
  </si>
  <si>
    <t>IREDELLNORTHCAROLINA2022</t>
  </si>
  <si>
    <t>27237</t>
  </si>
  <si>
    <t>LEENORTHCAROLINA2022</t>
  </si>
  <si>
    <t>27203</t>
  </si>
  <si>
    <t>RANDOLPHNORTHCAROLINA2022</t>
  </si>
  <si>
    <t>27013</t>
  </si>
  <si>
    <t>ROWANNORTHCAROLINA2022</t>
  </si>
  <si>
    <t>WAKE</t>
  </si>
  <si>
    <t>27502</t>
  </si>
  <si>
    <t>WAKENORTHCAROLINA2022</t>
  </si>
  <si>
    <t>BERTIE</t>
  </si>
  <si>
    <t>27805</t>
  </si>
  <si>
    <t>NORTHERN COASTAL</t>
  </si>
  <si>
    <t>BERTIENORTHCAROLINA2022</t>
  </si>
  <si>
    <t>27921</t>
  </si>
  <si>
    <t>CAMDENNORTHCAROLINA2022</t>
  </si>
  <si>
    <t>CHOWAN</t>
  </si>
  <si>
    <t>27932</t>
  </si>
  <si>
    <t>CHOWANNORTHCAROLINA2022</t>
  </si>
  <si>
    <t>CURRITUCK</t>
  </si>
  <si>
    <t>27916</t>
  </si>
  <si>
    <t>CURRITUCKNORTHCAROLINA2022</t>
  </si>
  <si>
    <t>EDGECOMBE</t>
  </si>
  <si>
    <t>27801</t>
  </si>
  <si>
    <t>EDGECOMBENORTHCAROLINA2022</t>
  </si>
  <si>
    <t>GATES</t>
  </si>
  <si>
    <t>27926</t>
  </si>
  <si>
    <t>GATESNORTHCAROLINA2022</t>
  </si>
  <si>
    <t>HALIFAX</t>
  </si>
  <si>
    <t>27823</t>
  </si>
  <si>
    <t>HALIFAXNORTHCAROLINA2022</t>
  </si>
  <si>
    <t>HERTFORD</t>
  </si>
  <si>
    <t>27818</t>
  </si>
  <si>
    <t>HERTFORDNORTHCAROLINA2022</t>
  </si>
  <si>
    <t>27825</t>
  </si>
  <si>
    <t>MARTINNORTHCAROLINA2022</t>
  </si>
  <si>
    <t>NASH</t>
  </si>
  <si>
    <t>27557</t>
  </si>
  <si>
    <t>NASHNORTHCAROLINA2022</t>
  </si>
  <si>
    <t>NORTHAMPTON</t>
  </si>
  <si>
    <t>27820</t>
  </si>
  <si>
    <t>NORTHAMPTONNORTHCAROLINA2022</t>
  </si>
  <si>
    <t>PASQUOTANK</t>
  </si>
  <si>
    <t>27906</t>
  </si>
  <si>
    <t>PASQUOTANKNORTHCAROLINA2022</t>
  </si>
  <si>
    <t>PERQUIMANS</t>
  </si>
  <si>
    <t>27919</t>
  </si>
  <si>
    <t>PERQUIMANSNORTHCAROLINA2022</t>
  </si>
  <si>
    <t>TYRRELL</t>
  </si>
  <si>
    <t>27925</t>
  </si>
  <si>
    <t>TYRRELLNORTHCAROLINA2022</t>
  </si>
  <si>
    <t>27928</t>
  </si>
  <si>
    <t>WASHINGTONNORTHCAROLINA2022</t>
  </si>
  <si>
    <t>ALLEGHANY</t>
  </si>
  <si>
    <t>28623</t>
  </si>
  <si>
    <t>NORTHERN MOUNTAIN</t>
  </si>
  <si>
    <t>ALLEGHANYNORTHCAROLINA2022</t>
  </si>
  <si>
    <t>ASHE</t>
  </si>
  <si>
    <t>28615</t>
  </si>
  <si>
    <t>ASHENORTHCAROLINA2022</t>
  </si>
  <si>
    <t>AVERY</t>
  </si>
  <si>
    <t>28616</t>
  </si>
  <si>
    <t>AVERYNORTHCAROLINA2022</t>
  </si>
  <si>
    <t>28611</t>
  </si>
  <si>
    <t>CALDWELLNORTHCAROLINA2022</t>
  </si>
  <si>
    <t>SURRY</t>
  </si>
  <si>
    <t>27007</t>
  </si>
  <si>
    <t>SURRYNORTHCAROLINA2022</t>
  </si>
  <si>
    <t>WATAUGA</t>
  </si>
  <si>
    <t>28604</t>
  </si>
  <si>
    <t>WATAUGANORTHCAROLINA2022</t>
  </si>
  <si>
    <t>WILKES</t>
  </si>
  <si>
    <t>28606</t>
  </si>
  <si>
    <t>WILKESNORTHCAROLINA2022</t>
  </si>
  <si>
    <t>YADKIN</t>
  </si>
  <si>
    <t>27011</t>
  </si>
  <si>
    <t>YADKINNORTHCAROLINA2022</t>
  </si>
  <si>
    <t>ALAMANCE</t>
  </si>
  <si>
    <t>27201</t>
  </si>
  <si>
    <t>NORTHERN PIEDMONT</t>
  </si>
  <si>
    <t>ALAMANCENORTHCAROLINA2022</t>
  </si>
  <si>
    <t>CASWELL</t>
  </si>
  <si>
    <t>27212</t>
  </si>
  <si>
    <t>CASWELLNORTHCAROLINA2022</t>
  </si>
  <si>
    <t>DURHAM</t>
  </si>
  <si>
    <t>27503</t>
  </si>
  <si>
    <t>DURHAMNORTHCAROLINA2022</t>
  </si>
  <si>
    <t>27009</t>
  </si>
  <si>
    <t>FORSYTHNORTHCAROLINA2022</t>
  </si>
  <si>
    <t>27508</t>
  </si>
  <si>
    <t>FRANKLINNORTHCAROLINA2022</t>
  </si>
  <si>
    <t>GRANVILLE</t>
  </si>
  <si>
    <t>27507</t>
  </si>
  <si>
    <t>GRANVILLENORTHCAROLINA2022</t>
  </si>
  <si>
    <t>GUILFORD</t>
  </si>
  <si>
    <t>27214</t>
  </si>
  <si>
    <t>GUILFORDNORTHCAROLINA2022</t>
  </si>
  <si>
    <t>27231</t>
  </si>
  <si>
    <t>ORANGENORTHCAROLINA2022</t>
  </si>
  <si>
    <t>PERSON</t>
  </si>
  <si>
    <t>27343</t>
  </si>
  <si>
    <t>PERSONNORTHCAROLINA2022</t>
  </si>
  <si>
    <t>27025</t>
  </si>
  <si>
    <t>ROCKINGHAMNORTHCAROLINA2022</t>
  </si>
  <si>
    <t>STOKES</t>
  </si>
  <si>
    <t>27016</t>
  </si>
  <si>
    <t>STOKESNORTHCAROLINA2022</t>
  </si>
  <si>
    <t>VANCE</t>
  </si>
  <si>
    <t>27536</t>
  </si>
  <si>
    <t>VANCENORTHCAROLINA2022</t>
  </si>
  <si>
    <t>27551</t>
  </si>
  <si>
    <t>WARRENNORTHCAROLINA2022</t>
  </si>
  <si>
    <t>BLADEN</t>
  </si>
  <si>
    <t>28320</t>
  </si>
  <si>
    <t>SOUTHERN COASTAL</t>
  </si>
  <si>
    <t>BLADENNORTHCAROLINA2022</t>
  </si>
  <si>
    <t>BRUNSWICK</t>
  </si>
  <si>
    <t>28420</t>
  </si>
  <si>
    <t>BRUNSWICKNORTHCAROLINA2022</t>
  </si>
  <si>
    <t>COLUMBUS</t>
  </si>
  <si>
    <t>28423</t>
  </si>
  <si>
    <t>COLUMBUSNORTHCAROLINA2022</t>
  </si>
  <si>
    <t>28301</t>
  </si>
  <si>
    <t>CUMBERLANDNORTHCAROLINA2022</t>
  </si>
  <si>
    <t>DUPLIN</t>
  </si>
  <si>
    <t>28325</t>
  </si>
  <si>
    <t>DUPLINNORTHCAROLINA2022</t>
  </si>
  <si>
    <t>HARNETT</t>
  </si>
  <si>
    <t>27501</t>
  </si>
  <si>
    <t>HARNETTNORTHCAROLINA2022</t>
  </si>
  <si>
    <t>HOKE</t>
  </si>
  <si>
    <t>28376</t>
  </si>
  <si>
    <t>HOKENORTHCAROLINA2022</t>
  </si>
  <si>
    <t>NEW HANOVER</t>
  </si>
  <si>
    <t>28401</t>
  </si>
  <si>
    <t>NEWHANOVERNORTHCAROLINA2022</t>
  </si>
  <si>
    <t>ONSLOW</t>
  </si>
  <si>
    <t>28445</t>
  </si>
  <si>
    <t>ONSLOWNORTHCAROLINA2022</t>
  </si>
  <si>
    <t>PENDER</t>
  </si>
  <si>
    <t>28421</t>
  </si>
  <si>
    <t>PENDERNORTHCAROLINA2022</t>
  </si>
  <si>
    <t>ROBESON</t>
  </si>
  <si>
    <t>28319</t>
  </si>
  <si>
    <t>ROBESONNORTHCAROLINA2022</t>
  </si>
  <si>
    <t>SAMPSON</t>
  </si>
  <si>
    <t>28318</t>
  </si>
  <si>
    <t>SAMPSONNORTHCAROLINA2022</t>
  </si>
  <si>
    <t>28343</t>
  </si>
  <si>
    <t>SCOTLANDNORTHCAROLINA2022</t>
  </si>
  <si>
    <t>ANSON</t>
  </si>
  <si>
    <t>28007</t>
  </si>
  <si>
    <t>SOUTHERN PIEDMONT</t>
  </si>
  <si>
    <t>ANSONNORTHCAROLINA2022</t>
  </si>
  <si>
    <t>CABARRUS</t>
  </si>
  <si>
    <t>28025</t>
  </si>
  <si>
    <t>CABARRUSNORTHCAROLINA2022</t>
  </si>
  <si>
    <t>CLEVELAND</t>
  </si>
  <si>
    <t>28017</t>
  </si>
  <si>
    <t>CLEVELANDNORTHCAROLINA2022</t>
  </si>
  <si>
    <t>GASTON</t>
  </si>
  <si>
    <t>28006</t>
  </si>
  <si>
    <t>GASTONNORTHCAROLINA2022</t>
  </si>
  <si>
    <t>28033</t>
  </si>
  <si>
    <t>LINCOLNNORTHCAROLINA2022</t>
  </si>
  <si>
    <t>MECKLENBURG</t>
  </si>
  <si>
    <t>28031</t>
  </si>
  <si>
    <t>MECKLENBURGNORTHCAROLINA2022</t>
  </si>
  <si>
    <t>27209</t>
  </si>
  <si>
    <t>MONTGOMERYNORTHCAROLINA2022</t>
  </si>
  <si>
    <t>MOORE</t>
  </si>
  <si>
    <t>27242</t>
  </si>
  <si>
    <t>MOORENORTHCAROLINA2022</t>
  </si>
  <si>
    <t>28330</t>
  </si>
  <si>
    <t>RICHMONDNORTHCAROLINA2022</t>
  </si>
  <si>
    <t>STANLY</t>
  </si>
  <si>
    <t>28001</t>
  </si>
  <si>
    <t>STANLYNORTHCAROLINA2022</t>
  </si>
  <si>
    <t>28079</t>
  </si>
  <si>
    <t>UNIONNORTHCAROLINA2022</t>
  </si>
  <si>
    <t>BUNCOMBE</t>
  </si>
  <si>
    <t>28701</t>
  </si>
  <si>
    <t>WESTERN MOUNTAIN</t>
  </si>
  <si>
    <t>BUNCOMBENORTHCAROLINA2022</t>
  </si>
  <si>
    <t>28612</t>
  </si>
  <si>
    <t>BURKENORTHCAROLINA2022</t>
  </si>
  <si>
    <t>28901</t>
  </si>
  <si>
    <t>CHEROKEENORTHCAROLINA2022</t>
  </si>
  <si>
    <t>28902</t>
  </si>
  <si>
    <t>CLAYNORTHCAROLINA2022</t>
  </si>
  <si>
    <t>HAYWOOD</t>
  </si>
  <si>
    <t>28716</t>
  </si>
  <si>
    <t>HAYWOODNORTHCAROLINA2022</t>
  </si>
  <si>
    <t>28710</t>
  </si>
  <si>
    <t>HENDERSONNORTHCAROLINA2022</t>
  </si>
  <si>
    <t>28707</t>
  </si>
  <si>
    <t>JACKSONNORTHCAROLINA2022</t>
  </si>
  <si>
    <t>28734</t>
  </si>
  <si>
    <t>MACONNORTHCAROLINA2022</t>
  </si>
  <si>
    <t>28743</t>
  </si>
  <si>
    <t>MADISONNORTHCAROLINA2022</t>
  </si>
  <si>
    <t>MCDOWELL</t>
  </si>
  <si>
    <t>28737</t>
  </si>
  <si>
    <t>MCDOWELLNORTHCAROLINA2022</t>
  </si>
  <si>
    <t>28705</t>
  </si>
  <si>
    <t>MITCHELLNORTHCAROLINA2022</t>
  </si>
  <si>
    <t>28722</t>
  </si>
  <si>
    <t>POLKNORTHCAROLINA2022</t>
  </si>
  <si>
    <t>RUTHERFORD</t>
  </si>
  <si>
    <t>28018</t>
  </si>
  <si>
    <t>RUTHERFORDNORTHCAROLINA2022</t>
  </si>
  <si>
    <t>SWAIN</t>
  </si>
  <si>
    <t>28713</t>
  </si>
  <si>
    <t>SWAINNORTHCAROLINA2022</t>
  </si>
  <si>
    <t>TRANSYLVANIA</t>
  </si>
  <si>
    <t>28708</t>
  </si>
  <si>
    <t>TRANSYLVANIANORTHCAROLINA2022</t>
  </si>
  <si>
    <t>YANCEY</t>
  </si>
  <si>
    <t>28714</t>
  </si>
  <si>
    <t>YANCEYNORTHCAROLINA2022</t>
  </si>
  <si>
    <t>EDDY</t>
  </si>
  <si>
    <t>NORTH DAKOTA</t>
  </si>
  <si>
    <t>58356</t>
  </si>
  <si>
    <t>EDDYNORTHDAKOTA2022</t>
  </si>
  <si>
    <t>FOSTER</t>
  </si>
  <si>
    <t>58421</t>
  </si>
  <si>
    <t>FOSTERNORTHDAKOTA2022</t>
  </si>
  <si>
    <t>KIDDER</t>
  </si>
  <si>
    <t>58428</t>
  </si>
  <si>
    <t>KIDDERNORTHDAKOTA2022</t>
  </si>
  <si>
    <t>58430</t>
  </si>
  <si>
    <t>SHERIDANNORTHDAKOTA2022</t>
  </si>
  <si>
    <t>STUTSMAN</t>
  </si>
  <si>
    <t>58401</t>
  </si>
  <si>
    <t>STUTSMANNORTHDAKOTA2022</t>
  </si>
  <si>
    <t>58319</t>
  </si>
  <si>
    <t>WELLSNORTHDAKOTA2022</t>
  </si>
  <si>
    <t>BARNES</t>
  </si>
  <si>
    <t>58031</t>
  </si>
  <si>
    <t>BARNESNORTHDAKOTA2022</t>
  </si>
  <si>
    <t>58002</t>
  </si>
  <si>
    <t>CASSNORTHDAKOTA2022</t>
  </si>
  <si>
    <t>GRIGGS</t>
  </si>
  <si>
    <t>58416</t>
  </si>
  <si>
    <t>GRIGGSNORTHDAKOTA2022</t>
  </si>
  <si>
    <t>58046</t>
  </si>
  <si>
    <t>STEELENORTHDAKOTA2022</t>
  </si>
  <si>
    <t>TRAILL</t>
  </si>
  <si>
    <t>58009</t>
  </si>
  <si>
    <t>TRAILLNORTHDAKOTA2022</t>
  </si>
  <si>
    <t>BENSON</t>
  </si>
  <si>
    <t>58325</t>
  </si>
  <si>
    <t>BENSONNORTHDAKOTA2022</t>
  </si>
  <si>
    <t>BOTTINEAU</t>
  </si>
  <si>
    <t>58318</t>
  </si>
  <si>
    <t>BOTTINEAUNORTHDAKOTA2022</t>
  </si>
  <si>
    <t>58710</t>
  </si>
  <si>
    <t>MCHENRYNORTHDAKOTA2022</t>
  </si>
  <si>
    <t>58313</t>
  </si>
  <si>
    <t>PIERCENORTHDAKOTA2022</t>
  </si>
  <si>
    <t>ROLETTE</t>
  </si>
  <si>
    <t>58310</t>
  </si>
  <si>
    <t>ROLETTENORTHDAKOTA2022</t>
  </si>
  <si>
    <t>CAVALIER</t>
  </si>
  <si>
    <t>58239</t>
  </si>
  <si>
    <t>CAVALIERNORTHDAKOTA2022</t>
  </si>
  <si>
    <t>GRAND FORKS</t>
  </si>
  <si>
    <t>58201</t>
  </si>
  <si>
    <t>GRANDFORKSNORTHDAKOTA2022</t>
  </si>
  <si>
    <t>58212</t>
  </si>
  <si>
    <t>NELSONNORTHDAKOTA2022</t>
  </si>
  <si>
    <t>PEMBINA</t>
  </si>
  <si>
    <t>58216</t>
  </si>
  <si>
    <t>PEMBINANORTHDAKOTA2022</t>
  </si>
  <si>
    <t>RAMSEY</t>
  </si>
  <si>
    <t>58301</t>
  </si>
  <si>
    <t>RAMSEYNORTHDAKOTA2022</t>
  </si>
  <si>
    <t>TOWNER</t>
  </si>
  <si>
    <t>58317</t>
  </si>
  <si>
    <t>TOWNERNORTHDAKOTA2022</t>
  </si>
  <si>
    <t>WALSH</t>
  </si>
  <si>
    <t>58210</t>
  </si>
  <si>
    <t>WALSHNORTHDAKOTA2022</t>
  </si>
  <si>
    <t>58721</t>
  </si>
  <si>
    <t>BURKENORTHDAKOTA2022</t>
  </si>
  <si>
    <t>DIVIDE</t>
  </si>
  <si>
    <t>58730</t>
  </si>
  <si>
    <t>DIVIDENORTHDAKOTA2022</t>
  </si>
  <si>
    <t>MOUNTRAIL</t>
  </si>
  <si>
    <t>58763</t>
  </si>
  <si>
    <t>MOUNTRAILNORTHDAKOTA2022</t>
  </si>
  <si>
    <t>58740</t>
  </si>
  <si>
    <t>RENVILLENORTHDAKOTA2022</t>
  </si>
  <si>
    <t>WARD</t>
  </si>
  <si>
    <t>58701</t>
  </si>
  <si>
    <t>WARDNORTHDAKOTA2022</t>
  </si>
  <si>
    <t>WILLIAMS</t>
  </si>
  <si>
    <t>58755</t>
  </si>
  <si>
    <t>WILLIAMSNORTHDAKOTA2022</t>
  </si>
  <si>
    <t>BURLEIGH</t>
  </si>
  <si>
    <t>58477</t>
  </si>
  <si>
    <t>BURLEIGHNORTHDAKOTA2022</t>
  </si>
  <si>
    <t>EMMONS</t>
  </si>
  <si>
    <t>58524</t>
  </si>
  <si>
    <t>EMMONSNORTHDAKOTA2022</t>
  </si>
  <si>
    <t>58529</t>
  </si>
  <si>
    <t>GRANTNORTHDAKOTA2022</t>
  </si>
  <si>
    <t>58520</t>
  </si>
  <si>
    <t>MORTONNORTHDAKOTA2022</t>
  </si>
  <si>
    <t>58528</t>
  </si>
  <si>
    <t>SIOUXNORTHDAKOTA2022</t>
  </si>
  <si>
    <t>DICKEY</t>
  </si>
  <si>
    <t>58436</t>
  </si>
  <si>
    <t>DICKEYNORTHDAKOTA2022</t>
  </si>
  <si>
    <t>LA MOURE</t>
  </si>
  <si>
    <t>58415</t>
  </si>
  <si>
    <t>LAMOURENORTHDAKOTA2022</t>
  </si>
  <si>
    <t>58440</t>
  </si>
  <si>
    <t>LOGANNORTHDAKOTA2022</t>
  </si>
  <si>
    <t>58413</t>
  </si>
  <si>
    <t>MCINTOSHNORTHDAKOTA2022</t>
  </si>
  <si>
    <t>RANSOM</t>
  </si>
  <si>
    <t>58027</t>
  </si>
  <si>
    <t>RANSOMNORTHDAKOTA2022</t>
  </si>
  <si>
    <t>58001</t>
  </si>
  <si>
    <t>RICHLANDNORTHDAKOTA2022</t>
  </si>
  <si>
    <t>SARGENT</t>
  </si>
  <si>
    <t>58013</t>
  </si>
  <si>
    <t>SARGENTNORTHDAKOTA2022</t>
  </si>
  <si>
    <t>58639</t>
  </si>
  <si>
    <t>ADAMSNORTHDAKOTA2022</t>
  </si>
  <si>
    <t>BILLINGS</t>
  </si>
  <si>
    <t>58627</t>
  </si>
  <si>
    <t>BILLINGSNORTHDAKOTA2022</t>
  </si>
  <si>
    <t>BOWMAN</t>
  </si>
  <si>
    <t>58623</t>
  </si>
  <si>
    <t>BOWMANNORTHDAKOTA2022</t>
  </si>
  <si>
    <t>GOLDEN VALLEY</t>
  </si>
  <si>
    <t>58621</t>
  </si>
  <si>
    <t>GOLDENVALLEYNORTHDAKOTA2022</t>
  </si>
  <si>
    <t>HETTINGER</t>
  </si>
  <si>
    <t>58646</t>
  </si>
  <si>
    <t>HETTINGERNORTHDAKOTA2022</t>
  </si>
  <si>
    <t>SLOPE</t>
  </si>
  <si>
    <t>58620</t>
  </si>
  <si>
    <t>SLOPENORTHDAKOTA2022</t>
  </si>
  <si>
    <t>58601</t>
  </si>
  <si>
    <t>STARKNORTHDAKOTA2022</t>
  </si>
  <si>
    <t>DUNN</t>
  </si>
  <si>
    <t>58625</t>
  </si>
  <si>
    <t>DUNNNORTHDAKOTA2022</t>
  </si>
  <si>
    <t>MCKENZIE</t>
  </si>
  <si>
    <t>58634</t>
  </si>
  <si>
    <t>MCKENZIENORTHDAKOTA2022</t>
  </si>
  <si>
    <t>58531</t>
  </si>
  <si>
    <t>MCLEANNORTHDAKOTA2022</t>
  </si>
  <si>
    <t>58523</t>
  </si>
  <si>
    <t>MERCERNORTHDAKOTA2022</t>
  </si>
  <si>
    <t>OLIVER</t>
  </si>
  <si>
    <t>58530</t>
  </si>
  <si>
    <t>OLIVERNORTHDAKOTA2022</t>
  </si>
  <si>
    <t>43003</t>
  </si>
  <si>
    <t>DELAWAREOHIO2022</t>
  </si>
  <si>
    <t>43046</t>
  </si>
  <si>
    <t>FAIRFIELDOHIO2022</t>
  </si>
  <si>
    <t>43106</t>
  </si>
  <si>
    <t>FAYETTEOHIO2022</t>
  </si>
  <si>
    <t>43002</t>
  </si>
  <si>
    <t>FRANKLINOHIO2022</t>
  </si>
  <si>
    <t>43005</t>
  </si>
  <si>
    <t>KNOXOHIO2022</t>
  </si>
  <si>
    <t>LICKING</t>
  </si>
  <si>
    <t>43001</t>
  </si>
  <si>
    <t>LICKINGOHIO2022</t>
  </si>
  <si>
    <t>43029</t>
  </si>
  <si>
    <t>MADISONOHIO2022</t>
  </si>
  <si>
    <t>43301</t>
  </si>
  <si>
    <t>MARIONOHIO2022</t>
  </si>
  <si>
    <t>MORROW</t>
  </si>
  <si>
    <t>43315</t>
  </si>
  <si>
    <t>MORROWOHIO2022</t>
  </si>
  <si>
    <t>PICKAWAY</t>
  </si>
  <si>
    <t>43103</t>
  </si>
  <si>
    <t>PICKAWAYOHIO2022</t>
  </si>
  <si>
    <t>ROSS</t>
  </si>
  <si>
    <t>43101</t>
  </si>
  <si>
    <t>ROSSOHIO2022</t>
  </si>
  <si>
    <t>43007</t>
  </si>
  <si>
    <t>UNIONOHIO2022</t>
  </si>
  <si>
    <t>BELMONT</t>
  </si>
  <si>
    <t>43713</t>
  </si>
  <si>
    <t>BELMONTOHIO2022</t>
  </si>
  <si>
    <t>44607</t>
  </si>
  <si>
    <t>CARROLLOHIO2022</t>
  </si>
  <si>
    <t>COSHOCTON</t>
  </si>
  <si>
    <t>43803</t>
  </si>
  <si>
    <t>COSHOCTONOHIO2022</t>
  </si>
  <si>
    <t>43907</t>
  </si>
  <si>
    <t>HARRISONOHIO2022</t>
  </si>
  <si>
    <t>43006</t>
  </si>
  <si>
    <t>HOLMESOHIO2022</t>
  </si>
  <si>
    <t>43901</t>
  </si>
  <si>
    <t>JEFFERSONOHIO2022</t>
  </si>
  <si>
    <t>TUSCARAWAS</t>
  </si>
  <si>
    <t>43832</t>
  </si>
  <si>
    <t>TUSCARAWASOHIO2022</t>
  </si>
  <si>
    <t>ASHLAND</t>
  </si>
  <si>
    <t>44805</t>
  </si>
  <si>
    <t>ASHLANDOHIO2022</t>
  </si>
  <si>
    <t>44820</t>
  </si>
  <si>
    <t>CRAWFORDOHIO2022</t>
  </si>
  <si>
    <t>43438</t>
  </si>
  <si>
    <t>ERIEOHIO2022</t>
  </si>
  <si>
    <t>44826</t>
  </si>
  <si>
    <t>HURONOHIO2022</t>
  </si>
  <si>
    <t>LORAIN</t>
  </si>
  <si>
    <t>44001</t>
  </si>
  <si>
    <t>LORAINOHIO2022</t>
  </si>
  <si>
    <t>43408</t>
  </si>
  <si>
    <t>OTTAWAOHIO2022</t>
  </si>
  <si>
    <t>44813</t>
  </si>
  <si>
    <t>RICHLANDOHIO2022</t>
  </si>
  <si>
    <t>SANDUSKY</t>
  </si>
  <si>
    <t>43407</t>
  </si>
  <si>
    <t>SANDUSKYOHIO2022</t>
  </si>
  <si>
    <t>44802</t>
  </si>
  <si>
    <t>SENECAOHIO2022</t>
  </si>
  <si>
    <t>WYANDOT</t>
  </si>
  <si>
    <t>43316</t>
  </si>
  <si>
    <t>WYANDOTOHIO2022</t>
  </si>
  <si>
    <t>ASHTABULA</t>
  </si>
  <si>
    <t>44003</t>
  </si>
  <si>
    <t>ASHTABULAOHIO2022</t>
  </si>
  <si>
    <t>COLUMBIANA</t>
  </si>
  <si>
    <t>43920</t>
  </si>
  <si>
    <t>COLUMBIANAOHIO2022</t>
  </si>
  <si>
    <t>CUYAHOGA</t>
  </si>
  <si>
    <t>44017</t>
  </si>
  <si>
    <t>CUYAHOGAOHIO2022</t>
  </si>
  <si>
    <t>GEAUGA</t>
  </si>
  <si>
    <t>44021</t>
  </si>
  <si>
    <t>GEAUGAOHIO2022</t>
  </si>
  <si>
    <t>44045</t>
  </si>
  <si>
    <t>LAKEOHIO2022</t>
  </si>
  <si>
    <t>MAHONING</t>
  </si>
  <si>
    <t>44401</t>
  </si>
  <si>
    <t>MAHONINGOHIO2022</t>
  </si>
  <si>
    <t>MEDINA</t>
  </si>
  <si>
    <t>44212</t>
  </si>
  <si>
    <t>MEDINAOHIO2022</t>
  </si>
  <si>
    <t>PORTAGE</t>
  </si>
  <si>
    <t>44201</t>
  </si>
  <si>
    <t>PORTAGEOHIO2022</t>
  </si>
  <si>
    <t>44601</t>
  </si>
  <si>
    <t>STARKOHIO2022</t>
  </si>
  <si>
    <t>SUMMIT</t>
  </si>
  <si>
    <t>44056</t>
  </si>
  <si>
    <t>SUMMITOHIO2022</t>
  </si>
  <si>
    <t>TRUMBULL</t>
  </si>
  <si>
    <t>44402</t>
  </si>
  <si>
    <t>TRUMBULLOHIO2022</t>
  </si>
  <si>
    <t>44214</t>
  </si>
  <si>
    <t>WAYNEOHIO2022</t>
  </si>
  <si>
    <t>45801</t>
  </si>
  <si>
    <t>ALLENOHIO2022</t>
  </si>
  <si>
    <t>DEFIANCE</t>
  </si>
  <si>
    <t>43512</t>
  </si>
  <si>
    <t>DEFIANCEOHIO2022</t>
  </si>
  <si>
    <t>43502</t>
  </si>
  <si>
    <t>FULTONOHIO2022</t>
  </si>
  <si>
    <t>44804</t>
  </si>
  <si>
    <t>HANCOCKOHIO2022</t>
  </si>
  <si>
    <t>43510</t>
  </si>
  <si>
    <t>HENRYOHIO2022</t>
  </si>
  <si>
    <t>43412</t>
  </si>
  <si>
    <t>LUCASOHIO2022</t>
  </si>
  <si>
    <t>45813</t>
  </si>
  <si>
    <t>PAULDINGOHIO2022</t>
  </si>
  <si>
    <t>45815</t>
  </si>
  <si>
    <t>PUTNAMOHIO2022</t>
  </si>
  <si>
    <t>VAN WERT</t>
  </si>
  <si>
    <t>45832</t>
  </si>
  <si>
    <t>VANWERTOHIO2022</t>
  </si>
  <si>
    <t>43501</t>
  </si>
  <si>
    <t>WILLIAMSOHIO2022</t>
  </si>
  <si>
    <t>WOOD</t>
  </si>
  <si>
    <t>43402</t>
  </si>
  <si>
    <t>WOODOHIO2022</t>
  </si>
  <si>
    <t>45105</t>
  </si>
  <si>
    <t>ADAMSOHIO2022</t>
  </si>
  <si>
    <t>45101</t>
  </si>
  <si>
    <t>BROWNOHIO2022</t>
  </si>
  <si>
    <t>GALLIA</t>
  </si>
  <si>
    <t>45614</t>
  </si>
  <si>
    <t>GALLIAOHIO2022</t>
  </si>
  <si>
    <t>HIGHLAND</t>
  </si>
  <si>
    <t>45110</t>
  </si>
  <si>
    <t>HIGHLANDOHIO2022</t>
  </si>
  <si>
    <t>45621</t>
  </si>
  <si>
    <t>JACKSONOHIO2022</t>
  </si>
  <si>
    <t>45619</t>
  </si>
  <si>
    <t>LAWRENCEOHIO2022</t>
  </si>
  <si>
    <t>45613</t>
  </si>
  <si>
    <t>PIKEOHIO2022</t>
  </si>
  <si>
    <t>SCIOTO</t>
  </si>
  <si>
    <t>45629</t>
  </si>
  <si>
    <t>SCIOTOOHIO2022</t>
  </si>
  <si>
    <t>ATHENS</t>
  </si>
  <si>
    <t>45701</t>
  </si>
  <si>
    <t>ATHENSOHIO2022</t>
  </si>
  <si>
    <t>GUERNSEY</t>
  </si>
  <si>
    <t>43722</t>
  </si>
  <si>
    <t>GUERNSEYOHIO2022</t>
  </si>
  <si>
    <t>HOCKING</t>
  </si>
  <si>
    <t>43111</t>
  </si>
  <si>
    <t>HOCKINGOHIO2022</t>
  </si>
  <si>
    <t>MEIGS</t>
  </si>
  <si>
    <t>45720</t>
  </si>
  <si>
    <t>MEIGSOHIO2022</t>
  </si>
  <si>
    <t>43716</t>
  </si>
  <si>
    <t>MONROEOHIO2022</t>
  </si>
  <si>
    <t>43728</t>
  </si>
  <si>
    <t>MORGANOHIO2022</t>
  </si>
  <si>
    <t>MUSKINGUM</t>
  </si>
  <si>
    <t>43701</t>
  </si>
  <si>
    <t>MUSKINGUMOHIO2022</t>
  </si>
  <si>
    <t>43711</t>
  </si>
  <si>
    <t>NOBLEOHIO2022</t>
  </si>
  <si>
    <t>43076</t>
  </si>
  <si>
    <t>PERRYOHIO2022</t>
  </si>
  <si>
    <t>VINTON</t>
  </si>
  <si>
    <t>45622</t>
  </si>
  <si>
    <t>VINTONOHIO2022</t>
  </si>
  <si>
    <t>45712</t>
  </si>
  <si>
    <t>WASHINGTONOHIO2022</t>
  </si>
  <si>
    <t>45004</t>
  </si>
  <si>
    <t>BUTLEROHIO2022</t>
  </si>
  <si>
    <t>CLERMONT</t>
  </si>
  <si>
    <t>45102</t>
  </si>
  <si>
    <t>CLERMONTOHIO2022</t>
  </si>
  <si>
    <t>45107</t>
  </si>
  <si>
    <t>CLINTONOHIO2022</t>
  </si>
  <si>
    <t>45301</t>
  </si>
  <si>
    <t>GREENEOHIO2022</t>
  </si>
  <si>
    <t>45001</t>
  </si>
  <si>
    <t>HAMILTONOHIO2022</t>
  </si>
  <si>
    <t>45309</t>
  </si>
  <si>
    <t>MONTGOMERYOHIO2022</t>
  </si>
  <si>
    <t>PREBLE</t>
  </si>
  <si>
    <t>45003</t>
  </si>
  <si>
    <t>PREBLEOHIO2022</t>
  </si>
  <si>
    <t>45005</t>
  </si>
  <si>
    <t>WARRENOHIO2022</t>
  </si>
  <si>
    <t>AUGLAIZE</t>
  </si>
  <si>
    <t>45819</t>
  </si>
  <si>
    <t>AUGLAIZEOHIO2022</t>
  </si>
  <si>
    <t>43009</t>
  </si>
  <si>
    <t>CHAMPAIGNOHIO2022</t>
  </si>
  <si>
    <t>43010</t>
  </si>
  <si>
    <t>CLARKOHIO2022</t>
  </si>
  <si>
    <t>DARKE</t>
  </si>
  <si>
    <t>45303</t>
  </si>
  <si>
    <t>DARKEOHIO2022</t>
  </si>
  <si>
    <t>43326</t>
  </si>
  <si>
    <t>HARDINOHIO2022</t>
  </si>
  <si>
    <t>43310</t>
  </si>
  <si>
    <t>LOGANOHIO2022</t>
  </si>
  <si>
    <t>45310</t>
  </si>
  <si>
    <t>MERCEROHIO2022</t>
  </si>
  <si>
    <t>45312</t>
  </si>
  <si>
    <t>MIAMIOHIO2022</t>
  </si>
  <si>
    <t>45302</t>
  </si>
  <si>
    <t>SHELBYOHIO2022</t>
  </si>
  <si>
    <t>CANADIAN</t>
  </si>
  <si>
    <t>OKLAHOMA</t>
  </si>
  <si>
    <t>73014</t>
  </si>
  <si>
    <t>CANADIANOKLAHOMA2022</t>
  </si>
  <si>
    <t>73019</t>
  </si>
  <si>
    <t>CLEVELANDOKLAHOMA2022</t>
  </si>
  <si>
    <t>CREEK</t>
  </si>
  <si>
    <t>74010</t>
  </si>
  <si>
    <t>CREEKOKLAHOMA2022</t>
  </si>
  <si>
    <t>73002</t>
  </si>
  <si>
    <t>GRADYOKLAHOMA2022</t>
  </si>
  <si>
    <t>KINGFISHER</t>
  </si>
  <si>
    <t>73016</t>
  </si>
  <si>
    <t>KINGFISHEROKLAHOMA2022</t>
  </si>
  <si>
    <t>74026</t>
  </si>
  <si>
    <t>LINCOLNOKLAHOMA2022</t>
  </si>
  <si>
    <t>73027</t>
  </si>
  <si>
    <t>LOGANOKLAHOMA2022</t>
  </si>
  <si>
    <t>MCCLAIN</t>
  </si>
  <si>
    <t>73010</t>
  </si>
  <si>
    <t>MCCLAINOKLAHOMA2022</t>
  </si>
  <si>
    <t>OKFUSKEE</t>
  </si>
  <si>
    <t>74829</t>
  </si>
  <si>
    <t>OKFUSKEEOKLAHOMA2022</t>
  </si>
  <si>
    <t>73003</t>
  </si>
  <si>
    <t>OKLAHOMAOKLAHOMA2022</t>
  </si>
  <si>
    <t>PAYNE</t>
  </si>
  <si>
    <t>74023</t>
  </si>
  <si>
    <t>PAYNEOKLAHOMA2022</t>
  </si>
  <si>
    <t>74801</t>
  </si>
  <si>
    <t>POTTAWATOMIEOKLAHOMA2022</t>
  </si>
  <si>
    <t>74818</t>
  </si>
  <si>
    <t>SEMINOLEOKLAHOMA2022</t>
  </si>
  <si>
    <t>74440</t>
  </si>
  <si>
    <t>HASKELLOKLAHOMA2022</t>
  </si>
  <si>
    <t>HUGHES</t>
  </si>
  <si>
    <t>74531</t>
  </si>
  <si>
    <t>HUGHESOKLAHOMA2022</t>
  </si>
  <si>
    <t>MUSKOGEE</t>
  </si>
  <si>
    <t>74401</t>
  </si>
  <si>
    <t>MUSKOGEEOKLAHOMA2022</t>
  </si>
  <si>
    <t>OKMULGEE</t>
  </si>
  <si>
    <t>74047</t>
  </si>
  <si>
    <t>OKMULGEEOKLAHOMA2022</t>
  </si>
  <si>
    <t>SEQUOYAH</t>
  </si>
  <si>
    <t>74435</t>
  </si>
  <si>
    <t>SEQUOYAHOKLAHOMA2022</t>
  </si>
  <si>
    <t>ALFALFA</t>
  </si>
  <si>
    <t>73716</t>
  </si>
  <si>
    <t>ALFALFAOKLAHOMA2022</t>
  </si>
  <si>
    <t>73701</t>
  </si>
  <si>
    <t>GARFIELDOKLAHOMA2022</t>
  </si>
  <si>
    <t>73758</t>
  </si>
  <si>
    <t>GRANTOKLAHOMA2022</t>
  </si>
  <si>
    <t>KAY</t>
  </si>
  <si>
    <t>74601</t>
  </si>
  <si>
    <t>KAYOKLAHOMA2022</t>
  </si>
  <si>
    <t>MAJOR</t>
  </si>
  <si>
    <t>73718</t>
  </si>
  <si>
    <t>MAJOROKLAHOMA2022</t>
  </si>
  <si>
    <t>73061</t>
  </si>
  <si>
    <t>NOBLEOKLAHOMA2022</t>
  </si>
  <si>
    <t>WOODS</t>
  </si>
  <si>
    <t>73717</t>
  </si>
  <si>
    <t>WOODSOKLAHOMA2022</t>
  </si>
  <si>
    <t>WOODWARD</t>
  </si>
  <si>
    <t>73801</t>
  </si>
  <si>
    <t>WOODWARDOKLAHOMA2022</t>
  </si>
  <si>
    <t>CRAIG</t>
  </si>
  <si>
    <t>74301</t>
  </si>
  <si>
    <t>CRAIGOKLAHOMA2022</t>
  </si>
  <si>
    <t>74331</t>
  </si>
  <si>
    <t>DELAWAREOKLAHOMA2022</t>
  </si>
  <si>
    <t>MAYES</t>
  </si>
  <si>
    <t>74330</t>
  </si>
  <si>
    <t>MAYESOKLAHOMA2022</t>
  </si>
  <si>
    <t>NOWATA</t>
  </si>
  <si>
    <t>74027</t>
  </si>
  <si>
    <t>NOWATAOKLAHOMA2022</t>
  </si>
  <si>
    <t>74001</t>
  </si>
  <si>
    <t>OSAGEOKLAHOMA2022</t>
  </si>
  <si>
    <t>74335</t>
  </si>
  <si>
    <t>OTTAWAOKLAHOMA2022</t>
  </si>
  <si>
    <t>74020</t>
  </si>
  <si>
    <t>PAWNEEOKLAHOMA2022</t>
  </si>
  <si>
    <t>ROGERS</t>
  </si>
  <si>
    <t>74015</t>
  </si>
  <si>
    <t>ROGERSOKLAHOMA2022</t>
  </si>
  <si>
    <t>WAGONER</t>
  </si>
  <si>
    <t>74013</t>
  </si>
  <si>
    <t>WAGONEROKLAHOMA2022</t>
  </si>
  <si>
    <t>74003</t>
  </si>
  <si>
    <t>WASHINGTONOKLAHOMA2022</t>
  </si>
  <si>
    <t>BEAVER</t>
  </si>
  <si>
    <t>73844</t>
  </si>
  <si>
    <t>PANHANDLE</t>
  </si>
  <si>
    <t>BEAVEROKLAHOMA2022</t>
  </si>
  <si>
    <t>CIMARRON</t>
  </si>
  <si>
    <t>73933</t>
  </si>
  <si>
    <t>CIMARRONOKLAHOMA2022</t>
  </si>
  <si>
    <t>73832</t>
  </si>
  <si>
    <t>ELLISOKLAHOMA2022</t>
  </si>
  <si>
    <t>73834</t>
  </si>
  <si>
    <t>HARPEROKLAHOMA2022</t>
  </si>
  <si>
    <t>73901</t>
  </si>
  <si>
    <t>TEXASOKLAHOMA2022</t>
  </si>
  <si>
    <t>73449</t>
  </si>
  <si>
    <t>BRYANOKLAHOMA2022</t>
  </si>
  <si>
    <t>73401</t>
  </si>
  <si>
    <t>CARTEROKLAHOMA2022</t>
  </si>
  <si>
    <t>COAL</t>
  </si>
  <si>
    <t>74534</t>
  </si>
  <si>
    <t>COALOKLAHOMA2022</t>
  </si>
  <si>
    <t>GARVIN</t>
  </si>
  <si>
    <t>73052</t>
  </si>
  <si>
    <t>GARVINOKLAHOMA2022</t>
  </si>
  <si>
    <t>73432</t>
  </si>
  <si>
    <t>JOHNSTONOKLAHOMA2022</t>
  </si>
  <si>
    <t>LOVE</t>
  </si>
  <si>
    <t>73430</t>
  </si>
  <si>
    <t>LOVEOKLAHOMA2022</t>
  </si>
  <si>
    <t>73439</t>
  </si>
  <si>
    <t>MARSHALLOKLAHOMA2022</t>
  </si>
  <si>
    <t>74820</t>
  </si>
  <si>
    <t>PONTOTOCOKLAHOMA2022</t>
  </si>
  <si>
    <t>73055</t>
  </si>
  <si>
    <t>STEPHENSOKLAHOMA2022</t>
  </si>
  <si>
    <t>74727</t>
  </si>
  <si>
    <t>CHOCTAWOKLAHOMA2022</t>
  </si>
  <si>
    <t>74549</t>
  </si>
  <si>
    <t>LEFLOREOKLAHOMA2022</t>
  </si>
  <si>
    <t>MCCURTAIN</t>
  </si>
  <si>
    <t>74722</t>
  </si>
  <si>
    <t>MCCURTAINOKLAHOMA2022</t>
  </si>
  <si>
    <t>73001</t>
  </si>
  <si>
    <t>CADDOOKLAHOMA2022</t>
  </si>
  <si>
    <t>73501</t>
  </si>
  <si>
    <t>COMANCHEOKLAHOMA2022</t>
  </si>
  <si>
    <t>73521</t>
  </si>
  <si>
    <t>JACKSONOKLAHOMA2022</t>
  </si>
  <si>
    <t>73041</t>
  </si>
  <si>
    <t>KIOWAOKLAHOMA2022</t>
  </si>
  <si>
    <t>TILLMAN</t>
  </si>
  <si>
    <t>73530</t>
  </si>
  <si>
    <t>TILLMANOKLAHOMA2022</t>
  </si>
  <si>
    <t>BECKHAM</t>
  </si>
  <si>
    <t>73627</t>
  </si>
  <si>
    <t>BECKHAMOKLAHOMA2022</t>
  </si>
  <si>
    <t>73040</t>
  </si>
  <si>
    <t>BLAINEOKLAHOMA2022</t>
  </si>
  <si>
    <t>73096</t>
  </si>
  <si>
    <t>CUSTEROKLAHOMA2022</t>
  </si>
  <si>
    <t>DEWEY</t>
  </si>
  <si>
    <t>73654</t>
  </si>
  <si>
    <t>DEWEYOKLAHOMA2022</t>
  </si>
  <si>
    <t>ROGER MILLS</t>
  </si>
  <si>
    <t>73628</t>
  </si>
  <si>
    <t>ROGERMILLSOKLAHOMA2022</t>
  </si>
  <si>
    <t>WASHITA</t>
  </si>
  <si>
    <t>73021</t>
  </si>
  <si>
    <t>WASHITAOKLAHOMA2022</t>
  </si>
  <si>
    <t>GILLIAM</t>
  </si>
  <si>
    <t>OREGON</t>
  </si>
  <si>
    <t>97812</t>
  </si>
  <si>
    <t>GILLIAMOREGON2022</t>
  </si>
  <si>
    <t>97818</t>
  </si>
  <si>
    <t>MORROWOREGON2022</t>
  </si>
  <si>
    <t>WASCO</t>
  </si>
  <si>
    <t>97001</t>
  </si>
  <si>
    <t>WASCOOREGON2022</t>
  </si>
  <si>
    <t>97814</t>
  </si>
  <si>
    <t>BAKEROREGON2022</t>
  </si>
  <si>
    <t>UMATILLA</t>
  </si>
  <si>
    <t>97801</t>
  </si>
  <si>
    <t>UMATILLAOREGON2022</t>
  </si>
  <si>
    <t>97824</t>
  </si>
  <si>
    <t>UNIONOREGON2022</t>
  </si>
  <si>
    <t>WALLOWA</t>
  </si>
  <si>
    <t>97828</t>
  </si>
  <si>
    <t>WALLOWAOREGON2022</t>
  </si>
  <si>
    <t>97324</t>
  </si>
  <si>
    <t>BENTONOREGON2022</t>
  </si>
  <si>
    <t>97401</t>
  </si>
  <si>
    <t>LANEOREGON2022</t>
  </si>
  <si>
    <t>97321</t>
  </si>
  <si>
    <t>LINNOREGON2022</t>
  </si>
  <si>
    <t>97002</t>
  </si>
  <si>
    <t>MARIONOREGON2022</t>
  </si>
  <si>
    <t>MULTNOMAH</t>
  </si>
  <si>
    <t>97010</t>
  </si>
  <si>
    <t>MULTNOMAHOREGON2022</t>
  </si>
  <si>
    <t>97304</t>
  </si>
  <si>
    <t>POLKOREGON2022</t>
  </si>
  <si>
    <t>TILLAMOOK</t>
  </si>
  <si>
    <t>97107</t>
  </si>
  <si>
    <t>TILLAMOOKOREGON2022</t>
  </si>
  <si>
    <t>97003</t>
  </si>
  <si>
    <t>WASHINGTONOREGON2022</t>
  </si>
  <si>
    <t>YAMHILL</t>
  </si>
  <si>
    <t>97101</t>
  </si>
  <si>
    <t>YAMHILLOREGON2022</t>
  </si>
  <si>
    <t>CROOK</t>
  </si>
  <si>
    <t>97751</t>
  </si>
  <si>
    <t>CROOKOREGON2022</t>
  </si>
  <si>
    <t>DESCHUTES</t>
  </si>
  <si>
    <t>97701</t>
  </si>
  <si>
    <t>DESCHUTESOREGON2022</t>
  </si>
  <si>
    <t>97711</t>
  </si>
  <si>
    <t>JEFFERSONOREGON2022</t>
  </si>
  <si>
    <t>MALHEUR</t>
  </si>
  <si>
    <t>97901</t>
  </si>
  <si>
    <t>MALHEUROREGON2022</t>
  </si>
  <si>
    <t>97410</t>
  </si>
  <si>
    <t>DOUGLASOREGON2022</t>
  </si>
  <si>
    <t>97501</t>
  </si>
  <si>
    <t>JACKSONOREGON2022</t>
  </si>
  <si>
    <t>JOSEPHINE</t>
  </si>
  <si>
    <t>97497</t>
  </si>
  <si>
    <t>JOSEPHINEOREGON2022</t>
  </si>
  <si>
    <t>BLAIR</t>
  </si>
  <si>
    <t>PENNSYLVANIA</t>
  </si>
  <si>
    <t>16601</t>
  </si>
  <si>
    <t>BLAIRPENNSYLVANIA2022</t>
  </si>
  <si>
    <t>CAMBRIA</t>
  </si>
  <si>
    <t>15714</t>
  </si>
  <si>
    <t>CAMBRIAPENNSYLVANIA2022</t>
  </si>
  <si>
    <t>CENTRE</t>
  </si>
  <si>
    <t>16677</t>
  </si>
  <si>
    <t>CENTREPENNSYLVANIA2022</t>
  </si>
  <si>
    <t>CLEARFIELD</t>
  </si>
  <si>
    <t>15721</t>
  </si>
  <si>
    <t>CLEARFIELDPENNSYLVANIA2022</t>
  </si>
  <si>
    <t>17814</t>
  </si>
  <si>
    <t>COLUMBIAPENNSYLVANIA2022</t>
  </si>
  <si>
    <t>DAUPHIN</t>
  </si>
  <si>
    <t>17005</t>
  </si>
  <si>
    <t>DAUPHINPENNSYLVANIA2022</t>
  </si>
  <si>
    <t>HUNTINGDON</t>
  </si>
  <si>
    <t>16611</t>
  </si>
  <si>
    <t>HUNTINGDONPENNSYLVANIA2022</t>
  </si>
  <si>
    <t>JUNIATA</t>
  </si>
  <si>
    <t>17014</t>
  </si>
  <si>
    <t>JUNIATAPENNSYLVANIA2022</t>
  </si>
  <si>
    <t>MIFFLIN</t>
  </si>
  <si>
    <t>17002</t>
  </si>
  <si>
    <t>MIFFLINPENNSYLVANIA2022</t>
  </si>
  <si>
    <t>MONTOUR</t>
  </si>
  <si>
    <t>17821</t>
  </si>
  <si>
    <t>MONTOURPENNSYLVANIA2022</t>
  </si>
  <si>
    <t>NORTHUMBERLAND</t>
  </si>
  <si>
    <t>17017</t>
  </si>
  <si>
    <t>NORTHUMBERLANDPENNSYLVANIA2022</t>
  </si>
  <si>
    <t>17006</t>
  </si>
  <si>
    <t>PERRYPENNSYLVANIA2022</t>
  </si>
  <si>
    <t>SNYDER</t>
  </si>
  <si>
    <t>17812</t>
  </si>
  <si>
    <t>SNYDERPENNSYLVANIA2022</t>
  </si>
  <si>
    <t>17810</t>
  </si>
  <si>
    <t>UNIONPENNSYLVANIA2022</t>
  </si>
  <si>
    <t>18012</t>
  </si>
  <si>
    <t>CARBONPENNSYLVANIA2022</t>
  </si>
  <si>
    <t>LEHIGH</t>
  </si>
  <si>
    <t>18001</t>
  </si>
  <si>
    <t>LEHIGHPENNSYLVANIA2022</t>
  </si>
  <si>
    <t>LUZERNE</t>
  </si>
  <si>
    <t>18201</t>
  </si>
  <si>
    <t>LUZERNEPENNSYLVANIA2022</t>
  </si>
  <si>
    <t>18058</t>
  </si>
  <si>
    <t>MONROEPENNSYLVANIA2022</t>
  </si>
  <si>
    <t>18010</t>
  </si>
  <si>
    <t>NORTHAMPTONPENNSYLVANIA2022</t>
  </si>
  <si>
    <t>SCHUYLKILL</t>
  </si>
  <si>
    <t>17901</t>
  </si>
  <si>
    <t>SCHUYLKILLPENNSYLVANIA2022</t>
  </si>
  <si>
    <t>16910</t>
  </si>
  <si>
    <t>BRADFORDPENNSYLVANIA2022</t>
  </si>
  <si>
    <t>CAMERON</t>
  </si>
  <si>
    <t>15832</t>
  </si>
  <si>
    <t>CAMERONPENNSYLVANIA2022</t>
  </si>
  <si>
    <t>16822</t>
  </si>
  <si>
    <t>CLINTONPENNSYLVANIA2022</t>
  </si>
  <si>
    <t>15821</t>
  </si>
  <si>
    <t>ELKPENNSYLVANIA2022</t>
  </si>
  <si>
    <t>LYCOMING</t>
  </si>
  <si>
    <t>17701</t>
  </si>
  <si>
    <t>LYCOMINGPENNSYLVANIA2022</t>
  </si>
  <si>
    <t>MCKEAN</t>
  </si>
  <si>
    <t>16333</t>
  </si>
  <si>
    <t>MCKEANPENNSYLVANIA2022</t>
  </si>
  <si>
    <t>POTTER</t>
  </si>
  <si>
    <t>16720</t>
  </si>
  <si>
    <t>POTTERPENNSYLVANIA2022</t>
  </si>
  <si>
    <t>17731</t>
  </si>
  <si>
    <t>SULLIVANPENNSYLVANIA2022</t>
  </si>
  <si>
    <t>16901</t>
  </si>
  <si>
    <t>TIOGAPENNSYLVANIA2022</t>
  </si>
  <si>
    <t>LACKAWANNA</t>
  </si>
  <si>
    <t>18403</t>
  </si>
  <si>
    <t>NORTHEASTERN</t>
  </si>
  <si>
    <t>LACKAWANNAPENNSYLVANIA2022</t>
  </si>
  <si>
    <t>SUSQUEHANNA</t>
  </si>
  <si>
    <t>18413</t>
  </si>
  <si>
    <t>SUSQUEHANNAPENNSYLVANIA2022</t>
  </si>
  <si>
    <t>18405</t>
  </si>
  <si>
    <t>WAYNEPENNSYLVANIA2022</t>
  </si>
  <si>
    <t>18419</t>
  </si>
  <si>
    <t>WYOMINGPENNSYLVANIA2022</t>
  </si>
  <si>
    <t>16110</t>
  </si>
  <si>
    <t>NORTHWESTERN</t>
  </si>
  <si>
    <t>CRAWFORDPENNSYLVANIA2022</t>
  </si>
  <si>
    <t>16401</t>
  </si>
  <si>
    <t>ERIEPENNSYLVANIA2022</t>
  </si>
  <si>
    <t>FOREST</t>
  </si>
  <si>
    <t>16217</t>
  </si>
  <si>
    <t>FORESTPENNSYLVANIA2022</t>
  </si>
  <si>
    <t>16113</t>
  </si>
  <si>
    <t>MERCERPENNSYLVANIA2022</t>
  </si>
  <si>
    <t>VENANGO</t>
  </si>
  <si>
    <t>16301</t>
  </si>
  <si>
    <t>VENANGOPENNSYLVANIA2022</t>
  </si>
  <si>
    <t>16312</t>
  </si>
  <si>
    <t>WARRENPENNSYLVANIA2022</t>
  </si>
  <si>
    <t>17301</t>
  </si>
  <si>
    <t>ADAMSPENNSYLVANIA2022</t>
  </si>
  <si>
    <t>BEDFORD</t>
  </si>
  <si>
    <t>15521</t>
  </si>
  <si>
    <t>BEDFORDPENNSYLVANIA2022</t>
  </si>
  <si>
    <t>17001</t>
  </si>
  <si>
    <t>CUMBERLANDPENNSYLVANIA2022</t>
  </si>
  <si>
    <t>17201</t>
  </si>
  <si>
    <t>FRANKLINPENNSYLVANIA2022</t>
  </si>
  <si>
    <t>15536</t>
  </si>
  <si>
    <t>FULTONPENNSYLVANIA2022</t>
  </si>
  <si>
    <t>17019</t>
  </si>
  <si>
    <t>YORKPENNSYLVANIA2022</t>
  </si>
  <si>
    <t>BERKS</t>
  </si>
  <si>
    <t>18056</t>
  </si>
  <si>
    <t>SOUTHEASTERN</t>
  </si>
  <si>
    <t>BERKSPENNSYLVANIA2022</t>
  </si>
  <si>
    <t>BUCKS</t>
  </si>
  <si>
    <t>18039</t>
  </si>
  <si>
    <t>BUCKSPENNSYLVANIA2022</t>
  </si>
  <si>
    <t>CHESTER</t>
  </si>
  <si>
    <t>19087</t>
  </si>
  <si>
    <t>CHESTERPENNSYLVANIA2022</t>
  </si>
  <si>
    <t>17022</t>
  </si>
  <si>
    <t>LANCASTERPENNSYLVANIA2022</t>
  </si>
  <si>
    <t>LEBANON</t>
  </si>
  <si>
    <t>17003</t>
  </si>
  <si>
    <t>LEBANONPENNSYLVANIA2022</t>
  </si>
  <si>
    <t>18041</t>
  </si>
  <si>
    <t>MONTGOMERYPENNSYLVANIA2022</t>
  </si>
  <si>
    <t>ALLEGHENY</t>
  </si>
  <si>
    <t>15006</t>
  </si>
  <si>
    <t>SOUTHWESTERN</t>
  </si>
  <si>
    <t>ALLEGHENYPENNSYLVANIA2022</t>
  </si>
  <si>
    <t>15401</t>
  </si>
  <si>
    <t>FAYETTEPENNSYLVANIA2022</t>
  </si>
  <si>
    <t>15310</t>
  </si>
  <si>
    <t>GREENEPENNSYLVANIA2022</t>
  </si>
  <si>
    <t>15411</t>
  </si>
  <si>
    <t>SOMERSETPENNSYLVANIA2022</t>
  </si>
  <si>
    <t>15004</t>
  </si>
  <si>
    <t>WASHINGTONPENNSYLVANIA2022</t>
  </si>
  <si>
    <t>WESTMORELAND</t>
  </si>
  <si>
    <t>15012</t>
  </si>
  <si>
    <t>WESTMORELANDPENNSYLVANIA2022</t>
  </si>
  <si>
    <t>ARMSTRONG</t>
  </si>
  <si>
    <t>15673</t>
  </si>
  <si>
    <t>ARMSTRONGPENNSYLVANIA2022</t>
  </si>
  <si>
    <t>15001</t>
  </si>
  <si>
    <t>BEAVERPENNSYLVANIA2022</t>
  </si>
  <si>
    <t>16001</t>
  </si>
  <si>
    <t>BUTLERPENNSYLVANIA2022</t>
  </si>
  <si>
    <t>CLARION</t>
  </si>
  <si>
    <t>16036</t>
  </si>
  <si>
    <t>CLARIONPENNSYLVANIA2022</t>
  </si>
  <si>
    <t>15681</t>
  </si>
  <si>
    <t>INDIANAPENNSYLVANIA2022</t>
  </si>
  <si>
    <t>15711</t>
  </si>
  <si>
    <t>JEFFERSONPENNSYLVANIA2022</t>
  </si>
  <si>
    <t>16101</t>
  </si>
  <si>
    <t>LAWRENCEPENNSYLVANIA2022</t>
  </si>
  <si>
    <t>RHODE ISLAND</t>
  </si>
  <si>
    <t>02806</t>
  </si>
  <si>
    <t>BRISTOLRHODEISLAND2022</t>
  </si>
  <si>
    <t>02816</t>
  </si>
  <si>
    <t>KENTRHODEISLAND2022</t>
  </si>
  <si>
    <t>NEWPORT</t>
  </si>
  <si>
    <t>02801</t>
  </si>
  <si>
    <t>NEWPORTRHODEISLAND2022</t>
  </si>
  <si>
    <t>PROVIDENCE</t>
  </si>
  <si>
    <t>02802</t>
  </si>
  <si>
    <t>PROVIDENCERHODEISLAND2022</t>
  </si>
  <si>
    <t>02804</t>
  </si>
  <si>
    <t>WASHINGTONRHODEISLAND2022</t>
  </si>
  <si>
    <t>SOUTH CAROLINA</t>
  </si>
  <si>
    <t>29030</t>
  </si>
  <si>
    <t>CALHOUNSOUTHCAROLINA2022</t>
  </si>
  <si>
    <t>CLARENDON</t>
  </si>
  <si>
    <t>29001</t>
  </si>
  <si>
    <t>CLARENDONSOUTHCAROLINA2022</t>
  </si>
  <si>
    <t>29010</t>
  </si>
  <si>
    <t>LEESOUTHCAROLINA2022</t>
  </si>
  <si>
    <t>LEXINGTON</t>
  </si>
  <si>
    <t>29006</t>
  </si>
  <si>
    <t>LEXINGTONSOUTHCAROLINA2022</t>
  </si>
  <si>
    <t>ORANGEBURG</t>
  </si>
  <si>
    <t>29018</t>
  </si>
  <si>
    <t>ORANGEBURGSOUTHCAROLINA2022</t>
  </si>
  <si>
    <t>29002</t>
  </si>
  <si>
    <t>RICHLANDSOUTHCAROLINA2022</t>
  </si>
  <si>
    <t>29040</t>
  </si>
  <si>
    <t>SUMTERSOUTHCAROLINA2022</t>
  </si>
  <si>
    <t>CHESTERFIELD</t>
  </si>
  <si>
    <t>29101</t>
  </si>
  <si>
    <t>CHESTERFIELDSOUTHCAROLINA2022</t>
  </si>
  <si>
    <t>DARLINGTON</t>
  </si>
  <si>
    <t>29069</t>
  </si>
  <si>
    <t>DARLINGTONSOUTHCAROLINA2022</t>
  </si>
  <si>
    <t>DILLON</t>
  </si>
  <si>
    <t>29536</t>
  </si>
  <si>
    <t>DILLONSOUTHCAROLINA2022</t>
  </si>
  <si>
    <t>FLORENCE</t>
  </si>
  <si>
    <t>29114</t>
  </si>
  <si>
    <t>FLORENCESOUTHCAROLINA2022</t>
  </si>
  <si>
    <t>GEORGETOWN</t>
  </si>
  <si>
    <t>29440</t>
  </si>
  <si>
    <t>GEORGETOWNSOUTHCAROLINA2022</t>
  </si>
  <si>
    <t>HORRY</t>
  </si>
  <si>
    <t>29511</t>
  </si>
  <si>
    <t>HORRYSOUTHCAROLINA2022</t>
  </si>
  <si>
    <t>29519</t>
  </si>
  <si>
    <t>MARIONSOUTHCAROLINA2022</t>
  </si>
  <si>
    <t>MARLBORO</t>
  </si>
  <si>
    <t>29512</t>
  </si>
  <si>
    <t>MARLBOROSOUTHCAROLINA2022</t>
  </si>
  <si>
    <t>WILLIAMSBURG</t>
  </si>
  <si>
    <t>29056</t>
  </si>
  <si>
    <t>WILLIAMSBURGSOUTHCAROLINA2022</t>
  </si>
  <si>
    <t>29014</t>
  </si>
  <si>
    <t>CHESTERSOUTHCAROLINA2022</t>
  </si>
  <si>
    <t>29015</t>
  </si>
  <si>
    <t>FAIRFIELDSOUTHCAROLINA2022</t>
  </si>
  <si>
    <t>KERSHAW</t>
  </si>
  <si>
    <t>29009</t>
  </si>
  <si>
    <t>KERSHAWSOUTHCAROLINA2022</t>
  </si>
  <si>
    <t>29058</t>
  </si>
  <si>
    <t>LANCASTERSOUTHCAROLINA2022</t>
  </si>
  <si>
    <t>29703</t>
  </si>
  <si>
    <t>YORKSOUTHCAROLINA2022</t>
  </si>
  <si>
    <t>29621</t>
  </si>
  <si>
    <t>ANDERSONSOUTHCAROLINA2022</t>
  </si>
  <si>
    <t>29340</t>
  </si>
  <si>
    <t>CHEROKEESOUTHCAROLINA2022</t>
  </si>
  <si>
    <t>GREENVILLE</t>
  </si>
  <si>
    <t>29601</t>
  </si>
  <si>
    <t>GREENVILLESOUTHCAROLINA2022</t>
  </si>
  <si>
    <t>29325</t>
  </si>
  <si>
    <t>LAURENSSOUTHCAROLINA2022</t>
  </si>
  <si>
    <t>29643</t>
  </si>
  <si>
    <t>OCONEESOUTHCAROLINA2022</t>
  </si>
  <si>
    <t>29630</t>
  </si>
  <si>
    <t>PICKENSSOUTHCAROLINA2022</t>
  </si>
  <si>
    <t>SPARTANBURG</t>
  </si>
  <si>
    <t>29301</t>
  </si>
  <si>
    <t>SPARTANBURGSOUTHCAROLINA2022</t>
  </si>
  <si>
    <t>29031</t>
  </si>
  <si>
    <t>UNIONSOUTHCAROLINA2022</t>
  </si>
  <si>
    <t>ALLENDALE</t>
  </si>
  <si>
    <t>29810</t>
  </si>
  <si>
    <t>ALLENDALESOUTHCAROLINA2022</t>
  </si>
  <si>
    <t>BAMBERG</t>
  </si>
  <si>
    <t>29003</t>
  </si>
  <si>
    <t>BAMBERGSOUTHCAROLINA2022</t>
  </si>
  <si>
    <t>BARNWELL</t>
  </si>
  <si>
    <t>29812</t>
  </si>
  <si>
    <t>BARNWELLSOUTHCAROLINA2022</t>
  </si>
  <si>
    <t>29901</t>
  </si>
  <si>
    <t>BEAUFORTSOUTHCAROLINA2022</t>
  </si>
  <si>
    <t>BERKELEY</t>
  </si>
  <si>
    <t>29410</t>
  </si>
  <si>
    <t>BERKELEYSOUTHCAROLINA2022</t>
  </si>
  <si>
    <t>CHARLESTON</t>
  </si>
  <si>
    <t>29401</t>
  </si>
  <si>
    <t>CHARLESTONSOUTHCAROLINA2022</t>
  </si>
  <si>
    <t>COLLETON</t>
  </si>
  <si>
    <t>29082</t>
  </si>
  <si>
    <t>COLLETONSOUTHCAROLINA2022</t>
  </si>
  <si>
    <t>29420</t>
  </si>
  <si>
    <t>DORCHESTERSOUTHCAROLINA2022</t>
  </si>
  <si>
    <t>HAMPTON</t>
  </si>
  <si>
    <t>29911</t>
  </si>
  <si>
    <t>HAMPTONSOUTHCAROLINA2022</t>
  </si>
  <si>
    <t>29912</t>
  </si>
  <si>
    <t>JASPERSOUTHCAROLINA2022</t>
  </si>
  <si>
    <t>ABBEVILLE</t>
  </si>
  <si>
    <t>29620</t>
  </si>
  <si>
    <t>ABBEVILLESOUTHCAROLINA2022</t>
  </si>
  <si>
    <t>AIKEN</t>
  </si>
  <si>
    <t>29105</t>
  </si>
  <si>
    <t>AIKENSOUTHCAROLINA2022</t>
  </si>
  <si>
    <t>EDGEFIELD</t>
  </si>
  <si>
    <t>29824</t>
  </si>
  <si>
    <t>EDGEFIELDSOUTHCAROLINA2022</t>
  </si>
  <si>
    <t>29646</t>
  </si>
  <si>
    <t>GREENWOODSOUTHCAROLINA2022</t>
  </si>
  <si>
    <t>MCCORMICK</t>
  </si>
  <si>
    <t>29821</t>
  </si>
  <si>
    <t>MCCORMICKSOUTHCAROLINA2022</t>
  </si>
  <si>
    <t>NEWBERRY</t>
  </si>
  <si>
    <t>29037</t>
  </si>
  <si>
    <t>NEWBERRYSOUTHCAROLINA2022</t>
  </si>
  <si>
    <t>SALUDA</t>
  </si>
  <si>
    <t>29138</t>
  </si>
  <si>
    <t>SALUDASOUTHCAROLINA2022</t>
  </si>
  <si>
    <t>AURORA</t>
  </si>
  <si>
    <t>SOUTH DAKOTA</t>
  </si>
  <si>
    <t>57368</t>
  </si>
  <si>
    <t>AURORASOUTHDAKOTA2022</t>
  </si>
  <si>
    <t>BEADLE</t>
  </si>
  <si>
    <t>57322</t>
  </si>
  <si>
    <t>BEADLESOUTHDAKOTA2022</t>
  </si>
  <si>
    <t>BRULE</t>
  </si>
  <si>
    <t>57325</t>
  </si>
  <si>
    <t>BRULESOUTHDAKOTA2022</t>
  </si>
  <si>
    <t>57339</t>
  </si>
  <si>
    <t>BUFFALOSOUTHDAKOTA2022</t>
  </si>
  <si>
    <t>HAND</t>
  </si>
  <si>
    <t>57362</t>
  </si>
  <si>
    <t>HANDSOUTHDAKOTA2022</t>
  </si>
  <si>
    <t>57501</t>
  </si>
  <si>
    <t>HUGHESSOUTHDAKOTA2022</t>
  </si>
  <si>
    <t>57345</t>
  </si>
  <si>
    <t>HYDESOUTHDAKOTA2022</t>
  </si>
  <si>
    <t>JERAULD</t>
  </si>
  <si>
    <t>57312</t>
  </si>
  <si>
    <t>JERAULDSOUTHDAKOTA2022</t>
  </si>
  <si>
    <t>SULLY</t>
  </si>
  <si>
    <t>57520</t>
  </si>
  <si>
    <t>SULLYSOUTHDAKOTA2022</t>
  </si>
  <si>
    <t>BROOKINGS</t>
  </si>
  <si>
    <t>57002</t>
  </si>
  <si>
    <t>BROOKINGSSOUTHDAKOTA2022</t>
  </si>
  <si>
    <t>DAVISON</t>
  </si>
  <si>
    <t>57301</t>
  </si>
  <si>
    <t>DAVISONSOUTHDAKOTA2022</t>
  </si>
  <si>
    <t>HANSON</t>
  </si>
  <si>
    <t>57311</t>
  </si>
  <si>
    <t>HANSONSOUTHDAKOTA2022</t>
  </si>
  <si>
    <t>KINGSBURY</t>
  </si>
  <si>
    <t>57051</t>
  </si>
  <si>
    <t>KINGSBURYSOUTHDAKOTA2022</t>
  </si>
  <si>
    <t>57016</t>
  </si>
  <si>
    <t>LAKESOUTHDAKOTA2022</t>
  </si>
  <si>
    <t>MCCOOK</t>
  </si>
  <si>
    <t>57012</t>
  </si>
  <si>
    <t>MCCOOKSOUTHDAKOTA2022</t>
  </si>
  <si>
    <t>MINER</t>
  </si>
  <si>
    <t>57321</t>
  </si>
  <si>
    <t>MINERSOUTHDAKOTA2022</t>
  </si>
  <si>
    <t>MINNEHAHA</t>
  </si>
  <si>
    <t>57003</t>
  </si>
  <si>
    <t>MINNEHAHASOUTHDAKOTA2022</t>
  </si>
  <si>
    <t>MOODY</t>
  </si>
  <si>
    <t>57017</t>
  </si>
  <si>
    <t>MOODYSOUTHDAKOTA2022</t>
  </si>
  <si>
    <t>SANBORN</t>
  </si>
  <si>
    <t>57314</t>
  </si>
  <si>
    <t>SANBORNSOUTHDAKOTA2022</t>
  </si>
  <si>
    <t>57401</t>
  </si>
  <si>
    <t>BROWNSOUTHDAKOTA2022</t>
  </si>
  <si>
    <t>57632</t>
  </si>
  <si>
    <t>CAMPBELLSOUTHDAKOTA2022</t>
  </si>
  <si>
    <t>EDMUNDS</t>
  </si>
  <si>
    <t>57428</t>
  </si>
  <si>
    <t>EDMUNDSSOUTHDAKOTA2022</t>
  </si>
  <si>
    <t>FAULK</t>
  </si>
  <si>
    <t>57435</t>
  </si>
  <si>
    <t>FAULKSOUTHDAKOTA2022</t>
  </si>
  <si>
    <t>57437</t>
  </si>
  <si>
    <t>MCPHERSONSOUTHDAKOTA2022</t>
  </si>
  <si>
    <t>57442</t>
  </si>
  <si>
    <t>POTTERSOUTHDAKOTA2022</t>
  </si>
  <si>
    <t>SPINK</t>
  </si>
  <si>
    <t>57424</t>
  </si>
  <si>
    <t>SPINKSOUTHDAKOTA2022</t>
  </si>
  <si>
    <t>WALWORTH</t>
  </si>
  <si>
    <t>57420</t>
  </si>
  <si>
    <t>WALWORTHSOUTHDAKOTA2022</t>
  </si>
  <si>
    <t>57217</t>
  </si>
  <si>
    <t>CLARKSOUTHDAKOTA2022</t>
  </si>
  <si>
    <t>CODINGTON</t>
  </si>
  <si>
    <t>57201</t>
  </si>
  <si>
    <t>CODINGTONSOUTHDAKOTA2022</t>
  </si>
  <si>
    <t>DAY</t>
  </si>
  <si>
    <t>57219</t>
  </si>
  <si>
    <t>DAYSOUTHDAKOTA2022</t>
  </si>
  <si>
    <t>57213</t>
  </si>
  <si>
    <t>DEUELSOUTHDAKOTA2022</t>
  </si>
  <si>
    <t>57216</t>
  </si>
  <si>
    <t>GRANTSOUTHDAKOTA2022</t>
  </si>
  <si>
    <t>HAMLIN</t>
  </si>
  <si>
    <t>57221</t>
  </si>
  <si>
    <t>HAMLINSOUTHDAKOTA2022</t>
  </si>
  <si>
    <t>57232</t>
  </si>
  <si>
    <t>MARSHALLSOUTHDAKOTA2022</t>
  </si>
  <si>
    <t>ROBERTS</t>
  </si>
  <si>
    <t>57224</t>
  </si>
  <si>
    <t>ROBERTSSOUTHDAKOTA2022</t>
  </si>
  <si>
    <t>57717</t>
  </si>
  <si>
    <t>BUTTESOUTHDAKOTA2022</t>
  </si>
  <si>
    <t>CORSON</t>
  </si>
  <si>
    <t>57621</t>
  </si>
  <si>
    <t>CORSONSOUTHDAKOTA2022</t>
  </si>
  <si>
    <t>57625</t>
  </si>
  <si>
    <t>DEWEYSOUTHDAKOTA2022</t>
  </si>
  <si>
    <t>HARDING</t>
  </si>
  <si>
    <t>57650</t>
  </si>
  <si>
    <t>HARDINGSOUTHDAKOTA2022</t>
  </si>
  <si>
    <t>57620</t>
  </si>
  <si>
    <t>PERKINSSOUTHDAKOTA2022</t>
  </si>
  <si>
    <t>ZIEBACH</t>
  </si>
  <si>
    <t>57622</t>
  </si>
  <si>
    <t>ZIEBACHSOUTHDAKOTA2022</t>
  </si>
  <si>
    <t>GREGORY</t>
  </si>
  <si>
    <t>57317</t>
  </si>
  <si>
    <t>GREGORYSOUTHDAKOTA2022</t>
  </si>
  <si>
    <t>57531</t>
  </si>
  <si>
    <t>JONESSOUTHDAKOTA2022</t>
  </si>
  <si>
    <t>LYMAN</t>
  </si>
  <si>
    <t>57365</t>
  </si>
  <si>
    <t>LYMANSOUTHDAKOTA2022</t>
  </si>
  <si>
    <t>MELLETTE</t>
  </si>
  <si>
    <t>57560</t>
  </si>
  <si>
    <t>MELLETTESOUTHDAKOTA2022</t>
  </si>
  <si>
    <t>57555</t>
  </si>
  <si>
    <t>TODDSOUTHDAKOTA2022</t>
  </si>
  <si>
    <t>TRIPP</t>
  </si>
  <si>
    <t>57528</t>
  </si>
  <si>
    <t>TRIPPSOUTHDAKOTA2022</t>
  </si>
  <si>
    <t>BON HOMME</t>
  </si>
  <si>
    <t>57059</t>
  </si>
  <si>
    <t>BONHOMMESOUTHDAKOTA2022</t>
  </si>
  <si>
    <t>CHARLES MIX</t>
  </si>
  <si>
    <t>57329</t>
  </si>
  <si>
    <t>CHARLESMIXSOUTHDAKOTA2022</t>
  </si>
  <si>
    <t>57010</t>
  </si>
  <si>
    <t>CLAYSOUTHDAKOTA2022</t>
  </si>
  <si>
    <t>57313</t>
  </si>
  <si>
    <t>DOUGLASSOUTHDAKOTA2022</t>
  </si>
  <si>
    <t>HUTCHINSON</t>
  </si>
  <si>
    <t>57029</t>
  </si>
  <si>
    <t>HUTCHINSONSOUTHDAKOTA2022</t>
  </si>
  <si>
    <t>57013</t>
  </si>
  <si>
    <t>LINCOLNSOUTHDAKOTA2022</t>
  </si>
  <si>
    <t>57014</t>
  </si>
  <si>
    <t>TURNERSOUTHDAKOTA2022</t>
  </si>
  <si>
    <t>57001</t>
  </si>
  <si>
    <t>UNIONSOUTHDAKOTA2022</t>
  </si>
  <si>
    <t>YANKTON</t>
  </si>
  <si>
    <t>57031</t>
  </si>
  <si>
    <t>YANKTONSOUTHDAKOTA2022</t>
  </si>
  <si>
    <t>BENNETT</t>
  </si>
  <si>
    <t>57551</t>
  </si>
  <si>
    <t>BENNETTSOUTHDAKOTA2022</t>
  </si>
  <si>
    <t>57722</t>
  </si>
  <si>
    <t>CUSTERSOUTHDAKOTA2022</t>
  </si>
  <si>
    <t>FALL RIVER</t>
  </si>
  <si>
    <t>57735</t>
  </si>
  <si>
    <t>FALLRIVERSOUTHDAKOTA2022</t>
  </si>
  <si>
    <t>OGLALA LAKOTA</t>
  </si>
  <si>
    <t>57716</t>
  </si>
  <si>
    <t>OGLALALAKOTASOUTHDAKOTA2022</t>
  </si>
  <si>
    <t>HAAKON</t>
  </si>
  <si>
    <t>57552</t>
  </si>
  <si>
    <t>HAAKONSOUTHDAKOTA2022</t>
  </si>
  <si>
    <t>57521</t>
  </si>
  <si>
    <t>JACKSONSOUTHDAKOTA2022</t>
  </si>
  <si>
    <t>57732</t>
  </si>
  <si>
    <t>LAWRENCESOUTHDAKOTA2022</t>
  </si>
  <si>
    <t>57626</t>
  </si>
  <si>
    <t>MEADESOUTHDAKOTA2022</t>
  </si>
  <si>
    <t>57701</t>
  </si>
  <si>
    <t>PENNINGTONSOUTHDAKOTA2022</t>
  </si>
  <si>
    <t>STANLEY</t>
  </si>
  <si>
    <t>57532</t>
  </si>
  <si>
    <t>STANLEYSOUTHDAKOTA2022</t>
  </si>
  <si>
    <t>TENNESSEE</t>
  </si>
  <si>
    <t>37020</t>
  </si>
  <si>
    <t>CENTRAL BASIN</t>
  </si>
  <si>
    <t>BEDFORDTENNESSEE2022</t>
  </si>
  <si>
    <t>CANNON</t>
  </si>
  <si>
    <t>37016</t>
  </si>
  <si>
    <t>CANNONTENNESSEE2022</t>
  </si>
  <si>
    <t>38551</t>
  </si>
  <si>
    <t>CLAYTENNESSEE2022</t>
  </si>
  <si>
    <t>37011</t>
  </si>
  <si>
    <t>DAVIDSONTENNESSEE2022</t>
  </si>
  <si>
    <t>37012</t>
  </si>
  <si>
    <t>DEKALBTENNESSEE2022</t>
  </si>
  <si>
    <t>GILES</t>
  </si>
  <si>
    <t>38449</t>
  </si>
  <si>
    <t>GILESTENNESSEE2022</t>
  </si>
  <si>
    <t>38545</t>
  </si>
  <si>
    <t>JACKSONTENNESSEE2022</t>
  </si>
  <si>
    <t>37144</t>
  </si>
  <si>
    <t>LINCOLNTENNESSEE2022</t>
  </si>
  <si>
    <t>37057</t>
  </si>
  <si>
    <t>MACONTENNESSEE2022</t>
  </si>
  <si>
    <t>37019</t>
  </si>
  <si>
    <t>MARSHALLTENNESSEE2022</t>
  </si>
  <si>
    <t>MAURY</t>
  </si>
  <si>
    <t>38401</t>
  </si>
  <si>
    <t>MAURYTENNESSEE2022</t>
  </si>
  <si>
    <t>37352</t>
  </si>
  <si>
    <t>MOORETENNESSEE2022</t>
  </si>
  <si>
    <t>37037</t>
  </si>
  <si>
    <t>RUTHERFORDTENNESSEE2022</t>
  </si>
  <si>
    <t>37030</t>
  </si>
  <si>
    <t>SMITHTENNESSEE2022</t>
  </si>
  <si>
    <t>37022</t>
  </si>
  <si>
    <t>SUMNERTENNESSEE2022</t>
  </si>
  <si>
    <t>TROUSDALE</t>
  </si>
  <si>
    <t>37074</t>
  </si>
  <si>
    <t>TROUSDALETENNESSEE2022</t>
  </si>
  <si>
    <t>37014</t>
  </si>
  <si>
    <t>WILLIAMSONTENNESSEE2022</t>
  </si>
  <si>
    <t>37071</t>
  </si>
  <si>
    <t>WILSONTENNESSEE2022</t>
  </si>
  <si>
    <t>BLEDSOE</t>
  </si>
  <si>
    <t>37367</t>
  </si>
  <si>
    <t>CUMBERLAND PLATEAU</t>
  </si>
  <si>
    <t>BLEDSOETENNESSEE2022</t>
  </si>
  <si>
    <t>37018</t>
  </si>
  <si>
    <t>COFFEETENNESSEE2022</t>
  </si>
  <si>
    <t>37723</t>
  </si>
  <si>
    <t>CUMBERLANDTENNESSEE2022</t>
  </si>
  <si>
    <t>FENTRESS</t>
  </si>
  <si>
    <t>38504</t>
  </si>
  <si>
    <t>FENTRESSTENNESSEE2022</t>
  </si>
  <si>
    <t>37306</t>
  </si>
  <si>
    <t>FRANKLINTENNESSEE2022</t>
  </si>
  <si>
    <t>37301</t>
  </si>
  <si>
    <t>GRUNDYTENNESSEE2022</t>
  </si>
  <si>
    <t>37340</t>
  </si>
  <si>
    <t>MARIONTENNESSEE2022</t>
  </si>
  <si>
    <t>37719</t>
  </si>
  <si>
    <t>MORGANTENNESSEE2022</t>
  </si>
  <si>
    <t>OVERTON</t>
  </si>
  <si>
    <t>38541</t>
  </si>
  <si>
    <t>OVERTONTENNESSEE2022</t>
  </si>
  <si>
    <t>PICKETT</t>
  </si>
  <si>
    <t>38549</t>
  </si>
  <si>
    <t>PICKETTTENNESSEE2022</t>
  </si>
  <si>
    <t>38501</t>
  </si>
  <si>
    <t>PUTNAMTENNESSEE2022</t>
  </si>
  <si>
    <t>37732</t>
  </si>
  <si>
    <t>SCOTTTENNESSEE2022</t>
  </si>
  <si>
    <t>SEQUATCHIE</t>
  </si>
  <si>
    <t>37327</t>
  </si>
  <si>
    <t>SEQUATCHIETENNESSEE2022</t>
  </si>
  <si>
    <t>38585</t>
  </si>
  <si>
    <t>VANBURENTENNESSEE2022</t>
  </si>
  <si>
    <t>37110</t>
  </si>
  <si>
    <t>WARRENTENNESSEE2022</t>
  </si>
  <si>
    <t>38559</t>
  </si>
  <si>
    <t>WHITETENNESSEE2022</t>
  </si>
  <si>
    <t>DYER</t>
  </si>
  <si>
    <t>38007</t>
  </si>
  <si>
    <t>DYERTENNESSEE2022</t>
  </si>
  <si>
    <t>38077</t>
  </si>
  <si>
    <t>LAKETENNESSEE2022</t>
  </si>
  <si>
    <t>38037</t>
  </si>
  <si>
    <t>LAUDERDALETENNESSEE2022</t>
  </si>
  <si>
    <t>OBION</t>
  </si>
  <si>
    <t>38232</t>
  </si>
  <si>
    <t>OBIONTENNESSEE2022</t>
  </si>
  <si>
    <t>37501</t>
  </si>
  <si>
    <t>SHELBYTENNESSEE2022</t>
  </si>
  <si>
    <t>38004</t>
  </si>
  <si>
    <t>TIPTONTENNESSEE2022</t>
  </si>
  <si>
    <t>37705</t>
  </si>
  <si>
    <t>EAST TENNESSEE</t>
  </si>
  <si>
    <t>ANDERSONTENNESSEE2022</t>
  </si>
  <si>
    <t>37701</t>
  </si>
  <si>
    <t>BLOUNTTENNESSEE2022</t>
  </si>
  <si>
    <t>BRADLEY</t>
  </si>
  <si>
    <t>37310</t>
  </si>
  <si>
    <t>BRADLEYTENNESSEE2022</t>
  </si>
  <si>
    <t>37714</t>
  </si>
  <si>
    <t>CAMPBELLTENNESSEE2022</t>
  </si>
  <si>
    <t>37643</t>
  </si>
  <si>
    <t>CARTERTENNESSEE2022</t>
  </si>
  <si>
    <t>37707</t>
  </si>
  <si>
    <t>CLAIBORNETENNESSEE2022</t>
  </si>
  <si>
    <t>COCKE</t>
  </si>
  <si>
    <t>37713</t>
  </si>
  <si>
    <t>COCKETENNESSEE2022</t>
  </si>
  <si>
    <t>GRAINGER</t>
  </si>
  <si>
    <t>37708</t>
  </si>
  <si>
    <t>GRAINGERTENNESSEE2022</t>
  </si>
  <si>
    <t>37616</t>
  </si>
  <si>
    <t>GREENETENNESSEE2022</t>
  </si>
  <si>
    <t>HAMBLEN</t>
  </si>
  <si>
    <t>37778</t>
  </si>
  <si>
    <t>HAMBLENTENNESSEE2022</t>
  </si>
  <si>
    <t>37302</t>
  </si>
  <si>
    <t>HAMILTONTENNESSEE2022</t>
  </si>
  <si>
    <t>37765</t>
  </si>
  <si>
    <t>HANCOCKTENNESSEE2022</t>
  </si>
  <si>
    <t>HAWKINS</t>
  </si>
  <si>
    <t>37642</t>
  </si>
  <si>
    <t>HAWKINSTENNESSEE2022</t>
  </si>
  <si>
    <t>37725</t>
  </si>
  <si>
    <t>JEFFERSONTENNESSEE2022</t>
  </si>
  <si>
    <t>37640</t>
  </si>
  <si>
    <t>JOHNSONTENNESSEE2022</t>
  </si>
  <si>
    <t>37721</t>
  </si>
  <si>
    <t>KNOXTENNESSEE2022</t>
  </si>
  <si>
    <t>LOUDON</t>
  </si>
  <si>
    <t>37742</t>
  </si>
  <si>
    <t>LOUDONTENNESSEE2022</t>
  </si>
  <si>
    <t>MCMINN</t>
  </si>
  <si>
    <t>37303</t>
  </si>
  <si>
    <t>MCMINNTENNESSEE2022</t>
  </si>
  <si>
    <t>37322</t>
  </si>
  <si>
    <t>MEIGSTENNESSEE2022</t>
  </si>
  <si>
    <t>37314</t>
  </si>
  <si>
    <t>MONROETENNESSEE2022</t>
  </si>
  <si>
    <t>37307</t>
  </si>
  <si>
    <t>POLKTENNESSEE2022</t>
  </si>
  <si>
    <t>RHEA</t>
  </si>
  <si>
    <t>37321</t>
  </si>
  <si>
    <t>RHEATENNESSEE2022</t>
  </si>
  <si>
    <t>ROANE</t>
  </si>
  <si>
    <t>37748</t>
  </si>
  <si>
    <t>ROANETENNESSEE2022</t>
  </si>
  <si>
    <t>37738</t>
  </si>
  <si>
    <t>SEVIERTENNESSEE2022</t>
  </si>
  <si>
    <t>37617</t>
  </si>
  <si>
    <t>SULLIVANTENNESSEE2022</t>
  </si>
  <si>
    <t>UNICOI</t>
  </si>
  <si>
    <t>37650</t>
  </si>
  <si>
    <t>UNICOITENNESSEE2022</t>
  </si>
  <si>
    <t>37779</t>
  </si>
  <si>
    <t>UNIONTENNESSEE2022</t>
  </si>
  <si>
    <t>37601</t>
  </si>
  <si>
    <t>WASHINGTONTENNESSEE2022</t>
  </si>
  <si>
    <t>38221</t>
  </si>
  <si>
    <t>WEST TENNESSEE</t>
  </si>
  <si>
    <t>BENTONTENNESSEE2022</t>
  </si>
  <si>
    <t>38201</t>
  </si>
  <si>
    <t>CARROLLTENNESSEE2022</t>
  </si>
  <si>
    <t>38332</t>
  </si>
  <si>
    <t>CHESTERTENNESSEE2022</t>
  </si>
  <si>
    <t>CROCKETT</t>
  </si>
  <si>
    <t>38001</t>
  </si>
  <si>
    <t>CROCKETTTENNESSEE2022</t>
  </si>
  <si>
    <t>38311</t>
  </si>
  <si>
    <t>DECATURTENNESSEE2022</t>
  </si>
  <si>
    <t>38010</t>
  </si>
  <si>
    <t>FAYETTETENNESSEE2022</t>
  </si>
  <si>
    <t>38233</t>
  </si>
  <si>
    <t>GIBSONTENNESSEE2022</t>
  </si>
  <si>
    <t>HARDEMAN</t>
  </si>
  <si>
    <t>38008</t>
  </si>
  <si>
    <t>HARDEMANTENNESSEE2022</t>
  </si>
  <si>
    <t>38326</t>
  </si>
  <si>
    <t>HARDINTENNESSEE2022</t>
  </si>
  <si>
    <t>38012</t>
  </si>
  <si>
    <t>HAYWOODTENNESSEE2022</t>
  </si>
  <si>
    <t>38328</t>
  </si>
  <si>
    <t>HENDERSONTENNESSEE2022</t>
  </si>
  <si>
    <t>38222</t>
  </si>
  <si>
    <t>HENRYTENNESSEE2022</t>
  </si>
  <si>
    <t>38301</t>
  </si>
  <si>
    <t>MADISONTENNESSEE2022</t>
  </si>
  <si>
    <t>MCNAIRY</t>
  </si>
  <si>
    <t>38310</t>
  </si>
  <si>
    <t>MCNAIRYTENNESSEE2022</t>
  </si>
  <si>
    <t>WEAKLEY</t>
  </si>
  <si>
    <t>38225</t>
  </si>
  <si>
    <t>WEAKLEYTENNESSEE2022</t>
  </si>
  <si>
    <t>CHEATHAM</t>
  </si>
  <si>
    <t>37015</t>
  </si>
  <si>
    <t>WESTERN RIM</t>
  </si>
  <si>
    <t>CHEATHAMTENNESSEE2022</t>
  </si>
  <si>
    <t>DICKSON</t>
  </si>
  <si>
    <t>37029</t>
  </si>
  <si>
    <t>DICKSONTENNESSEE2022</t>
  </si>
  <si>
    <t>37025</t>
  </si>
  <si>
    <t>HICKMANTENNESSEE2022</t>
  </si>
  <si>
    <t>37061</t>
  </si>
  <si>
    <t>HOUSTONTENNESSEE2022</t>
  </si>
  <si>
    <t>37078</t>
  </si>
  <si>
    <t>HUMPHREYSTENNESSEE2022</t>
  </si>
  <si>
    <t>38456</t>
  </si>
  <si>
    <t>LAWRENCETENNESSEE2022</t>
  </si>
  <si>
    <t>38462</t>
  </si>
  <si>
    <t>LEWISTENNESSEE2022</t>
  </si>
  <si>
    <t>37010</t>
  </si>
  <si>
    <t>MONTGOMERYTENNESSEE2022</t>
  </si>
  <si>
    <t>37096</t>
  </si>
  <si>
    <t>PERRYTENNESSEE2022</t>
  </si>
  <si>
    <t>37032</t>
  </si>
  <si>
    <t>ROBERTSONTENNESSEE2022</t>
  </si>
  <si>
    <t>37023</t>
  </si>
  <si>
    <t>STEWARTTENNESSEE2022</t>
  </si>
  <si>
    <t>38425</t>
  </si>
  <si>
    <t>WAYNETENNESSEE2022</t>
  </si>
  <si>
    <t>76501</t>
  </si>
  <si>
    <t>BLACKLANDS</t>
  </si>
  <si>
    <t>BELLTEXAS2022</t>
  </si>
  <si>
    <t>BOSQUE</t>
  </si>
  <si>
    <t>76634</t>
  </si>
  <si>
    <t>BOSQUETEXAS2022</t>
  </si>
  <si>
    <t>COLLIN</t>
  </si>
  <si>
    <t>75002</t>
  </si>
  <si>
    <t>COLLINTEXAS2022</t>
  </si>
  <si>
    <t>COOKE</t>
  </si>
  <si>
    <t>76238</t>
  </si>
  <si>
    <t>COOKETEXAS2022</t>
  </si>
  <si>
    <t>CORYELL</t>
  </si>
  <si>
    <t>76522</t>
  </si>
  <si>
    <t>CORYELLTEXAS2022</t>
  </si>
  <si>
    <t>75001</t>
  </si>
  <si>
    <t>DALLASTEXAS2022</t>
  </si>
  <si>
    <t>75415</t>
  </si>
  <si>
    <t>DELTATEXAS2022</t>
  </si>
  <si>
    <t>DENTON</t>
  </si>
  <si>
    <t>75007</t>
  </si>
  <si>
    <t>DENTONTEXAS2022</t>
  </si>
  <si>
    <t>75101</t>
  </si>
  <si>
    <t>ELLISTEXAS2022</t>
  </si>
  <si>
    <t>FALLS</t>
  </si>
  <si>
    <t>76570</t>
  </si>
  <si>
    <t>FALLSTEXAS2022</t>
  </si>
  <si>
    <t>75413</t>
  </si>
  <si>
    <t>FANNINTEXAS2022</t>
  </si>
  <si>
    <t>75020</t>
  </si>
  <si>
    <t>GRAYSONTEXAS2022</t>
  </si>
  <si>
    <t>76436</t>
  </si>
  <si>
    <t>HAMILTONTEXAS2022</t>
  </si>
  <si>
    <t>76055</t>
  </si>
  <si>
    <t>HILLTEXAS2022</t>
  </si>
  <si>
    <t>HUNT</t>
  </si>
  <si>
    <t>75135</t>
  </si>
  <si>
    <t>HUNTTEXAS2022</t>
  </si>
  <si>
    <t>76009</t>
  </si>
  <si>
    <t>JOHNSONTEXAS2022</t>
  </si>
  <si>
    <t>KAUFMAN</t>
  </si>
  <si>
    <t>75114</t>
  </si>
  <si>
    <t>KAUFMANTEXAS2022</t>
  </si>
  <si>
    <t>75411</t>
  </si>
  <si>
    <t>LAMARTEXAS2022</t>
  </si>
  <si>
    <t>76635</t>
  </si>
  <si>
    <t>LIMESTONETEXAS2022</t>
  </si>
  <si>
    <t>MCLENNAN</t>
  </si>
  <si>
    <t>76524</t>
  </si>
  <si>
    <t>MCLENNANTEXAS2022</t>
  </si>
  <si>
    <t>MILAM</t>
  </si>
  <si>
    <t>76518</t>
  </si>
  <si>
    <t>MILAMTEXAS2022</t>
  </si>
  <si>
    <t>NAVARRO</t>
  </si>
  <si>
    <t>75102</t>
  </si>
  <si>
    <t>NAVARROTEXAS2022</t>
  </si>
  <si>
    <t>76511</t>
  </si>
  <si>
    <t>WILLIAMSONTEXAS2022</t>
  </si>
  <si>
    <t>KLEBERG</t>
  </si>
  <si>
    <t>78363</t>
  </si>
  <si>
    <t>COASTAL BEND</t>
  </si>
  <si>
    <t>KLEBERGTEXAS2022</t>
  </si>
  <si>
    <t>NUECES</t>
  </si>
  <si>
    <t>78330</t>
  </si>
  <si>
    <t>NUECESTEXAS2022</t>
  </si>
  <si>
    <t>REFUGIO</t>
  </si>
  <si>
    <t>77950</t>
  </si>
  <si>
    <t>REFUGIOTEXAS2022</t>
  </si>
  <si>
    <t>SAN PATRICIO</t>
  </si>
  <si>
    <t>78336</t>
  </si>
  <si>
    <t>SANPATRICIOTEXAS2022</t>
  </si>
  <si>
    <t>ARCHER</t>
  </si>
  <si>
    <t>76351</t>
  </si>
  <si>
    <t>CROSS TIMBERS</t>
  </si>
  <si>
    <t>ARCHERTEXAS2022</t>
  </si>
  <si>
    <t>76442</t>
  </si>
  <si>
    <t>COMANCHETEXAS2022</t>
  </si>
  <si>
    <t>EASTLAND</t>
  </si>
  <si>
    <t>76435</t>
  </si>
  <si>
    <t>EASTLANDTEXAS2022</t>
  </si>
  <si>
    <t>ERATH</t>
  </si>
  <si>
    <t>76401</t>
  </si>
  <si>
    <t>ERATHTEXAS2022</t>
  </si>
  <si>
    <t>JACK</t>
  </si>
  <si>
    <t>76427</t>
  </si>
  <si>
    <t>JACKTEXAS2022</t>
  </si>
  <si>
    <t>PARKER</t>
  </si>
  <si>
    <t>76008</t>
  </si>
  <si>
    <t>PARKERTEXAS2022</t>
  </si>
  <si>
    <t>76424</t>
  </si>
  <si>
    <t>STEPHENSTEXAS2022</t>
  </si>
  <si>
    <t>WISE</t>
  </si>
  <si>
    <t>76023</t>
  </si>
  <si>
    <t>WISETEXAS2022</t>
  </si>
  <si>
    <t>75763</t>
  </si>
  <si>
    <t>EAST TEXAS NORTH</t>
  </si>
  <si>
    <t>ANDERSONTEXAS2022</t>
  </si>
  <si>
    <t>BOWIE</t>
  </si>
  <si>
    <t>75501</t>
  </si>
  <si>
    <t>BOWIETEXAS2022</t>
  </si>
  <si>
    <t>75551</t>
  </si>
  <si>
    <t>CASSTEXAS2022</t>
  </si>
  <si>
    <t>75759</t>
  </si>
  <si>
    <t>CHEROKEETEXAS2022</t>
  </si>
  <si>
    <t>75457</t>
  </si>
  <si>
    <t>FRANKLINTEXAS2022</t>
  </si>
  <si>
    <t>75124</t>
  </si>
  <si>
    <t>HENDERSONTEXAS2022</t>
  </si>
  <si>
    <t>75420</t>
  </si>
  <si>
    <t>HOPKINSTEXAS2022</t>
  </si>
  <si>
    <t>75835</t>
  </si>
  <si>
    <t>HOUSTONTEXAS2022</t>
  </si>
  <si>
    <t>RAINS</t>
  </si>
  <si>
    <t>75440</t>
  </si>
  <si>
    <t>RAINSTEXAS2022</t>
  </si>
  <si>
    <t>75412</t>
  </si>
  <si>
    <t>REDRIVERTEXAS2022</t>
  </si>
  <si>
    <t>RUSK</t>
  </si>
  <si>
    <t>75652</t>
  </si>
  <si>
    <t>RUSKTEXAS2022</t>
  </si>
  <si>
    <t>75935</t>
  </si>
  <si>
    <t>SHELBYTEXAS2022</t>
  </si>
  <si>
    <t>75701</t>
  </si>
  <si>
    <t>SMITHTEXAS2022</t>
  </si>
  <si>
    <t>TITUS</t>
  </si>
  <si>
    <t>75455</t>
  </si>
  <si>
    <t>TITUSTEXAS2022</t>
  </si>
  <si>
    <t>UPSHUR</t>
  </si>
  <si>
    <t>75640</t>
  </si>
  <si>
    <t>UPSHURTEXAS2022</t>
  </si>
  <si>
    <t>VAN ZANDT</t>
  </si>
  <si>
    <t>75103</t>
  </si>
  <si>
    <t>VANZANDTTEXAS2022</t>
  </si>
  <si>
    <t>ANGELINA</t>
  </si>
  <si>
    <t>75901</t>
  </si>
  <si>
    <t>EAST TEXAS SOUTH</t>
  </si>
  <si>
    <t>ANGELINATEXAS2022</t>
  </si>
  <si>
    <t>BRAZOS</t>
  </si>
  <si>
    <t>77801</t>
  </si>
  <si>
    <t>BRAZOSTEXAS2022</t>
  </si>
  <si>
    <t>FREESTONE</t>
  </si>
  <si>
    <t>75838</t>
  </si>
  <si>
    <t>FREESTONETEXAS2022</t>
  </si>
  <si>
    <t>GRIMES</t>
  </si>
  <si>
    <t>77363</t>
  </si>
  <si>
    <t>GRIMESTEXAS2022</t>
  </si>
  <si>
    <t>77374</t>
  </si>
  <si>
    <t>HARDINTEXAS2022</t>
  </si>
  <si>
    <t>75931</t>
  </si>
  <si>
    <t>JASPERTEXAS2022</t>
  </si>
  <si>
    <t>75831</t>
  </si>
  <si>
    <t>LEONTEXAS2022</t>
  </si>
  <si>
    <t>75852</t>
  </si>
  <si>
    <t>MADISONTEXAS2022</t>
  </si>
  <si>
    <t>77301</t>
  </si>
  <si>
    <t>MONTGOMERYTEXAS2022</t>
  </si>
  <si>
    <t>75928</t>
  </si>
  <si>
    <t>NEWTONTEXAS2022</t>
  </si>
  <si>
    <t>75934</t>
  </si>
  <si>
    <t>POLKTEXAS2022</t>
  </si>
  <si>
    <t>76629</t>
  </si>
  <si>
    <t>ROBERTSONTEXAS2022</t>
  </si>
  <si>
    <t>SAN AUGUSTINE</t>
  </si>
  <si>
    <t>75929</t>
  </si>
  <si>
    <t>SANAUGUSTINETEXAS2022</t>
  </si>
  <si>
    <t>SAN JACINTO</t>
  </si>
  <si>
    <t>77331</t>
  </si>
  <si>
    <t>SANJACINTOTEXAS2022</t>
  </si>
  <si>
    <t>TYLER</t>
  </si>
  <si>
    <t>75936</t>
  </si>
  <si>
    <t>TYLERTEXAS2022</t>
  </si>
  <si>
    <t>77320</t>
  </si>
  <si>
    <t>WALKERTEXAS2022</t>
  </si>
  <si>
    <t>WALLER</t>
  </si>
  <si>
    <t>77423</t>
  </si>
  <si>
    <t>WALLERTEXAS2022</t>
  </si>
  <si>
    <t>BANDERA</t>
  </si>
  <si>
    <t>78003</t>
  </si>
  <si>
    <t>EDWARDS PLATEAU</t>
  </si>
  <si>
    <t>BANDERATEXAS2022</t>
  </si>
  <si>
    <t>BURNET</t>
  </si>
  <si>
    <t>78605</t>
  </si>
  <si>
    <t>BURNETTEXAS2022</t>
  </si>
  <si>
    <t>CONCHO</t>
  </si>
  <si>
    <t>76837</t>
  </si>
  <si>
    <t>CONCHOTEXAS2022</t>
  </si>
  <si>
    <t>GILLESPIE</t>
  </si>
  <si>
    <t>78618</t>
  </si>
  <si>
    <t>GILLESPIETEXAS2022</t>
  </si>
  <si>
    <t>KERR</t>
  </si>
  <si>
    <t>78010</t>
  </si>
  <si>
    <t>KERRTEXAS2022</t>
  </si>
  <si>
    <t>LAMPASAS</t>
  </si>
  <si>
    <t>76539</t>
  </si>
  <si>
    <t>LAMPASASTEXAS2022</t>
  </si>
  <si>
    <t>LLANO</t>
  </si>
  <si>
    <t>76831</t>
  </si>
  <si>
    <t>LLANOTEXAS2022</t>
  </si>
  <si>
    <t>76841</t>
  </si>
  <si>
    <t>MENARDTEXAS2022</t>
  </si>
  <si>
    <t>REAGAN</t>
  </si>
  <si>
    <t>76932</t>
  </si>
  <si>
    <t>REAGANTEXAS2022</t>
  </si>
  <si>
    <t>SCHLEICHER</t>
  </si>
  <si>
    <t>76936</t>
  </si>
  <si>
    <t>SCHLEICHERTEXAS2022</t>
  </si>
  <si>
    <t>SUTTON</t>
  </si>
  <si>
    <t>76874</t>
  </si>
  <si>
    <t>SUTTONTEXAS2022</t>
  </si>
  <si>
    <t>TOM GREEN</t>
  </si>
  <si>
    <t>76886</t>
  </si>
  <si>
    <t>TOMGREENTEXAS2022</t>
  </si>
  <si>
    <t>UPTON</t>
  </si>
  <si>
    <t>79752</t>
  </si>
  <si>
    <t>UPTONTEXAS2022</t>
  </si>
  <si>
    <t>UVALDE</t>
  </si>
  <si>
    <t>78801</t>
  </si>
  <si>
    <t>UVALDETEXAS2022</t>
  </si>
  <si>
    <t>78520</t>
  </si>
  <si>
    <t>LOWER VALLEY</t>
  </si>
  <si>
    <t>CAMERONTEXAS2022</t>
  </si>
  <si>
    <t>78501</t>
  </si>
  <si>
    <t>HIDALGOTEXAS2022</t>
  </si>
  <si>
    <t>STARR</t>
  </si>
  <si>
    <t>78536</t>
  </si>
  <si>
    <t>STARRTEXAS2022</t>
  </si>
  <si>
    <t>WILLACY</t>
  </si>
  <si>
    <t>78561</t>
  </si>
  <si>
    <t>WILLACYTEXAS2022</t>
  </si>
  <si>
    <t>79019</t>
  </si>
  <si>
    <t>NORTHERN HIGH PLAINS</t>
  </si>
  <si>
    <t>ARMSTRONGTEXAS2022</t>
  </si>
  <si>
    <t>BRISCOE</t>
  </si>
  <si>
    <t>79255</t>
  </si>
  <si>
    <t>BRISCOETEXAS2022</t>
  </si>
  <si>
    <t>CARSON</t>
  </si>
  <si>
    <t>79039</t>
  </si>
  <si>
    <t>CARSONTEXAS2022</t>
  </si>
  <si>
    <t>CASTRO</t>
  </si>
  <si>
    <t>79027</t>
  </si>
  <si>
    <t>CASTROTEXAS2022</t>
  </si>
  <si>
    <t>DALLAM</t>
  </si>
  <si>
    <t>79022</t>
  </si>
  <si>
    <t>DALLAMTEXAS2022</t>
  </si>
  <si>
    <t>DEAF SMITH</t>
  </si>
  <si>
    <t>79025</t>
  </si>
  <si>
    <t>DEAFSMITHTEXAS2022</t>
  </si>
  <si>
    <t>79221</t>
  </si>
  <si>
    <t>FLOYDTEXAS2022</t>
  </si>
  <si>
    <t>79002</t>
  </si>
  <si>
    <t>GRAYTEXAS2022</t>
  </si>
  <si>
    <t>79021</t>
  </si>
  <si>
    <t>HALETEXAS2022</t>
  </si>
  <si>
    <t>HANSFORD</t>
  </si>
  <si>
    <t>79040</t>
  </si>
  <si>
    <t>HANSFORDTEXAS2022</t>
  </si>
  <si>
    <t>HARTLEY</t>
  </si>
  <si>
    <t>79018</t>
  </si>
  <si>
    <t>HARTLEYTEXAS2022</t>
  </si>
  <si>
    <t>HEMPHILL</t>
  </si>
  <si>
    <t>79014</t>
  </si>
  <si>
    <t>HEMPHILLTEXAS2022</t>
  </si>
  <si>
    <t>79007</t>
  </si>
  <si>
    <t>HUTCHINSONTEXAS2022</t>
  </si>
  <si>
    <t>LIPSCOMB</t>
  </si>
  <si>
    <t>79005</t>
  </si>
  <si>
    <t>LIPSCOMBTEXAS2022</t>
  </si>
  <si>
    <t>79013</t>
  </si>
  <si>
    <t>MOORETEXAS2022</t>
  </si>
  <si>
    <t>OCHILTREE</t>
  </si>
  <si>
    <t>79033</t>
  </si>
  <si>
    <t>OCHILTREETEXAS2022</t>
  </si>
  <si>
    <t>79001</t>
  </si>
  <si>
    <t>OLDHAMTEXAS2022</t>
  </si>
  <si>
    <t>PARMER</t>
  </si>
  <si>
    <t>79009</t>
  </si>
  <si>
    <t>PARMERTEXAS2022</t>
  </si>
  <si>
    <t>79010</t>
  </si>
  <si>
    <t>POTTERTEXAS2022</t>
  </si>
  <si>
    <t>RANDALL</t>
  </si>
  <si>
    <t>79012</t>
  </si>
  <si>
    <t>RANDALLTEXAS2022</t>
  </si>
  <si>
    <t>79059</t>
  </si>
  <si>
    <t>ROBERTSTEXAS2022</t>
  </si>
  <si>
    <t>73960</t>
  </si>
  <si>
    <t>SHERMANTEXAS2022</t>
  </si>
  <si>
    <t>SWISHER</t>
  </si>
  <si>
    <t>79042</t>
  </si>
  <si>
    <t>SWISHERTEXAS2022</t>
  </si>
  <si>
    <t>BORDEN</t>
  </si>
  <si>
    <t>79738</t>
  </si>
  <si>
    <t>NORTHERN LOW PLAINS</t>
  </si>
  <si>
    <t>BORDENTEXAS2022</t>
  </si>
  <si>
    <t>DONLEY</t>
  </si>
  <si>
    <t>79226</t>
  </si>
  <si>
    <t>DONLEYTEXAS2022</t>
  </si>
  <si>
    <t>79233</t>
  </si>
  <si>
    <t>HALLTEXAS2022</t>
  </si>
  <si>
    <t>MOTLEY</t>
  </si>
  <si>
    <t>79234</t>
  </si>
  <si>
    <t>MOTLEYTEXAS2022</t>
  </si>
  <si>
    <t>79003</t>
  </si>
  <si>
    <t>WHEELERTEXAS2022</t>
  </si>
  <si>
    <t>76301</t>
  </si>
  <si>
    <t>WICHITATEXAS2022</t>
  </si>
  <si>
    <t>WILBARGER</t>
  </si>
  <si>
    <t>76364</t>
  </si>
  <si>
    <t>WILBARGERTEXAS2022</t>
  </si>
  <si>
    <t>AUSTIN</t>
  </si>
  <si>
    <t>77418</t>
  </si>
  <si>
    <t>AUSTINTEXAS2022</t>
  </si>
  <si>
    <t>BASTROP</t>
  </si>
  <si>
    <t>78602</t>
  </si>
  <si>
    <t>BASTROPTEXAS2022</t>
  </si>
  <si>
    <t>BEE</t>
  </si>
  <si>
    <t>78102</t>
  </si>
  <si>
    <t>BEETEXAS2022</t>
  </si>
  <si>
    <t>BEXAR</t>
  </si>
  <si>
    <t>78002</t>
  </si>
  <si>
    <t>BEXARTEXAS2022</t>
  </si>
  <si>
    <t>BURLESON</t>
  </si>
  <si>
    <t>77836</t>
  </si>
  <si>
    <t>BURLESONTEXAS2022</t>
  </si>
  <si>
    <t>78616</t>
  </si>
  <si>
    <t>CALDWELLTEXAS2022</t>
  </si>
  <si>
    <t>77412</t>
  </si>
  <si>
    <t>COLORADOTEXAS2022</t>
  </si>
  <si>
    <t>COMAL</t>
  </si>
  <si>
    <t>78070</t>
  </si>
  <si>
    <t>COMALTEXAS2022</t>
  </si>
  <si>
    <t>77954</t>
  </si>
  <si>
    <t>DEWITTTEXAS2022</t>
  </si>
  <si>
    <t>78932</t>
  </si>
  <si>
    <t>FAYETTETEXAS2022</t>
  </si>
  <si>
    <t>GOLIAD</t>
  </si>
  <si>
    <t>77960</t>
  </si>
  <si>
    <t>GOLIADTEXAS2022</t>
  </si>
  <si>
    <t>GONZALES</t>
  </si>
  <si>
    <t>78122</t>
  </si>
  <si>
    <t>GONZALESTEXAS2022</t>
  </si>
  <si>
    <t>GUADALUPE</t>
  </si>
  <si>
    <t>78108</t>
  </si>
  <si>
    <t>GUADALUPETEXAS2022</t>
  </si>
  <si>
    <t>HAYS</t>
  </si>
  <si>
    <t>78610</t>
  </si>
  <si>
    <t>HAYSTEXAS2022</t>
  </si>
  <si>
    <t>KARNES</t>
  </si>
  <si>
    <t>78111</t>
  </si>
  <si>
    <t>KARNESTEXAS2022</t>
  </si>
  <si>
    <t>LAVACA</t>
  </si>
  <si>
    <t>77964</t>
  </si>
  <si>
    <t>LAVACATEXAS2022</t>
  </si>
  <si>
    <t>77853</t>
  </si>
  <si>
    <t>LEETEXAS2022</t>
  </si>
  <si>
    <t>78009</t>
  </si>
  <si>
    <t>MEDINATEXAS2022</t>
  </si>
  <si>
    <t>TRAVIS</t>
  </si>
  <si>
    <t>73301</t>
  </si>
  <si>
    <t>TRAVISTEXAS2022</t>
  </si>
  <si>
    <t>77426</t>
  </si>
  <si>
    <t>WASHINGTONTEXAS2022</t>
  </si>
  <si>
    <t>78101</t>
  </si>
  <si>
    <t>WILSONTEXAS2022</t>
  </si>
  <si>
    <t>ATASCOSA</t>
  </si>
  <si>
    <t>78008</t>
  </si>
  <si>
    <t>SOUTH TEXAS</t>
  </si>
  <si>
    <t>ATASCOSATEXAS2022</t>
  </si>
  <si>
    <t>DUVAL</t>
  </si>
  <si>
    <t>78341</t>
  </si>
  <si>
    <t>DUVALTEXAS2022</t>
  </si>
  <si>
    <t>FRIO</t>
  </si>
  <si>
    <t>78005</t>
  </si>
  <si>
    <t>FRIOTEXAS2022</t>
  </si>
  <si>
    <t>JIM HOGG</t>
  </si>
  <si>
    <t>78360</t>
  </si>
  <si>
    <t>JIMHOGGTEXAS2022</t>
  </si>
  <si>
    <t>JIM WELLS</t>
  </si>
  <si>
    <t>78332</t>
  </si>
  <si>
    <t>JIMWELLSTEXAS2022</t>
  </si>
  <si>
    <t>78001</t>
  </si>
  <si>
    <t>LASALLETEXAS2022</t>
  </si>
  <si>
    <t>LIVE OAK</t>
  </si>
  <si>
    <t>78022</t>
  </si>
  <si>
    <t>LIVEOAKTEXAS2022</t>
  </si>
  <si>
    <t>MAVERICK</t>
  </si>
  <si>
    <t>78852</t>
  </si>
  <si>
    <t>MAVERICKTEXAS2022</t>
  </si>
  <si>
    <t>MCMULLEN</t>
  </si>
  <si>
    <t>78007</t>
  </si>
  <si>
    <t>MCMULLENTEXAS2022</t>
  </si>
  <si>
    <t>WEBB</t>
  </si>
  <si>
    <t>78040</t>
  </si>
  <si>
    <t>WEBBTEXAS2022</t>
  </si>
  <si>
    <t>ZAVALA</t>
  </si>
  <si>
    <t>78829</t>
  </si>
  <si>
    <t>ZAVALATEXAS2022</t>
  </si>
  <si>
    <t>ANDREWS</t>
  </si>
  <si>
    <t>79714</t>
  </si>
  <si>
    <t>SOUTHERN HIGH PLAINS</t>
  </si>
  <si>
    <t>ANDREWSTEXAS2022</t>
  </si>
  <si>
    <t>BAILEY</t>
  </si>
  <si>
    <t>79320</t>
  </si>
  <si>
    <t>BAILEYTEXAS2022</t>
  </si>
  <si>
    <t>COCHRAN</t>
  </si>
  <si>
    <t>79314</t>
  </si>
  <si>
    <t>COCHRANTEXAS2022</t>
  </si>
  <si>
    <t>CROSBY</t>
  </si>
  <si>
    <t>79322</t>
  </si>
  <si>
    <t>CROSBYTEXAS2022</t>
  </si>
  <si>
    <t>79331</t>
  </si>
  <si>
    <t>DAWSONTEXAS2022</t>
  </si>
  <si>
    <t>GAINES</t>
  </si>
  <si>
    <t>79342</t>
  </si>
  <si>
    <t>GAINESTEXAS2022</t>
  </si>
  <si>
    <t>GLASSCOCK</t>
  </si>
  <si>
    <t>79739</t>
  </si>
  <si>
    <t>GLASSCOCKTEXAS2022</t>
  </si>
  <si>
    <t>HOCKLEY</t>
  </si>
  <si>
    <t>79313</t>
  </si>
  <si>
    <t>HOCKLEYTEXAS2022</t>
  </si>
  <si>
    <t>LAMB</t>
  </si>
  <si>
    <t>79031</t>
  </si>
  <si>
    <t>LAMBTEXAS2022</t>
  </si>
  <si>
    <t>LUBBOCK</t>
  </si>
  <si>
    <t>79329</t>
  </si>
  <si>
    <t>LUBBOCKTEXAS2022</t>
  </si>
  <si>
    <t>LYNN</t>
  </si>
  <si>
    <t>79351</t>
  </si>
  <si>
    <t>LYNNTEXAS2022</t>
  </si>
  <si>
    <t>79701</t>
  </si>
  <si>
    <t>MIDLANDTEXAS2022</t>
  </si>
  <si>
    <t>TERRY</t>
  </si>
  <si>
    <t>79316</t>
  </si>
  <si>
    <t>TERRYTEXAS2022</t>
  </si>
  <si>
    <t>YOAKUM</t>
  </si>
  <si>
    <t>79323</t>
  </si>
  <si>
    <t>YOAKUMTEXAS2022</t>
  </si>
  <si>
    <t>BAYLOR</t>
  </si>
  <si>
    <t>76380</t>
  </si>
  <si>
    <t>SOUTHERN LOW PLAINS</t>
  </si>
  <si>
    <t>BAYLORTEXAS2022</t>
  </si>
  <si>
    <t>COLEMAN</t>
  </si>
  <si>
    <t>76828</t>
  </si>
  <si>
    <t>COLEMANTEXAS2022</t>
  </si>
  <si>
    <t>FISHER</t>
  </si>
  <si>
    <t>79534</t>
  </si>
  <si>
    <t>FISHERTEXAS2022</t>
  </si>
  <si>
    <t>76388</t>
  </si>
  <si>
    <t>HASKELLTEXAS2022</t>
  </si>
  <si>
    <t>76363</t>
  </si>
  <si>
    <t>KNOXTEXAS2022</t>
  </si>
  <si>
    <t>NOLAN</t>
  </si>
  <si>
    <t>79506</t>
  </si>
  <si>
    <t>NOLANTEXAS2022</t>
  </si>
  <si>
    <t>RUNNELS</t>
  </si>
  <si>
    <t>76821</t>
  </si>
  <si>
    <t>RUNNELSTEXAS2022</t>
  </si>
  <si>
    <t>SCURRY</t>
  </si>
  <si>
    <t>79516</t>
  </si>
  <si>
    <t>SCURRYTEXAS2022</t>
  </si>
  <si>
    <t>79508</t>
  </si>
  <si>
    <t>TAYLORTEXAS2022</t>
  </si>
  <si>
    <t>CULBERSON</t>
  </si>
  <si>
    <t>79855</t>
  </si>
  <si>
    <t>TRANS-PECOS</t>
  </si>
  <si>
    <t>CULBERSONTEXAS2022</t>
  </si>
  <si>
    <t>HUDSPETH</t>
  </si>
  <si>
    <t>79837</t>
  </si>
  <si>
    <t>HUDSPETHTEXAS2022</t>
  </si>
  <si>
    <t>PECOS</t>
  </si>
  <si>
    <t>79730</t>
  </si>
  <si>
    <t>PECOSTEXAS2022</t>
  </si>
  <si>
    <t>REEVES</t>
  </si>
  <si>
    <t>79718</t>
  </si>
  <si>
    <t>REEVESTEXAS2022</t>
  </si>
  <si>
    <t>BRAZORIA</t>
  </si>
  <si>
    <t>77422</t>
  </si>
  <si>
    <t>UPPER COAST</t>
  </si>
  <si>
    <t>BRAZORIATEXAS2022</t>
  </si>
  <si>
    <t>77978</t>
  </si>
  <si>
    <t>CALHOUNTEXAS2022</t>
  </si>
  <si>
    <t>FORT BEND</t>
  </si>
  <si>
    <t>77053</t>
  </si>
  <si>
    <t>FORTBENDTEXAS2022</t>
  </si>
  <si>
    <t>77001</t>
  </si>
  <si>
    <t>HARRISTEXAS2022</t>
  </si>
  <si>
    <t>77957</t>
  </si>
  <si>
    <t>JACKSONTEXAS2022</t>
  </si>
  <si>
    <t>77613</t>
  </si>
  <si>
    <t>JEFFERSONTEXAS2022</t>
  </si>
  <si>
    <t>MATAGORDA</t>
  </si>
  <si>
    <t>77404</t>
  </si>
  <si>
    <t>MATAGORDATEXAS2022</t>
  </si>
  <si>
    <t>VICTORIA</t>
  </si>
  <si>
    <t>77901</t>
  </si>
  <si>
    <t>VICTORIATEXAS2022</t>
  </si>
  <si>
    <t>WHARTON</t>
  </si>
  <si>
    <t>77420</t>
  </si>
  <si>
    <t>WHARTONTEXAS2022</t>
  </si>
  <si>
    <t>JUAB</t>
  </si>
  <si>
    <t>UTAH</t>
  </si>
  <si>
    <t>84628</t>
  </si>
  <si>
    <t>JUABUTAH2022</t>
  </si>
  <si>
    <t>MILLARD</t>
  </si>
  <si>
    <t>84624</t>
  </si>
  <si>
    <t>MILLARDUTAH2022</t>
  </si>
  <si>
    <t>SANPETE</t>
  </si>
  <si>
    <t>84621</t>
  </si>
  <si>
    <t>SANPETEUTAH2022</t>
  </si>
  <si>
    <t>84620</t>
  </si>
  <si>
    <t>SEVIERUTAH2022</t>
  </si>
  <si>
    <t>84003</t>
  </si>
  <si>
    <t>UTAHUTAH2022</t>
  </si>
  <si>
    <t>84501</t>
  </si>
  <si>
    <t>CARBONUTAH2022</t>
  </si>
  <si>
    <t>DUCHESNE</t>
  </si>
  <si>
    <t>84001</t>
  </si>
  <si>
    <t>DUCHESNEUTAH2022</t>
  </si>
  <si>
    <t>EMERY</t>
  </si>
  <si>
    <t>84513</t>
  </si>
  <si>
    <t>EMERYUTAH2022</t>
  </si>
  <si>
    <t>GRAND</t>
  </si>
  <si>
    <t>84515</t>
  </si>
  <si>
    <t>GRANDUTAH2022</t>
  </si>
  <si>
    <t>84510</t>
  </si>
  <si>
    <t>SANJUANUTAH2022</t>
  </si>
  <si>
    <t>UINTAH</t>
  </si>
  <si>
    <t>84008</t>
  </si>
  <si>
    <t>UINTAHUTAH2022</t>
  </si>
  <si>
    <t>WASATCH</t>
  </si>
  <si>
    <t>84032</t>
  </si>
  <si>
    <t>WASATCHUTAH2022</t>
  </si>
  <si>
    <t>BOX ELDER</t>
  </si>
  <si>
    <t>84301</t>
  </si>
  <si>
    <t>BOXELDERUTAH2022</t>
  </si>
  <si>
    <t>CACHE</t>
  </si>
  <si>
    <t>84304</t>
  </si>
  <si>
    <t>CACHEUTAH2022</t>
  </si>
  <si>
    <t>84010</t>
  </si>
  <si>
    <t>DAVISUTAH2022</t>
  </si>
  <si>
    <t>SALT LAKE</t>
  </si>
  <si>
    <t>84006</t>
  </si>
  <si>
    <t>SALTLAKEUTAH2022</t>
  </si>
  <si>
    <t>TOOELE</t>
  </si>
  <si>
    <t>84022</t>
  </si>
  <si>
    <t>TOOELEUTAH2022</t>
  </si>
  <si>
    <t>WEBER</t>
  </si>
  <si>
    <t>84067</t>
  </si>
  <si>
    <t>WEBERUTAH2022</t>
  </si>
  <si>
    <t>84713</t>
  </si>
  <si>
    <t>BEAVERUTAH2022</t>
  </si>
  <si>
    <t>84714</t>
  </si>
  <si>
    <t>IRONUTAH2022</t>
  </si>
  <si>
    <t>84533</t>
  </si>
  <si>
    <t>KANEUTAH2022</t>
  </si>
  <si>
    <t>84722</t>
  </si>
  <si>
    <t>WASHINGTONUTAH2022</t>
  </si>
  <si>
    <t>ADDISON</t>
  </si>
  <si>
    <t>VERMONT</t>
  </si>
  <si>
    <t>05443</t>
  </si>
  <si>
    <t>ADDISONVERMONT2022</t>
  </si>
  <si>
    <t>CALEDONIA</t>
  </si>
  <si>
    <t>05042</t>
  </si>
  <si>
    <t>CALEDONIAVERMONT2022</t>
  </si>
  <si>
    <t>CHITTENDEN</t>
  </si>
  <si>
    <t>05401</t>
  </si>
  <si>
    <t>CHITTENDENVERMONT2022</t>
  </si>
  <si>
    <t>05824</t>
  </si>
  <si>
    <t>ESSEXVERMONT2022</t>
  </si>
  <si>
    <t>05441</t>
  </si>
  <si>
    <t>FRANKLINVERMONT2022</t>
  </si>
  <si>
    <t>GRAND ISLE</t>
  </si>
  <si>
    <t>05440</t>
  </si>
  <si>
    <t>GRANDISLEVERMONT2022</t>
  </si>
  <si>
    <t>LAMOILLE</t>
  </si>
  <si>
    <t>05442</t>
  </si>
  <si>
    <t>LAMOILLEVERMONT2022</t>
  </si>
  <si>
    <t>05820</t>
  </si>
  <si>
    <t>ORLEANSVERMONT2022</t>
  </si>
  <si>
    <t>RUTLAND</t>
  </si>
  <si>
    <t>05701</t>
  </si>
  <si>
    <t>RUTLANDVERMONT2022</t>
  </si>
  <si>
    <t>05601</t>
  </si>
  <si>
    <t>WASHINGTONVERMONT2022</t>
  </si>
  <si>
    <t>05101</t>
  </si>
  <si>
    <t>WINDHAMVERMONT2022</t>
  </si>
  <si>
    <t>WINDSOR</t>
  </si>
  <si>
    <t>05001</t>
  </si>
  <si>
    <t>WINDSORVERMONT2022</t>
  </si>
  <si>
    <t>ALBEMARLE</t>
  </si>
  <si>
    <t>VIRGINIA</t>
  </si>
  <si>
    <t>22901</t>
  </si>
  <si>
    <t>ALBEMARLEVIRGINIA2022</t>
  </si>
  <si>
    <t>AMELIA</t>
  </si>
  <si>
    <t>23002</t>
  </si>
  <si>
    <t>AMELIAVIRGINIA2022</t>
  </si>
  <si>
    <t>AMHERST</t>
  </si>
  <si>
    <t>24521</t>
  </si>
  <si>
    <t>AMHERSTVIRGINIA2022</t>
  </si>
  <si>
    <t>APPOMATTOX</t>
  </si>
  <si>
    <t>23939</t>
  </si>
  <si>
    <t>APPOMATTOXVIRGINIA2022</t>
  </si>
  <si>
    <t>24095</t>
  </si>
  <si>
    <t>BEDFORDVIRGINIA2022</t>
  </si>
  <si>
    <t>BUCKINGHAM</t>
  </si>
  <si>
    <t>23004</t>
  </si>
  <si>
    <t>BUCKINGHAMVIRGINIA2022</t>
  </si>
  <si>
    <t>24517</t>
  </si>
  <si>
    <t>CAMPBELLVIRGINIA2022</t>
  </si>
  <si>
    <t>22427</t>
  </si>
  <si>
    <t>CAROLINEVIRGINIA2022</t>
  </si>
  <si>
    <t>23112</t>
  </si>
  <si>
    <t>CHESTERFIELDVIRGINIA2022</t>
  </si>
  <si>
    <t>23027</t>
  </si>
  <si>
    <t>CUMBERLANDVIRGINIA2022</t>
  </si>
  <si>
    <t>FLUVANNA</t>
  </si>
  <si>
    <t>22963</t>
  </si>
  <si>
    <t>FLUVANNAVIRGINIA2022</t>
  </si>
  <si>
    <t>GOOCHLAND</t>
  </si>
  <si>
    <t>23038</t>
  </si>
  <si>
    <t>GOOCHLANDVIRGINIA2022</t>
  </si>
  <si>
    <t>22923</t>
  </si>
  <si>
    <t>GREENEVIRGINIA2022</t>
  </si>
  <si>
    <t>HANOVER</t>
  </si>
  <si>
    <t>23005</t>
  </si>
  <si>
    <t>HANOVERVIRGINIA2022</t>
  </si>
  <si>
    <t>HENRICO</t>
  </si>
  <si>
    <t>23058</t>
  </si>
  <si>
    <t>HENRICOVIRGINIA2022</t>
  </si>
  <si>
    <t>22942</t>
  </si>
  <si>
    <t>LOUISAVIRGINIA2022</t>
  </si>
  <si>
    <t>22920</t>
  </si>
  <si>
    <t>NELSONVIRGINIA2022</t>
  </si>
  <si>
    <t>22433</t>
  </si>
  <si>
    <t>ORANGEVIRGINIA2022</t>
  </si>
  <si>
    <t>POWHATAN</t>
  </si>
  <si>
    <t>23014</t>
  </si>
  <si>
    <t>POWHATANVIRGINIA2022</t>
  </si>
  <si>
    <t>PRINCE EDWARD</t>
  </si>
  <si>
    <t>23901</t>
  </si>
  <si>
    <t>PRINCEEDWARDVIRGINIA2022</t>
  </si>
  <si>
    <t>SPOTSYLVANIA</t>
  </si>
  <si>
    <t>22407</t>
  </si>
  <si>
    <t>SPOTSYLVANIAVIRGINIA2022</t>
  </si>
  <si>
    <t>ACCOMACK</t>
  </si>
  <si>
    <t>23301</t>
  </si>
  <si>
    <t>ACCOMACKVIRGINIA2022</t>
  </si>
  <si>
    <t>CHARLES CITY</t>
  </si>
  <si>
    <t>23030</t>
  </si>
  <si>
    <t>CHARLESCITYVIRGINIA2022</t>
  </si>
  <si>
    <t>22436</t>
  </si>
  <si>
    <t>ESSEXVIRGINIA2022</t>
  </si>
  <si>
    <t>23001</t>
  </si>
  <si>
    <t>GLOUCESTERVIRGINIA2022</t>
  </si>
  <si>
    <t>JAMES CITY</t>
  </si>
  <si>
    <t>23081</t>
  </si>
  <si>
    <t>JAMESCITYVIRGINIA2022</t>
  </si>
  <si>
    <t>KING AND QUEEN</t>
  </si>
  <si>
    <t>23023</t>
  </si>
  <si>
    <t>KINGANDQUEENVIRGINIA2022</t>
  </si>
  <si>
    <t>KING GEORGE</t>
  </si>
  <si>
    <t>22448</t>
  </si>
  <si>
    <t>KINGGEORGEVIRGINIA2022</t>
  </si>
  <si>
    <t>KING WILLIAM</t>
  </si>
  <si>
    <t>23009</t>
  </si>
  <si>
    <t>KINGWILLIAMVIRGINIA2022</t>
  </si>
  <si>
    <t>22480</t>
  </si>
  <si>
    <t>LANCASTERVIRGINIA2022</t>
  </si>
  <si>
    <t>MATHEWS</t>
  </si>
  <si>
    <t>23021</t>
  </si>
  <si>
    <t>MATHEWSVIRGINIA2022</t>
  </si>
  <si>
    <t>23031</t>
  </si>
  <si>
    <t>MIDDLESEXVIRGINIA2022</t>
  </si>
  <si>
    <t>NEW KENT</t>
  </si>
  <si>
    <t>23011</t>
  </si>
  <si>
    <t>NEWKENTVIRGINIA2022</t>
  </si>
  <si>
    <t>23307</t>
  </si>
  <si>
    <t>NORTHAMPTONVIRGINIA2022</t>
  </si>
  <si>
    <t>22432</t>
  </si>
  <si>
    <t>NORTHUMBERLANDVIRGINIA2022</t>
  </si>
  <si>
    <t>22460</t>
  </si>
  <si>
    <t>RICHMONDVIRGINIA2022</t>
  </si>
  <si>
    <t>22442</t>
  </si>
  <si>
    <t>WESTMORELANDVIRGINIA2022</t>
  </si>
  <si>
    <t>20130</t>
  </si>
  <si>
    <t>CLARKEVIRGINIA2022</t>
  </si>
  <si>
    <t>CULPEPER</t>
  </si>
  <si>
    <t>20106</t>
  </si>
  <si>
    <t>CULPEPERVIRGINIA2022</t>
  </si>
  <si>
    <t>FAIRFAX</t>
  </si>
  <si>
    <t>20120</t>
  </si>
  <si>
    <t>FAIRFAXVIRGINIA2022</t>
  </si>
  <si>
    <t>FAUQUIER</t>
  </si>
  <si>
    <t>20115</t>
  </si>
  <si>
    <t>FAUQUIERVIRGINIA2022</t>
  </si>
  <si>
    <t>22602</t>
  </si>
  <si>
    <t>FREDERICKVIRGINIA2022</t>
  </si>
  <si>
    <t>LOUDOUN</t>
  </si>
  <si>
    <t>20101</t>
  </si>
  <si>
    <t>LOUDOUNVIRGINIA2022</t>
  </si>
  <si>
    <t>22709</t>
  </si>
  <si>
    <t>MADISONVIRGINIA2022</t>
  </si>
  <si>
    <t>22650</t>
  </si>
  <si>
    <t>PAGEVIRGINIA2022</t>
  </si>
  <si>
    <t>PRINCE WILLIAM</t>
  </si>
  <si>
    <t>20109</t>
  </si>
  <si>
    <t>PRINCEWILLIAMVIRGINIA2022</t>
  </si>
  <si>
    <t>RAPPAHANNOCK</t>
  </si>
  <si>
    <t>22623</t>
  </si>
  <si>
    <t>RAPPAHANNOCKVIRGINIA2022</t>
  </si>
  <si>
    <t>22811</t>
  </si>
  <si>
    <t>ROCKINGHAMVIRGINIA2022</t>
  </si>
  <si>
    <t>SHENANDOAH</t>
  </si>
  <si>
    <t>22626</t>
  </si>
  <si>
    <t>SHENANDOAHVIRGINIA2022</t>
  </si>
  <si>
    <t>22405</t>
  </si>
  <si>
    <t>STAFFORDVIRGINIA2022</t>
  </si>
  <si>
    <t>22610</t>
  </si>
  <si>
    <t>WARRENVIRGINIA2022</t>
  </si>
  <si>
    <t>23821</t>
  </si>
  <si>
    <t>BRUNSWICKVIRGINIA2022</t>
  </si>
  <si>
    <t>CHESAPEAKE CITY</t>
  </si>
  <si>
    <t>23320</t>
  </si>
  <si>
    <t>CHESAPEAKECITYVIRGINIA2022</t>
  </si>
  <si>
    <t>DINWIDDIE</t>
  </si>
  <si>
    <t>23833</t>
  </si>
  <si>
    <t>DINWIDDIEVIRGINIA2022</t>
  </si>
  <si>
    <t>GREENSVILLE</t>
  </si>
  <si>
    <t>23847</t>
  </si>
  <si>
    <t>GREENSVILLEVIRGINIA2022</t>
  </si>
  <si>
    <t>ISLE OF WIGHT</t>
  </si>
  <si>
    <t>23304</t>
  </si>
  <si>
    <t>ISLEOFWIGHTVIRGINIA2022</t>
  </si>
  <si>
    <t>23915</t>
  </si>
  <si>
    <t>MECKLENBURGVIRGINIA2022</t>
  </si>
  <si>
    <t>PRINCE GEORGE</t>
  </si>
  <si>
    <t>23801</t>
  </si>
  <si>
    <t>PRINCEGEORGEVIRGINIA2022</t>
  </si>
  <si>
    <t>SOUTHAMPTON</t>
  </si>
  <si>
    <t>23827</t>
  </si>
  <si>
    <t>SOUTHAMPTONVIRGINIA2022</t>
  </si>
  <si>
    <t>SUFFOLK CITY</t>
  </si>
  <si>
    <t>23432</t>
  </si>
  <si>
    <t>SUFFOLKCITYVIRGINIA2022</t>
  </si>
  <si>
    <t>23839</t>
  </si>
  <si>
    <t>SURRYVIRGINIA2022</t>
  </si>
  <si>
    <t>23882</t>
  </si>
  <si>
    <t>SUSSEXVIRGINIA2022</t>
  </si>
  <si>
    <t>VIRGINIA BEACH CITY</t>
  </si>
  <si>
    <t>23450</t>
  </si>
  <si>
    <t>VIRGINIABEACHCITYVIRGINIA2022</t>
  </si>
  <si>
    <t>23923</t>
  </si>
  <si>
    <t>CHARLOTTEVIRGINIA2022</t>
  </si>
  <si>
    <t>24065</t>
  </si>
  <si>
    <t>FRANKLINVIRGINIA2022</t>
  </si>
  <si>
    <t>24520</t>
  </si>
  <si>
    <t>HALIFAXVIRGINIA2022</t>
  </si>
  <si>
    <t>24054</t>
  </si>
  <si>
    <t>HENRYVIRGINIA2022</t>
  </si>
  <si>
    <t>LUNENBURG</t>
  </si>
  <si>
    <t>23941</t>
  </si>
  <si>
    <t>LUNENBURGVIRGINIA2022</t>
  </si>
  <si>
    <t>NOTTOWAY</t>
  </si>
  <si>
    <t>23824</t>
  </si>
  <si>
    <t>NOTTOWAYVIRGINIA2022</t>
  </si>
  <si>
    <t>PATRICK</t>
  </si>
  <si>
    <t>24053</t>
  </si>
  <si>
    <t>PATRICKVIRGINIA2022</t>
  </si>
  <si>
    <t>PITTSYLVANIA</t>
  </si>
  <si>
    <t>24069</t>
  </si>
  <si>
    <t>PITTSYLVANIAVIRGINIA2022</t>
  </si>
  <si>
    <t>BLAND</t>
  </si>
  <si>
    <t>24314</t>
  </si>
  <si>
    <t>BLANDVIRGINIA2022</t>
  </si>
  <si>
    <t>24239</t>
  </si>
  <si>
    <t>BUCHANANVIRGINIA2022</t>
  </si>
  <si>
    <t>24312</t>
  </si>
  <si>
    <t>CARROLLVIRGINIA2022</t>
  </si>
  <si>
    <t>DICKENSON</t>
  </si>
  <si>
    <t>24217</t>
  </si>
  <si>
    <t>DICKENSONVIRGINIA2022</t>
  </si>
  <si>
    <t>24072</t>
  </si>
  <si>
    <t>FLOYDVIRGINIA2022</t>
  </si>
  <si>
    <t>24086</t>
  </si>
  <si>
    <t>GILESVIRGINIA2022</t>
  </si>
  <si>
    <t>24292</t>
  </si>
  <si>
    <t>GRAYSONVIRGINIA2022</t>
  </si>
  <si>
    <t>24218</t>
  </si>
  <si>
    <t>LEEVIRGINIA2022</t>
  </si>
  <si>
    <t>24060</t>
  </si>
  <si>
    <t>MONTGOMERYVIRGINIA2022</t>
  </si>
  <si>
    <t>24058</t>
  </si>
  <si>
    <t>PULASKIVIRGINIA2022</t>
  </si>
  <si>
    <t>24224</t>
  </si>
  <si>
    <t>RUSSELLVIRGINIA2022</t>
  </si>
  <si>
    <t>24244</t>
  </si>
  <si>
    <t>SCOTTVIRGINIA2022</t>
  </si>
  <si>
    <t>SMYTH</t>
  </si>
  <si>
    <t>24311</t>
  </si>
  <si>
    <t>SMYTHVIRGINIA2022</t>
  </si>
  <si>
    <t>24316</t>
  </si>
  <si>
    <t>TAZEWELLVIRGINIA2022</t>
  </si>
  <si>
    <t>24202</t>
  </si>
  <si>
    <t>WASHINGTONVIRGINIA2022</t>
  </si>
  <si>
    <t>24215</t>
  </si>
  <si>
    <t>WISEVIRGINIA2022</t>
  </si>
  <si>
    <t>WYTHE</t>
  </si>
  <si>
    <t>24313</t>
  </si>
  <si>
    <t>WYTHEVIRGINIA2022</t>
  </si>
  <si>
    <t>24422</t>
  </si>
  <si>
    <t>ALLEGHANYVIRGINIA2022</t>
  </si>
  <si>
    <t>AUGUSTA</t>
  </si>
  <si>
    <t>22843</t>
  </si>
  <si>
    <t>AUGUSTAVIRGINIA2022</t>
  </si>
  <si>
    <t>24412</t>
  </si>
  <si>
    <t>BATHVIRGINIA2022</t>
  </si>
  <si>
    <t>BOTETOURT</t>
  </si>
  <si>
    <t>24064</t>
  </si>
  <si>
    <t>BOTETOURTVIRGINIA2022</t>
  </si>
  <si>
    <t>24127</t>
  </si>
  <si>
    <t>CRAIGVIRGINIA2022</t>
  </si>
  <si>
    <t>24413</t>
  </si>
  <si>
    <t>HIGHLANDVIRGINIA2022</t>
  </si>
  <si>
    <t>ROANOKE</t>
  </si>
  <si>
    <t>24018</t>
  </si>
  <si>
    <t>ROANOKEVIRGINIA2022</t>
  </si>
  <si>
    <t>ROCKBRIDGE</t>
  </si>
  <si>
    <t>24415</t>
  </si>
  <si>
    <t>ROCKBRIDGEVIRGINIA2022</t>
  </si>
  <si>
    <t>99320</t>
  </si>
  <si>
    <t>BENTONWASHINGTON2022</t>
  </si>
  <si>
    <t>OKANOGAN</t>
  </si>
  <si>
    <t>98812</t>
  </si>
  <si>
    <t>OKANOGANWASHINGTON2022</t>
  </si>
  <si>
    <t>YAKIMA</t>
  </si>
  <si>
    <t>98901</t>
  </si>
  <si>
    <t>YAKIMAWASHINGTON2022</t>
  </si>
  <si>
    <t>99105</t>
  </si>
  <si>
    <t>ADAMSWASHINGTON2022</t>
  </si>
  <si>
    <t>98802</t>
  </si>
  <si>
    <t>DOUGLASWASHINGTON2022</t>
  </si>
  <si>
    <t>99301</t>
  </si>
  <si>
    <t>FRANKLINWASHINGTON2022</t>
  </si>
  <si>
    <t>98823</t>
  </si>
  <si>
    <t>GRANTWASHINGTON2022</t>
  </si>
  <si>
    <t>99008</t>
  </si>
  <si>
    <t>LINCOLNWASHINGTON2022</t>
  </si>
  <si>
    <t>SPOKANE</t>
  </si>
  <si>
    <t>99001</t>
  </si>
  <si>
    <t>SPOKANEWASHINGTON2022</t>
  </si>
  <si>
    <t>99328</t>
  </si>
  <si>
    <t>COLUMBIAWASHINGTON2022</t>
  </si>
  <si>
    <t>WALLA WALLA</t>
  </si>
  <si>
    <t>99323</t>
  </si>
  <si>
    <t>WALLAWALLAWASHINGTON2022</t>
  </si>
  <si>
    <t>WHITMAN</t>
  </si>
  <si>
    <t>99017</t>
  </si>
  <si>
    <t>WHITMANWASHINGTON2022</t>
  </si>
  <si>
    <t>KING</t>
  </si>
  <si>
    <t>98001</t>
  </si>
  <si>
    <t>KINGWASHINGTON2022</t>
  </si>
  <si>
    <t>KITSAP</t>
  </si>
  <si>
    <t>98061</t>
  </si>
  <si>
    <t>KITSAPWASHINGTON2022</t>
  </si>
  <si>
    <t>98303</t>
  </si>
  <si>
    <t>PIERCEWASHINGTON2022</t>
  </si>
  <si>
    <t>98222</t>
  </si>
  <si>
    <t>SANJUANWASHINGTON2022</t>
  </si>
  <si>
    <t>SKAGIT</t>
  </si>
  <si>
    <t>98221</t>
  </si>
  <si>
    <t>SKAGITWASHINGTON2022</t>
  </si>
  <si>
    <t>SNOHOMISH</t>
  </si>
  <si>
    <t>98012</t>
  </si>
  <si>
    <t>SNOHOMISHWASHINGTON2022</t>
  </si>
  <si>
    <t>98348</t>
  </si>
  <si>
    <t>THURSTONWASHINGTON2022</t>
  </si>
  <si>
    <t>WHATCOM</t>
  </si>
  <si>
    <t>98220</t>
  </si>
  <si>
    <t>WHATCOMWASHINGTON2022</t>
  </si>
  <si>
    <t>WEST VIRGINIA</t>
  </si>
  <si>
    <t>25401</t>
  </si>
  <si>
    <t>BERKELEYWESTVIRGINIA2022</t>
  </si>
  <si>
    <t>26707</t>
  </si>
  <si>
    <t>GRANTWESTVIRGINIA2022</t>
  </si>
  <si>
    <t>GREENBRIER</t>
  </si>
  <si>
    <t>24901</t>
  </si>
  <si>
    <t>GREENBRIERWESTVIRGINIA2022</t>
  </si>
  <si>
    <t>25431</t>
  </si>
  <si>
    <t>HAMPSHIREWESTVIRGINIA2022</t>
  </si>
  <si>
    <t>HARDY</t>
  </si>
  <si>
    <t>26755</t>
  </si>
  <si>
    <t>HARDYWESTVIRGINIA2022</t>
  </si>
  <si>
    <t>25414</t>
  </si>
  <si>
    <t>JEFFERSONWESTVIRGINIA2022</t>
  </si>
  <si>
    <t>MINERAL</t>
  </si>
  <si>
    <t>26710</t>
  </si>
  <si>
    <t>MINERALWESTVIRGINIA2022</t>
  </si>
  <si>
    <t>24918</t>
  </si>
  <si>
    <t>MONROEWESTVIRGINIA2022</t>
  </si>
  <si>
    <t>25411</t>
  </si>
  <si>
    <t>MORGANWESTVIRGINIA2022</t>
  </si>
  <si>
    <t>26802</t>
  </si>
  <si>
    <t>PENDLETONWESTVIRGINIA2022</t>
  </si>
  <si>
    <t>24915</t>
  </si>
  <si>
    <t>POCAHONTASWESTVIRGINIA2022</t>
  </si>
  <si>
    <t>26224</t>
  </si>
  <si>
    <t>RANDOLPHWESTVIRGINIA2022</t>
  </si>
  <si>
    <t>SUMMERS</t>
  </si>
  <si>
    <t>24935</t>
  </si>
  <si>
    <t>SUMMERSWESTVIRGINIA2022</t>
  </si>
  <si>
    <t>TUCKER</t>
  </si>
  <si>
    <t>26260</t>
  </si>
  <si>
    <t>TUCKERWESTVIRGINIA2022</t>
  </si>
  <si>
    <t>26238</t>
  </si>
  <si>
    <t>BARBOURWESTVIRGINIA2022</t>
  </si>
  <si>
    <t>BROOKE</t>
  </si>
  <si>
    <t>26030</t>
  </si>
  <si>
    <t>BROOKEWESTVIRGINIA2022</t>
  </si>
  <si>
    <t>DODDRIDGE</t>
  </si>
  <si>
    <t>26339</t>
  </si>
  <si>
    <t>DODDRIDGEWESTVIRGINIA2022</t>
  </si>
  <si>
    <t>26034</t>
  </si>
  <si>
    <t>HANCOCKWESTVIRGINIA2022</t>
  </si>
  <si>
    <t>26301</t>
  </si>
  <si>
    <t>HARRISONWESTVIRGINIA2022</t>
  </si>
  <si>
    <t>26321</t>
  </si>
  <si>
    <t>LEWISWESTVIRGINIA2022</t>
  </si>
  <si>
    <t>26554</t>
  </si>
  <si>
    <t>MARIONWESTVIRGINIA2022</t>
  </si>
  <si>
    <t>26031</t>
  </si>
  <si>
    <t>MARSHALLWESTVIRGINIA2022</t>
  </si>
  <si>
    <t>MONONGALIA</t>
  </si>
  <si>
    <t>26501</t>
  </si>
  <si>
    <t>MONONGALIAWESTVIRGINIA2022</t>
  </si>
  <si>
    <t>26003</t>
  </si>
  <si>
    <t>OHIOWESTVIRGINIA2022</t>
  </si>
  <si>
    <t>PLEASANTS</t>
  </si>
  <si>
    <t>26134</t>
  </si>
  <si>
    <t>PLEASANTSWESTVIRGINIA2022</t>
  </si>
  <si>
    <t>PRESTON</t>
  </si>
  <si>
    <t>26374</t>
  </si>
  <si>
    <t>PRESTONWESTVIRGINIA2022</t>
  </si>
  <si>
    <t>RITCHIE</t>
  </si>
  <si>
    <t>26148</t>
  </si>
  <si>
    <t>RITCHIEWESTVIRGINIA2022</t>
  </si>
  <si>
    <t>26347</t>
  </si>
  <si>
    <t>TAYLORWESTVIRGINIA2022</t>
  </si>
  <si>
    <t>26146</t>
  </si>
  <si>
    <t>TYLERWESTVIRGINIA2022</t>
  </si>
  <si>
    <t>26201</t>
  </si>
  <si>
    <t>UPSHURWESTVIRGINIA2022</t>
  </si>
  <si>
    <t>WETZEL</t>
  </si>
  <si>
    <t>26155</t>
  </si>
  <si>
    <t>WETZELWESTVIRGINIA2022</t>
  </si>
  <si>
    <t>26101</t>
  </si>
  <si>
    <t>WOODWESTVIRGINIA2022</t>
  </si>
  <si>
    <t>BRAXTON</t>
  </si>
  <si>
    <t>25063</t>
  </si>
  <si>
    <t>BRAXTONWESTVIRGINIA2022</t>
  </si>
  <si>
    <t>CABELL</t>
  </si>
  <si>
    <t>25504</t>
  </si>
  <si>
    <t>CABELLWESTVIRGINIA2022</t>
  </si>
  <si>
    <t>25234</t>
  </si>
  <si>
    <t>CALHOUNWESTVIRGINIA2022</t>
  </si>
  <si>
    <t>25002</t>
  </si>
  <si>
    <t>FAYETTEWESTVIRGINIA2022</t>
  </si>
  <si>
    <t>25231</t>
  </si>
  <si>
    <t>JACKSONWESTVIRGINIA2022</t>
  </si>
  <si>
    <t>KANAWHA</t>
  </si>
  <si>
    <t>25015</t>
  </si>
  <si>
    <t>KANAWHAWESTVIRGINIA2022</t>
  </si>
  <si>
    <t>25003</t>
  </si>
  <si>
    <t>LINCOLNWESTVIRGINIA2022</t>
  </si>
  <si>
    <t>25106</t>
  </si>
  <si>
    <t>MASONWESTVIRGINIA2022</t>
  </si>
  <si>
    <t>24801</t>
  </si>
  <si>
    <t>MCDOWELLWESTVIRGINIA2022</t>
  </si>
  <si>
    <t>24701</t>
  </si>
  <si>
    <t>MERCERWESTVIRGINIA2022</t>
  </si>
  <si>
    <t>26202</t>
  </si>
  <si>
    <t>NICHOLASWESTVIRGINIA2022</t>
  </si>
  <si>
    <t>25011</t>
  </si>
  <si>
    <t>PUTNAMWESTVIRGINIA2022</t>
  </si>
  <si>
    <t>RALEIGH</t>
  </si>
  <si>
    <t>25007</t>
  </si>
  <si>
    <t>RALEIGHWESTVIRGINIA2022</t>
  </si>
  <si>
    <t>25005</t>
  </si>
  <si>
    <t>ROANEWESTVIRGINIA2022</t>
  </si>
  <si>
    <t>25507</t>
  </si>
  <si>
    <t>WAYNEWESTVIRGINIA2022</t>
  </si>
  <si>
    <t>26203</t>
  </si>
  <si>
    <t>WEBSTERWESTVIRGINIA2022</t>
  </si>
  <si>
    <t>WIRT</t>
  </si>
  <si>
    <t>26138</t>
  </si>
  <si>
    <t>WIRTWESTVIRGINIA2022</t>
  </si>
  <si>
    <t>24716</t>
  </si>
  <si>
    <t>WYOMINGWESTVIRGINIA2022</t>
  </si>
  <si>
    <t>WISCONSIN</t>
  </si>
  <si>
    <t>53910</t>
  </si>
  <si>
    <t>ADAMSWISCONSIN2022</t>
  </si>
  <si>
    <t>GREEN LAKE</t>
  </si>
  <si>
    <t>53926</t>
  </si>
  <si>
    <t>GREENLAKEWISCONSIN2022</t>
  </si>
  <si>
    <t>JUNEAU</t>
  </si>
  <si>
    <t>53929</t>
  </si>
  <si>
    <t>JUNEAUWISCONSIN2022</t>
  </si>
  <si>
    <t>53920</t>
  </si>
  <si>
    <t>MARQUETTEWISCONSIN2022</t>
  </si>
  <si>
    <t>54406</t>
  </si>
  <si>
    <t>PORTAGEWISCONSIN2022</t>
  </si>
  <si>
    <t>WAUPACA</t>
  </si>
  <si>
    <t>54926</t>
  </si>
  <si>
    <t>WAUPACAWISCONSIN2022</t>
  </si>
  <si>
    <t>WAUSHARA</t>
  </si>
  <si>
    <t>54930</t>
  </si>
  <si>
    <t>WAUSHARAWISCONSIN2022</t>
  </si>
  <si>
    <t>54404</t>
  </si>
  <si>
    <t>WOODWISCONSIN2022</t>
  </si>
  <si>
    <t>54115</t>
  </si>
  <si>
    <t>BROWNWISCONSIN2022</t>
  </si>
  <si>
    <t>CALUMET</t>
  </si>
  <si>
    <t>53014</t>
  </si>
  <si>
    <t>CALUMETWISCONSIN2022</t>
  </si>
  <si>
    <t>DOOR</t>
  </si>
  <si>
    <t>54202</t>
  </si>
  <si>
    <t>DOORWISCONSIN2022</t>
  </si>
  <si>
    <t>FOND DU LAC</t>
  </si>
  <si>
    <t>53010</t>
  </si>
  <si>
    <t>FONDDULACWISCONSIN2022</t>
  </si>
  <si>
    <t>KEWAUNEE</t>
  </si>
  <si>
    <t>54201</t>
  </si>
  <si>
    <t>KEWAUNEEWISCONSIN2022</t>
  </si>
  <si>
    <t>MANITOWOC</t>
  </si>
  <si>
    <t>53015</t>
  </si>
  <si>
    <t>MANITOWOCWISCONSIN2022</t>
  </si>
  <si>
    <t>OUTAGAMIE</t>
  </si>
  <si>
    <t>54106</t>
  </si>
  <si>
    <t>OUTAGAMIEWISCONSIN2022</t>
  </si>
  <si>
    <t>SHEBOYGAN</t>
  </si>
  <si>
    <t>53001</t>
  </si>
  <si>
    <t>SHEBOYGANWISCONSIN2022</t>
  </si>
  <si>
    <t>54901</t>
  </si>
  <si>
    <t>WINNEBAGOWISCONSIN2022</t>
  </si>
  <si>
    <t>54514</t>
  </si>
  <si>
    <t>ASHLANDWISCONSIN2022</t>
  </si>
  <si>
    <t>54405</t>
  </si>
  <si>
    <t>CLARKWISCONSIN2022</t>
  </si>
  <si>
    <t>54525</t>
  </si>
  <si>
    <t>IRONWISCONSIN2022</t>
  </si>
  <si>
    <t>54435</t>
  </si>
  <si>
    <t>LINCOLNWISCONSIN2022</t>
  </si>
  <si>
    <t>MARATHON</t>
  </si>
  <si>
    <t>54401</t>
  </si>
  <si>
    <t>MARATHONWISCONSIN2022</t>
  </si>
  <si>
    <t>54463</t>
  </si>
  <si>
    <t>ONEIDAWISCONSIN2022</t>
  </si>
  <si>
    <t>PRICE</t>
  </si>
  <si>
    <t>54459</t>
  </si>
  <si>
    <t>PRICEWISCONSIN2022</t>
  </si>
  <si>
    <t>54433</t>
  </si>
  <si>
    <t>TAYLORWISCONSIN2022</t>
  </si>
  <si>
    <t>VILAS</t>
  </si>
  <si>
    <t>54512</t>
  </si>
  <si>
    <t>VILASWISCONSIN2022</t>
  </si>
  <si>
    <t>54120</t>
  </si>
  <si>
    <t>FLORENCEWISCONSIN2022</t>
  </si>
  <si>
    <t>54103</t>
  </si>
  <si>
    <t>FORESTWISCONSIN2022</t>
  </si>
  <si>
    <t>LANGLADE</t>
  </si>
  <si>
    <t>54409</t>
  </si>
  <si>
    <t>LANGLADEWISCONSIN2022</t>
  </si>
  <si>
    <t>MARINETTE</t>
  </si>
  <si>
    <t>54102</t>
  </si>
  <si>
    <t>MARINETTEWISCONSIN2022</t>
  </si>
  <si>
    <t>54135</t>
  </si>
  <si>
    <t>MENOMINEEWISCONSIN2022</t>
  </si>
  <si>
    <t>OCONTO</t>
  </si>
  <si>
    <t>54101</t>
  </si>
  <si>
    <t>OCONTOWISCONSIN2022</t>
  </si>
  <si>
    <t>SHAWANO</t>
  </si>
  <si>
    <t>54107</t>
  </si>
  <si>
    <t>SHAWANOWISCONSIN2022</t>
  </si>
  <si>
    <t>BARRON</t>
  </si>
  <si>
    <t>54728</t>
  </si>
  <si>
    <t>BARRONWISCONSIN2022</t>
  </si>
  <si>
    <t>BAYFIELD</t>
  </si>
  <si>
    <t>54814</t>
  </si>
  <si>
    <t>BAYFIELDWISCONSIN2022</t>
  </si>
  <si>
    <t>BURNETT</t>
  </si>
  <si>
    <t>54830</t>
  </si>
  <si>
    <t>BURNETTWISCONSIN2022</t>
  </si>
  <si>
    <t>54724</t>
  </si>
  <si>
    <t>CHIPPEWAWISCONSIN2022</t>
  </si>
  <si>
    <t>54820</t>
  </si>
  <si>
    <t>DOUGLASWISCONSIN2022</t>
  </si>
  <si>
    <t>54001</t>
  </si>
  <si>
    <t>POLKWISCONSIN2022</t>
  </si>
  <si>
    <t>54526</t>
  </si>
  <si>
    <t>RUSKWISCONSIN2022</t>
  </si>
  <si>
    <t>SAWYER</t>
  </si>
  <si>
    <t>54828</t>
  </si>
  <si>
    <t>SAWYERWISCONSIN2022</t>
  </si>
  <si>
    <t>WASHBURN</t>
  </si>
  <si>
    <t>54801</t>
  </si>
  <si>
    <t>WASHBURNWISCONSIN2022</t>
  </si>
  <si>
    <t>53555</t>
  </si>
  <si>
    <t>COLUMBIAWISCONSIN2022</t>
  </si>
  <si>
    <t>DANE</t>
  </si>
  <si>
    <t>53508</t>
  </si>
  <si>
    <t>DANEWISCONSIN2022</t>
  </si>
  <si>
    <t>53003</t>
  </si>
  <si>
    <t>DODGEWISCONSIN2022</t>
  </si>
  <si>
    <t>53502</t>
  </si>
  <si>
    <t>GREENWISCONSIN2022</t>
  </si>
  <si>
    <t>53036</t>
  </si>
  <si>
    <t>JEFFERSONWISCONSIN2022</t>
  </si>
  <si>
    <t>53501</t>
  </si>
  <si>
    <t>ROCKWISCONSIN2022</t>
  </si>
  <si>
    <t>KENOSHA</t>
  </si>
  <si>
    <t>53101</t>
  </si>
  <si>
    <t>KENOSHAWISCONSIN2022</t>
  </si>
  <si>
    <t>MILWAUKEE</t>
  </si>
  <si>
    <t>53110</t>
  </si>
  <si>
    <t>MILWAUKEEWISCONSIN2022</t>
  </si>
  <si>
    <t>OZAUKEE</t>
  </si>
  <si>
    <t>53004</t>
  </si>
  <si>
    <t>OZAUKEEWISCONSIN2022</t>
  </si>
  <si>
    <t>RACINE</t>
  </si>
  <si>
    <t>53105</t>
  </si>
  <si>
    <t>RACINEWISCONSIN2022</t>
  </si>
  <si>
    <t>53114</t>
  </si>
  <si>
    <t>WALWORTHWISCONSIN2022</t>
  </si>
  <si>
    <t>53002</t>
  </si>
  <si>
    <t>WASHINGTONWISCONSIN2022</t>
  </si>
  <si>
    <t>WAUKESHA</t>
  </si>
  <si>
    <t>53005</t>
  </si>
  <si>
    <t>WAUKESHAWISCONSIN2022</t>
  </si>
  <si>
    <t>53821</t>
  </si>
  <si>
    <t>CRAWFORDWISCONSIN2022</t>
  </si>
  <si>
    <t>53554</t>
  </si>
  <si>
    <t>GRANTWISCONSIN2022</t>
  </si>
  <si>
    <t>53503</t>
  </si>
  <si>
    <t>IOWAWISCONSIN2022</t>
  </si>
  <si>
    <t>53504</t>
  </si>
  <si>
    <t>LAFAYETTEWISCONSIN2022</t>
  </si>
  <si>
    <t>53518</t>
  </si>
  <si>
    <t>RICHLANDWISCONSIN2022</t>
  </si>
  <si>
    <t>SAUK</t>
  </si>
  <si>
    <t>53561</t>
  </si>
  <si>
    <t>SAUKWISCONSIN2022</t>
  </si>
  <si>
    <t>54621</t>
  </si>
  <si>
    <t>VERNONWISCONSIN2022</t>
  </si>
  <si>
    <t>54610</t>
  </si>
  <si>
    <t>BUFFALOWISCONSIN2022</t>
  </si>
  <si>
    <t>54725</t>
  </si>
  <si>
    <t>DUNNWISCONSIN2022</t>
  </si>
  <si>
    <t>EAU CLAIRE</t>
  </si>
  <si>
    <t>54701</t>
  </si>
  <si>
    <t>EAUCLAIREWISCONSIN2022</t>
  </si>
  <si>
    <t>54611</t>
  </si>
  <si>
    <t>JACKSONWISCONSIN2022</t>
  </si>
  <si>
    <t>LA CROSSE</t>
  </si>
  <si>
    <t>54601</t>
  </si>
  <si>
    <t>LACROSSEWISCONSIN2022</t>
  </si>
  <si>
    <t>54619</t>
  </si>
  <si>
    <t>MONROEWISCONSIN2022</t>
  </si>
  <si>
    <t>PEPIN</t>
  </si>
  <si>
    <t>54721</t>
  </si>
  <si>
    <t>PEPINWISCONSIN2022</t>
  </si>
  <si>
    <t>54003</t>
  </si>
  <si>
    <t>PIERCEWISCONSIN2022</t>
  </si>
  <si>
    <t>ST CROIX</t>
  </si>
  <si>
    <t>54002</t>
  </si>
  <si>
    <t>SAINTCROIXWISCONSIN2022</t>
  </si>
  <si>
    <t>TREMPEALEAU</t>
  </si>
  <si>
    <t>54612</t>
  </si>
  <si>
    <t>TREMPEALEAUWISCONSIN2022</t>
  </si>
  <si>
    <t>82639</t>
  </si>
  <si>
    <t>JOHNSONWYOMING2022</t>
  </si>
  <si>
    <t>82410</t>
  </si>
  <si>
    <t>BIGHORNWYOMING2022</t>
  </si>
  <si>
    <t>82310</t>
  </si>
  <si>
    <t>FREMONTWYOMING2022</t>
  </si>
  <si>
    <t>HOT SPRINGS</t>
  </si>
  <si>
    <t>82430</t>
  </si>
  <si>
    <t>HOTSPRINGSWYOMING2022</t>
  </si>
  <si>
    <t>PARK</t>
  </si>
  <si>
    <t>82190</t>
  </si>
  <si>
    <t>PARKWYOMING2022</t>
  </si>
  <si>
    <t>WASHAKIE</t>
  </si>
  <si>
    <t>82401</t>
  </si>
  <si>
    <t>WASHAKIEWYOMING2022</t>
  </si>
  <si>
    <t>82051</t>
  </si>
  <si>
    <t>ALBANYWYOMING2022</t>
  </si>
  <si>
    <t>82301</t>
  </si>
  <si>
    <t>CARBONWYOMING2022</t>
  </si>
  <si>
    <t>NATRONA</t>
  </si>
  <si>
    <t>82601</t>
  </si>
  <si>
    <t>NATRONAWYOMING2022</t>
  </si>
  <si>
    <t>CONVERSE</t>
  </si>
  <si>
    <t>82224</t>
  </si>
  <si>
    <t>CONVERSEWYOMING2022</t>
  </si>
  <si>
    <t>GOSHEN</t>
  </si>
  <si>
    <t>82212</t>
  </si>
  <si>
    <t>GOSHENWYOMING2022</t>
  </si>
  <si>
    <t>LARAMIE</t>
  </si>
  <si>
    <t>82001</t>
  </si>
  <si>
    <t>LARAMIEWYOMING2022</t>
  </si>
  <si>
    <t>NIOBRARA</t>
  </si>
  <si>
    <t>82222</t>
  </si>
  <si>
    <t>NIOBRARAWYOMING2022</t>
  </si>
  <si>
    <t>82201</t>
  </si>
  <si>
    <t>PLATTEWYOMING2022</t>
  </si>
  <si>
    <t>83101</t>
  </si>
  <si>
    <t>LINCOLNWYOMING2022</t>
  </si>
  <si>
    <t>AUTAUGAALABAMA2012</t>
  </si>
  <si>
    <t>BULLOCKALABAMA2012</t>
  </si>
  <si>
    <t>DALLASALABAMA2012</t>
  </si>
  <si>
    <t>ELMOREALABAMA2012</t>
  </si>
  <si>
    <t>HALEALABAMA2012</t>
  </si>
  <si>
    <t>LOWNDESALABAMA2012</t>
  </si>
  <si>
    <t>MACONALABAMA2012</t>
  </si>
  <si>
    <t>MARENGOALABAMA2012</t>
  </si>
  <si>
    <t>MONTGOMERYALABAMA2012</t>
  </si>
  <si>
    <t>PERRYALABAMA2012</t>
  </si>
  <si>
    <t>SUMTERALABAMA2012</t>
  </si>
  <si>
    <t>BALDWINALABAMA2012</t>
  </si>
  <si>
    <t>BUTLERALABAMA2012</t>
  </si>
  <si>
    <t>CHOCTAWALABAMA2012</t>
  </si>
  <si>
    <t>CLARKEALABAMA2012</t>
  </si>
  <si>
    <t>CONECUHALABAMA2012</t>
  </si>
  <si>
    <t>ESCAMBIAALABAMA2012</t>
  </si>
  <si>
    <t>MONROEALABAMA2012</t>
  </si>
  <si>
    <t>WASHINGTONALABAMA2012</t>
  </si>
  <si>
    <t>WILCOXALABAMA2012</t>
  </si>
  <si>
    <t>BLOUNTALABAMA2012</t>
  </si>
  <si>
    <t>CALHOUNALABAMA2012</t>
  </si>
  <si>
    <t>CHEROKEEALABAMA2012</t>
  </si>
  <si>
    <t>CLEBURNEALABAMA2012</t>
  </si>
  <si>
    <t>CULLMANALABAMA2012</t>
  </si>
  <si>
    <t>DEKALBALABAMA2012</t>
  </si>
  <si>
    <t>ETOWAHALABAMA2012</t>
  </si>
  <si>
    <t>JACKSONALABAMA2012</t>
  </si>
  <si>
    <t>MARSHALLALABAMA2012</t>
  </si>
  <si>
    <t>SAINTCLAIRALABAMA2012</t>
  </si>
  <si>
    <t>COLBERTALABAMA2012</t>
  </si>
  <si>
    <t>FRANKLINALABAMA2012</t>
  </si>
  <si>
    <t>LAUDERDALEALABAMA2012</t>
  </si>
  <si>
    <t>LAWRENCEALABAMA2012</t>
  </si>
  <si>
    <t>LIMESTONEALABAMA2012</t>
  </si>
  <si>
    <t>MADISONALABAMA2012</t>
  </si>
  <si>
    <t>MARIONALABAMA2012</t>
  </si>
  <si>
    <t>MORGANALABAMA2012</t>
  </si>
  <si>
    <t>WINSTONALABAMA2012</t>
  </si>
  <si>
    <t>CHAMBERSALABAMA2012</t>
  </si>
  <si>
    <t>CHILTONALABAMA2012</t>
  </si>
  <si>
    <t>CLAYALABAMA2012</t>
  </si>
  <si>
    <t>COOSAALABAMA2012</t>
  </si>
  <si>
    <t>FAYETTEALABAMA2012</t>
  </si>
  <si>
    <t>JEFFERSONALABAMA2012</t>
  </si>
  <si>
    <t>LAMARALABAMA2012</t>
  </si>
  <si>
    <t>LEEALABAMA2012</t>
  </si>
  <si>
    <t>RANDOLPHALABAMA2012</t>
  </si>
  <si>
    <t>SHELBYALABAMA2012</t>
  </si>
  <si>
    <t>TALLADEGAALABAMA2012</t>
  </si>
  <si>
    <t>TALLAPOOSAALABAMA2012</t>
  </si>
  <si>
    <t>TUSCALOOSAALABAMA2012</t>
  </si>
  <si>
    <t>WALKERALABAMA2012</t>
  </si>
  <si>
    <t>BARBOURALABAMA2012</t>
  </si>
  <si>
    <t>COFFEEALABAMA2012</t>
  </si>
  <si>
    <t>COVINGTONALABAMA2012</t>
  </si>
  <si>
    <t>CRENSHAWALABAMA2012</t>
  </si>
  <si>
    <t>DALEALABAMA2012</t>
  </si>
  <si>
    <t>GENEVAALABAMA2012</t>
  </si>
  <si>
    <t>HENRYALABAMA2012</t>
  </si>
  <si>
    <t>HOUSTONALABAMA2012</t>
  </si>
  <si>
    <t>PIKEALABAMA2012</t>
  </si>
  <si>
    <t>RUSSELLALABAMA2012</t>
  </si>
  <si>
    <t>COCHISEARIZONA2012</t>
  </si>
  <si>
    <t>GRAHAMARIZONA2012</t>
  </si>
  <si>
    <t>MARICOPAARIZONA2012</t>
  </si>
  <si>
    <t>PINALARIZONA2012</t>
  </si>
  <si>
    <t>YUMAARIZONA2012</t>
  </si>
  <si>
    <t>CONWAYARKANSAS2012</t>
  </si>
  <si>
    <t>FAULKNERARKANSAS2012</t>
  </si>
  <si>
    <t>72057</t>
  </si>
  <si>
    <t>GRANTARKANSAS2022</t>
  </si>
  <si>
    <t>HOT SPRING</t>
  </si>
  <si>
    <t>71929</t>
  </si>
  <si>
    <t>HOTSPRINGARKANSAS2012</t>
  </si>
  <si>
    <t>72001</t>
  </si>
  <si>
    <t>PERRYARKANSAS2022</t>
  </si>
  <si>
    <t>PULASKIARKANSAS2012</t>
  </si>
  <si>
    <t>ARKANSASARKANSAS2012</t>
  </si>
  <si>
    <t>CRITTENDENARKANSAS2012</t>
  </si>
  <si>
    <t>CROSSARKANSAS2012</t>
  </si>
  <si>
    <t>LEEARKANSAS2012</t>
  </si>
  <si>
    <t>LONOKEARKANSAS2012</t>
  </si>
  <si>
    <t>MONROEARKANSAS2012</t>
  </si>
  <si>
    <t>PHILLIPSARKANSAS2012</t>
  </si>
  <si>
    <t>PRAIRIEARKANSAS2012</t>
  </si>
  <si>
    <t>SAINTFRANCISARKANSAS2012</t>
  </si>
  <si>
    <t>WOODRUFFARKANSAS2012</t>
  </si>
  <si>
    <t>BAXTER</t>
  </si>
  <si>
    <t>72531</t>
  </si>
  <si>
    <t>BAXTERARKANSAS2022</t>
  </si>
  <si>
    <t>72044</t>
  </si>
  <si>
    <t>CLEBURNEARKANSAS2012</t>
  </si>
  <si>
    <t>72515</t>
  </si>
  <si>
    <t>FULTONARKANSAS2022</t>
  </si>
  <si>
    <t>IZARD</t>
  </si>
  <si>
    <t>72512</t>
  </si>
  <si>
    <t>IZARDARKANSAS2022</t>
  </si>
  <si>
    <t>CLAYARKANSAS2012</t>
  </si>
  <si>
    <t>CRAIGHEADARKANSAS2012</t>
  </si>
  <si>
    <t>GREENEARKANSAS2012</t>
  </si>
  <si>
    <t>INDEPENDENCEARKANSAS2012</t>
  </si>
  <si>
    <t>JACKSONARKANSAS2012</t>
  </si>
  <si>
    <t>LAWRENCEARKANSAS2012</t>
  </si>
  <si>
    <t>MISSISSIPPIARKANSAS2012</t>
  </si>
  <si>
    <t>POINSETTARKANSAS2012</t>
  </si>
  <si>
    <t>RANDOLPHARKANSAS2012</t>
  </si>
  <si>
    <t>WHITEARKANSAS2012</t>
  </si>
  <si>
    <t>72711</t>
  </si>
  <si>
    <t>BENTONARKANSAS2022</t>
  </si>
  <si>
    <t>71722</t>
  </si>
  <si>
    <t>NEVADAARKANSAS2022</t>
  </si>
  <si>
    <t>ASHLEYARKANSAS2012</t>
  </si>
  <si>
    <t>CHICOTARKANSAS2012</t>
  </si>
  <si>
    <t>DESHAARKANSAS2012</t>
  </si>
  <si>
    <t>DREWARKANSAS2012</t>
  </si>
  <si>
    <t>JEFFERSONARKANSAS2012</t>
  </si>
  <si>
    <t>LINCOLNARKANSAS2012</t>
  </si>
  <si>
    <t>LAFAYETTEARKANSAS2012</t>
  </si>
  <si>
    <t>LITTLERIVERARKANSAS2012</t>
  </si>
  <si>
    <t>MILLERARKANSAS2012</t>
  </si>
  <si>
    <t>CRAWFORDARKANSAS2012</t>
  </si>
  <si>
    <t>72820</t>
  </si>
  <si>
    <t>FRANKLINARKANSAS2012</t>
  </si>
  <si>
    <t>JOHNSONARKANSAS2012</t>
  </si>
  <si>
    <t>LOGANARKANSAS2012</t>
  </si>
  <si>
    <t>POPEARKANSAS2012</t>
  </si>
  <si>
    <t>YELLARKANSAS2012</t>
  </si>
  <si>
    <t>CONTRA COSTA</t>
  </si>
  <si>
    <t>94505</t>
  </si>
  <si>
    <t>CONTRACOSTACALIFORNIA2012</t>
  </si>
  <si>
    <t>NAPA</t>
  </si>
  <si>
    <t>94503</t>
  </si>
  <si>
    <t>NAPACALIFORNIA2012</t>
  </si>
  <si>
    <t>SANBENITOCALIFORNIA2012</t>
  </si>
  <si>
    <t>SANLUISOBISPOCALIFORNIA2012</t>
  </si>
  <si>
    <t>SANTACLARACALIFORNIA2012</t>
  </si>
  <si>
    <t>SONOMACALIFORNIA2012</t>
  </si>
  <si>
    <t>MODOC</t>
  </si>
  <si>
    <t>96006</t>
  </si>
  <si>
    <t>MODOCCALIFORNIA2022</t>
  </si>
  <si>
    <t>HUMBOLDTCALIFORNIA2012</t>
  </si>
  <si>
    <t>BUTTECALIFORNIA2012</t>
  </si>
  <si>
    <t>COLUSACALIFORNIA2012</t>
  </si>
  <si>
    <t>GLENNCALIFORNIA2012</t>
  </si>
  <si>
    <t>SACRAMENTOCALIFORNIA2012</t>
  </si>
  <si>
    <t>SOLANOCALIFORNIA2012</t>
  </si>
  <si>
    <t>SUTTERCALIFORNIA2012</t>
  </si>
  <si>
    <t>TEHAMACALIFORNIA2012</t>
  </si>
  <si>
    <t>YOLOCALIFORNIA2012</t>
  </si>
  <si>
    <t>YUBA</t>
  </si>
  <si>
    <t>95692</t>
  </si>
  <si>
    <t>YUBACALIFORNIA2022</t>
  </si>
  <si>
    <t>FRESNOCALIFORNIA2012</t>
  </si>
  <si>
    <t>KERNCALIFORNIA2012</t>
  </si>
  <si>
    <t>KINGSCALIFORNIA2012</t>
  </si>
  <si>
    <t>MADERACALIFORNIA2012</t>
  </si>
  <si>
    <t>MERCEDCALIFORNIA2012</t>
  </si>
  <si>
    <t>SANJOAQUINCALIFORNIA2012</t>
  </si>
  <si>
    <t>STANISLAUSCALIFORNIA2012</t>
  </si>
  <si>
    <t>TULARECALIFORNIA2012</t>
  </si>
  <si>
    <t>AMADOR</t>
  </si>
  <si>
    <t>95601</t>
  </si>
  <si>
    <t>AMADORCALIFORNIA2022</t>
  </si>
  <si>
    <t>ELDORADOCALIFORNIA2012</t>
  </si>
  <si>
    <t>95712</t>
  </si>
  <si>
    <t>NEVADACALIFORNIA2012</t>
  </si>
  <si>
    <t>TUOLUMNE</t>
  </si>
  <si>
    <t>95305</t>
  </si>
  <si>
    <t>TUOLUMNECALIFORNIA2012</t>
  </si>
  <si>
    <t>SHASTACALIFORNIA2012</t>
  </si>
  <si>
    <t>IMPERIALCALIFORNIA2012</t>
  </si>
  <si>
    <t>LOS ANGELES</t>
  </si>
  <si>
    <t>90001</t>
  </si>
  <si>
    <t>LOSANGELESCALIFORNIA2022</t>
  </si>
  <si>
    <t>90620</t>
  </si>
  <si>
    <t>ORANGECALIFORNIA2012</t>
  </si>
  <si>
    <t>SANBERNARDINOCALIFORNIA2012</t>
  </si>
  <si>
    <t>SANDIEGOCALIFORNIA2012</t>
  </si>
  <si>
    <t>ADAMSCOLORADO2012</t>
  </si>
  <si>
    <t>CHEYENNECOLORADO2012</t>
  </si>
  <si>
    <t>DOUGLASCOLORADO2012</t>
  </si>
  <si>
    <t>ELPASOCOLORADO2012</t>
  </si>
  <si>
    <t>ELBERTCOLORADO2012</t>
  </si>
  <si>
    <t>KIOWACOLORADO2012</t>
  </si>
  <si>
    <t>KITCARSONCOLORADO2012</t>
  </si>
  <si>
    <t>LINCOLNCOLORADO2012</t>
  </si>
  <si>
    <t>PHILLIPSCOLORADO2012</t>
  </si>
  <si>
    <t>WASHINGTONCOLORADO2012</t>
  </si>
  <si>
    <t>YUMACOLORADO2012</t>
  </si>
  <si>
    <t>BOULDERCOLORADO2012</t>
  </si>
  <si>
    <t>BROOMFIELD</t>
  </si>
  <si>
    <t>80020</t>
  </si>
  <si>
    <t>BROOMFIELDCOLORADO2012</t>
  </si>
  <si>
    <t>80001</t>
  </si>
  <si>
    <t>JEFFERSONCOLORADO2022</t>
  </si>
  <si>
    <t>LARIMERCOLORADO2012</t>
  </si>
  <si>
    <t>LOGANCOLORADO2012</t>
  </si>
  <si>
    <t>MORGANCOLORADO2012</t>
  </si>
  <si>
    <t>SEDGWICKCOLORADO2012</t>
  </si>
  <si>
    <t>WELDCOLORADO2012</t>
  </si>
  <si>
    <t>BACACOLORADO2012</t>
  </si>
  <si>
    <t>BENTCOLORADO2012</t>
  </si>
  <si>
    <t>CROWLEYCOLORADO2012</t>
  </si>
  <si>
    <t>LASANIMASCOLORADO2012</t>
  </si>
  <si>
    <t>OTEROCOLORADO2012</t>
  </si>
  <si>
    <t>PROWERSCOLORADO2012</t>
  </si>
  <si>
    <t>PUEBLOCOLORADO2012</t>
  </si>
  <si>
    <t>DELTACOLORADO2012</t>
  </si>
  <si>
    <t>DOLORES</t>
  </si>
  <si>
    <t>81320</t>
  </si>
  <si>
    <t>DOLORESCOLORADO2022</t>
  </si>
  <si>
    <t>MESACOLORADO2012</t>
  </si>
  <si>
    <t>MONTEZUMACOLORADO2012</t>
  </si>
  <si>
    <t>MONTROSECOLORADO2012</t>
  </si>
  <si>
    <t>HARTFORDCONNECTICUT2012</t>
  </si>
  <si>
    <t>LITCHFIELDCONNECTICUT2012</t>
  </si>
  <si>
    <t>NEWLONDONCONNECTICUT2012</t>
  </si>
  <si>
    <t>TOLLANDCONNECTICUT2012</t>
  </si>
  <si>
    <t>WINDHAMCONNECTICUT2012</t>
  </si>
  <si>
    <t>KENTDELAWARE2012</t>
  </si>
  <si>
    <t>NEWCASTLEDELAWARE2012</t>
  </si>
  <si>
    <t>SUSSEXDELAWARE2012</t>
  </si>
  <si>
    <t>ALACHUAFLORIDA2012</t>
  </si>
  <si>
    <t>BRADFORDFLORIDA2012</t>
  </si>
  <si>
    <t>32003</t>
  </si>
  <si>
    <t>CLAYFLORIDA2012</t>
  </si>
  <si>
    <t>GILCHRISTFLORIDA2012</t>
  </si>
  <si>
    <t>HILLSBOROUGHFLORIDA2012</t>
  </si>
  <si>
    <t>LEVYFLORIDA2012</t>
  </si>
  <si>
    <t>32007</t>
  </si>
  <si>
    <t>PUTNAMFLORIDA2022</t>
  </si>
  <si>
    <t>SAINTJOHNSFLORIDA2012</t>
  </si>
  <si>
    <t>UNIONFLORIDA2012</t>
  </si>
  <si>
    <t>VOLUSIAFLORIDA2012</t>
  </si>
  <si>
    <t>BAKERFLORIDA2012</t>
  </si>
  <si>
    <t>COLUMBIAFLORIDA2012</t>
  </si>
  <si>
    <t>32099</t>
  </si>
  <si>
    <t>DUVALFLORIDA2012</t>
  </si>
  <si>
    <t>HAMILTONFLORIDA2012</t>
  </si>
  <si>
    <t>LAFAYETTEFLORIDA2012</t>
  </si>
  <si>
    <t>MADISONFLORIDA2012</t>
  </si>
  <si>
    <t>NASSAU</t>
  </si>
  <si>
    <t>32009</t>
  </si>
  <si>
    <t>NASSAUFLORIDA2012</t>
  </si>
  <si>
    <t>SUWANNEEFLORIDA2012</t>
  </si>
  <si>
    <t>32347</t>
  </si>
  <si>
    <t>TAYLORFLORIDA2022</t>
  </si>
  <si>
    <t>32401</t>
  </si>
  <si>
    <t>BAYFLORIDA2022</t>
  </si>
  <si>
    <t>CALHOUNFLORIDA2012</t>
  </si>
  <si>
    <t>ESCAMBIAFLORIDA2012</t>
  </si>
  <si>
    <t>GADSDENFLORIDA2012</t>
  </si>
  <si>
    <t>GULF</t>
  </si>
  <si>
    <t>32456</t>
  </si>
  <si>
    <t>GULFFLORIDA2022</t>
  </si>
  <si>
    <t>HOLMESFLORIDA2012</t>
  </si>
  <si>
    <t>JACKSONFLORIDA2012</t>
  </si>
  <si>
    <t>JEFFERSONFLORIDA2012</t>
  </si>
  <si>
    <t>OKALOOSAFLORIDA2012</t>
  </si>
  <si>
    <t>SANTAROSAFLORIDA2012</t>
  </si>
  <si>
    <t>WAKULLAFLORIDA2012</t>
  </si>
  <si>
    <t>WALTONFLORIDA2012</t>
  </si>
  <si>
    <t>WASHINGTONFLORIDA2012</t>
  </si>
  <si>
    <t>HARDEE</t>
  </si>
  <si>
    <t>33834</t>
  </si>
  <si>
    <t>HARDEEFLORIDA2012</t>
  </si>
  <si>
    <t>HIGHLANDS</t>
  </si>
  <si>
    <t>33825</t>
  </si>
  <si>
    <t>HIGHLANDSFLORIDA2022</t>
  </si>
  <si>
    <t>PALMBEACHFLORIDA2012</t>
  </si>
  <si>
    <t>31052</t>
  </si>
  <si>
    <t>BIBBGEORGIA2012</t>
  </si>
  <si>
    <t>BLECKLEYGEORGIA2012</t>
  </si>
  <si>
    <t>DODGEGEORGIA2012</t>
  </si>
  <si>
    <t>GREENEGEORGIA2012</t>
  </si>
  <si>
    <t>HOUSTONGEORGIA2012</t>
  </si>
  <si>
    <t>JASPERGEORGIA2012</t>
  </si>
  <si>
    <t>JOHNSONGEORGIA2012</t>
  </si>
  <si>
    <t>LAURENSGEORGIA2012</t>
  </si>
  <si>
    <t>MONTGOMERYGEORGIA2012</t>
  </si>
  <si>
    <t>PEACHGEORGIA2012</t>
  </si>
  <si>
    <t>PULASKIGEORGIA2012</t>
  </si>
  <si>
    <t>ROCKDALE</t>
  </si>
  <si>
    <t>30012</t>
  </si>
  <si>
    <t>ROCKDALEGEORGIA2012</t>
  </si>
  <si>
    <t>TREUTLENGEORGIA2012</t>
  </si>
  <si>
    <t>TWIGGSGEORGIA2012</t>
  </si>
  <si>
    <t>WASHINGTONGEORGIA2012</t>
  </si>
  <si>
    <t>WHEELERGEORGIA2012</t>
  </si>
  <si>
    <t>WILKINSONGEORGIA2012</t>
  </si>
  <si>
    <t>BULLOCHGEORGIA2012</t>
  </si>
  <si>
    <t>BURKEGEORGIA2012</t>
  </si>
  <si>
    <t>CANDLERGEORGIA2012</t>
  </si>
  <si>
    <t>EFFINGHAMGEORGIA2012</t>
  </si>
  <si>
    <t>EMANUELGEORGIA2012</t>
  </si>
  <si>
    <t>GLASCOCK</t>
  </si>
  <si>
    <t>30810</t>
  </si>
  <si>
    <t>GLASCOCKGEORGIA2012</t>
  </si>
  <si>
    <t>JEFFERSONGEORGIA2012</t>
  </si>
  <si>
    <t>JENKINSGEORGIA2012</t>
  </si>
  <si>
    <t>SCREVENGEORGIA2012</t>
  </si>
  <si>
    <t>30807</t>
  </si>
  <si>
    <t>WARRENGEORGIA2012</t>
  </si>
  <si>
    <t>BARROW</t>
  </si>
  <si>
    <t>30011</t>
  </si>
  <si>
    <t>BARROWGEORGIA2012</t>
  </si>
  <si>
    <t>CHEROKEEGEORGIA2012</t>
  </si>
  <si>
    <t>DAWSONGEORGIA2012</t>
  </si>
  <si>
    <t>FANNINGEORGIA2012</t>
  </si>
  <si>
    <t>FORSYTHGEORGIA2012</t>
  </si>
  <si>
    <t>FULTONGEORGIA2012</t>
  </si>
  <si>
    <t>GILMERGEORGIA2012</t>
  </si>
  <si>
    <t>HALLGEORGIA2012</t>
  </si>
  <si>
    <t>LUMPKINGEORGIA2012</t>
  </si>
  <si>
    <t>OCONEEGEORGIA2012</t>
  </si>
  <si>
    <t>PICKENSGEORGIA2012</t>
  </si>
  <si>
    <t>TOWNS</t>
  </si>
  <si>
    <t>30546</t>
  </si>
  <si>
    <t>TOWNSGEORGIA2022</t>
  </si>
  <si>
    <t>UNIONGEORGIA2012</t>
  </si>
  <si>
    <t>WHITEGEORGIA2012</t>
  </si>
  <si>
    <t>BANKSGEORGIA2012</t>
  </si>
  <si>
    <t>ELBERTGEORGIA2012</t>
  </si>
  <si>
    <t>FRANKLINGEORGIA2012</t>
  </si>
  <si>
    <t>HARTGEORGIA2012</t>
  </si>
  <si>
    <t>MADISONGEORGIA2012</t>
  </si>
  <si>
    <t>RABUNGEORGIA2012</t>
  </si>
  <si>
    <t>STEPHENSGEORGIA2012</t>
  </si>
  <si>
    <t>30660</t>
  </si>
  <si>
    <t>WILKESGEORGIA2022</t>
  </si>
  <si>
    <t>BARTOWGEORGIA2012</t>
  </si>
  <si>
    <t>CATOOSA</t>
  </si>
  <si>
    <t>30726</t>
  </si>
  <si>
    <t>CATOOSAGEORGIA2022</t>
  </si>
  <si>
    <t>CHATTOOGAGEORGIA2012</t>
  </si>
  <si>
    <t>FLOYDGEORGIA2012</t>
  </si>
  <si>
    <t>GORDONGEORGIA2012</t>
  </si>
  <si>
    <t>MURRAYGEORGIA2012</t>
  </si>
  <si>
    <t>POLKGEORGIA2012</t>
  </si>
  <si>
    <t>WALKERGEORGIA2012</t>
  </si>
  <si>
    <t>WHITFIELDGEORGIA2012</t>
  </si>
  <si>
    <t>ATKINSONGEORGIA2012</t>
  </si>
  <si>
    <t>BENHILLGEORGIA2012</t>
  </si>
  <si>
    <t>BERRIENGEORGIA2012</t>
  </si>
  <si>
    <t>BROOKSGEORGIA2012</t>
  </si>
  <si>
    <t>CLINCHGEORGIA2012</t>
  </si>
  <si>
    <t>COFFEEGEORGIA2012</t>
  </si>
  <si>
    <t>COLQUITTGEORGIA2012</t>
  </si>
  <si>
    <t>COOKGEORGIA2012</t>
  </si>
  <si>
    <t>CRISPGEORGIA2012</t>
  </si>
  <si>
    <t>DOOLYGEORGIA2012</t>
  </si>
  <si>
    <t>ECHOLSGEORGIA2012</t>
  </si>
  <si>
    <t>IRWINGEORGIA2012</t>
  </si>
  <si>
    <t>JEFFDAVISGEORGIA2012</t>
  </si>
  <si>
    <t>LANIERGEORGIA2012</t>
  </si>
  <si>
    <t>LOWNDESGEORGIA2012</t>
  </si>
  <si>
    <t>TELFAIRGEORGIA2012</t>
  </si>
  <si>
    <t>TIFTGEORGIA2012</t>
  </si>
  <si>
    <t>TURNERGEORGIA2012</t>
  </si>
  <si>
    <t>WILCOXGEORGIA2012</t>
  </si>
  <si>
    <t>WORTHGEORGIA2012</t>
  </si>
  <si>
    <t>APPLINGGEORGIA2012</t>
  </si>
  <si>
    <t>BACONGEORGIA2012</t>
  </si>
  <si>
    <t>BRANTLEYGEORGIA2012</t>
  </si>
  <si>
    <t>CHARLTONGEORGIA2012</t>
  </si>
  <si>
    <t>EVANSGEORGIA2012</t>
  </si>
  <si>
    <t>GLYNNGEORGIA2012</t>
  </si>
  <si>
    <t>LONGGEORGIA2012</t>
  </si>
  <si>
    <t>PIERCEGEORGIA2012</t>
  </si>
  <si>
    <t>TATTNALLGEORGIA2012</t>
  </si>
  <si>
    <t>TOOMBSGEORGIA2012</t>
  </si>
  <si>
    <t>WAREGEORGIA2012</t>
  </si>
  <si>
    <t>WAYNEGEORGIA2012</t>
  </si>
  <si>
    <t>BAKERGEORGIA2012</t>
  </si>
  <si>
    <t>CALHOUNGEORGIA2012</t>
  </si>
  <si>
    <t>CLAYGEORGIA2012</t>
  </si>
  <si>
    <t>DECATURGEORGIA2012</t>
  </si>
  <si>
    <t>DOUGHERTYGEORGIA2012</t>
  </si>
  <si>
    <t>EARLYGEORGIA2012</t>
  </si>
  <si>
    <t>GRADYGEORGIA2012</t>
  </si>
  <si>
    <t>LEEGEORGIA2012</t>
  </si>
  <si>
    <t>MILLERGEORGIA2012</t>
  </si>
  <si>
    <t>MITCHELLGEORGIA2012</t>
  </si>
  <si>
    <t>RANDOLPHGEORGIA2012</t>
  </si>
  <si>
    <t>SEMINOLEGEORGIA2012</t>
  </si>
  <si>
    <t>STEWARTGEORGIA2012</t>
  </si>
  <si>
    <t>SUMTERGEORGIA2012</t>
  </si>
  <si>
    <t>TERRELLGEORGIA2012</t>
  </si>
  <si>
    <t>THOMASGEORGIA2012</t>
  </si>
  <si>
    <t>WEBSTERGEORGIA2012</t>
  </si>
  <si>
    <t>CARROLLGEORGIA2012</t>
  </si>
  <si>
    <t>COWETAGEORGIA2012</t>
  </si>
  <si>
    <t>DOUGLASGEORGIA2012</t>
  </si>
  <si>
    <t>HARALSON</t>
  </si>
  <si>
    <t>30110</t>
  </si>
  <si>
    <t>HARALSONGEORGIA2012</t>
  </si>
  <si>
    <t>HARRISGEORGIA2012</t>
  </si>
  <si>
    <t>30228</t>
  </si>
  <si>
    <t>HENRYGEORGIA2022</t>
  </si>
  <si>
    <t>MACONGEORGIA2012</t>
  </si>
  <si>
    <t>MARIONGEORGIA2012</t>
  </si>
  <si>
    <t>MERIWETHERGEORGIA2012</t>
  </si>
  <si>
    <t>PIKEGEORGIA2012</t>
  </si>
  <si>
    <t>SCHLEYGEORGIA2012</t>
  </si>
  <si>
    <t>31810</t>
  </si>
  <si>
    <t>TALBOTGEORGIA2022</t>
  </si>
  <si>
    <t>TAYLORGEORGIA2012</t>
  </si>
  <si>
    <t>UPSONGEORGIA2012</t>
  </si>
  <si>
    <t>BINGHAMIDAHO2012</t>
  </si>
  <si>
    <t>BONNEVILLEIDAHO2012</t>
  </si>
  <si>
    <t>83226</t>
  </si>
  <si>
    <t>CUSTERIDAHO2022</t>
  </si>
  <si>
    <t>FRANKLINIDAHO2012</t>
  </si>
  <si>
    <t>POWERIDAHO2012</t>
  </si>
  <si>
    <t>CASSIAIDAHO2012</t>
  </si>
  <si>
    <t>GOODINGIDAHO2012</t>
  </si>
  <si>
    <t>JEROMEIDAHO2012</t>
  </si>
  <si>
    <t>LINCOLNIDAHO2012</t>
  </si>
  <si>
    <t>MINIDOKAIDAHO2012</t>
  </si>
  <si>
    <t>TWINFALLSIDAHO2012</t>
  </si>
  <si>
    <t>ADAIDAHO2012</t>
  </si>
  <si>
    <t>CANYONIDAHO2012</t>
  </si>
  <si>
    <t>ELMOREIDAHO2012</t>
  </si>
  <si>
    <t>GEMIDAHO2012</t>
  </si>
  <si>
    <t>OWYHEEIDAHO2012</t>
  </si>
  <si>
    <t>PAYETTEIDAHO2012</t>
  </si>
  <si>
    <t>WASHINGTONIDAHO2012</t>
  </si>
  <si>
    <t>DEWITTILLINOIS2012</t>
  </si>
  <si>
    <t>LOGANILLINOIS2012</t>
  </si>
  <si>
    <t>MACONILLINOIS2012</t>
  </si>
  <si>
    <t>MARSHALLILLINOIS2012</t>
  </si>
  <si>
    <t>MASONILLINOIS2012</t>
  </si>
  <si>
    <t>MCLEANILLINOIS2012</t>
  </si>
  <si>
    <t>MENARDILLINOIS2012</t>
  </si>
  <si>
    <t>PEORIAILLINOIS2012</t>
  </si>
  <si>
    <t>STARKILLINOIS2012</t>
  </si>
  <si>
    <t>TAZEWELLILLINOIS2012</t>
  </si>
  <si>
    <t>WOODFORDILLINOIS2012</t>
  </si>
  <si>
    <t>CHAMPAIGNILLINOIS2012</t>
  </si>
  <si>
    <t>FORDILLINOIS2012</t>
  </si>
  <si>
    <t>IROQUOISILLINOIS2012</t>
  </si>
  <si>
    <t>KANKAKEEILLINOIS2012</t>
  </si>
  <si>
    <t>LIVINGSTONILLINOIS2012</t>
  </si>
  <si>
    <t>PIATTILLINOIS2012</t>
  </si>
  <si>
    <t>VERMILIONILLINOIS2012</t>
  </si>
  <si>
    <t>CLARKILLINOIS2012</t>
  </si>
  <si>
    <t>CLAYILLINOIS2012</t>
  </si>
  <si>
    <t>COLESILLINOIS2012</t>
  </si>
  <si>
    <t>CRAWFORDILLINOIS2012</t>
  </si>
  <si>
    <t>CUMBERLANDILLINOIS2012</t>
  </si>
  <si>
    <t>DOUGLASILLINOIS2012</t>
  </si>
  <si>
    <t>EDGARILLINOIS2012</t>
  </si>
  <si>
    <t>EFFINGHAMILLINOIS2012</t>
  </si>
  <si>
    <t>FAYETTEILLINOIS2012</t>
  </si>
  <si>
    <t>JASPERILLINOIS2012</t>
  </si>
  <si>
    <t>LAWRENCEILLINOIS2012</t>
  </si>
  <si>
    <t>MARIONILLINOIS2012</t>
  </si>
  <si>
    <t>MOULTRIEILLINOIS2012</t>
  </si>
  <si>
    <t>RICHLANDILLINOIS2012</t>
  </si>
  <si>
    <t>SHELBYILLINOIS2012</t>
  </si>
  <si>
    <t>BOONEILLINOIS2012</t>
  </si>
  <si>
    <t>DEKALBILLINOIS2012</t>
  </si>
  <si>
    <t>GRUNDYILLINOIS2012</t>
  </si>
  <si>
    <t>KANEILLINOIS2012</t>
  </si>
  <si>
    <t>KENDALLILLINOIS2012</t>
  </si>
  <si>
    <t>LASALLEILLINOIS2012</t>
  </si>
  <si>
    <t>LAKEILLINOIS2012</t>
  </si>
  <si>
    <t>MCHENRYILLINOIS2012</t>
  </si>
  <si>
    <t>WILLILLINOIS2012</t>
  </si>
  <si>
    <t>BUREAUILLINOIS2012</t>
  </si>
  <si>
    <t>CARROLLILLINOIS2012</t>
  </si>
  <si>
    <t>HENRYILLINOIS2012</t>
  </si>
  <si>
    <t>JODAVIESSILLINOIS2012</t>
  </si>
  <si>
    <t>LEEILLINOIS2012</t>
  </si>
  <si>
    <t>MERCERILLINOIS2012</t>
  </si>
  <si>
    <t>OGLEILLINOIS2012</t>
  </si>
  <si>
    <t>PUTNAMILLINOIS2012</t>
  </si>
  <si>
    <t>ROCKISLANDILLINOIS2012</t>
  </si>
  <si>
    <t>STEPHENSONILLINOIS2012</t>
  </si>
  <si>
    <t>WHITESIDEILLINOIS2012</t>
  </si>
  <si>
    <t>WINNEBAGOILLINOIS2012</t>
  </si>
  <si>
    <t>EDWARDSILLINOIS2012</t>
  </si>
  <si>
    <t>FRANKLINILLINOIS2012</t>
  </si>
  <si>
    <t>GALLATINILLINOIS2012</t>
  </si>
  <si>
    <t>HAMILTONILLINOIS2012</t>
  </si>
  <si>
    <t>HARDINILLINOIS2012</t>
  </si>
  <si>
    <t>JEFFERSONILLINOIS2012</t>
  </si>
  <si>
    <t>MASSACILLINOIS2012</t>
  </si>
  <si>
    <t>POPEILLINOIS2012</t>
  </si>
  <si>
    <t>SALINEILLINOIS2012</t>
  </si>
  <si>
    <t>WABASHILLINOIS2012</t>
  </si>
  <si>
    <t>WAYNEILLINOIS2012</t>
  </si>
  <si>
    <t>WHITEILLINOIS2012</t>
  </si>
  <si>
    <t>ALEXANDERILLINOIS2012</t>
  </si>
  <si>
    <t>CLINTONILLINOIS2012</t>
  </si>
  <si>
    <t>JACKSONILLINOIS2012</t>
  </si>
  <si>
    <t>JOHNSONILLINOIS2012</t>
  </si>
  <si>
    <t>MONROEILLINOIS2012</t>
  </si>
  <si>
    <t>PERRYILLINOIS2012</t>
  </si>
  <si>
    <t>PULASKIILLINOIS2012</t>
  </si>
  <si>
    <t>RANDOLPHILLINOIS2012</t>
  </si>
  <si>
    <t>SAINTCLAIRILLINOIS2012</t>
  </si>
  <si>
    <t>UNIONILLINOIS2012</t>
  </si>
  <si>
    <t>WASHINGTONILLINOIS2012</t>
  </si>
  <si>
    <t>WILLIAMSONILLINOIS2012</t>
  </si>
  <si>
    <t>ADAMSILLINOIS2012</t>
  </si>
  <si>
    <t>BROWNILLINOIS2012</t>
  </si>
  <si>
    <t>FULTONILLINOIS2012</t>
  </si>
  <si>
    <t>HANCOCKILLINOIS2012</t>
  </si>
  <si>
    <t>HENDERSONILLINOIS2012</t>
  </si>
  <si>
    <t>KNOXILLINOIS2012</t>
  </si>
  <si>
    <t>MCDONOUGHILLINOIS2012</t>
  </si>
  <si>
    <t>SCHUYLERILLINOIS2012</t>
  </si>
  <si>
    <t>WARRENILLINOIS2012</t>
  </si>
  <si>
    <t>BONDILLINOIS2012</t>
  </si>
  <si>
    <t>CALHOUNILLINOIS2012</t>
  </si>
  <si>
    <t>CASSILLINOIS2012</t>
  </si>
  <si>
    <t>CHRISTIANILLINOIS2012</t>
  </si>
  <si>
    <t>GREENEILLINOIS2012</t>
  </si>
  <si>
    <t>JERSEYILLINOIS2012</t>
  </si>
  <si>
    <t>MACOUPINILLINOIS2012</t>
  </si>
  <si>
    <t>MADISONILLINOIS2012</t>
  </si>
  <si>
    <t>MONTGOMERYILLINOIS2012</t>
  </si>
  <si>
    <t>MORGANILLINOIS2012</t>
  </si>
  <si>
    <t>PIKEILLINOIS2012</t>
  </si>
  <si>
    <t>SANGAMONILLINOIS2012</t>
  </si>
  <si>
    <t>SCOTTILLINOIS2012</t>
  </si>
  <si>
    <t>BARTHOLOMEWINDIANA2012</t>
  </si>
  <si>
    <t>BOONEINDIANA2012</t>
  </si>
  <si>
    <t>CLINTONINDIANA2012</t>
  </si>
  <si>
    <t>DECATURINDIANA2012</t>
  </si>
  <si>
    <t>GRANTINDIANA2012</t>
  </si>
  <si>
    <t>HAMILTONINDIANA2012</t>
  </si>
  <si>
    <t>HANCOCKINDIANA2012</t>
  </si>
  <si>
    <t>HENDRICKSINDIANA2012</t>
  </si>
  <si>
    <t>HOWARDINDIANA2012</t>
  </si>
  <si>
    <t>JOHNSONINDIANA2012</t>
  </si>
  <si>
    <t>MADISONINDIANA2012</t>
  </si>
  <si>
    <t>MARIONINDIANA2012</t>
  </si>
  <si>
    <t>MORGANINDIANA2012</t>
  </si>
  <si>
    <t>RUSHINDIANA2012</t>
  </si>
  <si>
    <t>SHELBYINDIANA2012</t>
  </si>
  <si>
    <t>TIPTONINDIANA2012</t>
  </si>
  <si>
    <t>BLACKFORDINDIANA2012</t>
  </si>
  <si>
    <t>DELAWAREINDIANA2012</t>
  </si>
  <si>
    <t>FAYETTEINDIANA2012</t>
  </si>
  <si>
    <t>HENRYINDIANA2012</t>
  </si>
  <si>
    <t>JAYINDIANA2012</t>
  </si>
  <si>
    <t>RANDOLPHINDIANA2012</t>
  </si>
  <si>
    <t>UNIONINDIANA2012</t>
  </si>
  <si>
    <t>WAYNEINDIANA2012</t>
  </si>
  <si>
    <t>CARROLLINDIANA2012</t>
  </si>
  <si>
    <t>CASSINDIANA2012</t>
  </si>
  <si>
    <t>ELKHARTINDIANA2012</t>
  </si>
  <si>
    <t>FULTONINDIANA2012</t>
  </si>
  <si>
    <t>KOSCIUSKOINDIANA2012</t>
  </si>
  <si>
    <t>MARSHALLINDIANA2012</t>
  </si>
  <si>
    <t>MIAMIINDIANA2012</t>
  </si>
  <si>
    <t>SAINTJOSEPHINDIANA2012</t>
  </si>
  <si>
    <t>WABASHINDIANA2012</t>
  </si>
  <si>
    <t>ADAMSINDIANA2012</t>
  </si>
  <si>
    <t>ALLENINDIANA2012</t>
  </si>
  <si>
    <t>DEKALBINDIANA2012</t>
  </si>
  <si>
    <t>HUNTINGTONINDIANA2012</t>
  </si>
  <si>
    <t>LAGRANGEINDIANA2012</t>
  </si>
  <si>
    <t>NOBLEINDIANA2012</t>
  </si>
  <si>
    <t>STEUBENINDIANA2012</t>
  </si>
  <si>
    <t>WELLSINDIANA2012</t>
  </si>
  <si>
    <t>WHITLEYINDIANA2012</t>
  </si>
  <si>
    <t>BENTONINDIANA2012</t>
  </si>
  <si>
    <t>JASPERINDIANA2012</t>
  </si>
  <si>
    <t>LAPORTEINDIANA2012</t>
  </si>
  <si>
    <t>LAKEINDIANA2012</t>
  </si>
  <si>
    <t>NEWTONINDIANA2012</t>
  </si>
  <si>
    <t>PORTERINDIANA2012</t>
  </si>
  <si>
    <t>PULASKIINDIANA2012</t>
  </si>
  <si>
    <t>STARKEINDIANA2012</t>
  </si>
  <si>
    <t>WHITEINDIANA2012</t>
  </si>
  <si>
    <t>BROWNINDIANA2012</t>
  </si>
  <si>
    <t>CRAWFORDINDIANA2012</t>
  </si>
  <si>
    <t>FLOYDINDIANA2012</t>
  </si>
  <si>
    <t>HARRISONINDIANA2012</t>
  </si>
  <si>
    <t>JACKSONINDIANA2012</t>
  </si>
  <si>
    <t>LAWRENCEINDIANA2012</t>
  </si>
  <si>
    <t>MONROEINDIANA2012</t>
  </si>
  <si>
    <t>ORANGEINDIANA2012</t>
  </si>
  <si>
    <t>PERRYINDIANA2012</t>
  </si>
  <si>
    <t>WASHINGTONINDIANA2012</t>
  </si>
  <si>
    <t>CLARKINDIANA2012</t>
  </si>
  <si>
    <t>DEARBORNINDIANA2012</t>
  </si>
  <si>
    <t>FRANKLININDIANA2012</t>
  </si>
  <si>
    <t>JEFFERSONINDIANA2012</t>
  </si>
  <si>
    <t>JENNINGSINDIANA2012</t>
  </si>
  <si>
    <t>OHIOINDIANA2012</t>
  </si>
  <si>
    <t>RIPLEYINDIANA2012</t>
  </si>
  <si>
    <t>SCOTTINDIANA2012</t>
  </si>
  <si>
    <t>SWITZERLANDINDIANA2012</t>
  </si>
  <si>
    <t>DAVIESSINDIANA2012</t>
  </si>
  <si>
    <t>DUBOISINDIANA2012</t>
  </si>
  <si>
    <t>GIBSONINDIANA2012</t>
  </si>
  <si>
    <t>GREENEINDIANA2012</t>
  </si>
  <si>
    <t>KNOXINDIANA2012</t>
  </si>
  <si>
    <t>MARTININDIANA2012</t>
  </si>
  <si>
    <t>PIKEINDIANA2012</t>
  </si>
  <si>
    <t>POSEYINDIANA2012</t>
  </si>
  <si>
    <t>SPENCERINDIANA2012</t>
  </si>
  <si>
    <t>SULLIVANINDIANA2012</t>
  </si>
  <si>
    <t>VANDERBURGHINDIANA2012</t>
  </si>
  <si>
    <t>WARRICKINDIANA2012</t>
  </si>
  <si>
    <t>CLAYINDIANA2012</t>
  </si>
  <si>
    <t>FOUNTAININDIANA2012</t>
  </si>
  <si>
    <t>MONTGOMERYINDIANA2012</t>
  </si>
  <si>
    <t>OWENINDIANA2012</t>
  </si>
  <si>
    <t>PARKEINDIANA2012</t>
  </si>
  <si>
    <t>PUTNAMINDIANA2012</t>
  </si>
  <si>
    <t>TIPPECANOEINDIANA2012</t>
  </si>
  <si>
    <t>VERMILLIONINDIANA2012</t>
  </si>
  <si>
    <t>VIGOINDIANA2012</t>
  </si>
  <si>
    <t>WARRENINDIANA2012</t>
  </si>
  <si>
    <t>BOONEIOWA2012</t>
  </si>
  <si>
    <t>DALLASIOWA2012</t>
  </si>
  <si>
    <t>GRUNDYIOWA2012</t>
  </si>
  <si>
    <t>HAMILTONIOWA2012</t>
  </si>
  <si>
    <t>HARDINIOWA2012</t>
  </si>
  <si>
    <t>JASPERIOWA2012</t>
  </si>
  <si>
    <t>MARSHALLIOWA2012</t>
  </si>
  <si>
    <t>POLKIOWA2012</t>
  </si>
  <si>
    <t>POWESHIEKIOWA2012</t>
  </si>
  <si>
    <t>STORYIOWA2012</t>
  </si>
  <si>
    <t>TAMAIOWA2012</t>
  </si>
  <si>
    <t>WEBSTERIOWA2012</t>
  </si>
  <si>
    <t>BENTONIOWA2012</t>
  </si>
  <si>
    <t>CEDARIOWA2012</t>
  </si>
  <si>
    <t>CLINTONIOWA2012</t>
  </si>
  <si>
    <t>IOWAIOWA2012</t>
  </si>
  <si>
    <t>JACKSONIOWA2012</t>
  </si>
  <si>
    <t>JOHNSONIOWA2012</t>
  </si>
  <si>
    <t>JONESIOWA2012</t>
  </si>
  <si>
    <t>LINNIOWA2012</t>
  </si>
  <si>
    <t>MUSCATINEIOWA2012</t>
  </si>
  <si>
    <t>SCOTTIOWA2012</t>
  </si>
  <si>
    <t>BUTLERIOWA2012</t>
  </si>
  <si>
    <t>CERROGORDOIOWA2012</t>
  </si>
  <si>
    <t>FLOYDIOWA2012</t>
  </si>
  <si>
    <t>FRANKLINIOWA2012</t>
  </si>
  <si>
    <t>HANCOCKIOWA2012</t>
  </si>
  <si>
    <t>HUMBOLDTIOWA2012</t>
  </si>
  <si>
    <t>KOSSUTHIOWA2012</t>
  </si>
  <si>
    <t>MITCHELLIOWA2012</t>
  </si>
  <si>
    <t>WINNEBAGOIOWA2012</t>
  </si>
  <si>
    <t>WORTHIOWA2012</t>
  </si>
  <si>
    <t>WRIGHTIOWA2012</t>
  </si>
  <si>
    <t>ALLAMAKEEIOWA2012</t>
  </si>
  <si>
    <t>BLACKHAWKIOWA2012</t>
  </si>
  <si>
    <t>BREMERIOWA2012</t>
  </si>
  <si>
    <t>BUCHANANIOWA2012</t>
  </si>
  <si>
    <t>CHICKASAWIOWA2012</t>
  </si>
  <si>
    <t>CLAYTONIOWA2012</t>
  </si>
  <si>
    <t>DELAWAREIOWA2012</t>
  </si>
  <si>
    <t>DUBUQUEIOWA2012</t>
  </si>
  <si>
    <t>FAYETTEIOWA2012</t>
  </si>
  <si>
    <t>HOWARDIOWA2012</t>
  </si>
  <si>
    <t>WINNESHIEKIOWA2012</t>
  </si>
  <si>
    <t>BUENAVISTAIOWA2012</t>
  </si>
  <si>
    <t>CHEROKEEIOWA2012</t>
  </si>
  <si>
    <t>CLAYIOWA2012</t>
  </si>
  <si>
    <t>DICKINSONIOWA2012</t>
  </si>
  <si>
    <t>EMMETIOWA2012</t>
  </si>
  <si>
    <t>LYONIOWA2012</t>
  </si>
  <si>
    <t>O'BRIENIOWA2012</t>
  </si>
  <si>
    <t>OSCEOLAIOWA2012</t>
  </si>
  <si>
    <t>PALOALTOIOWA2012</t>
  </si>
  <si>
    <t>PLYMOUTHIOWA2012</t>
  </si>
  <si>
    <t>POCAHONTASIOWA2012</t>
  </si>
  <si>
    <t>SIOUXIOWA2012</t>
  </si>
  <si>
    <t>APPANOOSEIOWA2012</t>
  </si>
  <si>
    <t>CLARKEIOWA2012</t>
  </si>
  <si>
    <t>DECATURIOWA2012</t>
  </si>
  <si>
    <t>LUCASIOWA2012</t>
  </si>
  <si>
    <t>MADISONIOWA2012</t>
  </si>
  <si>
    <t>MARIONIOWA2012</t>
  </si>
  <si>
    <t>MONROEIOWA2012</t>
  </si>
  <si>
    <t>RINGGOLDIOWA2012</t>
  </si>
  <si>
    <t>UNIONIOWA2012</t>
  </si>
  <si>
    <t>WARRENIOWA2012</t>
  </si>
  <si>
    <t>WAYNEIOWA2012</t>
  </si>
  <si>
    <t>DAVISIOWA2012</t>
  </si>
  <si>
    <t>DESMOINESIOWA2012</t>
  </si>
  <si>
    <t>HENRYIOWA2012</t>
  </si>
  <si>
    <t>JEFFERSONIOWA2012</t>
  </si>
  <si>
    <t>KEOKUKIOWA2012</t>
  </si>
  <si>
    <t>LEEIOWA2012</t>
  </si>
  <si>
    <t>LOUISAIOWA2012</t>
  </si>
  <si>
    <t>MAHASKAIOWA2012</t>
  </si>
  <si>
    <t>VANBURENIOWA2012</t>
  </si>
  <si>
    <t>WAPELLOIOWA2012</t>
  </si>
  <si>
    <t>WASHINGTONIOWA2012</t>
  </si>
  <si>
    <t>ADAIRIOWA2012</t>
  </si>
  <si>
    <t>ADAMSIOWA2012</t>
  </si>
  <si>
    <t>CASSIOWA2012</t>
  </si>
  <si>
    <t>FREMONTIOWA2012</t>
  </si>
  <si>
    <t>MILLSIOWA2012</t>
  </si>
  <si>
    <t>MONTGOMERYIOWA2012</t>
  </si>
  <si>
    <t>PAGEIOWA2012</t>
  </si>
  <si>
    <t>POTTAWATTAMIEIOWA2012</t>
  </si>
  <si>
    <t>TAYLORIOWA2012</t>
  </si>
  <si>
    <t>AUDUBONIOWA2012</t>
  </si>
  <si>
    <t>CALHOUNIOWA2012</t>
  </si>
  <si>
    <t>CARROLLIOWA2012</t>
  </si>
  <si>
    <t>CRAWFORDIOWA2012</t>
  </si>
  <si>
    <t>GREENEIOWA2012</t>
  </si>
  <si>
    <t>GUTHRIEIOWA2012</t>
  </si>
  <si>
    <t>HARRISONIOWA2012</t>
  </si>
  <si>
    <t>IDAIOWA2012</t>
  </si>
  <si>
    <t>MONONAIOWA2012</t>
  </si>
  <si>
    <t>SACIOWA2012</t>
  </si>
  <si>
    <t>SHELBYIOWA2012</t>
  </si>
  <si>
    <t>WOODBURYIOWA2012</t>
  </si>
  <si>
    <t>BARTONKANSAS2012</t>
  </si>
  <si>
    <t>DICKINSONKANSAS2012</t>
  </si>
  <si>
    <t>ELLISKANSAS2012</t>
  </si>
  <si>
    <t>ELLSWORTHKANSAS2012</t>
  </si>
  <si>
    <t>LINCOLNKANSAS2012</t>
  </si>
  <si>
    <t>MARIONKANSAS2012</t>
  </si>
  <si>
    <t>MCPHERSONKANSAS2012</t>
  </si>
  <si>
    <t>RICEKANSAS2012</t>
  </si>
  <si>
    <t>RUSHKANSAS2012</t>
  </si>
  <si>
    <t>RUSSELLKANSAS2012</t>
  </si>
  <si>
    <t>SALINEKANSAS2012</t>
  </si>
  <si>
    <t>ANDERSONKANSAS2012</t>
  </si>
  <si>
    <t>CHASEKANSAS2012</t>
  </si>
  <si>
    <t>COFFEYKANSAS2012</t>
  </si>
  <si>
    <t>DOUGLASKANSAS2012</t>
  </si>
  <si>
    <t>FRANKLINKANSAS2012</t>
  </si>
  <si>
    <t>GEARYKANSAS2012</t>
  </si>
  <si>
    <t>JOHNSONKANSAS2012</t>
  </si>
  <si>
    <t>LINNKANSAS2012</t>
  </si>
  <si>
    <t>LYONKANSAS2012</t>
  </si>
  <si>
    <t>MIAMIKANSAS2012</t>
  </si>
  <si>
    <t>MORRISKANSAS2012</t>
  </si>
  <si>
    <t>OSAGEKANSAS2012</t>
  </si>
  <si>
    <t>SHAWNEEKANSAS2012</t>
  </si>
  <si>
    <t>WABAUNSEEKANSAS2012</t>
  </si>
  <si>
    <t>CLAYKANSAS2012</t>
  </si>
  <si>
    <t>CLOUDKANSAS2012</t>
  </si>
  <si>
    <t>JEWELLKANSAS2012</t>
  </si>
  <si>
    <t>MITCHELLKANSAS2012</t>
  </si>
  <si>
    <t>OSBORNEKANSAS2012</t>
  </si>
  <si>
    <t>OTTAWAKANSAS2012</t>
  </si>
  <si>
    <t>PHILLIPSKANSAS2012</t>
  </si>
  <si>
    <t>REPUBLICKANSAS2012</t>
  </si>
  <si>
    <t>ROOKSKANSAS2012</t>
  </si>
  <si>
    <t>SMITHKANSAS2012</t>
  </si>
  <si>
    <t>WASHINGTONKANSAS2012</t>
  </si>
  <si>
    <t>ATCHISONKANSAS2012</t>
  </si>
  <si>
    <t>BROWNKANSAS2012</t>
  </si>
  <si>
    <t>DONIPHANKANSAS2012</t>
  </si>
  <si>
    <t>JACKSONKANSAS2012</t>
  </si>
  <si>
    <t>JEFFERSONKANSAS2012</t>
  </si>
  <si>
    <t>LEAVENWORTHKANSAS2012</t>
  </si>
  <si>
    <t>MARSHALLKANSAS2012</t>
  </si>
  <si>
    <t>NEMAHAKANSAS2012</t>
  </si>
  <si>
    <t>POTTAWATOMIEKANSAS2012</t>
  </si>
  <si>
    <t>RILEYKANSAS2012</t>
  </si>
  <si>
    <t>WYANDOTTEKANSAS2012</t>
  </si>
  <si>
    <t>CHEYENNEKANSAS2012</t>
  </si>
  <si>
    <t>DECATURKANSAS2012</t>
  </si>
  <si>
    <t>GRAHAMKANSAS2012</t>
  </si>
  <si>
    <t>NORTONKANSAS2012</t>
  </si>
  <si>
    <t>RAWLINSKANSAS2012</t>
  </si>
  <si>
    <t>SHERIDANKANSAS2012</t>
  </si>
  <si>
    <t>SHERMANKANSAS2012</t>
  </si>
  <si>
    <t>THOMASKANSAS2012</t>
  </si>
  <si>
    <t>BARBERKANSAS2012</t>
  </si>
  <si>
    <t>COMANCHEKANSAS2012</t>
  </si>
  <si>
    <t>EDWARDSKANSAS2012</t>
  </si>
  <si>
    <t>HARPERKANSAS2012</t>
  </si>
  <si>
    <t>HARVEYKANSAS2012</t>
  </si>
  <si>
    <t>KINGMANKANSAS2012</t>
  </si>
  <si>
    <t>KIOWAKANSAS2012</t>
  </si>
  <si>
    <t>PAWNEEKANSAS2012</t>
  </si>
  <si>
    <t>PRATTKANSAS2012</t>
  </si>
  <si>
    <t>RENOKANSAS2012</t>
  </si>
  <si>
    <t>SEDGWICKKANSAS2012</t>
  </si>
  <si>
    <t>STAFFORDKANSAS2012</t>
  </si>
  <si>
    <t>SUMNERKANSAS2012</t>
  </si>
  <si>
    <t>ALLENKANSAS2012</t>
  </si>
  <si>
    <t>BOURBONKANSAS2012</t>
  </si>
  <si>
    <t>BUTLERKANSAS2012</t>
  </si>
  <si>
    <t>CHAUTAUQUAKANSAS2012</t>
  </si>
  <si>
    <t>CHEROKEEKANSAS2012</t>
  </si>
  <si>
    <t>COWLEYKANSAS2012</t>
  </si>
  <si>
    <t>CRAWFORDKANSAS2012</t>
  </si>
  <si>
    <t>ELKKANSAS2012</t>
  </si>
  <si>
    <t>GREENWOODKANSAS2012</t>
  </si>
  <si>
    <t>LABETTEKANSAS2012</t>
  </si>
  <si>
    <t>MONTGOMERYKANSAS2012</t>
  </si>
  <si>
    <t>NEOSHOKANSAS2012</t>
  </si>
  <si>
    <t>WILSONKANSAS2012</t>
  </si>
  <si>
    <t>WOODSONKANSAS2012</t>
  </si>
  <si>
    <t>CLARKKANSAS2012</t>
  </si>
  <si>
    <t>FINNEYKANSAS2012</t>
  </si>
  <si>
    <t>FORDKANSAS2012</t>
  </si>
  <si>
    <t>GRANTKANSAS2012</t>
  </si>
  <si>
    <t>GRAYKANSAS2012</t>
  </si>
  <si>
    <t>HAMILTONKANSAS2012</t>
  </si>
  <si>
    <t>HASKELLKANSAS2012</t>
  </si>
  <si>
    <t>HODGEMANKANSAS2012</t>
  </si>
  <si>
    <t>KEARNYKANSAS2012</t>
  </si>
  <si>
    <t>MEADEKANSAS2012</t>
  </si>
  <si>
    <t>MORTONKANSAS2012</t>
  </si>
  <si>
    <t>SEWARDKANSAS2012</t>
  </si>
  <si>
    <t>STANTONKANSAS2012</t>
  </si>
  <si>
    <t>STEVENSKANSAS2012</t>
  </si>
  <si>
    <t>GOVEKANSAS2012</t>
  </si>
  <si>
    <t>GREELEYKANSAS2012</t>
  </si>
  <si>
    <t>LANEKANSAS2012</t>
  </si>
  <si>
    <t>LOGANKANSAS2012</t>
  </si>
  <si>
    <t>NESSKANSAS2012</t>
  </si>
  <si>
    <t>SCOTTKANSAS2012</t>
  </si>
  <si>
    <t>TREGOKANSAS2012</t>
  </si>
  <si>
    <t>WALLACEKANSAS2012</t>
  </si>
  <si>
    <t>WICHITAKANSAS2012</t>
  </si>
  <si>
    <t>ANDERSONKENTUCKY2012</t>
  </si>
  <si>
    <t>BATHKENTUCKY2012</t>
  </si>
  <si>
    <t>BOURBONKENTUCKY2012</t>
  </si>
  <si>
    <t>BOYLEKENTUCKY2012</t>
  </si>
  <si>
    <t>CLARKKENTUCKY2012</t>
  </si>
  <si>
    <t>FAYETTEKENTUCKY2012</t>
  </si>
  <si>
    <t>FLEMINGKENTUCKY2012</t>
  </si>
  <si>
    <t>FRANKLINKENTUCKY2012</t>
  </si>
  <si>
    <t>GARRARDKENTUCKY2012</t>
  </si>
  <si>
    <t>HARRISONKENTUCKY2012</t>
  </si>
  <si>
    <t>JESSAMINEKENTUCKY2012</t>
  </si>
  <si>
    <t>LINCOLNKENTUCKY2012</t>
  </si>
  <si>
    <t>MADISONKENTUCKY2012</t>
  </si>
  <si>
    <t>MASONKENTUCKY2012</t>
  </si>
  <si>
    <t>MERCERKENTUCKY2012</t>
  </si>
  <si>
    <t>MONTGOMERYKENTUCKY2012</t>
  </si>
  <si>
    <t>NICHOLASKENTUCKY2012</t>
  </si>
  <si>
    <t>ROBERTSONKENTUCKY2012</t>
  </si>
  <si>
    <t>SCOTTKENTUCKY2012</t>
  </si>
  <si>
    <t>SHELBYKENTUCKY2012</t>
  </si>
  <si>
    <t>SPENCERKENTUCKY2012</t>
  </si>
  <si>
    <t>WASHINGTONKENTUCKY2012</t>
  </si>
  <si>
    <t>WOODFORDKENTUCKY2012</t>
  </si>
  <si>
    <t>ADAIRKENTUCKY2012</t>
  </si>
  <si>
    <t>ALLENKENTUCKY2012</t>
  </si>
  <si>
    <t>BARRENKENTUCKY2012</t>
  </si>
  <si>
    <t>BRECKINRIDGEKENTUCKY2012</t>
  </si>
  <si>
    <t>BULLITTKENTUCKY2012</t>
  </si>
  <si>
    <t>BUTLERKENTUCKY2012</t>
  </si>
  <si>
    <t>CASEYKENTUCKY2012</t>
  </si>
  <si>
    <t>CLINTONKENTUCKY2012</t>
  </si>
  <si>
    <t>CUMBERLANDKENTUCKY2012</t>
  </si>
  <si>
    <t>EDMONSONKENTUCKY2012</t>
  </si>
  <si>
    <t>GRAYSONKENTUCKY2012</t>
  </si>
  <si>
    <t>GREENKENTUCKY2012</t>
  </si>
  <si>
    <t>HARDINKENTUCKY2012</t>
  </si>
  <si>
    <t>HARTKENTUCKY2012</t>
  </si>
  <si>
    <t>JEFFERSONKENTUCKY2012</t>
  </si>
  <si>
    <t>LARUEKENTUCKY2012</t>
  </si>
  <si>
    <t>MARIONKENTUCKY2012</t>
  </si>
  <si>
    <t>MEADEKENTUCKY2012</t>
  </si>
  <si>
    <t>METCALFEKENTUCKY2012</t>
  </si>
  <si>
    <t>MONROEKENTUCKY2012</t>
  </si>
  <si>
    <t>NELSONKENTUCKY2012</t>
  </si>
  <si>
    <t>RUSSELLKENTUCKY2012</t>
  </si>
  <si>
    <t>TAYLORKENTUCKY2012</t>
  </si>
  <si>
    <t>WARRENKENTUCKY2012</t>
  </si>
  <si>
    <t>BELLKENTUCKY2012</t>
  </si>
  <si>
    <t>BOYDKENTUCKY2012</t>
  </si>
  <si>
    <t>BREATHITTKENTUCKY2012</t>
  </si>
  <si>
    <t>CARTERKENTUCKY2012</t>
  </si>
  <si>
    <t>CLAYKENTUCKY2012</t>
  </si>
  <si>
    <t>ELLIOTTKENTUCKY2012</t>
  </si>
  <si>
    <t>ESTILLKENTUCKY2012</t>
  </si>
  <si>
    <t>FLOYDKENTUCKY2012</t>
  </si>
  <si>
    <t>GREENUPKENTUCKY2012</t>
  </si>
  <si>
    <t>40801</t>
  </si>
  <si>
    <t>HARLANKENTUCKY2022</t>
  </si>
  <si>
    <t>JACKSONKENTUCKY2012</t>
  </si>
  <si>
    <t>JOHNSONKENTUCKY2012</t>
  </si>
  <si>
    <t>KNOXKENTUCKY2012</t>
  </si>
  <si>
    <t>LAURELKENTUCKY2012</t>
  </si>
  <si>
    <t>LAWRENCEKENTUCKY2012</t>
  </si>
  <si>
    <t>LEEKENTUCKY2012</t>
  </si>
  <si>
    <t>LEWISKENTUCKY2012</t>
  </si>
  <si>
    <t>MCCREARY</t>
  </si>
  <si>
    <t>42631</t>
  </si>
  <si>
    <t>MCCREARYKENTUCKY2022</t>
  </si>
  <si>
    <t>MENIFEEKENTUCKY2012</t>
  </si>
  <si>
    <t>MORGANKENTUCKY2012</t>
  </si>
  <si>
    <t>OWSLEYKENTUCKY2012</t>
  </si>
  <si>
    <t>PERRYKENTUCKY2012</t>
  </si>
  <si>
    <t>PIKEKENTUCKY2012</t>
  </si>
  <si>
    <t>POWELLKENTUCKY2012</t>
  </si>
  <si>
    <t>PULASKIKENTUCKY2012</t>
  </si>
  <si>
    <t>ROCKCASTLEKENTUCKY2012</t>
  </si>
  <si>
    <t>ROWANKENTUCKY2012</t>
  </si>
  <si>
    <t>WAYNEKENTUCKY2012</t>
  </si>
  <si>
    <t>WHITLEYKENTUCKY2012</t>
  </si>
  <si>
    <t>WOLFEKENTUCKY2012</t>
  </si>
  <si>
    <t>CALDWELLKENTUCKY2012</t>
  </si>
  <si>
    <t>CHRISTIANKENTUCKY2012</t>
  </si>
  <si>
    <t>CRITTENDENKENTUCKY2012</t>
  </si>
  <si>
    <t>DAVIESSKENTUCKY2012</t>
  </si>
  <si>
    <t>HANCOCKKENTUCKY2012</t>
  </si>
  <si>
    <t>HENDERSONKENTUCKY2012</t>
  </si>
  <si>
    <t>HOPKINSKENTUCKY2012</t>
  </si>
  <si>
    <t>LOGANKENTUCKY2012</t>
  </si>
  <si>
    <t>MCLEANKENTUCKY2012</t>
  </si>
  <si>
    <t>MUHLENBERGKENTUCKY2012</t>
  </si>
  <si>
    <t>OHIOKENTUCKY2012</t>
  </si>
  <si>
    <t>SIMPSONKENTUCKY2012</t>
  </si>
  <si>
    <t>TODDKENTUCKY2012</t>
  </si>
  <si>
    <t>UNIONKENTUCKY2012</t>
  </si>
  <si>
    <t>WEBSTERKENTUCKY2012</t>
  </si>
  <si>
    <t>BOONEKENTUCKY2012</t>
  </si>
  <si>
    <t>BRACKENKENTUCKY2012</t>
  </si>
  <si>
    <t>CAMPBELLKENTUCKY2012</t>
  </si>
  <si>
    <t>CARROLLKENTUCKY2012</t>
  </si>
  <si>
    <t>GALLATINKENTUCKY2012</t>
  </si>
  <si>
    <t>GRANTKENTUCKY2012</t>
  </si>
  <si>
    <t>HENRYKENTUCKY2012</t>
  </si>
  <si>
    <t>KENTONKENTUCKY2012</t>
  </si>
  <si>
    <t>OLDHAMKENTUCKY2012</t>
  </si>
  <si>
    <t>OWENKENTUCKY2012</t>
  </si>
  <si>
    <t>PENDLETONKENTUCKY2012</t>
  </si>
  <si>
    <t>TRIMBLEKENTUCKY2012</t>
  </si>
  <si>
    <t>BALLARDKENTUCKY2012</t>
  </si>
  <si>
    <t>CALLOWAYKENTUCKY2012</t>
  </si>
  <si>
    <t>CARLISLEKENTUCKY2012</t>
  </si>
  <si>
    <t>FULTONKENTUCKY2012</t>
  </si>
  <si>
    <t>GRAVESKENTUCKY2012</t>
  </si>
  <si>
    <t>HICKMANKENTUCKY2012</t>
  </si>
  <si>
    <t>LIVINGSTONKENTUCKY2012</t>
  </si>
  <si>
    <t>LYONKENTUCKY2012</t>
  </si>
  <si>
    <t>MARSHALLKENTUCKY2012</t>
  </si>
  <si>
    <t>MCCRACKENKENTUCKY2012</t>
  </si>
  <si>
    <t>TRIGGKENTUCKY2012</t>
  </si>
  <si>
    <t>AVOYELLESLOUISIANA2012</t>
  </si>
  <si>
    <t>CATAHOULALOUISIANA2012</t>
  </si>
  <si>
    <t>CONCORDIALOUISIANA2012</t>
  </si>
  <si>
    <t>EVANGELINELOUISIANA2012</t>
  </si>
  <si>
    <t>GRANTLOUISIANA2012</t>
  </si>
  <si>
    <t>POINTECOUPEELOUISIANA2012</t>
  </si>
  <si>
    <t>RAPIDESLOUISIANA2012</t>
  </si>
  <si>
    <t>SAINTLANDRYLOUISIANA2012</t>
  </si>
  <si>
    <t>EASTBATONROUGELOUISIANA2012</t>
  </si>
  <si>
    <t>EASTFELICIANALOUISIANA2012</t>
  </si>
  <si>
    <t>WASHINGTONLOUISIANA2012</t>
  </si>
  <si>
    <t>WESTFELICIANALOUISIANA2012</t>
  </si>
  <si>
    <t>BIENVILLE</t>
  </si>
  <si>
    <t>71001</t>
  </si>
  <si>
    <t>BIENVILLELOUISIANA2022</t>
  </si>
  <si>
    <t>CALDWELLLOUISIANA2012</t>
  </si>
  <si>
    <t>71003</t>
  </si>
  <si>
    <t>CLAIBORNELOUISIANA2022</t>
  </si>
  <si>
    <t>OUACHITALOUISIANA2012</t>
  </si>
  <si>
    <t>71222</t>
  </si>
  <si>
    <t>UNIONLOUISIANA2022</t>
  </si>
  <si>
    <t>EASTCARROLLLOUISIANA2012</t>
  </si>
  <si>
    <t>FRANKLINLOUISIANA2012</t>
  </si>
  <si>
    <t>MADISONLOUISIANA2012</t>
  </si>
  <si>
    <t>MOREHOUSELOUISIANA2012</t>
  </si>
  <si>
    <t>RICHLANDLOUISIANA2012</t>
  </si>
  <si>
    <t>TENSASLOUISIANA2012</t>
  </si>
  <si>
    <t>WESTCARROLLLOUISIANA2012</t>
  </si>
  <si>
    <t>BOSSIERLOUISIANA2012</t>
  </si>
  <si>
    <t>CADDOLOUISIANA2012</t>
  </si>
  <si>
    <t>REDRIVERLOUISIANA2012</t>
  </si>
  <si>
    <t>SAINT MARTIN</t>
  </si>
  <si>
    <t>70517</t>
  </si>
  <si>
    <t>SAINTMARTINLOUISIANA2022</t>
  </si>
  <si>
    <t>ASCENSION</t>
  </si>
  <si>
    <t>70346</t>
  </si>
  <si>
    <t>ASCENSIONLOUISIANA2022</t>
  </si>
  <si>
    <t>LAFOURCHE</t>
  </si>
  <si>
    <t>70301</t>
  </si>
  <si>
    <t>LAFOURCHELOUISIANA2012</t>
  </si>
  <si>
    <t>ALLENLOUISIANA2012</t>
  </si>
  <si>
    <t>BEAUREGARDLOUISIANA2012</t>
  </si>
  <si>
    <t>NATCHITOCHESLOUISIANA2012</t>
  </si>
  <si>
    <t>70639</t>
  </si>
  <si>
    <t>VERNONLOUISIANA2022</t>
  </si>
  <si>
    <t>PISCATAQUIS</t>
  </si>
  <si>
    <t>04406</t>
  </si>
  <si>
    <t>PISCATAQUISMAINE2022</t>
  </si>
  <si>
    <t>SOMERSETMAINE2012</t>
  </si>
  <si>
    <t>AROOSTOOKMAINE2012</t>
  </si>
  <si>
    <t>KENNEBECMAINE2012</t>
  </si>
  <si>
    <t>04341</t>
  </si>
  <si>
    <t>LINCOLNMAINE2022</t>
  </si>
  <si>
    <t>YORKMAINE2012</t>
  </si>
  <si>
    <t>DORCHESTERMARYLAND2012</t>
  </si>
  <si>
    <t>SOMERSETMARYLAND2012</t>
  </si>
  <si>
    <t>WICOMICOMARYLAND2012</t>
  </si>
  <si>
    <t>WORCESTERMARYLAND2012</t>
  </si>
  <si>
    <t>BALTIMOREMARYLAND2012</t>
  </si>
  <si>
    <t>CARROLLMARYLAND2012</t>
  </si>
  <si>
    <t>FREDERICKMARYLAND2012</t>
  </si>
  <si>
    <t>HARFORDMARYLAND2012</t>
  </si>
  <si>
    <t>HOWARDMARYLAND2012</t>
  </si>
  <si>
    <t>MONTGOMERYMARYLAND2012</t>
  </si>
  <si>
    <t>WASHINGTONMARYLAND2012</t>
  </si>
  <si>
    <t>ANNEARUNDELMARYLAND2012</t>
  </si>
  <si>
    <t>CALVERTMARYLAND2012</t>
  </si>
  <si>
    <t>CHARLESMARYLAND2012</t>
  </si>
  <si>
    <t>PRINCEGEORGE'SMARYLAND2012</t>
  </si>
  <si>
    <t>ST MARYS</t>
  </si>
  <si>
    <t>20606</t>
  </si>
  <si>
    <t>SAINTMARY'SMARYLAND2012</t>
  </si>
  <si>
    <t>CAROLINEMARYLAND2012</t>
  </si>
  <si>
    <t>CECILMARYLAND2012</t>
  </si>
  <si>
    <t>KENTMARYLAND2012</t>
  </si>
  <si>
    <t>QUEENANNE'SMARYLAND2012</t>
  </si>
  <si>
    <t>TALBOTMARYLAND2012</t>
  </si>
  <si>
    <t>ALLEGANYMARYLAND2012</t>
  </si>
  <si>
    <t>GARRETTMARYLAND2012</t>
  </si>
  <si>
    <t>BRISTOLMASSACHUSETTS2012</t>
  </si>
  <si>
    <t>DUKES</t>
  </si>
  <si>
    <t>02535</t>
  </si>
  <si>
    <t>DUKESMASSACHUSETTS2022</t>
  </si>
  <si>
    <t>FRANKLINMASSACHUSETTS2012</t>
  </si>
  <si>
    <t>HAMPSHIREMASSACHUSETTS2012</t>
  </si>
  <si>
    <t>MIDDLESEXMASSACHUSETTS2012</t>
  </si>
  <si>
    <t>WORCESTERMASSACHUSETTS2012</t>
  </si>
  <si>
    <t>CLAREMICHIGAN2012</t>
  </si>
  <si>
    <t>GLADWINMICHIGAN2012</t>
  </si>
  <si>
    <t>GRATIOTMICHIGAN2012</t>
  </si>
  <si>
    <t>ISABELLAMICHIGAN2012</t>
  </si>
  <si>
    <t>MECOSTAMICHIGAN2012</t>
  </si>
  <si>
    <t>MIDLANDMICHIGAN2012</t>
  </si>
  <si>
    <t>MONTCALMMICHIGAN2012</t>
  </si>
  <si>
    <t>OSCEOLAMICHIGAN2012</t>
  </si>
  <si>
    <t>ARENACMICHIGAN2012</t>
  </si>
  <si>
    <t>BAYMICHIGAN2012</t>
  </si>
  <si>
    <t>HURONMICHIGAN2012</t>
  </si>
  <si>
    <t>SAGINAWMICHIGAN2012</t>
  </si>
  <si>
    <t>SANILACMICHIGAN2012</t>
  </si>
  <si>
    <t>TUSCOLAMICHIGAN2012</t>
  </si>
  <si>
    <t>ALCONAMICHIGAN2012</t>
  </si>
  <si>
    <t>ALPENAMICHIGAN2012</t>
  </si>
  <si>
    <t>CHEBOYGANMICHIGAN2012</t>
  </si>
  <si>
    <t>CRAWFORDMICHIGAN2012</t>
  </si>
  <si>
    <t>IOSCOMICHIGAN2012</t>
  </si>
  <si>
    <t>MONTMORENCYMICHIGAN2012</t>
  </si>
  <si>
    <t>OGEMAWMICHIGAN2012</t>
  </si>
  <si>
    <t>OSCODAMICHIGAN2012</t>
  </si>
  <si>
    <t>OTSEGOMICHIGAN2012</t>
  </si>
  <si>
    <t>PRESQUEISLEMICHIGAN2012</t>
  </si>
  <si>
    <t>ANTRIMMICHIGAN2012</t>
  </si>
  <si>
    <t>BENZIEMICHIGAN2012</t>
  </si>
  <si>
    <t>CHARLEVOIXMICHIGAN2012</t>
  </si>
  <si>
    <t>EMMETMICHIGAN2012</t>
  </si>
  <si>
    <t>GRANDTRAVERSEMICHIGAN2012</t>
  </si>
  <si>
    <t>KALKASKAMICHIGAN2012</t>
  </si>
  <si>
    <t>LEELANAUMICHIGAN2012</t>
  </si>
  <si>
    <t>MANISTEEMICHIGAN2012</t>
  </si>
  <si>
    <t>MISSAUKEEMICHIGAN2012</t>
  </si>
  <si>
    <t>WEXFORDMICHIGAN2012</t>
  </si>
  <si>
    <t>BARRYMICHIGAN2012</t>
  </si>
  <si>
    <t>BRANCHMICHIGAN2012</t>
  </si>
  <si>
    <t>CALHOUNMICHIGAN2012</t>
  </si>
  <si>
    <t>CLINTONMICHIGAN2012</t>
  </si>
  <si>
    <t>EATONMICHIGAN2012</t>
  </si>
  <si>
    <t>HILLSDALEMICHIGAN2012</t>
  </si>
  <si>
    <t>INGHAMMICHIGAN2012</t>
  </si>
  <si>
    <t>IONIAMICHIGAN2012</t>
  </si>
  <si>
    <t>JACKSONMICHIGAN2012</t>
  </si>
  <si>
    <t>SHIAWASSEEMICHIGAN2012</t>
  </si>
  <si>
    <t>SAINTJOSEPHMICHIGAN2012</t>
  </si>
  <si>
    <t>GENESEEMICHIGAN2012</t>
  </si>
  <si>
    <t>LAPEERMICHIGAN2012</t>
  </si>
  <si>
    <t>LENAWEEMICHIGAN2012</t>
  </si>
  <si>
    <t>LIVINGSTONMICHIGAN2012</t>
  </si>
  <si>
    <t>MACOMBMICHIGAN2012</t>
  </si>
  <si>
    <t>MONROEMICHIGAN2012</t>
  </si>
  <si>
    <t>OAKLANDMICHIGAN2012</t>
  </si>
  <si>
    <t>SAINTCLAIRMICHIGAN2012</t>
  </si>
  <si>
    <t>WASHTENAWMICHIGAN2012</t>
  </si>
  <si>
    <t>WAYNEMICHIGAN2012</t>
  </si>
  <si>
    <t>ALLEGANMICHIGAN2012</t>
  </si>
  <si>
    <t>BERRIENMICHIGAN2012</t>
  </si>
  <si>
    <t>CASSMICHIGAN2012</t>
  </si>
  <si>
    <t>KALAMAZOOMICHIGAN2012</t>
  </si>
  <si>
    <t>KENTMICHIGAN2012</t>
  </si>
  <si>
    <t>OTTAWAMICHIGAN2012</t>
  </si>
  <si>
    <t>VANBURENMICHIGAN2012</t>
  </si>
  <si>
    <t>BARAGAMICHIGAN2012</t>
  </si>
  <si>
    <t>DELTAMICHIGAN2012</t>
  </si>
  <si>
    <t>DICKINSONMICHIGAN2012</t>
  </si>
  <si>
    <t>GOGEBIC</t>
  </si>
  <si>
    <t>49911</t>
  </si>
  <si>
    <t>GOGEBICMICHIGAN2012</t>
  </si>
  <si>
    <t>HOUGHTONMICHIGAN2012</t>
  </si>
  <si>
    <t>MACKINACMICHIGAN2012</t>
  </si>
  <si>
    <t>MENOMINEEMICHIGAN2012</t>
  </si>
  <si>
    <t>ONTONAGON</t>
  </si>
  <si>
    <t>49910</t>
  </si>
  <si>
    <t>ONTONAGONMICHIGAN2012</t>
  </si>
  <si>
    <t>SCHOOLCRAFT</t>
  </si>
  <si>
    <t>49817</t>
  </si>
  <si>
    <t>SCHOOLCRAFTMICHIGAN2022</t>
  </si>
  <si>
    <t>LAKEMICHIGAN2012</t>
  </si>
  <si>
    <t>MASONMICHIGAN2012</t>
  </si>
  <si>
    <t>MUSKEGONMICHIGAN2012</t>
  </si>
  <si>
    <t>NEWAYGOMICHIGAN2012</t>
  </si>
  <si>
    <t>OCEANAMICHIGAN2012</t>
  </si>
  <si>
    <t>BENTONMINNESOTA2012</t>
  </si>
  <si>
    <t>CARVERMINNESOTA2012</t>
  </si>
  <si>
    <t>KANDIYOHIMINNESOTA2012</t>
  </si>
  <si>
    <t>MCLEODMINNESOTA2012</t>
  </si>
  <si>
    <t>MEEKERMINNESOTA2012</t>
  </si>
  <si>
    <t>MORRISONMINNESOTA2012</t>
  </si>
  <si>
    <t>RENVILLEMINNESOTA2012</t>
  </si>
  <si>
    <t>SCOTTMINNESOTA2012</t>
  </si>
  <si>
    <t>SHERBURNEMINNESOTA2012</t>
  </si>
  <si>
    <t>SIBLEYMINNESOTA2012</t>
  </si>
  <si>
    <t>STEARNSMINNESOTA2012</t>
  </si>
  <si>
    <t>TODDMINNESOTA2012</t>
  </si>
  <si>
    <t>WADENAMINNESOTA2012</t>
  </si>
  <si>
    <t>WRIGHTMINNESOTA2012</t>
  </si>
  <si>
    <t>AITKINMINNESOTA2012</t>
  </si>
  <si>
    <t>ANOKAMINNESOTA2012</t>
  </si>
  <si>
    <t>CARLTONMINNESOTA2012</t>
  </si>
  <si>
    <t>CHISAGOMINNESOTA2012</t>
  </si>
  <si>
    <t>CROWWINGMINNESOTA2012</t>
  </si>
  <si>
    <t>HENNEPINMINNESOTA2012</t>
  </si>
  <si>
    <t>ISANTIMINNESOTA2012</t>
  </si>
  <si>
    <t>KANABECMINNESOTA2012</t>
  </si>
  <si>
    <t>MILLELACSMINNESOTA2012</t>
  </si>
  <si>
    <t>PINEMINNESOTA2012</t>
  </si>
  <si>
    <t>55101</t>
  </si>
  <si>
    <t>RAMSEYMINNESOTA2022</t>
  </si>
  <si>
    <t>WASHINGTONMINNESOTA2012</t>
  </si>
  <si>
    <t>BELTRAMIMINNESOTA2012</t>
  </si>
  <si>
    <t>CASSMINNESOTA2012</t>
  </si>
  <si>
    <t>HUBBARDMINNESOTA2012</t>
  </si>
  <si>
    <t>ITASCAMINNESOTA2012</t>
  </si>
  <si>
    <t>3a</t>
  </si>
  <si>
    <t>KOOCHICHINGMINNESOTA2012</t>
  </si>
  <si>
    <t>ST. LOUIS</t>
  </si>
  <si>
    <t>55602</t>
  </si>
  <si>
    <t>SAINTLOUISMINNESOTA2012</t>
  </si>
  <si>
    <t>BECKERMINNESOTA2012</t>
  </si>
  <si>
    <t>CLAYMINNESOTA2012</t>
  </si>
  <si>
    <t>CLEARWATERMINNESOTA2012</t>
  </si>
  <si>
    <t>KITTSONMINNESOTA2012</t>
  </si>
  <si>
    <t>MAHNOMENMINNESOTA2012</t>
  </si>
  <si>
    <t>MARSHALLMINNESOTA2012</t>
  </si>
  <si>
    <t>NORMANMINNESOTA2012</t>
  </si>
  <si>
    <t>PENNINGTONMINNESOTA2012</t>
  </si>
  <si>
    <t>POLKMINNESOTA2012</t>
  </si>
  <si>
    <t>REDLAKEMINNESOTA2012</t>
  </si>
  <si>
    <t>ROSEAUMINNESOTA2012</t>
  </si>
  <si>
    <t>BLUEEARTHMINNESOTA2012</t>
  </si>
  <si>
    <t>BROWNMINNESOTA2012</t>
  </si>
  <si>
    <t>FARIBAULTMINNESOTA2012</t>
  </si>
  <si>
    <t>FREEBORNMINNESOTA2012</t>
  </si>
  <si>
    <t>LESUEURMINNESOTA2012</t>
  </si>
  <si>
    <t>MARTINMINNESOTA2012</t>
  </si>
  <si>
    <t>NICOLLETMINNESOTA2012</t>
  </si>
  <si>
    <t>RICEMINNESOTA2012</t>
  </si>
  <si>
    <t>STEELEMINNESOTA2012</t>
  </si>
  <si>
    <t>WASECAMINNESOTA2012</t>
  </si>
  <si>
    <t>WATONWANMINNESOTA2012</t>
  </si>
  <si>
    <t>DAKOTAMINNESOTA2012</t>
  </si>
  <si>
    <t>DODGEMINNESOTA2012</t>
  </si>
  <si>
    <t>FILLMOREMINNESOTA2012</t>
  </si>
  <si>
    <t>GOODHUEMINNESOTA2012</t>
  </si>
  <si>
    <t>HOUSTONMINNESOTA2012</t>
  </si>
  <si>
    <t>MOWERMINNESOTA2012</t>
  </si>
  <si>
    <t>OLMSTEDMINNESOTA2012</t>
  </si>
  <si>
    <t>WABASHAMINNESOTA2012</t>
  </si>
  <si>
    <t>WINONAMINNESOTA2012</t>
  </si>
  <si>
    <t>COTTONWOODMINNESOTA2012</t>
  </si>
  <si>
    <t>JACKSONMINNESOTA2012</t>
  </si>
  <si>
    <t>LINCOLNMINNESOTA2012</t>
  </si>
  <si>
    <t>LYONMINNESOTA2012</t>
  </si>
  <si>
    <t>MURRAYMINNESOTA2012</t>
  </si>
  <si>
    <t>NOBLESMINNESOTA2012</t>
  </si>
  <si>
    <t>PIPESTONEMINNESOTA2012</t>
  </si>
  <si>
    <t>REDWOODMINNESOTA2012</t>
  </si>
  <si>
    <t>ROCKMINNESOTA2012</t>
  </si>
  <si>
    <t>BIGSTONEMINNESOTA2012</t>
  </si>
  <si>
    <t>CHIPPEWAMINNESOTA2012</t>
  </si>
  <si>
    <t>DOUGLASMINNESOTA2012</t>
  </si>
  <si>
    <t>GRANTMINNESOTA2012</t>
  </si>
  <si>
    <t>LACQUIPARLEMINNESOTA2012</t>
  </si>
  <si>
    <t>OTTERTAILMINNESOTA2012</t>
  </si>
  <si>
    <t>POPEMINNESOTA2012</t>
  </si>
  <si>
    <t>STEVENSMINNESOTA2012</t>
  </si>
  <si>
    <t>SWIFTMINNESOTA2012</t>
  </si>
  <si>
    <t>TRAVERSEMINNESOTA2012</t>
  </si>
  <si>
    <t>WILKINMINNESOTA2012</t>
  </si>
  <si>
    <t>YELLOWMEDICINEMINNESOTA2012</t>
  </si>
  <si>
    <t>ATTALAMISSISSIPPI2012</t>
  </si>
  <si>
    <t>CARROLLMISSISSIPPI2012</t>
  </si>
  <si>
    <t>HOLMESMISSISSIPPI2012</t>
  </si>
  <si>
    <t>MADISONMISSISSIPPI2012</t>
  </si>
  <si>
    <t>MONTGOMERYMISSISSIPPI2012</t>
  </si>
  <si>
    <t>RANKINMISSISSIPPI2012</t>
  </si>
  <si>
    <t>SCOTTMISSISSIPPI2012</t>
  </si>
  <si>
    <t>WEBSTERMISSISSIPPI2012</t>
  </si>
  <si>
    <t>CHICKASAWMISSISSIPPI2012</t>
  </si>
  <si>
    <t>CLAYMISSISSIPPI2012</t>
  </si>
  <si>
    <t>LOWNDESMISSISSIPPI2012</t>
  </si>
  <si>
    <t>MONROEMISSISSIPPI2012</t>
  </si>
  <si>
    <t>NOXUBEEMISSISSIPPI2012</t>
  </si>
  <si>
    <t>WINSTONMISSISSIPPI2012</t>
  </si>
  <si>
    <t>HUMPHREYSMISSISSIPPI2012</t>
  </si>
  <si>
    <t>ISSAQUENAMISSISSIPPI2012</t>
  </si>
  <si>
    <t>LEFLOREMISSISSIPPI2012</t>
  </si>
  <si>
    <t>SHARKEYMISSISSIPPI2012</t>
  </si>
  <si>
    <t>SUNFLOWERMISSISSIPPI2012</t>
  </si>
  <si>
    <t>WASHINGTONMISSISSIPPI2012</t>
  </si>
  <si>
    <t>YAZOOMISSISSIPPI2012</t>
  </si>
  <si>
    <t>BENTONMISSISSIPPI2012</t>
  </si>
  <si>
    <t>CALHOUNMISSISSIPPI2012</t>
  </si>
  <si>
    <t>DESOTOMISSISSIPPI2012</t>
  </si>
  <si>
    <t>LAFAYETTEMISSISSIPPI2012</t>
  </si>
  <si>
    <t>MARSHALLMISSISSIPPI2012</t>
  </si>
  <si>
    <t>PANOLAMISSISSIPPI2012</t>
  </si>
  <si>
    <t>TATEMISSISSIPPI2012</t>
  </si>
  <si>
    <t>YALOBUSHAMISSISSIPPI2012</t>
  </si>
  <si>
    <t>ALCORNMISSISSIPPI2012</t>
  </si>
  <si>
    <t>ITAWAMBAMISSISSIPPI2012</t>
  </si>
  <si>
    <t>LEEMISSISSIPPI2012</t>
  </si>
  <si>
    <t>PONTOTOCMISSISSIPPI2012</t>
  </si>
  <si>
    <t>PRENTISSMISSISSIPPI2012</t>
  </si>
  <si>
    <t>TIPPAHMISSISSIPPI2012</t>
  </si>
  <si>
    <t>TISHOMINGOMISSISSIPPI2012</t>
  </si>
  <si>
    <t>UNIONMISSISSIPPI2012</t>
  </si>
  <si>
    <t>JEFFERSONDAVISMISSISSIPPI2012</t>
  </si>
  <si>
    <t>LAMARMISSISSIPPI2012</t>
  </si>
  <si>
    <t>39140</t>
  </si>
  <si>
    <t>LAWRENCEMISSISSIPPI2022</t>
  </si>
  <si>
    <t>MARIONMISSISSIPPI2012</t>
  </si>
  <si>
    <t>SIMPSONMISSISSIPPI2012</t>
  </si>
  <si>
    <t>SMITHMISSISSIPPI2012</t>
  </si>
  <si>
    <t>WALTHALLMISSISSIPPI2012</t>
  </si>
  <si>
    <t>CLARKEMISSISSIPPI2012</t>
  </si>
  <si>
    <t>GEORGEMISSISSIPPI2012</t>
  </si>
  <si>
    <t>GREENEMISSISSIPPI2012</t>
  </si>
  <si>
    <t>JACKSONMISSISSIPPI2012</t>
  </si>
  <si>
    <t>JASPERMISSISSIPPI2012</t>
  </si>
  <si>
    <t>JONESMISSISSIPPI2012</t>
  </si>
  <si>
    <t>LAUDERDALEMISSISSIPPI2012</t>
  </si>
  <si>
    <t>NEWTONMISSISSIPPI2012</t>
  </si>
  <si>
    <t>PEARLRIVERMISSISSIPPI2012</t>
  </si>
  <si>
    <t>PERRYMISSISSIPPI2012</t>
  </si>
  <si>
    <t>STONEMISSISSIPPI2012</t>
  </si>
  <si>
    <t>WAYNEMISSISSIPPI2012</t>
  </si>
  <si>
    <t>CLAIBORNEMISSISSIPPI2012</t>
  </si>
  <si>
    <t>COPIAHMISSISSIPPI2012</t>
  </si>
  <si>
    <t>39630</t>
  </si>
  <si>
    <t>FRANKLINMISSISSIPPI2012</t>
  </si>
  <si>
    <t>HINDSMISSISSIPPI2012</t>
  </si>
  <si>
    <t>JEFFERSONMISSISSIPPI2012</t>
  </si>
  <si>
    <t>WARRENMISSISSIPPI2012</t>
  </si>
  <si>
    <t>BOLIVARMISSISSIPPI2012</t>
  </si>
  <si>
    <t>COAHOMAMISSISSIPPI2012</t>
  </si>
  <si>
    <t>QUITMANMISSISSIPPI2012</t>
  </si>
  <si>
    <t>TALLAHATCHIEMISSISSIPPI2012</t>
  </si>
  <si>
    <t>TUNICAMISSISSIPPI2012</t>
  </si>
  <si>
    <t>BENTONMISSOURI2012</t>
  </si>
  <si>
    <t>BOONEMISSOURI2012</t>
  </si>
  <si>
    <t>CALLAWAYMISSOURI2012</t>
  </si>
  <si>
    <t>CAMDENMISSOURI2012</t>
  </si>
  <si>
    <t>COLEMISSOURI2012</t>
  </si>
  <si>
    <t>COOPERMISSOURI2012</t>
  </si>
  <si>
    <t>DALLASMISSOURI2012</t>
  </si>
  <si>
    <t>HICKORYMISSOURI2012</t>
  </si>
  <si>
    <t>HOWARDMISSOURI2012</t>
  </si>
  <si>
    <t>LACLEDEMISSOURI2012</t>
  </si>
  <si>
    <t>MARIESMISSOURI2012</t>
  </si>
  <si>
    <t>MILLERMISSOURI2012</t>
  </si>
  <si>
    <t>MONITEAUMISSOURI2012</t>
  </si>
  <si>
    <t>MORGANMISSOURI2012</t>
  </si>
  <si>
    <t>OSAGEMISSOURI2012</t>
  </si>
  <si>
    <t>PETTISMISSOURI2012</t>
  </si>
  <si>
    <t>65401</t>
  </si>
  <si>
    <t>PHELPSMISSOURI2012</t>
  </si>
  <si>
    <t>POLKMISSOURI2012</t>
  </si>
  <si>
    <t>PULASKIMISSOURI2012</t>
  </si>
  <si>
    <t>SALINEMISSOURI2012</t>
  </si>
  <si>
    <t>CRAWFORDMISSOURI2012</t>
  </si>
  <si>
    <t>FRANKLINMISSOURI2012</t>
  </si>
  <si>
    <t>GASCONADEMISSOURI2012</t>
  </si>
  <si>
    <t>JEFFERSONMISSOURI2012</t>
  </si>
  <si>
    <t>LINCOLNMISSOURI2012</t>
  </si>
  <si>
    <t>MONTGOMERYMISSOURI2012</t>
  </si>
  <si>
    <t>PERRYMISSOURI2012</t>
  </si>
  <si>
    <t>SAINTCHARLESMISSOURI2012</t>
  </si>
  <si>
    <t>SAINTFRANCOISMISSOURI2012</t>
  </si>
  <si>
    <t>SAINTGENEVIEVEMISSOURI2012</t>
  </si>
  <si>
    <t>WARRENMISSOURI2012</t>
  </si>
  <si>
    <t>ADAIRMISSOURI2012</t>
  </si>
  <si>
    <t>CARROLLMISSOURI2012</t>
  </si>
  <si>
    <t>CHARITONMISSOURI2012</t>
  </si>
  <si>
    <t>GRUNDYMISSOURI2012</t>
  </si>
  <si>
    <t>LINNMISSOURI2012</t>
  </si>
  <si>
    <t>LIVINGSTONMISSOURI2012</t>
  </si>
  <si>
    <t>MACONMISSOURI2012</t>
  </si>
  <si>
    <t>MERCERMISSOURI2012</t>
  </si>
  <si>
    <t>PUTNAMMISSOURI2012</t>
  </si>
  <si>
    <t>RANDOLPHMISSOURI2012</t>
  </si>
  <si>
    <t>SCHUYLERMISSOURI2012</t>
  </si>
  <si>
    <t>SULLIVANMISSOURI2012</t>
  </si>
  <si>
    <t>AUDRAINMISSOURI2012</t>
  </si>
  <si>
    <t>CLARKMISSOURI2012</t>
  </si>
  <si>
    <t>KNOXMISSOURI2012</t>
  </si>
  <si>
    <t>LEWISMISSOURI2012</t>
  </si>
  <si>
    <t>MARIONMISSOURI2012</t>
  </si>
  <si>
    <t>MONROEMISSOURI2012</t>
  </si>
  <si>
    <t>PIKEMISSOURI2012</t>
  </si>
  <si>
    <t>RALLSMISSOURI2012</t>
  </si>
  <si>
    <t>SCOTLANDMISSOURI2012</t>
  </si>
  <si>
    <t>SHELBYMISSOURI2012</t>
  </si>
  <si>
    <t>ANDREWMISSOURI2012</t>
  </si>
  <si>
    <t>ATCHISONMISSOURI2012</t>
  </si>
  <si>
    <t>BUCHANANMISSOURI2012</t>
  </si>
  <si>
    <t>CALDWELLMISSOURI2012</t>
  </si>
  <si>
    <t>CLAYMISSOURI2012</t>
  </si>
  <si>
    <t>CLINTONMISSOURI2012</t>
  </si>
  <si>
    <t>DAVIESSMISSOURI2012</t>
  </si>
  <si>
    <t>DEKALBMISSOURI2012</t>
  </si>
  <si>
    <t>GENTRYMISSOURI2012</t>
  </si>
  <si>
    <t>HARRISONMISSOURI2012</t>
  </si>
  <si>
    <t>HOLTMISSOURI2012</t>
  </si>
  <si>
    <t>NODAWAYMISSOURI2012</t>
  </si>
  <si>
    <t>PLATTEMISSOURI2012</t>
  </si>
  <si>
    <t>RAYMISSOURI2012</t>
  </si>
  <si>
    <t>WORTHMISSOURI2012</t>
  </si>
  <si>
    <t>BOLLINGERMISSOURI2012</t>
  </si>
  <si>
    <t>DENTMISSOURI2012</t>
  </si>
  <si>
    <t>HOWELLMISSOURI2012</t>
  </si>
  <si>
    <t>MADISONMISSOURI2012</t>
  </si>
  <si>
    <t>RIPLEYMISSOURI2012</t>
  </si>
  <si>
    <t>TANEY</t>
  </si>
  <si>
    <t>65614</t>
  </si>
  <si>
    <t>TANEYMISSOURI2022</t>
  </si>
  <si>
    <t>TEXASMISSOURI2012</t>
  </si>
  <si>
    <t>WAYNEMISSOURI2012</t>
  </si>
  <si>
    <t>WEBSTERMISSOURI2012</t>
  </si>
  <si>
    <t>BUTLERMISSOURI2012</t>
  </si>
  <si>
    <t>CAPEGIRARDEAUMISSOURI2012</t>
  </si>
  <si>
    <t>DUNKLINMISSOURI2012</t>
  </si>
  <si>
    <t>MISSISSIPPIMISSOURI2012</t>
  </si>
  <si>
    <t>NEWMADRIDMISSOURI2012</t>
  </si>
  <si>
    <t>PEMISCOTMISSOURI2012</t>
  </si>
  <si>
    <t>SCOTTMISSOURI2012</t>
  </si>
  <si>
    <t>STODDARDMISSOURI2012</t>
  </si>
  <si>
    <t>BARRYMISSOURI2012</t>
  </si>
  <si>
    <t>BARTONMISSOURI2012</t>
  </si>
  <si>
    <t>DADEMISSOURI2012</t>
  </si>
  <si>
    <t>GREENEMISSOURI2012</t>
  </si>
  <si>
    <t>JASPERMISSOURI2012</t>
  </si>
  <si>
    <t>LAWRENCEMISSOURI2012</t>
  </si>
  <si>
    <t>MCDONALDMISSOURI2012</t>
  </si>
  <si>
    <t>NEWTONMISSOURI2012</t>
  </si>
  <si>
    <t>STONEMISSOURI2012</t>
  </si>
  <si>
    <t>BATESMISSOURI2012</t>
  </si>
  <si>
    <t>CASSMISSOURI2012</t>
  </si>
  <si>
    <t>CEDARMISSOURI2012</t>
  </si>
  <si>
    <t>HENRYMISSOURI2012</t>
  </si>
  <si>
    <t>JACKSONMISSOURI2012</t>
  </si>
  <si>
    <t>JOHNSONMISSOURI2012</t>
  </si>
  <si>
    <t>LAFAYETTEMISSOURI2012</t>
  </si>
  <si>
    <t>SAINTCLAIRMISSOURI2012</t>
  </si>
  <si>
    <t>VERNONMISSOURI2012</t>
  </si>
  <si>
    <t>59046</t>
  </si>
  <si>
    <t>GOLDENVALLEYMONTANA2012</t>
  </si>
  <si>
    <t>LEWIS AND CLARK</t>
  </si>
  <si>
    <t>59410</t>
  </si>
  <si>
    <t>LEWISANDCLARKMONTANA2022</t>
  </si>
  <si>
    <t>WHEATLAND</t>
  </si>
  <si>
    <t>59036</t>
  </si>
  <si>
    <t>WHEATLANDMONTANA2022</t>
  </si>
  <si>
    <t>BLAINEMONTANA2012</t>
  </si>
  <si>
    <t>CHOUTEAUMONTANA2012</t>
  </si>
  <si>
    <t>59261</t>
  </si>
  <si>
    <t>PHILLIPSMONTANA2012</t>
  </si>
  <si>
    <t>TOOLEMONTANA2012</t>
  </si>
  <si>
    <t>DAWSONMONTANA2012</t>
  </si>
  <si>
    <t>GARFIELDMONTANA2012</t>
  </si>
  <si>
    <t>MCCONEMONTANA2012</t>
  </si>
  <si>
    <t>RICHLANDMONTANA2012</t>
  </si>
  <si>
    <t>59201</t>
  </si>
  <si>
    <t>ROOSEVELTMONTANA2012</t>
  </si>
  <si>
    <t>SHERIDANMONTANA2012</t>
  </si>
  <si>
    <t>VALLEYMONTANA2012</t>
  </si>
  <si>
    <t>LAKEMONTANA2012</t>
  </si>
  <si>
    <t>RAVALLIMONTANA2012</t>
  </si>
  <si>
    <t>SANDERS</t>
  </si>
  <si>
    <t>59831</t>
  </si>
  <si>
    <t>SANDERSMONTANA2022</t>
  </si>
  <si>
    <t>BIGHORNMONTANA2012</t>
  </si>
  <si>
    <t>CARBONMONTANA2012</t>
  </si>
  <si>
    <t>STILLWATERMONTANA2012</t>
  </si>
  <si>
    <t>SWEET GRASS</t>
  </si>
  <si>
    <t>59011</t>
  </si>
  <si>
    <t>SWEETGRASSMONTANA2022</t>
  </si>
  <si>
    <t>TREASUREMONTANA2012</t>
  </si>
  <si>
    <t>YELLOWSTONEMONTANA2012</t>
  </si>
  <si>
    <t>CUSTERMONTANA2012</t>
  </si>
  <si>
    <t>FALLONMONTANA2012</t>
  </si>
  <si>
    <t>PRAIRIEMONTANA2012</t>
  </si>
  <si>
    <t>ROSEBUDMONTANA2012</t>
  </si>
  <si>
    <t>WIBAUXMONTANA2012</t>
  </si>
  <si>
    <t>BUFFALONEBRASKA2012</t>
  </si>
  <si>
    <t>CUSTERNEBRASKA2012</t>
  </si>
  <si>
    <t>DAWSONNEBRASKA2012</t>
  </si>
  <si>
    <t>GREELEYNEBRASKA2012</t>
  </si>
  <si>
    <t>HALLNEBRASKA2012</t>
  </si>
  <si>
    <t>HOWARDNEBRASKA2012</t>
  </si>
  <si>
    <t>SHERMANNEBRASKA2012</t>
  </si>
  <si>
    <t>VALLEYNEBRASKA2012</t>
  </si>
  <si>
    <t>BUTLERNEBRASKA2012</t>
  </si>
  <si>
    <t>CASSNEBRASKA2012</t>
  </si>
  <si>
    <t>COLFAXNEBRASKA2012</t>
  </si>
  <si>
    <t>DODGENEBRASKA2012</t>
  </si>
  <si>
    <t>DOUGLASNEBRASKA2012</t>
  </si>
  <si>
    <t>HAMILTONNEBRASKA2012</t>
  </si>
  <si>
    <t>LANCASTERNEBRASKA2012</t>
  </si>
  <si>
    <t>MERRICKNEBRASKA2012</t>
  </si>
  <si>
    <t>NANCENEBRASKA2012</t>
  </si>
  <si>
    <t>PLATTENEBRASKA2012</t>
  </si>
  <si>
    <t>POLKNEBRASKA2012</t>
  </si>
  <si>
    <t>SARPYNEBRASKA2012</t>
  </si>
  <si>
    <t>SAUNDERSNEBRASKA2012</t>
  </si>
  <si>
    <t>SEWARDNEBRASKA2012</t>
  </si>
  <si>
    <t>WASHINGTONNEBRASKA2012</t>
  </si>
  <si>
    <t>YORKNEBRASKA2012</t>
  </si>
  <si>
    <t>ARTHURNEBRASKA2012</t>
  </si>
  <si>
    <t>BLAINENEBRASKA2012</t>
  </si>
  <si>
    <t>BOYDNEBRASKA2012</t>
  </si>
  <si>
    <t>BROWNNEBRASKA2012</t>
  </si>
  <si>
    <t>CHERRYNEBRASKA2012</t>
  </si>
  <si>
    <t>GARFIELDNEBRASKA2012</t>
  </si>
  <si>
    <t>HOLTNEBRASKA2012</t>
  </si>
  <si>
    <t>KEYAPAHANEBRASKA2012</t>
  </si>
  <si>
    <t>LOGANNEBRASKA2012</t>
  </si>
  <si>
    <t>LOUPNEBRASKA2012</t>
  </si>
  <si>
    <t>MCPHERSONNEBRASKA2012</t>
  </si>
  <si>
    <t>ROCKNEBRASKA2012</t>
  </si>
  <si>
    <t>THOMASNEBRASKA2012</t>
  </si>
  <si>
    <t>WHEELERNEBRASKA2012</t>
  </si>
  <si>
    <t>ANTELOPENEBRASKA2012</t>
  </si>
  <si>
    <t>BOONENEBRASKA2012</t>
  </si>
  <si>
    <t>BURTNEBRASKA2012</t>
  </si>
  <si>
    <t>CEDARNEBRASKA2012</t>
  </si>
  <si>
    <t>CUMINGNEBRASKA2012</t>
  </si>
  <si>
    <t>DAKOTANEBRASKA2012</t>
  </si>
  <si>
    <t>DIXONNEBRASKA2012</t>
  </si>
  <si>
    <t>KNOXNEBRASKA2012</t>
  </si>
  <si>
    <t>MADISONNEBRASKA2012</t>
  </si>
  <si>
    <t>PIERCENEBRASKA2012</t>
  </si>
  <si>
    <t>STANTONNEBRASKA2012</t>
  </si>
  <si>
    <t>THURSTONNEBRASKA2012</t>
  </si>
  <si>
    <t>WAYNENEBRASKA2012</t>
  </si>
  <si>
    <t>BANNERNEBRASKA2012</t>
  </si>
  <si>
    <t>BOXBUTTENEBRASKA2012</t>
  </si>
  <si>
    <t>CHEYENNENEBRASKA2012</t>
  </si>
  <si>
    <t>DAWESNEBRASKA2012</t>
  </si>
  <si>
    <t>DEUELNEBRASKA2012</t>
  </si>
  <si>
    <t>GARDENNEBRASKA2012</t>
  </si>
  <si>
    <t>KIMBALLNEBRASKA2012</t>
  </si>
  <si>
    <t>MORRILLNEBRASKA2012</t>
  </si>
  <si>
    <t>SCOTTSBLUFFNEBRASKA2012</t>
  </si>
  <si>
    <t>SHERIDANNEBRASKA2012</t>
  </si>
  <si>
    <t>SIOUXNEBRASKA2012</t>
  </si>
  <si>
    <t>ADAMSNEBRASKA2012</t>
  </si>
  <si>
    <t>FRANKLINNEBRASKA2012</t>
  </si>
  <si>
    <t>FURNASNEBRASKA2012</t>
  </si>
  <si>
    <t>GOSPERNEBRASKA2012</t>
  </si>
  <si>
    <t>HARLANNEBRASKA2012</t>
  </si>
  <si>
    <t>KEARNEYNEBRASKA2012</t>
  </si>
  <si>
    <t>PHELPSNEBRASKA2012</t>
  </si>
  <si>
    <t>WEBSTERNEBRASKA2012</t>
  </si>
  <si>
    <t>CLAYNEBRASKA2012</t>
  </si>
  <si>
    <t>FILLMORENEBRASKA2012</t>
  </si>
  <si>
    <t>GAGENEBRASKA2012</t>
  </si>
  <si>
    <t>JEFFERSONNEBRASKA2012</t>
  </si>
  <si>
    <t>JOHNSONNEBRASKA2012</t>
  </si>
  <si>
    <t>NEMAHANEBRASKA2012</t>
  </si>
  <si>
    <t>NUCKOLLSNEBRASKA2012</t>
  </si>
  <si>
    <t>OTOENEBRASKA2012</t>
  </si>
  <si>
    <t>PAWNEENEBRASKA2012</t>
  </si>
  <si>
    <t>RICHARDSONNEBRASKA2012</t>
  </si>
  <si>
    <t>SALINENEBRASKA2012</t>
  </si>
  <si>
    <t>THAYERNEBRASKA2012</t>
  </si>
  <si>
    <t>CHASENEBRASKA2012</t>
  </si>
  <si>
    <t>DUNDYNEBRASKA2012</t>
  </si>
  <si>
    <t>FRONTIERNEBRASKA2012</t>
  </si>
  <si>
    <t>HAYESNEBRASKA2012</t>
  </si>
  <si>
    <t>HITCHCOCKNEBRASKA2012</t>
  </si>
  <si>
    <t>KEITHNEBRASKA2012</t>
  </si>
  <si>
    <t>LINCOLNNEBRASKA2012</t>
  </si>
  <si>
    <t>PERKINSNEBRASKA2012</t>
  </si>
  <si>
    <t>REDWILLOWNEBRASKA2012</t>
  </si>
  <si>
    <t>WHITE PINE</t>
  </si>
  <si>
    <t>89301</t>
  </si>
  <si>
    <t>WHITEPINENEVADA2022</t>
  </si>
  <si>
    <t>CHURCHILLNEVADA2012</t>
  </si>
  <si>
    <t>PERSHING</t>
  </si>
  <si>
    <t>89418</t>
  </si>
  <si>
    <t>PERSHINGNEVADA2012</t>
  </si>
  <si>
    <t>88901</t>
  </si>
  <si>
    <t>CLARKNEVADA2022</t>
  </si>
  <si>
    <t>ESMERALDA</t>
  </si>
  <si>
    <t>89010</t>
  </si>
  <si>
    <t>ESMERALDANEVADA2022</t>
  </si>
  <si>
    <t>LINCOLNNEVADA2012</t>
  </si>
  <si>
    <t>COOSNEWHAMPSHIRE2012</t>
  </si>
  <si>
    <t>GRAFTON</t>
  </si>
  <si>
    <t>03215</t>
  </si>
  <si>
    <t>GRAFTONNEWHAMPSHIRE2012</t>
  </si>
  <si>
    <t>STRAFFORDNEWHAMPSHIRE2012</t>
  </si>
  <si>
    <t>BURLINGTONNEWJERSEY2012</t>
  </si>
  <si>
    <t>MERCERNEWJERSEY2012</t>
  </si>
  <si>
    <t>MIDDLESEXNEWJERSEY2012</t>
  </si>
  <si>
    <t>MONMOUTHNEWJERSEY2012</t>
  </si>
  <si>
    <t>OCEANNEWJERSEY2012</t>
  </si>
  <si>
    <t>HUNTERDONNEWJERSEY2012</t>
  </si>
  <si>
    <t>MORRISNEWJERSEY2012</t>
  </si>
  <si>
    <t>SOMERSETNEWJERSEY2012</t>
  </si>
  <si>
    <t>SUSSEXNEWJERSEY2012</t>
  </si>
  <si>
    <t>WARRENNEWJERSEY2012</t>
  </si>
  <si>
    <t>ATLANTICNEWJERSEY2012</t>
  </si>
  <si>
    <t>CAMDENNEWJERSEY2012</t>
  </si>
  <si>
    <t>CAPEMAYNEWJERSEY2012</t>
  </si>
  <si>
    <t>CUMBERLANDNEWJERSEY2012</t>
  </si>
  <si>
    <t>GLOUCESTERNEWJERSEY2012</t>
  </si>
  <si>
    <t>SALEMNEWJERSEY2012</t>
  </si>
  <si>
    <t>UNIONNEWMEXICO2012</t>
  </si>
  <si>
    <t>RIOARRIBANEWMEXICO2012</t>
  </si>
  <si>
    <t>SANDOVALNEWMEXICO2012</t>
  </si>
  <si>
    <t>SANTAFENEWMEXICO2012</t>
  </si>
  <si>
    <t>TAOSNEWMEXICO2012</t>
  </si>
  <si>
    <t>DONAANANEWMEXICO2012</t>
  </si>
  <si>
    <t>LEANEWMEXICO2012</t>
  </si>
  <si>
    <t>LUNA</t>
  </si>
  <si>
    <t>88029</t>
  </si>
  <si>
    <t>LUNANEWMEXICO2022</t>
  </si>
  <si>
    <t>SIERRANEWMEXICO2012</t>
  </si>
  <si>
    <t>SOCORRONEWMEXICO2012</t>
  </si>
  <si>
    <t>CAYUGANEWYORK2012</t>
  </si>
  <si>
    <t>CHENANGONEWYORK2012</t>
  </si>
  <si>
    <t>CORTLANDNEWYORK2012</t>
  </si>
  <si>
    <t>HERKIMERNEWYORK2012</t>
  </si>
  <si>
    <t>MADISONNEWYORK2012</t>
  </si>
  <si>
    <t>ONEIDANEWYORK2012</t>
  </si>
  <si>
    <t>ONONDAGANEWYORK2012</t>
  </si>
  <si>
    <t>OSWEGONEWYORK2012</t>
  </si>
  <si>
    <t>OTSEGONEWYORK2012</t>
  </si>
  <si>
    <t>ALBANYNEWYORK2012</t>
  </si>
  <si>
    <t>FULTONNEWYORK2012</t>
  </si>
  <si>
    <t>MONTGOMERYNEWYORK2012</t>
  </si>
  <si>
    <t>RENSSELAERNEWYORK2012</t>
  </si>
  <si>
    <t>SARATOGANEWYORK2012</t>
  </si>
  <si>
    <t>SCHOHARIENEWYORK2012</t>
  </si>
  <si>
    <t>WASHINGTONNEWYORK2012</t>
  </si>
  <si>
    <t>11201</t>
  </si>
  <si>
    <t>KINGSNEWYORK2012</t>
  </si>
  <si>
    <t>SUFFOLKNEWYORK2012</t>
  </si>
  <si>
    <t>CLINTONNEWYORK2012</t>
  </si>
  <si>
    <t>ESSEXNEWYORK2012</t>
  </si>
  <si>
    <t>FRANKLINNEWYORK2012</t>
  </si>
  <si>
    <t>JEFFERSONNEWYORK2012</t>
  </si>
  <si>
    <t>LEWISNEWYORK2012</t>
  </si>
  <si>
    <t>STLAWRENCENEWYORK2012</t>
  </si>
  <si>
    <t>COLUMBIANEWYORK2012</t>
  </si>
  <si>
    <t>DELAWARENEWYORK2012</t>
  </si>
  <si>
    <t>DUTCHESSNEWYORK2012</t>
  </si>
  <si>
    <t>GREENENEWYORK2012</t>
  </si>
  <si>
    <t>ORANGENEWYORK2012</t>
  </si>
  <si>
    <t>SULLIVANNEWYORK2012</t>
  </si>
  <si>
    <t>ULSTERNEWYORK2012</t>
  </si>
  <si>
    <t>BROOMENEWYORK2012</t>
  </si>
  <si>
    <t>CHEMUNGNEWYORK2012</t>
  </si>
  <si>
    <t>SCHUYLERNEWYORK2012</t>
  </si>
  <si>
    <t>TIOGANEWYORK2012</t>
  </si>
  <si>
    <t>TOMPKINSNEWYORK2012</t>
  </si>
  <si>
    <t>ALLEGANYNEWYORK2012</t>
  </si>
  <si>
    <t>CATTARAUGUSNEWYORK2012</t>
  </si>
  <si>
    <t>CHAUTAUQUANEWYORK2012</t>
  </si>
  <si>
    <t>STEUBENNEWYORK2012</t>
  </si>
  <si>
    <t>ERIENEWYORK2012</t>
  </si>
  <si>
    <t>GENESEENEWYORK2012</t>
  </si>
  <si>
    <t>LIVINGSTONNEWYORK2012</t>
  </si>
  <si>
    <t>MONROENEWYORK2012</t>
  </si>
  <si>
    <t>NIAGARANEWYORK2012</t>
  </si>
  <si>
    <t>ONTARIONEWYORK2012</t>
  </si>
  <si>
    <t>ORLEANSNEWYORK2012</t>
  </si>
  <si>
    <t>SENECANEWYORK2012</t>
  </si>
  <si>
    <t>WAYNENEWYORK2012</t>
  </si>
  <si>
    <t>WYOMINGNEWYORK2012</t>
  </si>
  <si>
    <t>YATESNEWYORK2012</t>
  </si>
  <si>
    <t>BEAUFORTNORTHCAROLINA2012</t>
  </si>
  <si>
    <t>CRAVENNORTHCAROLINA2012</t>
  </si>
  <si>
    <t>GREENENORTHCAROLINA2012</t>
  </si>
  <si>
    <t>HYDENORTHCAROLINA2012</t>
  </si>
  <si>
    <t>JOHNSTONNORTHCAROLINA2012</t>
  </si>
  <si>
    <t>JONESNORTHCAROLINA2012</t>
  </si>
  <si>
    <t>LENOIRNORTHCAROLINA2012</t>
  </si>
  <si>
    <t>PAMLICONORTHCAROLINA2012</t>
  </si>
  <si>
    <t>PITTNORTHCAROLINA2012</t>
  </si>
  <si>
    <t>WAYNENORTHCAROLINA2012</t>
  </si>
  <si>
    <t>WILSONNORTHCAROLINA2012</t>
  </si>
  <si>
    <t>ALEXANDERNORTHCAROLINA2012</t>
  </si>
  <si>
    <t>CATAWBANORTHCAROLINA2012</t>
  </si>
  <si>
    <t>CHATHAMNORTHCAROLINA2012</t>
  </si>
  <si>
    <t>DAVIDSONNORTHCAROLINA2012</t>
  </si>
  <si>
    <t>DAVIENORTHCAROLINA2012</t>
  </si>
  <si>
    <t>IREDELLNORTHCAROLINA2012</t>
  </si>
  <si>
    <t>LEENORTHCAROLINA2012</t>
  </si>
  <si>
    <t>RANDOLPHNORTHCAROLINA2012</t>
  </si>
  <si>
    <t>ROWANNORTHCAROLINA2012</t>
  </si>
  <si>
    <t>WAKENORTHCAROLINA2012</t>
  </si>
  <si>
    <t>BERTIENORTHCAROLINA2012</t>
  </si>
  <si>
    <t>CAMDENNORTHCAROLINA2012</t>
  </si>
  <si>
    <t>CHOWANNORTHCAROLINA2012</t>
  </si>
  <si>
    <t>CURRITUCKNORTHCAROLINA2012</t>
  </si>
  <si>
    <t>DARE</t>
  </si>
  <si>
    <t>27915</t>
  </si>
  <si>
    <t>DARENORTHCAROLINA2022</t>
  </si>
  <si>
    <t>EDGECOMBENORTHCAROLINA2012</t>
  </si>
  <si>
    <t>GATESNORTHCAROLINA2012</t>
  </si>
  <si>
    <t>HALIFAXNORTHCAROLINA2012</t>
  </si>
  <si>
    <t>HERTFORDNORTHCAROLINA2012</t>
  </si>
  <si>
    <t>MARTINNORTHCAROLINA2012</t>
  </si>
  <si>
    <t>NASHNORTHCAROLINA2012</t>
  </si>
  <si>
    <t>NORTHAMPTONNORTHCAROLINA2012</t>
  </si>
  <si>
    <t>PASQUOTANKNORTHCAROLINA2012</t>
  </si>
  <si>
    <t>PERQUIMANSNORTHCAROLINA2012</t>
  </si>
  <si>
    <t>TYRRELLNORTHCAROLINA2012</t>
  </si>
  <si>
    <t>WASHINGTONNORTHCAROLINA2012</t>
  </si>
  <si>
    <t>ASHENORTHCAROLINA2012</t>
  </si>
  <si>
    <t>AVERYNORTHCAROLINA2012</t>
  </si>
  <si>
    <t>CALDWELLNORTHCAROLINA2012</t>
  </si>
  <si>
    <t>SURRYNORTHCAROLINA2012</t>
  </si>
  <si>
    <t>WATAUGANORTHCAROLINA2012</t>
  </si>
  <si>
    <t>WILKESNORTHCAROLINA2012</t>
  </si>
  <si>
    <t>YADKINNORTHCAROLINA2012</t>
  </si>
  <si>
    <t>ALAMANCENORTHCAROLINA2012</t>
  </si>
  <si>
    <t>CASWELLNORTHCAROLINA2012</t>
  </si>
  <si>
    <t>DURHAMNORTHCAROLINA2012</t>
  </si>
  <si>
    <t>FORSYTHNORTHCAROLINA2012</t>
  </si>
  <si>
    <t>FRANKLINNORTHCAROLINA2012</t>
  </si>
  <si>
    <t>GRANVILLENORTHCAROLINA2012</t>
  </si>
  <si>
    <t>GUILFORDNORTHCAROLINA2012</t>
  </si>
  <si>
    <t>ORANGENORTHCAROLINA2012</t>
  </si>
  <si>
    <t>PERSONNORTHCAROLINA2012</t>
  </si>
  <si>
    <t>ROCKINGHAMNORTHCAROLINA2012</t>
  </si>
  <si>
    <t>STOKESNORTHCAROLINA2012</t>
  </si>
  <si>
    <t>VANCENORTHCAROLINA2012</t>
  </si>
  <si>
    <t>WARRENNORTHCAROLINA2012</t>
  </si>
  <si>
    <t>BLADENNORTHCAROLINA2012</t>
  </si>
  <si>
    <t>BRUNSWICKNORTHCAROLINA2012</t>
  </si>
  <si>
    <t>COLUMBUSNORTHCAROLINA2012</t>
  </si>
  <si>
    <t>CUMBERLANDNORTHCAROLINA2012</t>
  </si>
  <si>
    <t>DUPLINNORTHCAROLINA2012</t>
  </si>
  <si>
    <t>HARNETTNORTHCAROLINA2012</t>
  </si>
  <si>
    <t>HOKENORTHCAROLINA2012</t>
  </si>
  <si>
    <t>NEWHANOVERNORTHCAROLINA2012</t>
  </si>
  <si>
    <t>ONSLOWNORTHCAROLINA2012</t>
  </si>
  <si>
    <t>PENDERNORTHCAROLINA2012</t>
  </si>
  <si>
    <t>ROBESONNORTHCAROLINA2012</t>
  </si>
  <si>
    <t>SAMPSONNORTHCAROLINA2012</t>
  </si>
  <si>
    <t>SCOTLANDNORTHCAROLINA2012</t>
  </si>
  <si>
    <t>ANSONNORTHCAROLINA2012</t>
  </si>
  <si>
    <t>CABARRUSNORTHCAROLINA2012</t>
  </si>
  <si>
    <t>CLEVELANDNORTHCAROLINA2012</t>
  </si>
  <si>
    <t>GASTONNORTHCAROLINA2012</t>
  </si>
  <si>
    <t>LINCOLNNORTHCAROLINA2012</t>
  </si>
  <si>
    <t>MECKLENBURGNORTHCAROLINA2012</t>
  </si>
  <si>
    <t>MONTGOMERYNORTHCAROLINA2012</t>
  </si>
  <si>
    <t>MOORENORTHCAROLINA2012</t>
  </si>
  <si>
    <t>RICHMONDNORTHCAROLINA2012</t>
  </si>
  <si>
    <t>STANLYNORTHCAROLINA2012</t>
  </si>
  <si>
    <t>UNIONNORTHCAROLINA2012</t>
  </si>
  <si>
    <t>BUNCOMBENORTHCAROLINA2012</t>
  </si>
  <si>
    <t>BURKENORTHCAROLINA2012</t>
  </si>
  <si>
    <t>CHEROKEENORTHCAROLINA2012</t>
  </si>
  <si>
    <t>CLAYNORTHCAROLINA2012</t>
  </si>
  <si>
    <t>28702</t>
  </si>
  <si>
    <t>GRAHAMNORTHCAROLINA2012</t>
  </si>
  <si>
    <t>HAYWOODNORTHCAROLINA2012</t>
  </si>
  <si>
    <t>HENDERSONNORTHCAROLINA2012</t>
  </si>
  <si>
    <t>JACKSONNORTHCAROLINA2012</t>
  </si>
  <si>
    <t>MACONNORTHCAROLINA2012</t>
  </si>
  <si>
    <t>MADISONNORTHCAROLINA2012</t>
  </si>
  <si>
    <t>MCDOWELLNORTHCAROLINA2012</t>
  </si>
  <si>
    <t>MITCHELLNORTHCAROLINA2012</t>
  </si>
  <si>
    <t>POLKNORTHCAROLINA2012</t>
  </si>
  <si>
    <t>RUTHERFORDNORTHCAROLINA2012</t>
  </si>
  <si>
    <t>SWAINNORTHCAROLINA2012</t>
  </si>
  <si>
    <t>TRANSYLVANIANORTHCAROLINA2012</t>
  </si>
  <si>
    <t>YANCEYNORTHCAROLINA2012</t>
  </si>
  <si>
    <t>EDDYNORTHDAKOTA2012</t>
  </si>
  <si>
    <t>FOSTERNORTHDAKOTA2012</t>
  </si>
  <si>
    <t>KIDDERNORTHDAKOTA2012</t>
  </si>
  <si>
    <t>SHERIDANNORTHDAKOTA2012</t>
  </si>
  <si>
    <t>STUTSMANNORTHDAKOTA2012</t>
  </si>
  <si>
    <t>WELLSNORTHDAKOTA2012</t>
  </si>
  <si>
    <t>BARNESNORTHDAKOTA2012</t>
  </si>
  <si>
    <t>CASSNORTHDAKOTA2012</t>
  </si>
  <si>
    <t>GRIGGSNORTHDAKOTA2012</t>
  </si>
  <si>
    <t>STEELENORTHDAKOTA2012</t>
  </si>
  <si>
    <t>TRAILLNORTHDAKOTA2012</t>
  </si>
  <si>
    <t>BENSONNORTHDAKOTA2012</t>
  </si>
  <si>
    <t>BOTTINEAUNORTHDAKOTA2012</t>
  </si>
  <si>
    <t>MCHENRYNORTHDAKOTA2012</t>
  </si>
  <si>
    <t>PIERCENORTHDAKOTA2012</t>
  </si>
  <si>
    <t>ROLETTENORTHDAKOTA2012</t>
  </si>
  <si>
    <t>CAVALIERNORTHDAKOTA2012</t>
  </si>
  <si>
    <t>GRANDFORKSNORTHDAKOTA2012</t>
  </si>
  <si>
    <t>NELSONNORTHDAKOTA2012</t>
  </si>
  <si>
    <t>PEMBINANORTHDAKOTA2012</t>
  </si>
  <si>
    <t>RAMSEYNORTHDAKOTA2012</t>
  </si>
  <si>
    <t>TOWNERNORTHDAKOTA2012</t>
  </si>
  <si>
    <t>WALSHNORTHDAKOTA2012</t>
  </si>
  <si>
    <t>BURKENORTHDAKOTA2012</t>
  </si>
  <si>
    <t>DIVIDENORTHDAKOTA2012</t>
  </si>
  <si>
    <t>MOUNTRAILNORTHDAKOTA2012</t>
  </si>
  <si>
    <t>RENVILLENORTHDAKOTA2012</t>
  </si>
  <si>
    <t>WARDNORTHDAKOTA2012</t>
  </si>
  <si>
    <t>WILLIAMSNORTHDAKOTA2012</t>
  </si>
  <si>
    <t>BURLEIGHNORTHDAKOTA2012</t>
  </si>
  <si>
    <t>EMMONSNORTHDAKOTA2012</t>
  </si>
  <si>
    <t>GRANTNORTHDAKOTA2012</t>
  </si>
  <si>
    <t>MORTONNORTHDAKOTA2012</t>
  </si>
  <si>
    <t>SIOUXNORTHDAKOTA2012</t>
  </si>
  <si>
    <t>DICKEYNORTHDAKOTA2012</t>
  </si>
  <si>
    <t>LAMOURENORTHDAKOTA2012</t>
  </si>
  <si>
    <t>LOGANNORTHDAKOTA2012</t>
  </si>
  <si>
    <t>MCINTOSHNORTHDAKOTA2012</t>
  </si>
  <si>
    <t>RANSOMNORTHDAKOTA2012</t>
  </si>
  <si>
    <t>RICHLANDNORTHDAKOTA2012</t>
  </si>
  <si>
    <t>SARGENTNORTHDAKOTA2012</t>
  </si>
  <si>
    <t>ADAMSNORTHDAKOTA2012</t>
  </si>
  <si>
    <t>BILLINGSNORTHDAKOTA2012</t>
  </si>
  <si>
    <t>BOWMANNORTHDAKOTA2012</t>
  </si>
  <si>
    <t>GOLDENVALLEYNORTHDAKOTA2012</t>
  </si>
  <si>
    <t>HETTINGERNORTHDAKOTA2012</t>
  </si>
  <si>
    <t>SLOPENORTHDAKOTA2012</t>
  </si>
  <si>
    <t>STARKNORTHDAKOTA2012</t>
  </si>
  <si>
    <t>DUNNNORTHDAKOTA2012</t>
  </si>
  <si>
    <t>MCKENZIENORTHDAKOTA2012</t>
  </si>
  <si>
    <t>MCLEANNORTHDAKOTA2012</t>
  </si>
  <si>
    <t>MERCERNORTHDAKOTA2012</t>
  </si>
  <si>
    <t>OLIVERNORTHDAKOTA2012</t>
  </si>
  <si>
    <t>DELAWAREOHIO2012</t>
  </si>
  <si>
    <t>FAIRFIELDOHIO2012</t>
  </si>
  <si>
    <t>FAYETTEOHIO2012</t>
  </si>
  <si>
    <t>FRANKLINOHIO2012</t>
  </si>
  <si>
    <t>KNOXOHIO2012</t>
  </si>
  <si>
    <t>LICKINGOHIO2012</t>
  </si>
  <si>
    <t>MADISONOHIO2012</t>
  </si>
  <si>
    <t>MARIONOHIO2012</t>
  </si>
  <si>
    <t>MORROWOHIO2012</t>
  </si>
  <si>
    <t>PICKAWAYOHIO2012</t>
  </si>
  <si>
    <t>ROSSOHIO2012</t>
  </si>
  <si>
    <t>UNIONOHIO2012</t>
  </si>
  <si>
    <t>BELMONTOHIO2012</t>
  </si>
  <si>
    <t>CARROLLOHIO2012</t>
  </si>
  <si>
    <t>COSHOCTONOHIO2012</t>
  </si>
  <si>
    <t>HARRISONOHIO2012</t>
  </si>
  <si>
    <t>HOLMESOHIO2012</t>
  </si>
  <si>
    <t>JEFFERSONOHIO2012</t>
  </si>
  <si>
    <t>TUSCARAWASOHIO2012</t>
  </si>
  <si>
    <t>ASHLANDOHIO2012</t>
  </si>
  <si>
    <t>CRAWFORDOHIO2012</t>
  </si>
  <si>
    <t>ERIEOHIO2012</t>
  </si>
  <si>
    <t>HURONOHIO2012</t>
  </si>
  <si>
    <t>LORAINOHIO2012</t>
  </si>
  <si>
    <t>OTTAWAOHIO2012</t>
  </si>
  <si>
    <t>RICHLANDOHIO2012</t>
  </si>
  <si>
    <t>SANDUSKYOHIO2012</t>
  </si>
  <si>
    <t>SENECAOHIO2012</t>
  </si>
  <si>
    <t>WYANDOTOHIO2012</t>
  </si>
  <si>
    <t>ASHTABULAOHIO2012</t>
  </si>
  <si>
    <t>COLUMBIANAOHIO2012</t>
  </si>
  <si>
    <t>GEAUGAOHIO2012</t>
  </si>
  <si>
    <t>LAKEOHIO2012</t>
  </si>
  <si>
    <t>MAHONINGOHIO2012</t>
  </si>
  <si>
    <t>MEDINAOHIO2012</t>
  </si>
  <si>
    <t>PORTAGEOHIO2012</t>
  </si>
  <si>
    <t>STARKOHIO2012</t>
  </si>
  <si>
    <t>SUMMITOHIO2012</t>
  </si>
  <si>
    <t>TRUMBULLOHIO2012</t>
  </si>
  <si>
    <t>WAYNEOHIO2012</t>
  </si>
  <si>
    <t>ALLENOHIO2012</t>
  </si>
  <si>
    <t>DEFIANCEOHIO2012</t>
  </si>
  <si>
    <t>FULTONOHIO2012</t>
  </si>
  <si>
    <t>HANCOCKOHIO2012</t>
  </si>
  <si>
    <t>HENRYOHIO2012</t>
  </si>
  <si>
    <t>LUCASOHIO2012</t>
  </si>
  <si>
    <t>PAULDINGOHIO2012</t>
  </si>
  <si>
    <t>PUTNAMOHIO2012</t>
  </si>
  <si>
    <t>VANWERTOHIO2012</t>
  </si>
  <si>
    <t>WILLIAMSOHIO2012</t>
  </si>
  <si>
    <t>WOODOHIO2012</t>
  </si>
  <si>
    <t>ADAMSOHIO2012</t>
  </si>
  <si>
    <t>BROWNOHIO2012</t>
  </si>
  <si>
    <t>GALLIAOHIO2012</t>
  </si>
  <si>
    <t>HIGHLANDOHIO2012</t>
  </si>
  <si>
    <t>JACKSONOHIO2012</t>
  </si>
  <si>
    <t>LAWRENCEOHIO2012</t>
  </si>
  <si>
    <t>PIKEOHIO2012</t>
  </si>
  <si>
    <t>SCIOTOOHIO2012</t>
  </si>
  <si>
    <t>ATHENSOHIO2012</t>
  </si>
  <si>
    <t>GUERNSEYOHIO2012</t>
  </si>
  <si>
    <t>HOCKINGOHIO2012</t>
  </si>
  <si>
    <t>MEIGSOHIO2012</t>
  </si>
  <si>
    <t>MONROEOHIO2012</t>
  </si>
  <si>
    <t>MORGANOHIO2012</t>
  </si>
  <si>
    <t>MUSKINGUMOHIO2012</t>
  </si>
  <si>
    <t>NOBLEOHIO2012</t>
  </si>
  <si>
    <t>PERRYOHIO2012</t>
  </si>
  <si>
    <t>VINTONOHIO2012</t>
  </si>
  <si>
    <t>WASHINGTONOHIO2012</t>
  </si>
  <si>
    <t>BUTLEROHIO2012</t>
  </si>
  <si>
    <t>CLERMONTOHIO2012</t>
  </si>
  <si>
    <t>CLINTONOHIO2012</t>
  </si>
  <si>
    <t>GREENEOHIO2012</t>
  </si>
  <si>
    <t>HAMILTONOHIO2012</t>
  </si>
  <si>
    <t>MONTGOMERYOHIO2012</t>
  </si>
  <si>
    <t>PREBLEOHIO2012</t>
  </si>
  <si>
    <t>WARRENOHIO2012</t>
  </si>
  <si>
    <t>AUGLAIZEOHIO2012</t>
  </si>
  <si>
    <t>CHAMPAIGNOHIO2012</t>
  </si>
  <si>
    <t>CLARKOHIO2012</t>
  </si>
  <si>
    <t>DARKEOHIO2012</t>
  </si>
  <si>
    <t>HARDINOHIO2012</t>
  </si>
  <si>
    <t>LOGANOHIO2012</t>
  </si>
  <si>
    <t>MERCEROHIO2012</t>
  </si>
  <si>
    <t>MIAMIOHIO2012</t>
  </si>
  <si>
    <t>SHELBYOHIO2012</t>
  </si>
  <si>
    <t>CANADIANOKLAHOMA2012</t>
  </si>
  <si>
    <t>CLEVELANDOKLAHOMA2012</t>
  </si>
  <si>
    <t>CREEKOKLAHOMA2012</t>
  </si>
  <si>
    <t>GRADYOKLAHOMA2012</t>
  </si>
  <si>
    <t>KINGFISHEROKLAHOMA2012</t>
  </si>
  <si>
    <t>LINCOLNOKLAHOMA2012</t>
  </si>
  <si>
    <t>LOGANOKLAHOMA2012</t>
  </si>
  <si>
    <t>MCCLAINOKLAHOMA2012</t>
  </si>
  <si>
    <t>OKLAHOMAOKLAHOMA2012</t>
  </si>
  <si>
    <t>PAYNEOKLAHOMA2012</t>
  </si>
  <si>
    <t>POTTAWATOMIEOKLAHOMA2012</t>
  </si>
  <si>
    <t>SEMINOLEOKLAHOMA2012</t>
  </si>
  <si>
    <t>HUGHESOKLAHOMA2012</t>
  </si>
  <si>
    <t>74426</t>
  </si>
  <si>
    <t>MCINTOSHOKLAHOMA2012</t>
  </si>
  <si>
    <t>MUSKOGEEOKLAHOMA2012</t>
  </si>
  <si>
    <t>OKMULGEEOKLAHOMA2012</t>
  </si>
  <si>
    <t>PITTSBURG</t>
  </si>
  <si>
    <t>74425</t>
  </si>
  <si>
    <t>PITTSBURGOKLAHOMA2012</t>
  </si>
  <si>
    <t>SEQUOYAHOKLAHOMA2012</t>
  </si>
  <si>
    <t>ALFALFAOKLAHOMA2012</t>
  </si>
  <si>
    <t>GARFIELDOKLAHOMA2012</t>
  </si>
  <si>
    <t>GRANTOKLAHOMA2012</t>
  </si>
  <si>
    <t>KAYOKLAHOMA2012</t>
  </si>
  <si>
    <t>MAJOROKLAHOMA2012</t>
  </si>
  <si>
    <t>NOBLEOKLAHOMA2012</t>
  </si>
  <si>
    <t>CRAIGOKLAHOMA2012</t>
  </si>
  <si>
    <t>DELAWAREOKLAHOMA2012</t>
  </si>
  <si>
    <t>MAYESOKLAHOMA2012</t>
  </si>
  <si>
    <t>NOWATAOKLAHOMA2012</t>
  </si>
  <si>
    <t>OSAGEOKLAHOMA2012</t>
  </si>
  <si>
    <t>OTTAWAOKLAHOMA2012</t>
  </si>
  <si>
    <t>ROGERSOKLAHOMA2012</t>
  </si>
  <si>
    <t>TULSA</t>
  </si>
  <si>
    <t>74008</t>
  </si>
  <si>
    <t>TULSAOKLAHOMA2012</t>
  </si>
  <si>
    <t>WAGONEROKLAHOMA2012</t>
  </si>
  <si>
    <t>BEAVEROKLAHOMA2012</t>
  </si>
  <si>
    <t>CIMARRONOKLAHOMA2012</t>
  </si>
  <si>
    <t>HARPEROKLAHOMA2012</t>
  </si>
  <si>
    <t>TEXASOKLAHOMA2012</t>
  </si>
  <si>
    <t>ATOKA</t>
  </si>
  <si>
    <t>74525</t>
  </si>
  <si>
    <t>ATOKAOKLAHOMA2022</t>
  </si>
  <si>
    <t>BRYANOKLAHOMA2012</t>
  </si>
  <si>
    <t>GARVINOKLAHOMA2012</t>
  </si>
  <si>
    <t>73456</t>
  </si>
  <si>
    <t>JEFFERSONOKLAHOMA2022</t>
  </si>
  <si>
    <t>LOVEOKLAHOMA2012</t>
  </si>
  <si>
    <t>73030</t>
  </si>
  <si>
    <t>MURRAYOKLAHOMA2012</t>
  </si>
  <si>
    <t>PONTOTOCOKLAHOMA2012</t>
  </si>
  <si>
    <t>CHOCTAWOKLAHOMA2012</t>
  </si>
  <si>
    <t>LEFLOREOKLAHOMA2012</t>
  </si>
  <si>
    <t>MCCURTAINOKLAHOMA2012</t>
  </si>
  <si>
    <t>CADDOOKLAHOMA2012</t>
  </si>
  <si>
    <t>HARMON</t>
  </si>
  <si>
    <t>73544</t>
  </si>
  <si>
    <t>HARMONOKLAHOMA2022</t>
  </si>
  <si>
    <t>KIOWAOKLAHOMA2012</t>
  </si>
  <si>
    <t>TILLMANOKLAHOMA2012</t>
  </si>
  <si>
    <t>BLAINEOKLAHOMA2012</t>
  </si>
  <si>
    <t>CUSTEROKLAHOMA2012</t>
  </si>
  <si>
    <t>WASHITAOKLAHOMA2012</t>
  </si>
  <si>
    <t>MORROWOREGON2012</t>
  </si>
  <si>
    <t>UMATILLAOREGON2012</t>
  </si>
  <si>
    <t>UNIONOREGON2012</t>
  </si>
  <si>
    <t>CLACKAMAS</t>
  </si>
  <si>
    <t>97004</t>
  </si>
  <si>
    <t>CLACKAMASOREGON2012</t>
  </si>
  <si>
    <t>LANEOREGON2012</t>
  </si>
  <si>
    <t>MARIONOREGON2012</t>
  </si>
  <si>
    <t>MULTNOMAHOREGON2012</t>
  </si>
  <si>
    <t>YAMHILLOREGON2012</t>
  </si>
  <si>
    <t>97817</t>
  </si>
  <si>
    <t>GRANTOREGON2022</t>
  </si>
  <si>
    <t>MALHEUROREGON2012</t>
  </si>
  <si>
    <t>JACKSONOREGON2012</t>
  </si>
  <si>
    <t>JOSEPHINEOREGON2012</t>
  </si>
  <si>
    <t>BLAIRPENNSYLVANIA2012</t>
  </si>
  <si>
    <t>CAMBRIAPENNSYLVANIA2012</t>
  </si>
  <si>
    <t>CENTREPENNSYLVANIA2012</t>
  </si>
  <si>
    <t>CLEARFIELDPENNSYLVANIA2012</t>
  </si>
  <si>
    <t>COLUMBIAPENNSYLVANIA2012</t>
  </si>
  <si>
    <t>DAUPHINPENNSYLVANIA2012</t>
  </si>
  <si>
    <t>HUNTINGDONPENNSYLVANIA2012</t>
  </si>
  <si>
    <t>JUNIATAPENNSYLVANIA2012</t>
  </si>
  <si>
    <t>MIFFLINPENNSYLVANIA2012</t>
  </si>
  <si>
    <t>MONTOURPENNSYLVANIA2012</t>
  </si>
  <si>
    <t>NORTHUMBERLANDPENNSYLVANIA2012</t>
  </si>
  <si>
    <t>PERRYPENNSYLVANIA2012</t>
  </si>
  <si>
    <t>SNYDERPENNSYLVANIA2012</t>
  </si>
  <si>
    <t>UNIONPENNSYLVANIA2012</t>
  </si>
  <si>
    <t>CARBONPENNSYLVANIA2012</t>
  </si>
  <si>
    <t>LEHIGHPENNSYLVANIA2012</t>
  </si>
  <si>
    <t>LUZERNEPENNSYLVANIA2012</t>
  </si>
  <si>
    <t>MONROEPENNSYLVANIA2012</t>
  </si>
  <si>
    <t>NORTHAMPTONPENNSYLVANIA2012</t>
  </si>
  <si>
    <t>18324</t>
  </si>
  <si>
    <t>PIKEPENNSYLVANIA2022</t>
  </si>
  <si>
    <t>SCHUYLKILLPENNSYLVANIA2012</t>
  </si>
  <si>
    <t>BRADFORDPENNSYLVANIA2012</t>
  </si>
  <si>
    <t>CLINTONPENNSYLVANIA2012</t>
  </si>
  <si>
    <t>ELKPENNSYLVANIA2012</t>
  </si>
  <si>
    <t>LYCOMINGPENNSYLVANIA2012</t>
  </si>
  <si>
    <t>MCKEANPENNSYLVANIA2012</t>
  </si>
  <si>
    <t>POTTERPENNSYLVANIA2012</t>
  </si>
  <si>
    <t>SULLIVANPENNSYLVANIA2012</t>
  </si>
  <si>
    <t>TIOGAPENNSYLVANIA2012</t>
  </si>
  <si>
    <t>LACKAWANNAPENNSYLVANIA2012</t>
  </si>
  <si>
    <t>SUSQUEHANNAPENNSYLVANIA2012</t>
  </si>
  <si>
    <t>WAYNEPENNSYLVANIA2012</t>
  </si>
  <si>
    <t>WYOMINGPENNSYLVANIA2012</t>
  </si>
  <si>
    <t>CRAWFORDPENNSYLVANIA2012</t>
  </si>
  <si>
    <t>ERIEPENNSYLVANIA2012</t>
  </si>
  <si>
    <t>FORESTPENNSYLVANIA2012</t>
  </si>
  <si>
    <t>MERCERPENNSYLVANIA2012</t>
  </si>
  <si>
    <t>VENANGOPENNSYLVANIA2012</t>
  </si>
  <si>
    <t>WARRENPENNSYLVANIA2012</t>
  </si>
  <si>
    <t>ADAMSPENNSYLVANIA2012</t>
  </si>
  <si>
    <t>BEDFORDPENNSYLVANIA2012</t>
  </si>
  <si>
    <t>CUMBERLANDPENNSYLVANIA2012</t>
  </si>
  <si>
    <t>FRANKLINPENNSYLVANIA2012</t>
  </si>
  <si>
    <t>FULTONPENNSYLVANIA2012</t>
  </si>
  <si>
    <t>YORKPENNSYLVANIA2012</t>
  </si>
  <si>
    <t>BERKSPENNSYLVANIA2012</t>
  </si>
  <si>
    <t>BUCKSPENNSYLVANIA2012</t>
  </si>
  <si>
    <t>CHESTERPENNSYLVANIA2012</t>
  </si>
  <si>
    <t>19008</t>
  </si>
  <si>
    <t>DELAWAREPENNSYLVANIA2012</t>
  </si>
  <si>
    <t>LANCASTERPENNSYLVANIA2012</t>
  </si>
  <si>
    <t>LEBANONPENNSYLVANIA2012</t>
  </si>
  <si>
    <t>MONTGOMERYPENNSYLVANIA2012</t>
  </si>
  <si>
    <t>ALLEGHENYPENNSYLVANIA2012</t>
  </si>
  <si>
    <t>FAYETTEPENNSYLVANIA2012</t>
  </si>
  <si>
    <t>GREENEPENNSYLVANIA2012</t>
  </si>
  <si>
    <t>SOMERSETPENNSYLVANIA2012</t>
  </si>
  <si>
    <t>WASHINGTONPENNSYLVANIA2012</t>
  </si>
  <si>
    <t>WESTMORELANDPENNSYLVANIA2012</t>
  </si>
  <si>
    <t>ARMSTRONGPENNSYLVANIA2012</t>
  </si>
  <si>
    <t>BEAVERPENNSYLVANIA2012</t>
  </si>
  <si>
    <t>BUTLERPENNSYLVANIA2012</t>
  </si>
  <si>
    <t>CLARIONPENNSYLVANIA2012</t>
  </si>
  <si>
    <t>INDIANAPENNSYLVANIA2012</t>
  </si>
  <si>
    <t>JEFFERSONPENNSYLVANIA2012</t>
  </si>
  <si>
    <t>LAWRENCEPENNSYLVANIA2012</t>
  </si>
  <si>
    <t>CALHOUNSOUTHCAROLINA2012</t>
  </si>
  <si>
    <t>CLARENDONSOUTHCAROLINA2012</t>
  </si>
  <si>
    <t>LEESOUTHCAROLINA2012</t>
  </si>
  <si>
    <t>LEXINGTONSOUTHCAROLINA2012</t>
  </si>
  <si>
    <t>ORANGEBURGSOUTHCAROLINA2012</t>
  </si>
  <si>
    <t>RICHLANDSOUTHCAROLINA2012</t>
  </si>
  <si>
    <t>SUMTERSOUTHCAROLINA2012</t>
  </si>
  <si>
    <t>CHESTERFIELDSOUTHCAROLINA2012</t>
  </si>
  <si>
    <t>DARLINGTONSOUTHCAROLINA2012</t>
  </si>
  <si>
    <t>DILLONSOUTHCAROLINA2012</t>
  </si>
  <si>
    <t>FLORENCESOUTHCAROLINA2012</t>
  </si>
  <si>
    <t>GEORGETOWNSOUTHCAROLINA2012</t>
  </si>
  <si>
    <t>HORRYSOUTHCAROLINA2012</t>
  </si>
  <si>
    <t>MARIONSOUTHCAROLINA2012</t>
  </si>
  <si>
    <t>MARLBOROSOUTHCAROLINA2012</t>
  </si>
  <si>
    <t>WILLIAMSBURGSOUTHCAROLINA2012</t>
  </si>
  <si>
    <t>FAIRFIELDSOUTHCAROLINA2012</t>
  </si>
  <si>
    <t>KERSHAWSOUTHCAROLINA2012</t>
  </si>
  <si>
    <t>LANCASTERSOUTHCAROLINA2012</t>
  </si>
  <si>
    <t>YORKSOUTHCAROLINA2012</t>
  </si>
  <si>
    <t>ANDERSONSOUTHCAROLINA2012</t>
  </si>
  <si>
    <t>CHEROKEESOUTHCAROLINA2012</t>
  </si>
  <si>
    <t>GREENVILLESOUTHCAROLINA2012</t>
  </si>
  <si>
    <t>LAURENSSOUTHCAROLINA2012</t>
  </si>
  <si>
    <t>OCONEESOUTHCAROLINA2012</t>
  </si>
  <si>
    <t>PICKENSSOUTHCAROLINA2012</t>
  </si>
  <si>
    <t>SPARTANBURGSOUTHCAROLINA2012</t>
  </si>
  <si>
    <t>ALLENDALESOUTHCAROLINA2012</t>
  </si>
  <si>
    <t>BAMBERGSOUTHCAROLINA2012</t>
  </si>
  <si>
    <t>BARNWELLSOUTHCAROLINA2012</t>
  </si>
  <si>
    <t>BEAUFORTSOUTHCAROLINA2012</t>
  </si>
  <si>
    <t>BERKELEYSOUTHCAROLINA2012</t>
  </si>
  <si>
    <t>CHARLESTONSOUTHCAROLINA2012</t>
  </si>
  <si>
    <t>COLLETONSOUTHCAROLINA2012</t>
  </si>
  <si>
    <t>DORCHESTERSOUTHCAROLINA2012</t>
  </si>
  <si>
    <t>HAMPTONSOUTHCAROLINA2012</t>
  </si>
  <si>
    <t>JASPERSOUTHCAROLINA2012</t>
  </si>
  <si>
    <t>ABBEVILLESOUTHCAROLINA2012</t>
  </si>
  <si>
    <t>AIKENSOUTHCAROLINA2012</t>
  </si>
  <si>
    <t>EDGEFIELDSOUTHCAROLINA2012</t>
  </si>
  <si>
    <t>GREENWOODSOUTHCAROLINA2012</t>
  </si>
  <si>
    <t>NEWBERRYSOUTHCAROLINA2012</t>
  </si>
  <si>
    <t>SALUDASOUTHCAROLINA2012</t>
  </si>
  <si>
    <t>AURORASOUTHDAKOTA2012</t>
  </si>
  <si>
    <t>BEADLESOUTHDAKOTA2012</t>
  </si>
  <si>
    <t>BRULESOUTHDAKOTA2012</t>
  </si>
  <si>
    <t>BUFFALOSOUTHDAKOTA2012</t>
  </si>
  <si>
    <t>HANDSOUTHDAKOTA2012</t>
  </si>
  <si>
    <t>HUGHESSOUTHDAKOTA2012</t>
  </si>
  <si>
    <t>HYDESOUTHDAKOTA2012</t>
  </si>
  <si>
    <t>JERAULDSOUTHDAKOTA2012</t>
  </si>
  <si>
    <t>SULLYSOUTHDAKOTA2012</t>
  </si>
  <si>
    <t>BROOKINGSSOUTHDAKOTA2012</t>
  </si>
  <si>
    <t>DAVISONSOUTHDAKOTA2012</t>
  </si>
  <si>
    <t>HANSONSOUTHDAKOTA2012</t>
  </si>
  <si>
    <t>KINGSBURYSOUTHDAKOTA2012</t>
  </si>
  <si>
    <t>LAKESOUTHDAKOTA2012</t>
  </si>
  <si>
    <t>MCCOOKSOUTHDAKOTA2012</t>
  </si>
  <si>
    <t>MINERSOUTHDAKOTA2012</t>
  </si>
  <si>
    <t>MINNEHAHASOUTHDAKOTA2012</t>
  </si>
  <si>
    <t>MOODYSOUTHDAKOTA2012</t>
  </si>
  <si>
    <t>SANBORNSOUTHDAKOTA2012</t>
  </si>
  <si>
    <t>BROWNSOUTHDAKOTA2012</t>
  </si>
  <si>
    <t>CAMPBELLSOUTHDAKOTA2012</t>
  </si>
  <si>
    <t>EDMUNDSSOUTHDAKOTA2012</t>
  </si>
  <si>
    <t>FAULKSOUTHDAKOTA2012</t>
  </si>
  <si>
    <t>MCPHERSONSOUTHDAKOTA2012</t>
  </si>
  <si>
    <t>POTTERSOUTHDAKOTA2012</t>
  </si>
  <si>
    <t>SPINKSOUTHDAKOTA2012</t>
  </si>
  <si>
    <t>WALWORTHSOUTHDAKOTA2012</t>
  </si>
  <si>
    <t>CLARKSOUTHDAKOTA2012</t>
  </si>
  <si>
    <t>CODINGTONSOUTHDAKOTA2012</t>
  </si>
  <si>
    <t>DAYSOUTHDAKOTA2012</t>
  </si>
  <si>
    <t>DEUELSOUTHDAKOTA2012</t>
  </si>
  <si>
    <t>GRANTSOUTHDAKOTA2012</t>
  </si>
  <si>
    <t>HAMLINSOUTHDAKOTA2012</t>
  </si>
  <si>
    <t>MARSHALLSOUTHDAKOTA2012</t>
  </si>
  <si>
    <t>ROBERTSSOUTHDAKOTA2012</t>
  </si>
  <si>
    <t>BUTTESOUTHDAKOTA2012</t>
  </si>
  <si>
    <t>CORSONSOUTHDAKOTA2012</t>
  </si>
  <si>
    <t>DEWEYSOUTHDAKOTA2012</t>
  </si>
  <si>
    <t>HARDINGSOUTHDAKOTA2012</t>
  </si>
  <si>
    <t>PERKINSSOUTHDAKOTA2012</t>
  </si>
  <si>
    <t>ZIEBACHSOUTHDAKOTA2012</t>
  </si>
  <si>
    <t>GREGORYSOUTHDAKOTA2012</t>
  </si>
  <si>
    <t>JONESSOUTHDAKOTA2012</t>
  </si>
  <si>
    <t>LYMANSOUTHDAKOTA2012</t>
  </si>
  <si>
    <t>MELLETTESOUTHDAKOTA2012</t>
  </si>
  <si>
    <t>TODDSOUTHDAKOTA2012</t>
  </si>
  <si>
    <t>TRIPPSOUTHDAKOTA2012</t>
  </si>
  <si>
    <t>BONHOMMESOUTHDAKOTA2012</t>
  </si>
  <si>
    <t>CHARLESMIXSOUTHDAKOTA2012</t>
  </si>
  <si>
    <t>CLAYSOUTHDAKOTA2012</t>
  </si>
  <si>
    <t>DOUGLASSOUTHDAKOTA2012</t>
  </si>
  <si>
    <t>HUTCHINSONSOUTHDAKOTA2012</t>
  </si>
  <si>
    <t>LINCOLNSOUTHDAKOTA2012</t>
  </si>
  <si>
    <t>TURNERSOUTHDAKOTA2012</t>
  </si>
  <si>
    <t>UNIONSOUTHDAKOTA2012</t>
  </si>
  <si>
    <t>YANKTONSOUTHDAKOTA2012</t>
  </si>
  <si>
    <t>BENNETTSOUTHDAKOTA2012</t>
  </si>
  <si>
    <t>CUSTERSOUTHDAKOTA2012</t>
  </si>
  <si>
    <t>FALLRIVERSOUTHDAKOTA2012</t>
  </si>
  <si>
    <t>OGLALALAKOTASOUTHDAKOTA2012</t>
  </si>
  <si>
    <t>HAAKONSOUTHDAKOTA2012</t>
  </si>
  <si>
    <t>JACKSONSOUTHDAKOTA2012</t>
  </si>
  <si>
    <t>LAWRENCESOUTHDAKOTA2012</t>
  </si>
  <si>
    <t>MEADESOUTHDAKOTA2012</t>
  </si>
  <si>
    <t>PENNINGTONSOUTHDAKOTA2012</t>
  </si>
  <si>
    <t>STANLEYSOUTHDAKOTA2012</t>
  </si>
  <si>
    <t>BEDFORDTENNESSEE2012</t>
  </si>
  <si>
    <t>CANNONTENNESSEE2012</t>
  </si>
  <si>
    <t>CLAYTENNESSEE2012</t>
  </si>
  <si>
    <t>DEKALBTENNESSEE2012</t>
  </si>
  <si>
    <t>GILESTENNESSEE2012</t>
  </si>
  <si>
    <t>JACKSONTENNESSEE2012</t>
  </si>
  <si>
    <t>LINCOLNTENNESSEE2012</t>
  </si>
  <si>
    <t>MACONTENNESSEE2012</t>
  </si>
  <si>
    <t>MARSHALLTENNESSEE2012</t>
  </si>
  <si>
    <t>MAURYTENNESSEE2012</t>
  </si>
  <si>
    <t>MOORETENNESSEE2012</t>
  </si>
  <si>
    <t>RUTHERFORDTENNESSEE2012</t>
  </si>
  <si>
    <t>SMITHTENNESSEE2012</t>
  </si>
  <si>
    <t>SUMNERTENNESSEE2012</t>
  </si>
  <si>
    <t>TROUSDALETENNESSEE2012</t>
  </si>
  <si>
    <t>WILLIAMSONTENNESSEE2012</t>
  </si>
  <si>
    <t>WILSONTENNESSEE2012</t>
  </si>
  <si>
    <t>BLEDSOETENNESSEE2012</t>
  </si>
  <si>
    <t>COFFEETENNESSEE2012</t>
  </si>
  <si>
    <t>CUMBERLANDTENNESSEE2012</t>
  </si>
  <si>
    <t>FENTRESSTENNESSEE2012</t>
  </si>
  <si>
    <t>FRANKLINTENNESSEE2012</t>
  </si>
  <si>
    <t>GRUNDYTENNESSEE2012</t>
  </si>
  <si>
    <t>MARIONTENNESSEE2012</t>
  </si>
  <si>
    <t>MORGANTENNESSEE2012</t>
  </si>
  <si>
    <t>OVERTONTENNESSEE2012</t>
  </si>
  <si>
    <t>PICKETTTENNESSEE2012</t>
  </si>
  <si>
    <t>PUTNAMTENNESSEE2012</t>
  </si>
  <si>
    <t>SCOTTTENNESSEE2012</t>
  </si>
  <si>
    <t>SEQUATCHIETENNESSEE2012</t>
  </si>
  <si>
    <t>VANBURENTENNESSEE2012</t>
  </si>
  <si>
    <t>WARRENTENNESSEE2012</t>
  </si>
  <si>
    <t>WHITETENNESSEE2012</t>
  </si>
  <si>
    <t>DYERTENNESSEE2012</t>
  </si>
  <si>
    <t>LAKETENNESSEE2012</t>
  </si>
  <si>
    <t>LAUDERDALETENNESSEE2012</t>
  </si>
  <si>
    <t>OBIONTENNESSEE2012</t>
  </si>
  <si>
    <t>SHELBYTENNESSEE2012</t>
  </si>
  <si>
    <t>TIPTONTENNESSEE2012</t>
  </si>
  <si>
    <t>BLOUNTTENNESSEE2012</t>
  </si>
  <si>
    <t>BRADLEYTENNESSEE2012</t>
  </si>
  <si>
    <t>CAMPBELLTENNESSEE2012</t>
  </si>
  <si>
    <t>CARTERTENNESSEE2012</t>
  </si>
  <si>
    <t>CLAIBORNETENNESSEE2012</t>
  </si>
  <si>
    <t>COCKETENNESSEE2012</t>
  </si>
  <si>
    <t>GRAINGERTENNESSEE2012</t>
  </si>
  <si>
    <t>GREENETENNESSEE2012</t>
  </si>
  <si>
    <t>HAMBLENTENNESSEE2012</t>
  </si>
  <si>
    <t>HAMILTONTENNESSEE2012</t>
  </si>
  <si>
    <t>HANCOCKTENNESSEE2012</t>
  </si>
  <si>
    <t>HAWKINSTENNESSEE2012</t>
  </si>
  <si>
    <t>JEFFERSONTENNESSEE2012</t>
  </si>
  <si>
    <t>JOHNSONTENNESSEE2012</t>
  </si>
  <si>
    <t>KNOXTENNESSEE2012</t>
  </si>
  <si>
    <t>LOUDONTENNESSEE2012</t>
  </si>
  <si>
    <t>MCMINNTENNESSEE2012</t>
  </si>
  <si>
    <t>MEIGSTENNESSEE2012</t>
  </si>
  <si>
    <t>MONROETENNESSEE2012</t>
  </si>
  <si>
    <t>POLKTENNESSEE2012</t>
  </si>
  <si>
    <t>RHEATENNESSEE2012</t>
  </si>
  <si>
    <t>ROANETENNESSEE2012</t>
  </si>
  <si>
    <t>SEVIERTENNESSEE2012</t>
  </si>
  <si>
    <t>SULLIVANTENNESSEE2012</t>
  </si>
  <si>
    <t>UNIONTENNESSEE2012</t>
  </si>
  <si>
    <t>WASHINGTONTENNESSEE2012</t>
  </si>
  <si>
    <t>BENTONTENNESSEE2012</t>
  </si>
  <si>
    <t>CARROLLTENNESSEE2012</t>
  </si>
  <si>
    <t>CHESTERTENNESSEE2012</t>
  </si>
  <si>
    <t>CROCKETTTENNESSEE2012</t>
  </si>
  <si>
    <t>DECATURTENNESSEE2012</t>
  </si>
  <si>
    <t>FAYETTETENNESSEE2012</t>
  </si>
  <si>
    <t>GIBSONTENNESSEE2012</t>
  </si>
  <si>
    <t>HARDEMANTENNESSEE2012</t>
  </si>
  <si>
    <t>HARDINTENNESSEE2012</t>
  </si>
  <si>
    <t>HAYWOODTENNESSEE2012</t>
  </si>
  <si>
    <t>HENDERSONTENNESSEE2012</t>
  </si>
  <si>
    <t>HENRYTENNESSEE2012</t>
  </si>
  <si>
    <t>MADISONTENNESSEE2012</t>
  </si>
  <si>
    <t>MCNAIRYTENNESSEE2012</t>
  </si>
  <si>
    <t>WEAKLEYTENNESSEE2012</t>
  </si>
  <si>
    <t>CHEATHAMTENNESSEE2012</t>
  </si>
  <si>
    <t>DICKSONTENNESSEE2012</t>
  </si>
  <si>
    <t>HICKMANTENNESSEE2012</t>
  </si>
  <si>
    <t>HOUSTONTENNESSEE2012</t>
  </si>
  <si>
    <t>HUMPHREYSTENNESSEE2012</t>
  </si>
  <si>
    <t>LAWRENCETENNESSEE2012</t>
  </si>
  <si>
    <t>LEWISTENNESSEE2012</t>
  </si>
  <si>
    <t>MONTGOMERYTENNESSEE2012</t>
  </si>
  <si>
    <t>PERRYTENNESSEE2012</t>
  </si>
  <si>
    <t>ROBERTSONTENNESSEE2012</t>
  </si>
  <si>
    <t>STEWARTTENNESSEE2012</t>
  </si>
  <si>
    <t>WAYNETENNESSEE2012</t>
  </si>
  <si>
    <t>BELLTEXAS2012</t>
  </si>
  <si>
    <t>BOSQUETEXAS2012</t>
  </si>
  <si>
    <t>COLLINTEXAS2012</t>
  </si>
  <si>
    <t>COOKETEXAS2012</t>
  </si>
  <si>
    <t>CORYELLTEXAS2012</t>
  </si>
  <si>
    <t>DALLASTEXAS2012</t>
  </si>
  <si>
    <t>DELTATEXAS2012</t>
  </si>
  <si>
    <t>DENTONTEXAS2012</t>
  </si>
  <si>
    <t>ELLISTEXAS2012</t>
  </si>
  <si>
    <t>FALLSTEXAS2012</t>
  </si>
  <si>
    <t>FANNINTEXAS2012</t>
  </si>
  <si>
    <t>GRAYSONTEXAS2012</t>
  </si>
  <si>
    <t>HILLTEXAS2012</t>
  </si>
  <si>
    <t>HUNTTEXAS2012</t>
  </si>
  <si>
    <t>JOHNSONTEXAS2012</t>
  </si>
  <si>
    <t>KAUFMANTEXAS2012</t>
  </si>
  <si>
    <t>LAMARTEXAS2012</t>
  </si>
  <si>
    <t>LIMESTONETEXAS2012</t>
  </si>
  <si>
    <t>MCLENNANTEXAS2012</t>
  </si>
  <si>
    <t>MILAMTEXAS2012</t>
  </si>
  <si>
    <t>NAVARROTEXAS2012</t>
  </si>
  <si>
    <t>ROCKWALL</t>
  </si>
  <si>
    <t>75032</t>
  </si>
  <si>
    <t>ROCKWALLTEXAS2022</t>
  </si>
  <si>
    <t>TARRANT</t>
  </si>
  <si>
    <t>75054</t>
  </si>
  <si>
    <t>TARRANTTEXAS2022</t>
  </si>
  <si>
    <t>WILLIAMSONTEXAS2012</t>
  </si>
  <si>
    <t>NUECESTEXAS2012</t>
  </si>
  <si>
    <t>REFUGIOTEXAS2012</t>
  </si>
  <si>
    <t>SANPATRICIOTEXAS2012</t>
  </si>
  <si>
    <t>CALLAHAN</t>
  </si>
  <si>
    <t>76443</t>
  </si>
  <si>
    <t>CALLAHANTEXAS2022</t>
  </si>
  <si>
    <t>76228</t>
  </si>
  <si>
    <t>CLAYTEXAS2022</t>
  </si>
  <si>
    <t>ERATHTEXAS2012</t>
  </si>
  <si>
    <t>HOOD</t>
  </si>
  <si>
    <t>76048</t>
  </si>
  <si>
    <t>HOODTEXAS2022</t>
  </si>
  <si>
    <t>MONTAGUE</t>
  </si>
  <si>
    <t>76230</t>
  </si>
  <si>
    <t>MONTAGUETEXAS2022</t>
  </si>
  <si>
    <t>THROCKMORTON</t>
  </si>
  <si>
    <t>76483</t>
  </si>
  <si>
    <t>THROCKMORTONTEXAS2022</t>
  </si>
  <si>
    <t>ANDERSONTEXAS2012</t>
  </si>
  <si>
    <t>BOWIETEXAS2012</t>
  </si>
  <si>
    <t>CAMP</t>
  </si>
  <si>
    <t>75451</t>
  </si>
  <si>
    <t>CAMPTEXAS2012</t>
  </si>
  <si>
    <t>CASSTEXAS2012</t>
  </si>
  <si>
    <t>FRANKLINTEXAS2012</t>
  </si>
  <si>
    <t>75642</t>
  </si>
  <si>
    <t>HARRISONTEXAS2022</t>
  </si>
  <si>
    <t>HOUSTONTEXAS2012</t>
  </si>
  <si>
    <t>NACOGDOCHES</t>
  </si>
  <si>
    <t>75760</t>
  </si>
  <si>
    <t>NACOGDOCHESTEXAS2022</t>
  </si>
  <si>
    <t>75631</t>
  </si>
  <si>
    <t>PANOLATEXAS2012</t>
  </si>
  <si>
    <t>REDRIVERTEXAS2012</t>
  </si>
  <si>
    <t>SMITHTEXAS2012</t>
  </si>
  <si>
    <t>UPSHURTEXAS2012</t>
  </si>
  <si>
    <t>BRAZOSTEXAS2012</t>
  </si>
  <si>
    <t>FREESTONETEXAS2012</t>
  </si>
  <si>
    <t>GRIMESTEXAS2012</t>
  </si>
  <si>
    <t>ROBERTSONTEXAS2012</t>
  </si>
  <si>
    <t>SANAUGUSTINETEXAS2012</t>
  </si>
  <si>
    <t>WALKERTEXAS2012</t>
  </si>
  <si>
    <t>WALLERTEXAS2012</t>
  </si>
  <si>
    <t>GILLESPIETEXAS2012</t>
  </si>
  <si>
    <t>KINNEY</t>
  </si>
  <si>
    <t>78832</t>
  </si>
  <si>
    <t>KINNEYTEXAS2012</t>
  </si>
  <si>
    <t>MCCULLOCH</t>
  </si>
  <si>
    <t>76825</t>
  </si>
  <si>
    <t>MCCULLOCHTEXAS2012</t>
  </si>
  <si>
    <t>TOMGREENTEXAS2012</t>
  </si>
  <si>
    <t>UVALDETEXAS2012</t>
  </si>
  <si>
    <t>CAMERONTEXAS2012</t>
  </si>
  <si>
    <t>HIDALGOTEXAS2012</t>
  </si>
  <si>
    <t>STARRTEXAS2012</t>
  </si>
  <si>
    <t>WILLACYTEXAS2012</t>
  </si>
  <si>
    <t>ARMSTRONGTEXAS2012</t>
  </si>
  <si>
    <t>CARSONTEXAS2012</t>
  </si>
  <si>
    <t>CASTROTEXAS2012</t>
  </si>
  <si>
    <t>DALLAMTEXAS2012</t>
  </si>
  <si>
    <t>DEAFSMITHTEXAS2012</t>
  </si>
  <si>
    <t>FLOYDTEXAS2012</t>
  </si>
  <si>
    <t>GRAYTEXAS2012</t>
  </si>
  <si>
    <t>HALETEXAS2012</t>
  </si>
  <si>
    <t>HANSFORDTEXAS2012</t>
  </si>
  <si>
    <t>HARTLEYTEXAS2012</t>
  </si>
  <si>
    <t>HUTCHINSONTEXAS2012</t>
  </si>
  <si>
    <t>LIPSCOMBTEXAS2012</t>
  </si>
  <si>
    <t>MOORETEXAS2012</t>
  </si>
  <si>
    <t>OCHILTREETEXAS2012</t>
  </si>
  <si>
    <t>PARMERTEXAS2012</t>
  </si>
  <si>
    <t>RANDALLTEXAS2012</t>
  </si>
  <si>
    <t>ROBERTSTEXAS2012</t>
  </si>
  <si>
    <t>SHERMANTEXAS2012</t>
  </si>
  <si>
    <t>SWISHERTEXAS2012</t>
  </si>
  <si>
    <t>COLLINGSWORTH</t>
  </si>
  <si>
    <t>79077</t>
  </si>
  <si>
    <t>COLLINGSWORTHTEXAS2022</t>
  </si>
  <si>
    <t>COTTLE</t>
  </si>
  <si>
    <t>79223</t>
  </si>
  <si>
    <t>COTTLETEXAS2022</t>
  </si>
  <si>
    <t>DONLEYTEXAS2012</t>
  </si>
  <si>
    <t>WHEELERTEXAS2012</t>
  </si>
  <si>
    <t>WICHITATEXAS2012</t>
  </si>
  <si>
    <t>WILBARGERTEXAS2012</t>
  </si>
  <si>
    <t>AUSTINTEXAS2012</t>
  </si>
  <si>
    <t>BASTROPTEXAS2012</t>
  </si>
  <si>
    <t>BEETEXAS2012</t>
  </si>
  <si>
    <t>BEXARTEXAS2012</t>
  </si>
  <si>
    <t>BURLESONTEXAS2012</t>
  </si>
  <si>
    <t>CALDWELLTEXAS2012</t>
  </si>
  <si>
    <t>COLORADOTEXAS2012</t>
  </si>
  <si>
    <t>COMALTEXAS2012</t>
  </si>
  <si>
    <t>DEWITTTEXAS2012</t>
  </si>
  <si>
    <t>FAYETTETEXAS2012</t>
  </si>
  <si>
    <t>GOLIADTEXAS2012</t>
  </si>
  <si>
    <t>GONZALESTEXAS2012</t>
  </si>
  <si>
    <t>GUADALUPETEXAS2012</t>
  </si>
  <si>
    <t>HAYSTEXAS2012</t>
  </si>
  <si>
    <t>KARNESTEXAS2012</t>
  </si>
  <si>
    <t>LAVACATEXAS2012</t>
  </si>
  <si>
    <t>LEETEXAS2012</t>
  </si>
  <si>
    <t>MEDINATEXAS2012</t>
  </si>
  <si>
    <t>TRAVISTEXAS2012</t>
  </si>
  <si>
    <t>WASHINGTONTEXAS2012</t>
  </si>
  <si>
    <t>WILSONTEXAS2012</t>
  </si>
  <si>
    <t>ATASCOSATEXAS2012</t>
  </si>
  <si>
    <t>DIMMIT</t>
  </si>
  <si>
    <t>78827</t>
  </si>
  <si>
    <t>DIMMITTEXAS2022</t>
  </si>
  <si>
    <t>FRIOTEXAS2012</t>
  </si>
  <si>
    <t>JIMWELLSTEXAS2012</t>
  </si>
  <si>
    <t>LASALLETEXAS2012</t>
  </si>
  <si>
    <t>LIVEOAKTEXAS2012</t>
  </si>
  <si>
    <t>ZAVALATEXAS2012</t>
  </si>
  <si>
    <t>BAILEYTEXAS2012</t>
  </si>
  <si>
    <t>CROSBYTEXAS2012</t>
  </si>
  <si>
    <t>GAINESTEXAS2012</t>
  </si>
  <si>
    <t>LAMBTEXAS2012</t>
  </si>
  <si>
    <t>LUBBOCKTEXAS2012</t>
  </si>
  <si>
    <t>COLEMANTEXAS2012</t>
  </si>
  <si>
    <t>HASKELLTEXAS2012</t>
  </si>
  <si>
    <t>79501</t>
  </si>
  <si>
    <t>JONESTEXAS2012</t>
  </si>
  <si>
    <t>RUNNELSTEXAS2012</t>
  </si>
  <si>
    <t>BREWSTER</t>
  </si>
  <si>
    <t>79830</t>
  </si>
  <si>
    <t>BREWSTERTEXAS2022</t>
  </si>
  <si>
    <t>79821</t>
  </si>
  <si>
    <t>ELPASOTEXAS2022</t>
  </si>
  <si>
    <t>PECOSTEXAS2012</t>
  </si>
  <si>
    <t>BRAZORIATEXAS2012</t>
  </si>
  <si>
    <t>CALHOUNTEXAS2012</t>
  </si>
  <si>
    <t>77514</t>
  </si>
  <si>
    <t>CHAMBERSTEXAS2022</t>
  </si>
  <si>
    <t>FORTBENDTEXAS2012</t>
  </si>
  <si>
    <t>HARRISTEXAS2012</t>
  </si>
  <si>
    <t>JACKSONTEXAS2012</t>
  </si>
  <si>
    <t>77327</t>
  </si>
  <si>
    <t>LIBERTYTEXAS2022</t>
  </si>
  <si>
    <t>MATAGORDATEXAS2012</t>
  </si>
  <si>
    <t>VICTORIATEXAS2012</t>
  </si>
  <si>
    <t>WHARTONTEXAS2012</t>
  </si>
  <si>
    <t>JUABUTAH2012</t>
  </si>
  <si>
    <t>MILLARDUTAH2012</t>
  </si>
  <si>
    <t>SEVIERUTAH2012</t>
  </si>
  <si>
    <t>UTAHUTAH2012</t>
  </si>
  <si>
    <t>DUCHESNEUTAH2012</t>
  </si>
  <si>
    <t>EMERYUTAH2012</t>
  </si>
  <si>
    <t>UINTAHUTAH2012</t>
  </si>
  <si>
    <t>BOXELDERUTAH2012</t>
  </si>
  <si>
    <t>CACHEUTAH2012</t>
  </si>
  <si>
    <t>DAVISUTAH2012</t>
  </si>
  <si>
    <t>SALTLAKEUTAH2012</t>
  </si>
  <si>
    <t>TOOELEUTAH2012</t>
  </si>
  <si>
    <t>WEBERUTAH2012</t>
  </si>
  <si>
    <t>BEAVERUTAH2012</t>
  </si>
  <si>
    <t>ADDISONVERMONT2012</t>
  </si>
  <si>
    <t>BENNINGTON</t>
  </si>
  <si>
    <t>05152</t>
  </si>
  <si>
    <t>BENNINGTONVERMONT2012</t>
  </si>
  <si>
    <t>CHITTENDENVERMONT2012</t>
  </si>
  <si>
    <t>FRANKLINVERMONT2012</t>
  </si>
  <si>
    <t>GRANDISLEVERMONT2012</t>
  </si>
  <si>
    <t>LAMOILLEVERMONT2012</t>
  </si>
  <si>
    <t>05033</t>
  </si>
  <si>
    <t>ORANGEVERMONT2012</t>
  </si>
  <si>
    <t>RUTLANDVERMONT2012</t>
  </si>
  <si>
    <t>WASHINGTONVERMONT2012</t>
  </si>
  <si>
    <t>WINDHAMVERMONT2012</t>
  </si>
  <si>
    <t>WINDSORVERMONT2012</t>
  </si>
  <si>
    <t>ALBEMARLEVIRGINIA2012</t>
  </si>
  <si>
    <t>AMELIAVIRGINIA2012</t>
  </si>
  <si>
    <t>APPOMATTOXVIRGINIA2012</t>
  </si>
  <si>
    <t>BEDFORDVIRGINIA2012</t>
  </si>
  <si>
    <t>BUCKINGHAMVIRGINIA2012</t>
  </si>
  <si>
    <t>CAMPBELLVIRGINIA2012</t>
  </si>
  <si>
    <t>CAROLINEVIRGINIA2012</t>
  </si>
  <si>
    <t>CHESTERFIELDVIRGINIA2012</t>
  </si>
  <si>
    <t>CUMBERLANDVIRGINIA2012</t>
  </si>
  <si>
    <t>FLUVANNAVIRGINIA2012</t>
  </si>
  <si>
    <t>GOOCHLANDVIRGINIA2012</t>
  </si>
  <si>
    <t>HANOVERVIRGINIA2012</t>
  </si>
  <si>
    <t>HENRICOVIRGINIA2012</t>
  </si>
  <si>
    <t>LOUISAVIRGINIA2012</t>
  </si>
  <si>
    <t>ORANGEVIRGINIA2012</t>
  </si>
  <si>
    <t>POWHATANVIRGINIA2012</t>
  </si>
  <si>
    <t>PRINCEEDWARDVIRGINIA2012</t>
  </si>
  <si>
    <t>SPOTSYLVANIAVIRGINIA2012</t>
  </si>
  <si>
    <t>ACCOMACKVIRGINIA2012</t>
  </si>
  <si>
    <t>CHARLESCITYVIRGINIA2012</t>
  </si>
  <si>
    <t>ESSEXVIRGINIA2012</t>
  </si>
  <si>
    <t>GLOUCESTERVIRGINIA2012</t>
  </si>
  <si>
    <t>KINGANDQUEENVIRGINIA2012</t>
  </si>
  <si>
    <t>KINGGEORGEVIRGINIA2012</t>
  </si>
  <si>
    <t>KINGWILLIAMVIRGINIA2012</t>
  </si>
  <si>
    <t>LANCASTERVIRGINIA2012</t>
  </si>
  <si>
    <t>MATHEWSVIRGINIA2012</t>
  </si>
  <si>
    <t>MIDDLESEXVIRGINIA2012</t>
  </si>
  <si>
    <t>NEWKENTVIRGINIA2012</t>
  </si>
  <si>
    <t>NORTHAMPTONVIRGINIA2012</t>
  </si>
  <si>
    <t>NORTHUMBERLANDVIRGINIA2012</t>
  </si>
  <si>
    <t>RICHMONDVIRGINIA2012</t>
  </si>
  <si>
    <t>WESTMORELANDVIRGINIA2012</t>
  </si>
  <si>
    <t>CLARKEVIRGINIA2012</t>
  </si>
  <si>
    <t>CULPEPERVIRGINIA2012</t>
  </si>
  <si>
    <t>FAIRFAXVIRGINIA2012</t>
  </si>
  <si>
    <t>FAUQUIERVIRGINIA2012</t>
  </si>
  <si>
    <t>FREDERICKVIRGINIA2012</t>
  </si>
  <si>
    <t>LOUDOUNVIRGINIA2012</t>
  </si>
  <si>
    <t>MADISONVIRGINIA2012</t>
  </si>
  <si>
    <t>PAGEVIRGINIA2012</t>
  </si>
  <si>
    <t>PRINCEWILLIAMVIRGINIA2012</t>
  </si>
  <si>
    <t>RAPPAHANNOCKVIRGINIA2012</t>
  </si>
  <si>
    <t>ROCKINGHAMVIRGINIA2012</t>
  </si>
  <si>
    <t>SHENANDOAHVIRGINIA2012</t>
  </si>
  <si>
    <t>STAFFORDVIRGINIA2012</t>
  </si>
  <si>
    <t>WARRENVIRGINIA2012</t>
  </si>
  <si>
    <t>BRUNSWICKVIRGINIA2012</t>
  </si>
  <si>
    <t>CHESAPEAKECITYVIRGINIA2012</t>
  </si>
  <si>
    <t>DINWIDDIEVIRGINIA2012</t>
  </si>
  <si>
    <t>GREENSVILLEVIRGINIA2012</t>
  </si>
  <si>
    <t>ISLEOFWIGHTVIRGINIA2012</t>
  </si>
  <si>
    <t>MECKLENBURGVIRGINIA2012</t>
  </si>
  <si>
    <t>PRINCEGEORGEVIRGINIA2012</t>
  </si>
  <si>
    <t>SOUTHAMPTONVIRGINIA2012</t>
  </si>
  <si>
    <t>SUFFOLKCITYVIRGINIA2012</t>
  </si>
  <si>
    <t>SURRYVIRGINIA2012</t>
  </si>
  <si>
    <t>SUSSEXVIRGINIA2012</t>
  </si>
  <si>
    <t>VIRGINIABEACHCITYVIRGINIA2012</t>
  </si>
  <si>
    <t>CHARLOTTEVIRGINIA2012</t>
  </si>
  <si>
    <t>FRANKLINVIRGINIA2012</t>
  </si>
  <si>
    <t>HALIFAXVIRGINIA2012</t>
  </si>
  <si>
    <t>HENRYVIRGINIA2012</t>
  </si>
  <si>
    <t>LUNENBURGVIRGINIA2012</t>
  </si>
  <si>
    <t>NOTTOWAYVIRGINIA2012</t>
  </si>
  <si>
    <t>PATRICKVIRGINIA2012</t>
  </si>
  <si>
    <t>PITTSYLVANIAVIRGINIA2012</t>
  </si>
  <si>
    <t>BLANDVIRGINIA2012</t>
  </si>
  <si>
    <t>CARROLLVIRGINIA2012</t>
  </si>
  <si>
    <t>DICKENSONVIRGINIA2012</t>
  </si>
  <si>
    <t>FLOYDVIRGINIA2012</t>
  </si>
  <si>
    <t>GILESVIRGINIA2012</t>
  </si>
  <si>
    <t>GRAYSONVIRGINIA2012</t>
  </si>
  <si>
    <t>LEEVIRGINIA2012</t>
  </si>
  <si>
    <t>MONTGOMERYVIRGINIA2012</t>
  </si>
  <si>
    <t>RUSSELLVIRGINIA2012</t>
  </si>
  <si>
    <t>SCOTTVIRGINIA2012</t>
  </si>
  <si>
    <t>SMYTHVIRGINIA2012</t>
  </si>
  <si>
    <t>WASHINGTONVIRGINIA2012</t>
  </si>
  <si>
    <t>WISEVIRGINIA2012</t>
  </si>
  <si>
    <t>WYTHEVIRGINIA2012</t>
  </si>
  <si>
    <t>AUGUSTAVIRGINIA2012</t>
  </si>
  <si>
    <t>BATHVIRGINIA2012</t>
  </si>
  <si>
    <t>BOTETOURTVIRGINIA2012</t>
  </si>
  <si>
    <t>CRAIGVIRGINIA2012</t>
  </si>
  <si>
    <t>ROCKBRIDGEVIRGINIA2012</t>
  </si>
  <si>
    <t>BENTONWASHINGTON2012</t>
  </si>
  <si>
    <t>CHELAN</t>
  </si>
  <si>
    <t>98801</t>
  </si>
  <si>
    <t>CHELANWASHINGTON2012</t>
  </si>
  <si>
    <t>KITTITAS</t>
  </si>
  <si>
    <t>98068</t>
  </si>
  <si>
    <t>KITTITASWASHINGTON2022</t>
  </si>
  <si>
    <t>YAKIMAWASHINGTON2012</t>
  </si>
  <si>
    <t>ADAMSWASHINGTON2012</t>
  </si>
  <si>
    <t>DOUGLASWASHINGTON2012</t>
  </si>
  <si>
    <t>FRANKLINWASHINGTON2012</t>
  </si>
  <si>
    <t>GRANTWASHINGTON2012</t>
  </si>
  <si>
    <t>FERRY</t>
  </si>
  <si>
    <t>99107</t>
  </si>
  <si>
    <t>FERRYWASHINGTON2022</t>
  </si>
  <si>
    <t>WALLAWALLAWASHINGTON2012</t>
  </si>
  <si>
    <t>98601</t>
  </si>
  <si>
    <t>CLARKWASHINGTON2022</t>
  </si>
  <si>
    <t>ISLAND</t>
  </si>
  <si>
    <t>98236</t>
  </si>
  <si>
    <t>ISLANDWASHINGTON2022</t>
  </si>
  <si>
    <t>PACIFIC</t>
  </si>
  <si>
    <t>98527</t>
  </si>
  <si>
    <t>PACIFICWASHINGTON2022</t>
  </si>
  <si>
    <t>PIERCEWASHINGTON2012</t>
  </si>
  <si>
    <t>BERKELEYWESTVIRGINIA2012</t>
  </si>
  <si>
    <t>GRANTWESTVIRGINIA2012</t>
  </si>
  <si>
    <t>GREENBRIERWESTVIRGINIA2012</t>
  </si>
  <si>
    <t>HAMPSHIREWESTVIRGINIA2012</t>
  </si>
  <si>
    <t>HARDYWESTVIRGINIA2012</t>
  </si>
  <si>
    <t>JEFFERSONWESTVIRGINIA2012</t>
  </si>
  <si>
    <t>MINERALWESTVIRGINIA2012</t>
  </si>
  <si>
    <t>MONROEWESTVIRGINIA2012</t>
  </si>
  <si>
    <t>MORGANWESTVIRGINIA2012</t>
  </si>
  <si>
    <t>PENDLETONWESTVIRGINIA2012</t>
  </si>
  <si>
    <t>POCAHONTASWESTVIRGINIA2012</t>
  </si>
  <si>
    <t>RANDOLPHWESTVIRGINIA2012</t>
  </si>
  <si>
    <t>SUMMERSWESTVIRGINIA2012</t>
  </si>
  <si>
    <t>TUCKERWESTVIRGINIA2012</t>
  </si>
  <si>
    <t>BARBOURWESTVIRGINIA2012</t>
  </si>
  <si>
    <t>BROOKEWESTVIRGINIA2012</t>
  </si>
  <si>
    <t>DODDRIDGEWESTVIRGINIA2012</t>
  </si>
  <si>
    <t>HANCOCKWESTVIRGINIA2012</t>
  </si>
  <si>
    <t>MARIONWESTVIRGINIA2012</t>
  </si>
  <si>
    <t>MARSHALLWESTVIRGINIA2012</t>
  </si>
  <si>
    <t>MONONGALIAWESTVIRGINIA2012</t>
  </si>
  <si>
    <t>OHIOWESTVIRGINIA2012</t>
  </si>
  <si>
    <t>PRESTONWESTVIRGINIA2012</t>
  </si>
  <si>
    <t>TYLERWESTVIRGINIA2012</t>
  </si>
  <si>
    <t>UPSHURWESTVIRGINIA2012</t>
  </si>
  <si>
    <t>WETZELWESTVIRGINIA2012</t>
  </si>
  <si>
    <t>WOODWESTVIRGINIA2012</t>
  </si>
  <si>
    <t>25009</t>
  </si>
  <si>
    <t>BOONEWESTVIRGINIA2022</t>
  </si>
  <si>
    <t>BRAXTONWESTVIRGINIA2012</t>
  </si>
  <si>
    <t>CABELLWESTVIRGINIA2012</t>
  </si>
  <si>
    <t>CALHOUNWESTVIRGINIA2012</t>
  </si>
  <si>
    <t>FAYETTEWESTVIRGINIA2012</t>
  </si>
  <si>
    <t>25267</t>
  </si>
  <si>
    <t>GILMERWESTVIRGINIA2012</t>
  </si>
  <si>
    <t>JACKSONWESTVIRGINIA2012</t>
  </si>
  <si>
    <t>KANAWHAWESTVIRGINIA2012</t>
  </si>
  <si>
    <t>25022</t>
  </si>
  <si>
    <t>LOGANWESTVIRGINIA2022</t>
  </si>
  <si>
    <t>MASONWESTVIRGINIA2012</t>
  </si>
  <si>
    <t>MERCERWESTVIRGINIA2012</t>
  </si>
  <si>
    <t>NICHOLASWESTVIRGINIA2012</t>
  </si>
  <si>
    <t>PUTNAMWESTVIRGINIA2012</t>
  </si>
  <si>
    <t>ROANEWESTVIRGINIA2012</t>
  </si>
  <si>
    <t>WAYNEWESTVIRGINIA2012</t>
  </si>
  <si>
    <t>WIRTWESTVIRGINIA2012</t>
  </si>
  <si>
    <t>ADAMSWISCONSIN2012</t>
  </si>
  <si>
    <t>GREENLAKEWISCONSIN2012</t>
  </si>
  <si>
    <t>JUNEAUWISCONSIN2012</t>
  </si>
  <si>
    <t>MARQUETTEWISCONSIN2012</t>
  </si>
  <si>
    <t>PORTAGEWISCONSIN2012</t>
  </si>
  <si>
    <t>WAUPACAWISCONSIN2012</t>
  </si>
  <si>
    <t>WAUSHARAWISCONSIN2012</t>
  </si>
  <si>
    <t>WOODWISCONSIN2012</t>
  </si>
  <si>
    <t>BROWNWISCONSIN2012</t>
  </si>
  <si>
    <t>CALUMETWISCONSIN2012</t>
  </si>
  <si>
    <t>DOORWISCONSIN2012</t>
  </si>
  <si>
    <t>FONDDULACWISCONSIN2012</t>
  </si>
  <si>
    <t>KEWAUNEEWISCONSIN2012</t>
  </si>
  <si>
    <t>MANITOWOCWISCONSIN2012</t>
  </si>
  <si>
    <t>OUTAGAMIEWISCONSIN2012</t>
  </si>
  <si>
    <t>SHEBOYGANWISCONSIN2012</t>
  </si>
  <si>
    <t>WINNEBAGOWISCONSIN2012</t>
  </si>
  <si>
    <t>ASHLANDWISCONSIN2012</t>
  </si>
  <si>
    <t>CLARKWISCONSIN2012</t>
  </si>
  <si>
    <t>LINCOLNWISCONSIN2012</t>
  </si>
  <si>
    <t>MARATHONWISCONSIN2012</t>
  </si>
  <si>
    <t>PRICEWISCONSIN2012</t>
  </si>
  <si>
    <t>TAYLORWISCONSIN2012</t>
  </si>
  <si>
    <t>LANGLADEWISCONSIN2012</t>
  </si>
  <si>
    <t>MARINETTEWISCONSIN2012</t>
  </si>
  <si>
    <t>OCONTOWISCONSIN2012</t>
  </si>
  <si>
    <t>SHAWANOWISCONSIN2012</t>
  </si>
  <si>
    <t>BARRONWISCONSIN2012</t>
  </si>
  <si>
    <t>BAYFIELDWISCONSIN2012</t>
  </si>
  <si>
    <t>BURNETTWISCONSIN2012</t>
  </si>
  <si>
    <t>CHIPPEWAWISCONSIN2012</t>
  </si>
  <si>
    <t>DOUGLASWISCONSIN2012</t>
  </si>
  <si>
    <t>POLKWISCONSIN2012</t>
  </si>
  <si>
    <t>RUSKWISCONSIN2012</t>
  </si>
  <si>
    <t>SAWYERWISCONSIN2012</t>
  </si>
  <si>
    <t>WASHBURNWISCONSIN2012</t>
  </si>
  <si>
    <t>COLUMBIAWISCONSIN2012</t>
  </si>
  <si>
    <t>DANEWISCONSIN2012</t>
  </si>
  <si>
    <t>DODGEWISCONSIN2012</t>
  </si>
  <si>
    <t>GREENWISCONSIN2012</t>
  </si>
  <si>
    <t>JEFFERSONWISCONSIN2012</t>
  </si>
  <si>
    <t>ROCKWISCONSIN2012</t>
  </si>
  <si>
    <t>KENOSHAWISCONSIN2012</t>
  </si>
  <si>
    <t>MILWAUKEEWISCONSIN2012</t>
  </si>
  <si>
    <t>OZAUKEEWISCONSIN2012</t>
  </si>
  <si>
    <t>RACINEWISCONSIN2012</t>
  </si>
  <si>
    <t>WALWORTHWISCONSIN2012</t>
  </si>
  <si>
    <t>WASHINGTONWISCONSIN2012</t>
  </si>
  <si>
    <t>WAUKESHAWISCONSIN2012</t>
  </si>
  <si>
    <t>CRAWFORDWISCONSIN2012</t>
  </si>
  <si>
    <t>GRANTWISCONSIN2012</t>
  </si>
  <si>
    <t>IOWAWISCONSIN2012</t>
  </si>
  <si>
    <t>LAFAYETTEWISCONSIN2012</t>
  </si>
  <si>
    <t>RICHLANDWISCONSIN2012</t>
  </si>
  <si>
    <t>SAUKWISCONSIN2012</t>
  </si>
  <si>
    <t>VERNONWISCONSIN2012</t>
  </si>
  <si>
    <t>BUFFALOWISCONSIN2012</t>
  </si>
  <si>
    <t>DUNNWISCONSIN2012</t>
  </si>
  <si>
    <t>EAUCLAIREWISCONSIN2012</t>
  </si>
  <si>
    <t>JACKSONWISCONSIN2012</t>
  </si>
  <si>
    <t>LACROSSEWISCONSIN2012</t>
  </si>
  <si>
    <t>MONROEWISCONSIN2012</t>
  </si>
  <si>
    <t>PEPINWISCONSIN2012</t>
  </si>
  <si>
    <t>PIERCEWISCONSIN2012</t>
  </si>
  <si>
    <t>SAINTCROIXWISCONSIN2012</t>
  </si>
  <si>
    <t>TREMPEALEAUWISCONSIN2012</t>
  </si>
  <si>
    <t>82801</t>
  </si>
  <si>
    <t>SHERIDANWYOMING2022</t>
  </si>
  <si>
    <t>BIGHORNWYOMING2012</t>
  </si>
  <si>
    <t>FREMONTWYOMING2012</t>
  </si>
  <si>
    <t>PARKWYOMING2012</t>
  </si>
  <si>
    <t>WASHAKIEWYOMING2012</t>
  </si>
  <si>
    <t>GOSHENWYOMING2012</t>
  </si>
  <si>
    <t>LARAMIEWYOMING2012</t>
  </si>
  <si>
    <t>NIOBRARAWYOMING2012</t>
  </si>
  <si>
    <t>PLATTEWYOMING2012</t>
  </si>
  <si>
    <t>Column</t>
  </si>
  <si>
    <t>count</t>
  </si>
  <si>
    <t>mean</t>
  </si>
  <si>
    <t>std</t>
  </si>
  <si>
    <t>min</t>
  </si>
  <si>
    <t>max</t>
  </si>
  <si>
    <t>Missing values</t>
  </si>
  <si>
    <t>Missing values %</t>
  </si>
  <si>
    <t>Time-variant / -invariant</t>
  </si>
  <si>
    <t>Structured / Unstructured</t>
  </si>
  <si>
    <t>Qualitative / Quantitative</t>
  </si>
  <si>
    <t>Nominal / Ordinal OR Discrete / Continuous</t>
  </si>
  <si>
    <t>N/A</t>
  </si>
  <si>
    <t>Invariant</t>
  </si>
  <si>
    <t>Variant</t>
  </si>
  <si>
    <t>Structured</t>
  </si>
  <si>
    <t>Qualitative</t>
  </si>
  <si>
    <t>Quantitative</t>
  </si>
  <si>
    <t>Nominal</t>
  </si>
  <si>
    <t>Ordinal</t>
  </si>
  <si>
    <t>Continuous</t>
  </si>
  <si>
    <t>Coefficient of Variation (%)</t>
  </si>
  <si>
    <t>Row Labels</t>
  </si>
  <si>
    <t>Grand Total</t>
  </si>
  <si>
    <t>(blank)</t>
  </si>
  <si>
    <t>Average of Corn Acres 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</si>
</sst>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0" fillId="0" borderId="2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h" refreshedDate="45504.829373148146" createdVersion="8" refreshedVersion="8" minRefreshableVersion="3" recordCount="5299" xr:uid="{AADFB511-A860-47D0-B0A5-9BE916021E0D}">
  <cacheSource type="worksheet">
    <worksheetSource ref="A1:P1048576" sheet="Cleaned Data"/>
  </cacheSource>
  <cacheFields count="16">
    <cacheField name="Year" numFmtId="0">
      <sharedItems containsString="0" containsBlank="1" containsNumber="1" containsInteger="1" minValue="2012" maxValue="2022"/>
    </cacheField>
    <cacheField name="County" numFmtId="0">
      <sharedItems containsBlank="1"/>
    </cacheField>
    <cacheField name="State" numFmtId="0">
      <sharedItems containsBlank="1"/>
    </cacheField>
    <cacheField name="Zip code" numFmtId="0">
      <sharedItems containsBlank="1"/>
    </cacheField>
    <cacheField name="latitude" numFmtId="0">
      <sharedItems containsBlank="1" containsMixedTypes="1" containsNumber="1" minValue="24.82" maxValue="48.99"/>
    </cacheField>
    <cacheField name="longitude" numFmtId="0">
      <sharedItems containsBlank="1" containsMixedTypes="1" containsNumber="1" minValue="-124.15" maxValue="-67.760000000000005"/>
    </cacheField>
    <cacheField name="Plant Hardiness Zone" numFmtId="0">
      <sharedItems containsBlank="1"/>
    </cacheField>
    <cacheField name="Corn Acres Harvested" numFmtId="0">
      <sharedItems containsBlank="1" containsMixedTypes="1" containsNumber="1" containsInteger="1" minValue="3" maxValue="353558"/>
    </cacheField>
    <cacheField name="Sales ($)" numFmtId="0">
      <sharedItems containsString="0" containsBlank="1" containsNumber="1" containsInteger="1" minValue="0" maxValue="393787000"/>
    </cacheField>
    <cacheField name="Coefficient of Variation (%)" numFmtId="0">
      <sharedItems containsBlank="1" containsMixedTypes="1" containsNumber="1" minValue="0.3" maxValue="64.7"/>
    </cacheField>
    <cacheField name="State ANSI" numFmtId="0">
      <sharedItems containsString="0" containsBlank="1" containsNumber="1" containsInteger="1" minValue="1" maxValue="56"/>
    </cacheField>
    <cacheField name="Ag District" numFmtId="0">
      <sharedItems containsBlank="1" count="80">
        <s v="CENTRAL"/>
        <s v="NORTH CENTRAL"/>
        <s v="NORTHEAST"/>
        <s v="PANHANDLE"/>
        <s v="SOUTHWEST"/>
        <s v="WEST CENTRAL"/>
        <s v="NORTHWEST"/>
        <s v="SOUTHEAST"/>
        <s v="EAST CENTRAL"/>
        <s v="SOUTH CENTRAL"/>
        <s v="CENTRAL COAST"/>
        <s v="NORTHERN COAST"/>
        <s v="SACRAMENTO VALLEY"/>
        <s v="SAN JOAQUIN VALLEY"/>
        <s v="SIERRA MOUNTAINS"/>
        <s v="SISKIYOU-SHASTA"/>
        <s v="SOUTHERN CALIFORNIA"/>
        <s v="EAST"/>
        <s v="WEST"/>
        <s v="EAST SOUTHEAST"/>
        <s v="WEST SOUTHWEST"/>
        <s v="UPPER PENINSULA"/>
        <s v="EASTERN"/>
        <s v="NORTH"/>
        <s v="SOUTH"/>
        <s v="ALL COUNTIES"/>
        <s v="WESTERN"/>
        <s v="NORTHERN"/>
        <s v="SOUTHERN"/>
        <s v="NORTHEASTERN"/>
        <s v="NORTHWESTERN"/>
        <s v="SOUTHEASTERN"/>
        <s v="SOUTHWESTERN"/>
        <s v="BLUEGRASS"/>
        <s v="EASTERN OR MOUNTAIN"/>
        <s v="MIDWESTERN"/>
        <s v="PURCHASE"/>
        <s v="CENTRAL BASIN"/>
        <s v="CUMBERLAND PLATEAU"/>
        <s v="DELTA"/>
        <s v="EAST TENNESSEE"/>
        <s v="WEST TENNESSEE"/>
        <s v="WESTERN RIM"/>
        <s v="LONG ISLAND"/>
        <s v="CENTRAL COASTAL"/>
        <s v="CENTRAL PIEDMONT"/>
        <s v="NORTHERN COASTAL"/>
        <s v="NORTHERN MOUNTAIN"/>
        <s v="NORTHERN PIEDMONT"/>
        <s v="SOUTHERN COASTAL"/>
        <s v="SOUTHERN PIEDMONT"/>
        <s v="WESTERN MOUNTAIN"/>
        <s v="LOWER EASTERN SHORE"/>
        <s v="UPPER EASTERN SHORE"/>
        <s v="LOWER DELTA"/>
        <s v="SOUTHEAST AND COASTAL"/>
        <s v="UPPER DELTA"/>
        <s v="BLACKLANDS"/>
        <s v="COASTAL BEND"/>
        <s v="CROSS TIMBERS"/>
        <s v="EAST TEXAS NORTH"/>
        <s v="EAST TEXAS SOUTH"/>
        <s v="EDWARDS PLATEAU"/>
        <s v="LOWER VALLEY"/>
        <s v="NORTHERN HIGH PLAINS"/>
        <s v="NORTHERN LOW PLAINS"/>
        <s v="SOUTH TEXAS"/>
        <s v="SOUTHERN HIGH PLAINS"/>
        <s v="SOUTHERN LOW PLAINS"/>
        <s v="TRANS-PECOS"/>
        <s v="UPPER COAST"/>
        <s v="BLACK BELT"/>
        <s v="COASTAL PLAINS &amp; GULF COAST"/>
        <s v="MOUNTAINS &amp; EASTERN VALLEY"/>
        <s v="NORTHERN VALLEY"/>
        <s v="UPPER PLAINS &amp; PIEDMONT"/>
        <s v="WIREGRASS"/>
        <s v="NORTHWEST AND MOUNTAIN"/>
        <s v="SAN LUIS VALLEY"/>
        <m/>
      </sharedItems>
    </cacheField>
    <cacheField name="Ag District Code" numFmtId="0">
      <sharedItems containsString="0" containsBlank="1" containsNumber="1" containsInteger="1" minValue="10" maxValue="97"/>
    </cacheField>
    <cacheField name="Commodity" numFmtId="0">
      <sharedItems containsBlank="1"/>
    </cacheField>
    <cacheField name="Data Item" numFmtId="0">
      <sharedItems containsBlank="1"/>
    </cacheField>
    <cacheField name="Concatenated County, State, Y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99">
  <r>
    <n v="2022"/>
    <s v="CREEK"/>
    <s v="OKLAHOMA"/>
    <s v="74010"/>
    <n v="35.83"/>
    <n v="-96.39"/>
    <s v="7b"/>
    <n v="244"/>
    <n v="71000"/>
    <n v="0.3"/>
    <n v="40"/>
    <x v="0"/>
    <n v="50"/>
    <s v="CORN"/>
    <s v="CORN, GRAIN - ACRES HARVESTED TOTAL"/>
    <s v="CREEKOKLAHOMA2022"/>
  </r>
  <r>
    <n v="2022"/>
    <s v="GRADY"/>
    <s v="OKLAHOMA"/>
    <s v="73002"/>
    <n v="34.92"/>
    <n v="-97.77"/>
    <s v="7b"/>
    <n v="3063"/>
    <n v="2834000"/>
    <n v="0.3"/>
    <n v="40"/>
    <x v="0"/>
    <n v="50"/>
    <s v="CORN"/>
    <s v="CORN, GRAIN - ACRES HARVESTED TOTAL"/>
    <s v="GRADYOKLAHOMA2022"/>
  </r>
  <r>
    <n v="2022"/>
    <s v="MCCLAIN"/>
    <s v="OKLAHOMA"/>
    <s v="73010"/>
    <n v="35.14"/>
    <n v="-97.65"/>
    <s v="7b"/>
    <n v="3167"/>
    <n v="1941000"/>
    <n v="0.3"/>
    <n v="40"/>
    <x v="0"/>
    <n v="50"/>
    <s v="CORN"/>
    <s v="CORN, GRAIN - ACRES HARVESTED TOTAL"/>
    <s v="MCCLAINOKLAHOMA2022"/>
  </r>
  <r>
    <n v="2022"/>
    <s v="PAYNE"/>
    <s v="OKLAHOMA"/>
    <s v="74023"/>
    <n v="35.97"/>
    <n v="-96.76"/>
    <s v="7b"/>
    <n v="401"/>
    <n v="237000"/>
    <n v="0.3"/>
    <n v="40"/>
    <x v="0"/>
    <n v="50"/>
    <s v="CORN"/>
    <s v="CORN, GRAIN - ACRES HARVESTED TOTAL"/>
    <s v="PAYNEOKLAHOMA2022"/>
  </r>
  <r>
    <n v="2022"/>
    <s v="MAJOR"/>
    <s v="OKLAHOMA"/>
    <s v="73718"/>
    <n v="36.24"/>
    <n v="-98.18"/>
    <s v="7a"/>
    <n v="4449"/>
    <n v="7794000"/>
    <n v="0.3"/>
    <n v="40"/>
    <x v="1"/>
    <n v="40"/>
    <s v="CORN"/>
    <s v="CORN, GRAIN - ACRES HARVESTED TOTAL"/>
    <s v="MAJOROKLAHOMA2022"/>
  </r>
  <r>
    <n v="2022"/>
    <s v="ROGERS"/>
    <s v="OKLAHOMA"/>
    <s v="74015"/>
    <n v="36.18"/>
    <n v="-95.76"/>
    <s v="7b"/>
    <n v="348"/>
    <n v="248000"/>
    <n v="0.3"/>
    <n v="40"/>
    <x v="2"/>
    <n v="70"/>
    <s v="CORN"/>
    <s v="CORN, GRAIN - ACRES HARVESTED TOTAL"/>
    <s v="ROGERSOKLAHOMA2022"/>
  </r>
  <r>
    <n v="2022"/>
    <s v="WAGONER"/>
    <s v="OKLAHOMA"/>
    <s v="74013"/>
    <n v="36.03"/>
    <n v="-95.78"/>
    <s v="7b"/>
    <n v="3810"/>
    <n v="0"/>
    <n v="0.3"/>
    <n v="40"/>
    <x v="2"/>
    <n v="70"/>
    <s v="CORN"/>
    <s v="CORN, GRAIN - ACRES HARVESTED TOTAL"/>
    <s v="WAGONEROKLAHOMA2022"/>
  </r>
  <r>
    <n v="2022"/>
    <s v="TEXAS"/>
    <s v="OKLAHOMA"/>
    <s v="73901"/>
    <n v="36.75"/>
    <n v="-101.08"/>
    <s v="6b"/>
    <n v="79748"/>
    <n v="105348000"/>
    <n v="0.3"/>
    <n v="40"/>
    <x v="3"/>
    <n v="10"/>
    <s v="CORN"/>
    <s v="CORN, GRAIN - ACRES HARVESTED TOTAL"/>
    <s v="TEXASOKLAHOMA2022"/>
  </r>
  <r>
    <n v="2022"/>
    <s v="CADDO"/>
    <s v="OKLAHOMA"/>
    <s v="73001"/>
    <n v="35.229999999999997"/>
    <n v="-98.4"/>
    <s v="7b"/>
    <n v="4583"/>
    <n v="4838000"/>
    <n v="0.3"/>
    <n v="40"/>
    <x v="4"/>
    <n v="30"/>
    <s v="CORN"/>
    <s v="CORN, GRAIN - ACRES HARVESTED TOTAL"/>
    <s v="CADDOOKLAHOMA2022"/>
  </r>
  <r>
    <n v="2022"/>
    <s v="KIOWA"/>
    <s v="OKLAHOMA"/>
    <s v="73041"/>
    <n v="35.07"/>
    <n v="-98.87"/>
    <s v="7b"/>
    <n v="2793"/>
    <n v="1355000"/>
    <n v="0.3"/>
    <n v="40"/>
    <x v="4"/>
    <n v="30"/>
    <s v="CORN"/>
    <s v="CORN, GRAIN - ACRES HARVESTED TOTAL"/>
    <s v="KIOWAOKLAHOMA2022"/>
  </r>
  <r>
    <n v="2022"/>
    <s v="TILLMAN"/>
    <s v="OKLAHOMA"/>
    <s v="73530"/>
    <n v="34.24"/>
    <n v="-99.07"/>
    <s v="8a"/>
    <n v="3726"/>
    <n v="2684000"/>
    <n v="0.3"/>
    <n v="40"/>
    <x v="4"/>
    <n v="30"/>
    <s v="CORN"/>
    <s v="CORN, GRAIN - ACRES HARVESTED TOTAL"/>
    <s v="TILLMANOKLAHOMA2022"/>
  </r>
  <r>
    <n v="2022"/>
    <s v="CUSTER"/>
    <s v="OKLAHOMA"/>
    <s v="73096"/>
    <n v="35.53"/>
    <n v="-98.68"/>
    <s v="7b"/>
    <n v="1955"/>
    <n v="1474000"/>
    <n v="0.3"/>
    <n v="40"/>
    <x v="5"/>
    <n v="20"/>
    <s v="CORN"/>
    <s v="CORN, GRAIN - ACRES HARVESTED TOTAL"/>
    <s v="CUSTEROKLAHOMA2022"/>
  </r>
  <r>
    <n v="2012"/>
    <s v="UNION"/>
    <s v="NEW MEXICO"/>
    <s v="88410"/>
    <n v="35.909999999999997"/>
    <n v="-103.15"/>
    <s v="6b"/>
    <n v="9824"/>
    <n v="12110000"/>
    <n v="2.5"/>
    <n v="35"/>
    <x v="2"/>
    <n v="30"/>
    <s v="CORN"/>
    <s v="CORN, GRAIN - ACRES HARVESTED TOTAL"/>
    <s v="UNIONNEWMEXICO2012"/>
  </r>
  <r>
    <n v="2012"/>
    <s v="RIO ARRIBA"/>
    <s v="NEW MEXICO"/>
    <s v="87012"/>
    <n v="36.11"/>
    <n v="-106.66"/>
    <s v="6a"/>
    <n v="130"/>
    <n v="64000"/>
    <n v="2.5"/>
    <n v="35"/>
    <x v="6"/>
    <n v="10"/>
    <s v="CORN"/>
    <s v="CORN, GRAIN - ACRES HARVESTED TOTAL"/>
    <s v="RIOARRIBANEWMEXICO2012"/>
  </r>
  <r>
    <n v="2012"/>
    <s v="SANDOVAL"/>
    <s v="NEW MEXICO"/>
    <s v="87001"/>
    <n v="35.380000000000003"/>
    <n v="-106.47"/>
    <s v="7b"/>
    <n v="17"/>
    <n v="0"/>
    <n v="2.5"/>
    <n v="35"/>
    <x v="6"/>
    <n v="10"/>
    <s v="CORN"/>
    <s v="CORN, GRAIN - ACRES HARVESTED TOTAL"/>
    <s v="SANDOVALNEWMEXICO2012"/>
  </r>
  <r>
    <n v="2012"/>
    <s v="SANTA FE"/>
    <s v="NEW MEXICO"/>
    <s v="87010"/>
    <n v="35.369999999999997"/>
    <n v="-106.14"/>
    <s v="7a"/>
    <n v="17"/>
    <n v="0"/>
    <n v="2.5"/>
    <n v="35"/>
    <x v="6"/>
    <n v="10"/>
    <s v="CORN"/>
    <s v="CORN, GRAIN - ACRES HARVESTED TOTAL"/>
    <s v="SANTAFENEWMEXICO2012"/>
  </r>
  <r>
    <n v="2012"/>
    <s v="TAOS"/>
    <s v="NEW MEXICO"/>
    <s v="87512"/>
    <n v="36.94"/>
    <n v="-105.45"/>
    <s v="5b"/>
    <n v="16"/>
    <n v="1000"/>
    <n v="2.5"/>
    <n v="35"/>
    <x v="6"/>
    <n v="10"/>
    <s v="CORN"/>
    <s v="CORN, GRAIN - ACRES HARVESTED TOTAL"/>
    <s v="TAOSNEWMEXICO2012"/>
  </r>
  <r>
    <n v="2012"/>
    <s v="DONA ANA"/>
    <s v="NEW MEXICO"/>
    <s v="87936"/>
    <n v="32.75"/>
    <n v="-107.26"/>
    <s v="8a"/>
    <n v="4"/>
    <n v="6548000"/>
    <n v="2.5"/>
    <n v="35"/>
    <x v="7"/>
    <n v="90"/>
    <s v="CORN"/>
    <s v="CORN, GRAIN - ACRES HARVESTED TOTAL"/>
    <s v="DONAANANEWMEXICO2012"/>
  </r>
  <r>
    <n v="2012"/>
    <s v="LEA"/>
    <s v="NEW MEXICO"/>
    <s v="88114"/>
    <n v="33.51"/>
    <n v="-103.33"/>
    <s v="7a"/>
    <n v="960"/>
    <n v="5374000"/>
    <n v="2.5"/>
    <n v="35"/>
    <x v="7"/>
    <n v="90"/>
    <s v="CORN"/>
    <s v="CORN, GRAIN - ACRES HARVESTED TOTAL"/>
    <s v="LEANEWMEXICO2012"/>
  </r>
  <r>
    <n v="2012"/>
    <s v="SIERRA"/>
    <s v="NEW MEXICO"/>
    <s v="87901"/>
    <n v="33.130000000000003"/>
    <n v="-107.24"/>
    <s v="8a"/>
    <n v="12"/>
    <n v="0"/>
    <n v="2.5"/>
    <n v="35"/>
    <x v="4"/>
    <n v="70"/>
    <s v="CORN"/>
    <s v="CORN, GRAIN - ACRES HARVESTED TOTAL"/>
    <s v="SIERRANEWMEXICO2012"/>
  </r>
  <r>
    <n v="2012"/>
    <s v="SOCORRO"/>
    <s v="NEW MEXICO"/>
    <s v="87006"/>
    <n v="34.49"/>
    <n v="-106.84"/>
    <s v="7a"/>
    <n v="390"/>
    <n v="0"/>
    <n v="2.5"/>
    <n v="35"/>
    <x v="4"/>
    <n v="70"/>
    <s v="CORN"/>
    <s v="CORN, GRAIN - ACRES HARVESTED TOTAL"/>
    <s v="SOCORRONEWMEXICO2012"/>
  </r>
  <r>
    <n v="2012"/>
    <s v="ADAMS"/>
    <s v="WISCONSIN"/>
    <s v="53910"/>
    <n v="43.95"/>
    <n v="-89.81"/>
    <s v="4b"/>
    <n v="23165"/>
    <n v="17652000"/>
    <n v="2.8"/>
    <n v="55"/>
    <x v="0"/>
    <n v="50"/>
    <s v="CORN"/>
    <s v="CORN, GRAIN - ACRES HARVESTED TOTAL"/>
    <s v="ADAMSWISCONSIN2012"/>
  </r>
  <r>
    <n v="2012"/>
    <s v="GREEN LAKE"/>
    <s v="WISCONSIN"/>
    <s v="53926"/>
    <n v="43.68"/>
    <n v="-89.19"/>
    <s v="5a"/>
    <n v="55976"/>
    <n v="35151000"/>
    <n v="2.8"/>
    <n v="55"/>
    <x v="0"/>
    <n v="50"/>
    <s v="CORN"/>
    <s v="CORN, GRAIN - ACRES HARVESTED TOTAL"/>
    <s v="GREENLAKEWISCONSIN2012"/>
  </r>
  <r>
    <n v="2012"/>
    <s v="JUNEAU"/>
    <s v="WISCONSIN"/>
    <s v="53929"/>
    <n v="43.74"/>
    <n v="-90.27"/>
    <s v="4b"/>
    <n v="40373"/>
    <n v="25853000"/>
    <n v="2.8"/>
    <n v="55"/>
    <x v="0"/>
    <n v="50"/>
    <s v="CORN"/>
    <s v="CORN, GRAIN - ACRES HARVESTED TOTAL"/>
    <s v="JUNEAUWISCONSIN2012"/>
  </r>
  <r>
    <n v="2012"/>
    <s v="MARQUETTE"/>
    <s v="WISCONSIN"/>
    <s v="53920"/>
    <n v="43.67"/>
    <n v="-89.6"/>
    <s v="5a"/>
    <n v="30203"/>
    <n v="14358000"/>
    <n v="2.8"/>
    <n v="55"/>
    <x v="0"/>
    <n v="50"/>
    <s v="CORN"/>
    <s v="CORN, GRAIN - ACRES HARVESTED TOTAL"/>
    <s v="MARQUETTEWISCONSIN2012"/>
  </r>
  <r>
    <n v="2012"/>
    <s v="PORTAGE"/>
    <s v="WISCONSIN"/>
    <s v="54406"/>
    <n v="44.44"/>
    <n v="-89.28"/>
    <s v="4b"/>
    <n v="34711"/>
    <n v="25522000"/>
    <n v="2.8"/>
    <n v="55"/>
    <x v="0"/>
    <n v="50"/>
    <s v="CORN"/>
    <s v="CORN, GRAIN - ACRES HARVESTED TOTAL"/>
    <s v="PORTAGEWISCONSIN2012"/>
  </r>
  <r>
    <n v="2012"/>
    <s v="WAUPACA"/>
    <s v="WISCONSIN"/>
    <s v="54926"/>
    <n v="44.62"/>
    <n v="-89.02"/>
    <s v="4b"/>
    <n v="42949"/>
    <n v="31258000"/>
    <n v="2.8"/>
    <n v="55"/>
    <x v="0"/>
    <n v="50"/>
    <s v="CORN"/>
    <s v="CORN, GRAIN - ACRES HARVESTED TOTAL"/>
    <s v="WAUPACAWISCONSIN2012"/>
  </r>
  <r>
    <n v="2012"/>
    <s v="WAUSHARA"/>
    <s v="WISCONSIN"/>
    <s v="54930"/>
    <n v="44.03"/>
    <n v="-89.51"/>
    <s v="4b"/>
    <n v="30545"/>
    <n v="21989000"/>
    <n v="2.8"/>
    <n v="55"/>
    <x v="0"/>
    <n v="50"/>
    <s v="CORN"/>
    <s v="CORN, GRAIN - ACRES HARVESTED TOTAL"/>
    <s v="WAUSHARAWISCONSIN2012"/>
  </r>
  <r>
    <n v="2012"/>
    <s v="WOOD"/>
    <s v="WISCONSIN"/>
    <s v="54404"/>
    <n v="44.66"/>
    <n v="-90.17"/>
    <s v="4b"/>
    <n v="32301"/>
    <n v="19907000"/>
    <n v="2.8"/>
    <n v="55"/>
    <x v="0"/>
    <n v="50"/>
    <s v="CORN"/>
    <s v="CORN, GRAIN - ACRES HARVESTED TOTAL"/>
    <s v="WOODWISCONSIN2012"/>
  </r>
  <r>
    <n v="2012"/>
    <s v="BROWN"/>
    <s v="WISCONSIN"/>
    <s v="54115"/>
    <n v="44.43"/>
    <n v="-88.07"/>
    <s v="5a"/>
    <n v="30455"/>
    <n v="26127000"/>
    <n v="2.8"/>
    <n v="55"/>
    <x v="8"/>
    <n v="60"/>
    <s v="CORN"/>
    <s v="CORN, GRAIN - ACRES HARVESTED TOTAL"/>
    <s v="BROWNWISCONSIN2012"/>
  </r>
  <r>
    <n v="2012"/>
    <s v="CALUMET"/>
    <s v="WISCONSIN"/>
    <s v="53014"/>
    <n v="44.02"/>
    <n v="-88.16"/>
    <s v="5a"/>
    <n v="28103"/>
    <n v="27200000"/>
    <n v="2.8"/>
    <n v="55"/>
    <x v="8"/>
    <n v="60"/>
    <s v="CORN"/>
    <s v="CORN, GRAIN - ACRES HARVESTED TOTAL"/>
    <s v="CALUMETWISCONSIN2012"/>
  </r>
  <r>
    <n v="2012"/>
    <s v="DOOR"/>
    <s v="WISCONSIN"/>
    <s v="54202"/>
    <n v="45.09"/>
    <n v="-87.14"/>
    <s v="5b"/>
    <n v="17848"/>
    <n v="11182000"/>
    <n v="2.8"/>
    <n v="55"/>
    <x v="8"/>
    <n v="60"/>
    <s v="CORN"/>
    <s v="CORN, GRAIN - ACRES HARVESTED TOTAL"/>
    <s v="DOORWISCONSIN2012"/>
  </r>
  <r>
    <n v="2012"/>
    <s v="FOND DU LAC"/>
    <s v="WISCONSIN"/>
    <s v="53010"/>
    <n v="43.59"/>
    <n v="-88.28"/>
    <s v="5a"/>
    <n v="73040"/>
    <n v="57333000"/>
    <n v="2.8"/>
    <n v="55"/>
    <x v="8"/>
    <n v="60"/>
    <s v="CORN"/>
    <s v="CORN, GRAIN - ACRES HARVESTED TOTAL"/>
    <s v="FONDDULACWISCONSIN2012"/>
  </r>
  <r>
    <n v="2012"/>
    <s v="KEWAUNEE"/>
    <s v="WISCONSIN"/>
    <s v="54201"/>
    <n v="44.6"/>
    <n v="-87.44"/>
    <s v="5b"/>
    <n v="26672"/>
    <n v="21783000"/>
    <n v="2.8"/>
    <n v="55"/>
    <x v="8"/>
    <n v="60"/>
    <s v="CORN"/>
    <s v="CORN, GRAIN - ACRES HARVESTED TOTAL"/>
    <s v="KEWAUNEEWISCONSIN2012"/>
  </r>
  <r>
    <n v="2012"/>
    <s v="MANITOWOC"/>
    <s v="WISCONSIN"/>
    <s v="53015"/>
    <n v="43.91"/>
    <n v="-87.75"/>
    <s v="5b"/>
    <n v="36462"/>
    <n v="34238000"/>
    <n v="2.8"/>
    <n v="55"/>
    <x v="8"/>
    <n v="60"/>
    <s v="CORN"/>
    <s v="CORN, GRAIN - ACRES HARVESTED TOTAL"/>
    <s v="MANITOWOCWISCONSIN2012"/>
  </r>
  <r>
    <n v="2012"/>
    <s v="OUTAGAMIE"/>
    <s v="WISCONSIN"/>
    <s v="54106"/>
    <n v="44.47"/>
    <n v="-88.45"/>
    <s v="5a"/>
    <n v="62001"/>
    <n v="53014000"/>
    <n v="2.8"/>
    <n v="55"/>
    <x v="8"/>
    <n v="60"/>
    <s v="CORN"/>
    <s v="CORN, GRAIN - ACRES HARVESTED TOTAL"/>
    <s v="OUTAGAMIEWISCONSIN2012"/>
  </r>
  <r>
    <n v="2012"/>
    <s v="SHEBOYGAN"/>
    <s v="WISCONSIN"/>
    <s v="53001"/>
    <n v="43.61"/>
    <n v="-88.06"/>
    <s v="5b"/>
    <n v="35488"/>
    <n v="29423000"/>
    <n v="2.8"/>
    <n v="55"/>
    <x v="8"/>
    <n v="60"/>
    <s v="CORN"/>
    <s v="CORN, GRAIN - ACRES HARVESTED TOTAL"/>
    <s v="SHEBOYGANWISCONSIN2012"/>
  </r>
  <r>
    <n v="2012"/>
    <s v="WINNEBAGO"/>
    <s v="WISCONSIN"/>
    <s v="54901"/>
    <n v="44.06"/>
    <n v="-88.54"/>
    <s v="5a"/>
    <n v="33458"/>
    <n v="24368000"/>
    <n v="2.8"/>
    <n v="55"/>
    <x v="8"/>
    <n v="60"/>
    <s v="CORN"/>
    <s v="CORN, GRAIN - ACRES HARVESTED TOTAL"/>
    <s v="WINNEBAGOWISCONSIN2012"/>
  </r>
  <r>
    <n v="2012"/>
    <s v="ASHLAND"/>
    <s v="WISCONSIN"/>
    <s v="54514"/>
    <n v="46.01"/>
    <n v="-90.49"/>
    <s v="4a"/>
    <n v="1308"/>
    <n v="634000"/>
    <n v="2.8"/>
    <n v="55"/>
    <x v="1"/>
    <n v="20"/>
    <s v="CORN"/>
    <s v="CORN, GRAIN - ACRES HARVESTED TOTAL"/>
    <s v="ASHLANDWISCONSIN2012"/>
  </r>
  <r>
    <n v="2012"/>
    <s v="CLARK"/>
    <s v="WISCONSIN"/>
    <s v="54405"/>
    <n v="44.94"/>
    <n v="-90.31"/>
    <s v="4a"/>
    <n v="76552"/>
    <n v="52850000"/>
    <n v="2.8"/>
    <n v="55"/>
    <x v="1"/>
    <n v="20"/>
    <s v="CORN"/>
    <s v="CORN, GRAIN - ACRES HARVESTED TOTAL"/>
    <s v="CLARKWISCONSIN2012"/>
  </r>
  <r>
    <n v="2012"/>
    <s v="LINCOLN"/>
    <s v="WISCONSIN"/>
    <s v="54435"/>
    <n v="45.3"/>
    <n v="-89.5"/>
    <s v="4a"/>
    <n v="4358"/>
    <n v="2774000"/>
    <n v="2.8"/>
    <n v="55"/>
    <x v="1"/>
    <n v="20"/>
    <s v="CORN"/>
    <s v="CORN, GRAIN - ACRES HARVESTED TOTAL"/>
    <s v="LINCOLNWISCONSIN2012"/>
  </r>
  <r>
    <n v="2012"/>
    <s v="MARATHON"/>
    <s v="WISCONSIN"/>
    <s v="54401"/>
    <n v="44.96"/>
    <n v="-89.64"/>
    <s v="4b"/>
    <n v="75727"/>
    <n v="46318000"/>
    <n v="2.8"/>
    <n v="55"/>
    <x v="1"/>
    <n v="20"/>
    <s v="CORN"/>
    <s v="CORN, GRAIN - ACRES HARVESTED TOTAL"/>
    <s v="MARATHONWISCONSIN2012"/>
  </r>
  <r>
    <n v="2012"/>
    <s v="PRICE"/>
    <s v="WISCONSIN"/>
    <s v="54459"/>
    <n v="45.44"/>
    <n v="-90.29"/>
    <s v="3b"/>
    <n v="2770"/>
    <n v="1814000"/>
    <n v="2.8"/>
    <n v="55"/>
    <x v="1"/>
    <n v="20"/>
    <s v="CORN"/>
    <s v="CORN, GRAIN - ACRES HARVESTED TOTAL"/>
    <s v="PRICEWISCONSIN2012"/>
  </r>
  <r>
    <n v="2012"/>
    <s v="TAYLOR"/>
    <s v="WISCONSIN"/>
    <s v="54433"/>
    <n v="45.16"/>
    <n v="-90.8"/>
    <s v="4a"/>
    <n v="27051"/>
    <n v="18768000"/>
    <n v="2.8"/>
    <n v="55"/>
    <x v="1"/>
    <n v="20"/>
    <s v="CORN"/>
    <s v="CORN, GRAIN - ACRES HARVESTED TOTAL"/>
    <s v="TAYLORWISCONSIN2012"/>
  </r>
  <r>
    <n v="2012"/>
    <s v="LANGLADE"/>
    <s v="WISCONSIN"/>
    <s v="54409"/>
    <n v="45.14"/>
    <n v="-89.15"/>
    <s v="4a"/>
    <n v="7933"/>
    <n v="6094000"/>
    <n v="2.8"/>
    <n v="55"/>
    <x v="2"/>
    <n v="30"/>
    <s v="CORN"/>
    <s v="CORN, GRAIN - ACRES HARVESTED TOTAL"/>
    <s v="LANGLADEWISCONSIN2012"/>
  </r>
  <r>
    <n v="2012"/>
    <s v="MARINETTE"/>
    <s v="WISCONSIN"/>
    <s v="54102"/>
    <n v="45.5"/>
    <n v="-88"/>
    <s v="4b"/>
    <n v="27166"/>
    <n v="16512000"/>
    <n v="2.8"/>
    <n v="55"/>
    <x v="2"/>
    <n v="30"/>
    <s v="CORN"/>
    <s v="CORN, GRAIN - ACRES HARVESTED TOTAL"/>
    <s v="MARINETTEWISCONSIN2012"/>
  </r>
  <r>
    <n v="2012"/>
    <s v="OCONTO"/>
    <s v="WISCONSIN"/>
    <s v="54101"/>
    <n v="44.78"/>
    <n v="-88.06"/>
    <s v="5a"/>
    <n v="46073"/>
    <n v="40879000"/>
    <n v="2.8"/>
    <n v="55"/>
    <x v="2"/>
    <n v="30"/>
    <s v="CORN"/>
    <s v="CORN, GRAIN - ACRES HARVESTED TOTAL"/>
    <s v="OCONTOWISCONSIN2012"/>
  </r>
  <r>
    <n v="2012"/>
    <s v="SHAWANO"/>
    <s v="WISCONSIN"/>
    <s v="54107"/>
    <n v="44.74"/>
    <n v="-88.44"/>
    <s v="4b"/>
    <n v="55460"/>
    <n v="43834000"/>
    <n v="2.8"/>
    <n v="55"/>
    <x v="2"/>
    <n v="30"/>
    <s v="CORN"/>
    <s v="CORN, GRAIN - ACRES HARVESTED TOTAL"/>
    <s v="SHAWANOWISCONSIN2012"/>
  </r>
  <r>
    <n v="2012"/>
    <s v="BARRON"/>
    <s v="WISCONSIN"/>
    <s v="54728"/>
    <n v="45.31"/>
    <n v="-91.65"/>
    <s v="4a"/>
    <n v="78486"/>
    <n v="63042000"/>
    <n v="2.8"/>
    <n v="55"/>
    <x v="6"/>
    <n v="10"/>
    <s v="CORN"/>
    <s v="CORN, GRAIN - ACRES HARVESTED TOTAL"/>
    <s v="BARRONWISCONSIN2012"/>
  </r>
  <r>
    <n v="2012"/>
    <s v="BAYFIELD"/>
    <s v="WISCONSIN"/>
    <s v="54814"/>
    <n v="46.81"/>
    <n v="-90.82"/>
    <s v="5a"/>
    <n v="1047"/>
    <n v="603000"/>
    <n v="2.8"/>
    <n v="55"/>
    <x v="6"/>
    <n v="10"/>
    <s v="CORN"/>
    <s v="CORN, GRAIN - ACRES HARVESTED TOTAL"/>
    <s v="BAYFIELDWISCONSIN2012"/>
  </r>
  <r>
    <n v="2012"/>
    <s v="BURNETT"/>
    <s v="WISCONSIN"/>
    <s v="54830"/>
    <n v="46"/>
    <n v="-92.37"/>
    <s v="3b"/>
    <n v="13578"/>
    <n v="8100000"/>
    <n v="2.8"/>
    <n v="55"/>
    <x v="6"/>
    <n v="10"/>
    <s v="CORN"/>
    <s v="CORN, GRAIN - ACRES HARVESTED TOTAL"/>
    <s v="BURNETTWISCONSIN2012"/>
  </r>
  <r>
    <n v="2012"/>
    <s v="CHIPPEWA"/>
    <s v="WISCONSIN"/>
    <s v="54724"/>
    <n v="45.1"/>
    <n v="-91.49"/>
    <s v="4a"/>
    <n v="91608"/>
    <n v="63114000"/>
    <n v="2.8"/>
    <n v="55"/>
    <x v="6"/>
    <n v="10"/>
    <s v="CORN"/>
    <s v="CORN, GRAIN - ACRES HARVESTED TOTAL"/>
    <s v="CHIPPEWAWISCONSIN2012"/>
  </r>
  <r>
    <n v="2012"/>
    <s v="DOUGLAS"/>
    <s v="WISCONSIN"/>
    <s v="54820"/>
    <n v="46.55"/>
    <n v="-91.57"/>
    <s v="4a"/>
    <n v="316"/>
    <n v="226000"/>
    <n v="2.8"/>
    <n v="55"/>
    <x v="6"/>
    <n v="10"/>
    <s v="CORN"/>
    <s v="CORN, GRAIN - ACRES HARVESTED TOTAL"/>
    <s v="DOUGLASWISCONSIN2012"/>
  </r>
  <r>
    <n v="2012"/>
    <s v="POLK"/>
    <s v="WISCONSIN"/>
    <s v="54001"/>
    <n v="45.3"/>
    <n v="-92.36"/>
    <s v="4a"/>
    <n v="63209"/>
    <n v="46281000"/>
    <n v="2.8"/>
    <n v="55"/>
    <x v="6"/>
    <n v="10"/>
    <s v="CORN"/>
    <s v="CORN, GRAIN - ACRES HARVESTED TOTAL"/>
    <s v="POLKWISCONSIN2012"/>
  </r>
  <r>
    <n v="2012"/>
    <s v="RUSK"/>
    <s v="WISCONSIN"/>
    <s v="54526"/>
    <n v="45.49"/>
    <n v="-90.89"/>
    <s v="3b"/>
    <n v="18035"/>
    <n v="10956000"/>
    <n v="2.8"/>
    <n v="55"/>
    <x v="6"/>
    <n v="10"/>
    <s v="CORN"/>
    <s v="CORN, GRAIN - ACRES HARVESTED TOTAL"/>
    <s v="RUSKWISCONSIN2012"/>
  </r>
  <r>
    <n v="2012"/>
    <s v="SAWYER"/>
    <s v="WISCONSIN"/>
    <s v="54828"/>
    <n v="45.79"/>
    <n v="-91.29"/>
    <s v="3b"/>
    <n v="5694"/>
    <n v="3553000"/>
    <n v="2.8"/>
    <n v="55"/>
    <x v="6"/>
    <n v="10"/>
    <s v="CORN"/>
    <s v="CORN, GRAIN - ACRES HARVESTED TOTAL"/>
    <s v="SAWYERWISCONSIN2012"/>
  </r>
  <r>
    <n v="2012"/>
    <s v="WASHBURN"/>
    <s v="WISCONSIN"/>
    <s v="54801"/>
    <n v="45.82"/>
    <n v="-91.89"/>
    <s v="4a"/>
    <n v="10619"/>
    <n v="8658000"/>
    <n v="2.8"/>
    <n v="55"/>
    <x v="6"/>
    <n v="10"/>
    <s v="CORN"/>
    <s v="CORN, GRAIN - ACRES HARVESTED TOTAL"/>
    <s v="WASHBURNWISCONSIN2012"/>
  </r>
  <r>
    <n v="2012"/>
    <s v="COLUMBIA"/>
    <s v="WISCONSIN"/>
    <s v="53555"/>
    <n v="43.31"/>
    <n v="-89.53"/>
    <s v="5a"/>
    <n v="123396"/>
    <n v="88010000"/>
    <n v="2.8"/>
    <n v="55"/>
    <x v="9"/>
    <n v="80"/>
    <s v="CORN"/>
    <s v="CORN, GRAIN - ACRES HARVESTED TOTAL"/>
    <s v="COLUMBIAWISCONSIN2012"/>
  </r>
  <r>
    <n v="2012"/>
    <s v="DANE"/>
    <s v="WISCONSIN"/>
    <s v="53508"/>
    <n v="42.86"/>
    <n v="-89.53"/>
    <s v="5a"/>
    <n v="160685"/>
    <n v="113307000"/>
    <n v="2.8"/>
    <n v="55"/>
    <x v="9"/>
    <n v="80"/>
    <s v="CORN"/>
    <s v="CORN, GRAIN - ACRES HARVESTED TOTAL"/>
    <s v="DANEWISCONSIN2012"/>
  </r>
  <r>
    <n v="2012"/>
    <s v="DODGE"/>
    <s v="WISCONSIN"/>
    <s v="53003"/>
    <n v="43.21"/>
    <n v="-88.52"/>
    <s v="5a"/>
    <n v="134893"/>
    <n v="106335000"/>
    <n v="2.8"/>
    <n v="55"/>
    <x v="9"/>
    <n v="80"/>
    <s v="CORN"/>
    <s v="CORN, GRAIN - ACRES HARVESTED TOTAL"/>
    <s v="DODGEWISCONSIN2012"/>
  </r>
  <r>
    <n v="2012"/>
    <s v="GREEN"/>
    <s v="WISCONSIN"/>
    <s v="53502"/>
    <n v="42.7"/>
    <n v="-89.43"/>
    <s v="5a"/>
    <n v="77474"/>
    <n v="41541000"/>
    <n v="2.8"/>
    <n v="55"/>
    <x v="9"/>
    <n v="80"/>
    <s v="CORN"/>
    <s v="CORN, GRAIN - ACRES HARVESTED TOTAL"/>
    <s v="GREENWISCONSIN2012"/>
  </r>
  <r>
    <n v="2012"/>
    <s v="JEFFERSON"/>
    <s v="WISCONSIN"/>
    <s v="53036"/>
    <n v="43.18"/>
    <n v="-88.58"/>
    <s v="5a"/>
    <n v="72830"/>
    <n v="52643000"/>
    <n v="2.8"/>
    <n v="55"/>
    <x v="9"/>
    <n v="80"/>
    <s v="CORN"/>
    <s v="CORN, GRAIN - ACRES HARVESTED TOTAL"/>
    <s v="JEFFERSONWISCONSIN2012"/>
  </r>
  <r>
    <n v="2012"/>
    <s v="ROCK"/>
    <s v="WISCONSIN"/>
    <s v="53501"/>
    <n v="42.6"/>
    <n v="-89.08"/>
    <s v="5b"/>
    <n v="149728"/>
    <n v="99024000"/>
    <n v="2.8"/>
    <n v="55"/>
    <x v="9"/>
    <n v="80"/>
    <s v="CORN"/>
    <s v="CORN, GRAIN - ACRES HARVESTED TOTAL"/>
    <s v="ROCKWISCONSIN2012"/>
  </r>
  <r>
    <n v="2012"/>
    <s v="KENOSHA"/>
    <s v="WISCONSIN"/>
    <s v="53101"/>
    <n v="42.52"/>
    <n v="-88.24"/>
    <s v="5b"/>
    <n v="27622"/>
    <n v="21115000"/>
    <n v="2.8"/>
    <n v="55"/>
    <x v="7"/>
    <n v="90"/>
    <s v="CORN"/>
    <s v="CORN, GRAIN - ACRES HARVESTED TOTAL"/>
    <s v="KENOSHAWISCONSIN2012"/>
  </r>
  <r>
    <n v="2012"/>
    <s v="MILWAUKEE"/>
    <s v="WISCONSIN"/>
    <s v="53110"/>
    <n v="42.94"/>
    <n v="-87.86"/>
    <s v="5b"/>
    <n v="741"/>
    <n v="601000"/>
    <n v="2.8"/>
    <n v="55"/>
    <x v="7"/>
    <n v="90"/>
    <s v="CORN"/>
    <s v="CORN, GRAIN - ACRES HARVESTED TOTAL"/>
    <s v="MILWAUKEEWISCONSIN2012"/>
  </r>
  <r>
    <n v="2012"/>
    <s v="OZAUKEE"/>
    <s v="WISCONSIN"/>
    <s v="53004"/>
    <n v="43.5"/>
    <n v="-87.85"/>
    <s v="5b"/>
    <n v="9964"/>
    <n v="7294000"/>
    <n v="2.8"/>
    <n v="55"/>
    <x v="7"/>
    <n v="90"/>
    <s v="CORN"/>
    <s v="CORN, GRAIN - ACRES HARVESTED TOTAL"/>
    <s v="OZAUKEEWISCONSIN2012"/>
  </r>
  <r>
    <n v="2012"/>
    <s v="RACINE"/>
    <s v="WISCONSIN"/>
    <s v="53105"/>
    <n v="42.67"/>
    <n v="-88.27"/>
    <s v="5b"/>
    <n v="34447"/>
    <n v="26477000"/>
    <n v="2.8"/>
    <n v="55"/>
    <x v="7"/>
    <n v="90"/>
    <s v="CORN"/>
    <s v="CORN, GRAIN - ACRES HARVESTED TOTAL"/>
    <s v="RACINEWISCONSIN2012"/>
  </r>
  <r>
    <n v="2012"/>
    <s v="WALWORTH"/>
    <s v="WISCONSIN"/>
    <s v="53114"/>
    <n v="42.6"/>
    <n v="-88.71"/>
    <s v="5b"/>
    <n v="80856"/>
    <n v="49885000"/>
    <n v="2.8"/>
    <n v="55"/>
    <x v="7"/>
    <n v="90"/>
    <s v="CORN"/>
    <s v="CORN, GRAIN - ACRES HARVESTED TOTAL"/>
    <s v="WALWORTHWISCONSIN2012"/>
  </r>
  <r>
    <n v="2012"/>
    <s v="WASHINGTON"/>
    <s v="WISCONSIN"/>
    <s v="53002"/>
    <n v="43.47"/>
    <n v="-88.35"/>
    <s v="5a"/>
    <n v="27087"/>
    <n v="16049000"/>
    <n v="2.8"/>
    <n v="55"/>
    <x v="7"/>
    <n v="90"/>
    <s v="CORN"/>
    <s v="CORN, GRAIN - ACRES HARVESTED TOTAL"/>
    <s v="WASHINGTONWISCONSIN2012"/>
  </r>
  <r>
    <n v="2012"/>
    <s v="WAUKESHA"/>
    <s v="WISCONSIN"/>
    <s v="53005"/>
    <n v="43.06"/>
    <n v="-88.11"/>
    <s v="5b"/>
    <n v="27539"/>
    <n v="16969000"/>
    <n v="2.8"/>
    <n v="55"/>
    <x v="7"/>
    <n v="90"/>
    <s v="CORN"/>
    <s v="CORN, GRAIN - ACRES HARVESTED TOTAL"/>
    <s v="WAUKESHAWISCONSIN2012"/>
  </r>
  <r>
    <n v="2012"/>
    <s v="CRAWFORD"/>
    <s v="WISCONSIN"/>
    <s v="53821"/>
    <n v="43.04"/>
    <n v="-91.14"/>
    <s v="5a"/>
    <n v="31576"/>
    <n v="21730000"/>
    <n v="2.8"/>
    <n v="55"/>
    <x v="4"/>
    <n v="70"/>
    <s v="CORN"/>
    <s v="CORN, GRAIN - ACRES HARVESTED TOTAL"/>
    <s v="CRAWFORDWISCONSIN2012"/>
  </r>
  <r>
    <n v="2012"/>
    <s v="GRANT"/>
    <s v="WISCONSIN"/>
    <s v="53554"/>
    <n v="42.9"/>
    <n v="-90.43"/>
    <s v="5a"/>
    <n v="139973"/>
    <n v="86664000"/>
    <n v="2.8"/>
    <n v="55"/>
    <x v="4"/>
    <n v="70"/>
    <s v="CORN"/>
    <s v="CORN, GRAIN - ACRES HARVESTED TOTAL"/>
    <s v="GRANTWISCONSIN2012"/>
  </r>
  <r>
    <n v="2012"/>
    <s v="IOWA"/>
    <s v="WISCONSIN"/>
    <s v="53503"/>
    <n v="43.16"/>
    <n v="-89.91"/>
    <s v="4b"/>
    <n v="59049"/>
    <n v="31591000"/>
    <n v="2.8"/>
    <n v="55"/>
    <x v="4"/>
    <n v="70"/>
    <s v="CORN"/>
    <s v="CORN, GRAIN - ACRES HARVESTED TOTAL"/>
    <s v="IOWAWISCONSIN2012"/>
  </r>
  <r>
    <n v="2012"/>
    <s v="LAFAYETTE"/>
    <s v="WISCONSIN"/>
    <s v="53504"/>
    <n v="42.7"/>
    <n v="-89.86"/>
    <s v="5a"/>
    <n v="114595"/>
    <n v="64542000"/>
    <n v="2.8"/>
    <n v="55"/>
    <x v="4"/>
    <n v="70"/>
    <s v="CORN"/>
    <s v="CORN, GRAIN - ACRES HARVESTED TOTAL"/>
    <s v="LAFAYETTEWISCONSIN2012"/>
  </r>
  <r>
    <n v="2012"/>
    <s v="RICHLAND"/>
    <s v="WISCONSIN"/>
    <s v="53518"/>
    <n v="43.18"/>
    <n v="-90.57"/>
    <s v="5a"/>
    <n v="31988"/>
    <n v="20442000"/>
    <n v="2.8"/>
    <n v="55"/>
    <x v="4"/>
    <n v="70"/>
    <s v="CORN"/>
    <s v="CORN, GRAIN - ACRES HARVESTED TOTAL"/>
    <s v="RICHLANDWISCONSIN2012"/>
  </r>
  <r>
    <n v="2012"/>
    <s v="SAUK"/>
    <s v="WISCONSIN"/>
    <s v="53561"/>
    <n v="43.37"/>
    <n v="-89.62"/>
    <s v="5a"/>
    <n v="80683"/>
    <n v="43924000"/>
    <n v="2.8"/>
    <n v="55"/>
    <x v="4"/>
    <n v="70"/>
    <s v="CORN"/>
    <s v="CORN, GRAIN - ACRES HARVESTED TOTAL"/>
    <s v="SAUKWISCONSIN2012"/>
  </r>
  <r>
    <n v="2012"/>
    <s v="VERNON"/>
    <s v="WISCONSIN"/>
    <s v="54621"/>
    <n v="43.65"/>
    <n v="-91.09"/>
    <s v="4b"/>
    <n v="58023"/>
    <n v="42647000"/>
    <n v="2.8"/>
    <n v="55"/>
    <x v="4"/>
    <n v="70"/>
    <s v="CORN"/>
    <s v="CORN, GRAIN - ACRES HARVESTED TOTAL"/>
    <s v="VERNONWISCONSIN2012"/>
  </r>
  <r>
    <n v="2012"/>
    <s v="BUFFALO"/>
    <s v="WISCONSIN"/>
    <s v="54610"/>
    <n v="44.33"/>
    <n v="-91.92"/>
    <s v="4b"/>
    <n v="67741"/>
    <n v="53133000"/>
    <n v="2.8"/>
    <n v="55"/>
    <x v="5"/>
    <n v="40"/>
    <s v="CORN"/>
    <s v="CORN, GRAIN - ACRES HARVESTED TOTAL"/>
    <s v="BUFFALOWISCONSIN2012"/>
  </r>
  <r>
    <n v="2012"/>
    <s v="DUNN"/>
    <s v="WISCONSIN"/>
    <s v="54725"/>
    <n v="45.04"/>
    <n v="-92.03"/>
    <s v="4a"/>
    <n v="104508"/>
    <n v="79779000"/>
    <n v="2.8"/>
    <n v="55"/>
    <x v="5"/>
    <n v="40"/>
    <s v="CORN"/>
    <s v="CORN, GRAIN - ACRES HARVESTED TOTAL"/>
    <s v="DUNNWISCONSIN2012"/>
  </r>
  <r>
    <n v="2012"/>
    <s v="EAU CLAIRE"/>
    <s v="WISCONSIN"/>
    <s v="54701"/>
    <n v="44.75"/>
    <n v="-91.51"/>
    <s v="4b"/>
    <n v="46785"/>
    <n v="31930000"/>
    <n v="2.8"/>
    <n v="55"/>
    <x v="5"/>
    <n v="40"/>
    <s v="CORN"/>
    <s v="CORN, GRAIN - ACRES HARVESTED TOTAL"/>
    <s v="EAUCLAIREWISCONSIN2012"/>
  </r>
  <r>
    <n v="2012"/>
    <s v="JACKSON"/>
    <s v="WISCONSIN"/>
    <s v="54611"/>
    <n v="44.43"/>
    <n v="-90.91"/>
    <s v="4b"/>
    <n v="53029"/>
    <n v="35738000"/>
    <n v="2.8"/>
    <n v="55"/>
    <x v="5"/>
    <n v="40"/>
    <s v="CORN"/>
    <s v="CORN, GRAIN - ACRES HARVESTED TOTAL"/>
    <s v="JACKSONWISCONSIN2012"/>
  </r>
  <r>
    <n v="2012"/>
    <s v="LA CROSSE"/>
    <s v="WISCONSIN"/>
    <s v="54601"/>
    <n v="43.82"/>
    <n v="-91.23"/>
    <s v="4b"/>
    <n v="35026"/>
    <n v="27594000"/>
    <n v="2.8"/>
    <n v="55"/>
    <x v="5"/>
    <n v="40"/>
    <s v="CORN"/>
    <s v="CORN, GRAIN - ACRES HARVESTED TOTAL"/>
    <s v="LACROSSEWISCONSIN2012"/>
  </r>
  <r>
    <n v="2012"/>
    <s v="MONROE"/>
    <s v="WISCONSIN"/>
    <s v="54619"/>
    <n v="43.74"/>
    <n v="-90.78"/>
    <s v="5a"/>
    <n v="50823"/>
    <n v="31700000"/>
    <n v="2.8"/>
    <n v="55"/>
    <x v="5"/>
    <n v="40"/>
    <s v="CORN"/>
    <s v="CORN, GRAIN - ACRES HARVESTED TOTAL"/>
    <s v="MONROEWISCONSIN2012"/>
  </r>
  <r>
    <n v="2012"/>
    <s v="PEPIN"/>
    <s v="WISCONSIN"/>
    <s v="54721"/>
    <n v="44.62"/>
    <n v="-92.06"/>
    <s v="4b"/>
    <n v="24442"/>
    <n v="19823000"/>
    <n v="2.8"/>
    <n v="55"/>
    <x v="5"/>
    <n v="40"/>
    <s v="CORN"/>
    <s v="CORN, GRAIN - ACRES HARVESTED TOTAL"/>
    <s v="PEPINWISCONSIN2012"/>
  </r>
  <r>
    <n v="2012"/>
    <s v="PIERCE"/>
    <s v="WISCONSIN"/>
    <s v="54003"/>
    <n v="44.77"/>
    <n v="-92.43"/>
    <s v="4b"/>
    <n v="72783"/>
    <n v="67561000"/>
    <n v="2.8"/>
    <n v="55"/>
    <x v="5"/>
    <n v="40"/>
    <s v="CORN"/>
    <s v="CORN, GRAIN - ACRES HARVESTED TOTAL"/>
    <s v="PIERCEWISCONSIN2012"/>
  </r>
  <r>
    <n v="2012"/>
    <s v="ST CROIX"/>
    <s v="WISCONSIN"/>
    <s v="54002"/>
    <n v="44.96"/>
    <n v="-92.37"/>
    <s v="4b"/>
    <n v="84604"/>
    <n v="76689000"/>
    <n v="2.8"/>
    <n v="55"/>
    <x v="5"/>
    <n v="40"/>
    <s v="CORN"/>
    <s v="CORN, GRAIN - ACRES HARVESTED TOTAL"/>
    <s v="SAINTCROIXWISCONSIN2012"/>
  </r>
  <r>
    <n v="2012"/>
    <s v="TREMPEALEAU"/>
    <s v="WISCONSIN"/>
    <s v="54612"/>
    <n v="44.25"/>
    <n v="-91.49"/>
    <s v="4b"/>
    <n v="82920"/>
    <n v="59370000"/>
    <n v="2.8"/>
    <n v="55"/>
    <x v="5"/>
    <n v="40"/>
    <s v="CORN"/>
    <s v="CORN, GRAIN - ACRES HARVESTED TOTAL"/>
    <s v="TREMPEALEAUWISCONSIN2012"/>
  </r>
  <r>
    <n v="2012"/>
    <s v="CONTRA COSTA"/>
    <s v="CALIFORNIA"/>
    <s v="94505"/>
    <n v="37.869999999999997"/>
    <n v="-121.6"/>
    <s v="9b"/>
    <n v="1851"/>
    <n v="2798000"/>
    <n v="3.1"/>
    <n v="6"/>
    <x v="10"/>
    <n v="40"/>
    <s v="CORN"/>
    <s v="CORN, GRAIN - ACRES HARVESTED TOTAL"/>
    <s v="CONTRACOSTACALIFORNIA2012"/>
  </r>
  <r>
    <n v="2012"/>
    <s v="NAPA"/>
    <s v="CALIFORNIA"/>
    <s v="94503"/>
    <n v="38.18"/>
    <n v="-122.25"/>
    <s v="9b"/>
    <n v="4"/>
    <n v="2000"/>
    <n v="3.1"/>
    <n v="6"/>
    <x v="10"/>
    <n v="40"/>
    <s v="CORN"/>
    <s v="CORN, GRAIN - ACRES HARVESTED TOTAL"/>
    <s v="NAPACALIFORNIA2012"/>
  </r>
  <r>
    <n v="2012"/>
    <s v="SAN BENITO"/>
    <s v="CALIFORNIA"/>
    <s v="95023"/>
    <n v="36.89"/>
    <n v="-121.24"/>
    <s v="9b"/>
    <n v="12"/>
    <n v="1000"/>
    <n v="3.1"/>
    <n v="6"/>
    <x v="10"/>
    <n v="40"/>
    <s v="CORN"/>
    <s v="CORN, GRAIN - ACRES HARVESTED TOTAL"/>
    <s v="SANBENITOCALIFORNIA2012"/>
  </r>
  <r>
    <n v="2012"/>
    <s v="SAN LUIS OBISPO"/>
    <s v="CALIFORNIA"/>
    <s v="93401"/>
    <n v="35.25"/>
    <n v="-120.62"/>
    <s v="9b"/>
    <n v="264"/>
    <n v="0"/>
    <n v="3.1"/>
    <n v="6"/>
    <x v="10"/>
    <n v="40"/>
    <s v="CORN"/>
    <s v="CORN, GRAIN - ACRES HARVESTED TOTAL"/>
    <s v="SANLUISOBISPOCALIFORNIA2012"/>
  </r>
  <r>
    <n v="2012"/>
    <s v="SANTA CLARA"/>
    <s v="CALIFORNIA"/>
    <s v="94022"/>
    <n v="37.36"/>
    <n v="-122.14"/>
    <s v="9b"/>
    <n v="3"/>
    <n v="0"/>
    <n v="3.1"/>
    <n v="6"/>
    <x v="10"/>
    <n v="40"/>
    <s v="CORN"/>
    <s v="CORN, GRAIN - ACRES HARVESTED TOTAL"/>
    <s v="SANTACLARACALIFORNIA2012"/>
  </r>
  <r>
    <n v="2012"/>
    <s v="SONOMA"/>
    <s v="CALIFORNIA"/>
    <s v="94922"/>
    <n v="38.36"/>
    <n v="-122.95"/>
    <s v="9b"/>
    <n v="12"/>
    <n v="0"/>
    <n v="3.1"/>
    <n v="6"/>
    <x v="10"/>
    <n v="40"/>
    <s v="CORN"/>
    <s v="CORN, GRAIN - ACRES HARVESTED TOTAL"/>
    <s v="SONOMACALIFORNIA2012"/>
  </r>
  <r>
    <n v="2012"/>
    <s v="HUMBOLDT"/>
    <s v="CALIFORNIA"/>
    <s v="95501"/>
    <n v="40.799999999999997"/>
    <n v="-124.15"/>
    <s v="9b"/>
    <n v="9"/>
    <n v="86000"/>
    <n v="3.1"/>
    <n v="6"/>
    <x v="11"/>
    <n v="10"/>
    <s v="CORN"/>
    <s v="CORN, GRAIN - ACRES HARVESTED TOTAL"/>
    <s v="HUMBOLDTCALIFORNIA2012"/>
  </r>
  <r>
    <n v="2012"/>
    <s v="BUTTE"/>
    <s v="CALIFORNIA"/>
    <s v="95914"/>
    <n v="39.42"/>
    <n v="-121.36"/>
    <s v="9b"/>
    <n v="499"/>
    <n v="0"/>
    <n v="3.1"/>
    <n v="6"/>
    <x v="12"/>
    <n v="50"/>
    <s v="CORN"/>
    <s v="CORN, GRAIN - ACRES HARVESTED TOTAL"/>
    <s v="BUTTECALIFORNIA2012"/>
  </r>
  <r>
    <n v="2012"/>
    <s v="COLUSA"/>
    <s v="CALIFORNIA"/>
    <s v="95912"/>
    <n v="39.020000000000003"/>
    <n v="-122.04"/>
    <s v="9b"/>
    <n v="5799"/>
    <n v="7529000"/>
    <n v="3.1"/>
    <n v="6"/>
    <x v="12"/>
    <n v="50"/>
    <s v="CORN"/>
    <s v="CORN, GRAIN - ACRES HARVESTED TOTAL"/>
    <s v="COLUSACALIFORNIA2012"/>
  </r>
  <r>
    <n v="2012"/>
    <s v="GLENN"/>
    <s v="CALIFORNIA"/>
    <s v="95913"/>
    <n v="39.630000000000003"/>
    <n v="-122.19"/>
    <s v="9a"/>
    <n v="7264"/>
    <n v="13423000"/>
    <n v="3.1"/>
    <n v="6"/>
    <x v="12"/>
    <n v="50"/>
    <s v="CORN"/>
    <s v="CORN, GRAIN - ACRES HARVESTED TOTAL"/>
    <s v="GLENNCALIFORNIA2012"/>
  </r>
  <r>
    <n v="2012"/>
    <s v="SACRAMENTO"/>
    <s v="CALIFORNIA"/>
    <s v="94203"/>
    <n v="38.58"/>
    <n v="-121.49"/>
    <s v="9b"/>
    <n v="16082"/>
    <n v="15127000"/>
    <n v="3.1"/>
    <n v="6"/>
    <x v="12"/>
    <n v="50"/>
    <s v="CORN"/>
    <s v="CORN, GRAIN - ACRES HARVESTED TOTAL"/>
    <s v="SACRAMENTOCALIFORNIA2012"/>
  </r>
  <r>
    <n v="2012"/>
    <s v="SOLANO"/>
    <s v="CALIFORNIA"/>
    <s v="94510"/>
    <n v="38.11"/>
    <n v="-122.13"/>
    <s v="9b"/>
    <n v="9289"/>
    <n v="10629000"/>
    <n v="3.1"/>
    <n v="6"/>
    <x v="12"/>
    <n v="50"/>
    <s v="CORN"/>
    <s v="CORN, GRAIN - ACRES HARVESTED TOTAL"/>
    <s v="SOLANOCALIFORNIA2012"/>
  </r>
  <r>
    <n v="2012"/>
    <s v="SUTTER"/>
    <s v="CALIFORNIA"/>
    <s v="95659"/>
    <n v="38.83"/>
    <n v="-121.58"/>
    <s v="9b"/>
    <n v="11478"/>
    <n v="14461000"/>
    <n v="3.1"/>
    <n v="6"/>
    <x v="12"/>
    <n v="50"/>
    <s v="CORN"/>
    <s v="CORN, GRAIN - ACRES HARVESTED TOTAL"/>
    <s v="SUTTERCALIFORNIA2012"/>
  </r>
  <r>
    <n v="2012"/>
    <s v="TEHAMA"/>
    <s v="CALIFORNIA"/>
    <s v="96021"/>
    <n v="39.92"/>
    <n v="-122.28"/>
    <s v="9a"/>
    <n v="719"/>
    <n v="1441000"/>
    <n v="3.1"/>
    <n v="6"/>
    <x v="12"/>
    <n v="50"/>
    <s v="CORN"/>
    <s v="CORN, GRAIN - ACRES HARVESTED TOTAL"/>
    <s v="TEHAMACALIFORNIA2012"/>
  </r>
  <r>
    <n v="2012"/>
    <s v="YOLO"/>
    <s v="CALIFORNIA"/>
    <s v="95605"/>
    <n v="38.590000000000003"/>
    <n v="-121.54"/>
    <s v="9b"/>
    <n v="15084"/>
    <n v="20284000"/>
    <n v="3.1"/>
    <n v="6"/>
    <x v="12"/>
    <n v="50"/>
    <s v="CORN"/>
    <s v="CORN, GRAIN - ACRES HARVESTED TOTAL"/>
    <s v="YOLOCALIFORNIA2012"/>
  </r>
  <r>
    <n v="2012"/>
    <s v="FRESNO"/>
    <s v="CALIFORNIA"/>
    <s v="93210"/>
    <n v="36.19"/>
    <n v="-120.39"/>
    <s v="9a"/>
    <n v="4183"/>
    <n v="18475000"/>
    <n v="3.1"/>
    <n v="6"/>
    <x v="13"/>
    <n v="51"/>
    <s v="CORN"/>
    <s v="CORN, GRAIN - ACRES HARVESTED TOTAL"/>
    <s v="FRESNOCALIFORNIA2012"/>
  </r>
  <r>
    <n v="2012"/>
    <s v="KERN"/>
    <s v="CALIFORNIA"/>
    <s v="93203"/>
    <n v="35.08"/>
    <n v="-118.79"/>
    <s v="9b"/>
    <n v="4598"/>
    <n v="18245000"/>
    <n v="3.1"/>
    <n v="6"/>
    <x v="13"/>
    <n v="51"/>
    <s v="CORN"/>
    <s v="CORN, GRAIN - ACRES HARVESTED TOTAL"/>
    <s v="KERNCALIFORNIA2012"/>
  </r>
  <r>
    <n v="2012"/>
    <s v="KINGS"/>
    <s v="CALIFORNIA"/>
    <s v="93202"/>
    <n v="36.31"/>
    <n v="-119.71"/>
    <s v="9a"/>
    <n v="8486"/>
    <n v="44414000"/>
    <n v="3.1"/>
    <n v="6"/>
    <x v="13"/>
    <n v="51"/>
    <s v="CORN"/>
    <s v="CORN, GRAIN - ACRES HARVESTED TOTAL"/>
    <s v="KINGSCALIFORNIA2012"/>
  </r>
  <r>
    <n v="2012"/>
    <s v="MADERA"/>
    <s v="CALIFORNIA"/>
    <s v="93601"/>
    <n v="37.39"/>
    <n v="-119.73"/>
    <s v="9a"/>
    <n v="2104"/>
    <n v="9652000"/>
    <n v="3.1"/>
    <n v="6"/>
    <x v="13"/>
    <n v="51"/>
    <s v="CORN"/>
    <s v="CORN, GRAIN - ACRES HARVESTED TOTAL"/>
    <s v="MADERACALIFORNIA2012"/>
  </r>
  <r>
    <n v="2012"/>
    <s v="MERCED"/>
    <s v="CALIFORNIA"/>
    <s v="93620"/>
    <n v="37.07"/>
    <n v="-120.63"/>
    <s v="9a"/>
    <n v="19555"/>
    <n v="58762000"/>
    <n v="3.1"/>
    <n v="6"/>
    <x v="13"/>
    <n v="51"/>
    <s v="CORN"/>
    <s v="CORN, GRAIN - ACRES HARVESTED TOTAL"/>
    <s v="MERCEDCALIFORNIA2012"/>
  </r>
  <r>
    <n v="2012"/>
    <s v="SAN JOAQUIN"/>
    <s v="CALIFORNIA"/>
    <s v="95201"/>
    <n v="37.9"/>
    <n v="-121.22"/>
    <s v="9b"/>
    <n v="49930"/>
    <n v="75406000"/>
    <n v="3.1"/>
    <n v="6"/>
    <x v="13"/>
    <n v="51"/>
    <s v="CORN"/>
    <s v="CORN, GRAIN - ACRES HARVESTED TOTAL"/>
    <s v="SANJOAQUINCALIFORNIA2012"/>
  </r>
  <r>
    <n v="2012"/>
    <s v="STANISLAUS"/>
    <s v="CALIFORNIA"/>
    <s v="95307"/>
    <n v="37.549999999999997"/>
    <n v="-120.96"/>
    <s v="9b"/>
    <n v="4911"/>
    <n v="34076000"/>
    <n v="3.1"/>
    <n v="6"/>
    <x v="13"/>
    <n v="51"/>
    <s v="CORN"/>
    <s v="CORN, GRAIN - ACRES HARVESTED TOTAL"/>
    <s v="STANISLAUSCALIFORNIA2012"/>
  </r>
  <r>
    <n v="2012"/>
    <s v="TULARE"/>
    <s v="CALIFORNIA"/>
    <s v="93201"/>
    <n v="35.86"/>
    <n v="-119.46"/>
    <s v="9a"/>
    <n v="15873"/>
    <n v="65713000"/>
    <n v="3.1"/>
    <n v="6"/>
    <x v="13"/>
    <n v="51"/>
    <s v="CORN"/>
    <s v="CORN, GRAIN - ACRES HARVESTED TOTAL"/>
    <s v="TULARECALIFORNIA2012"/>
  </r>
  <r>
    <n v="2012"/>
    <s v="EL DORADO"/>
    <s v="CALIFORNIA"/>
    <s v="95613"/>
    <n v="38.81"/>
    <n v="-120.89"/>
    <s v="9a"/>
    <n v="18"/>
    <n v="31000"/>
    <n v="3.1"/>
    <n v="6"/>
    <x v="14"/>
    <n v="60"/>
    <s v="CORN"/>
    <s v="CORN, GRAIN - ACRES HARVESTED TOTAL"/>
    <s v="ELDORADOCALIFORNIA2012"/>
  </r>
  <r>
    <n v="2012"/>
    <s v="NEVADA"/>
    <s v="CALIFORNIA"/>
    <s v="95712"/>
    <n v="39.159999999999997"/>
    <n v="-120.95"/>
    <s v="9a"/>
    <n v="4"/>
    <n v="0"/>
    <n v="3.1"/>
    <n v="6"/>
    <x v="14"/>
    <n v="60"/>
    <s v="CORN"/>
    <s v="CORN, GRAIN - ACRES HARVESTED TOTAL"/>
    <s v="NEVADACALIFORNIA2012"/>
  </r>
  <r>
    <n v="2012"/>
    <s v="TUOLUMNE"/>
    <s v="CALIFORNIA"/>
    <s v="95305"/>
    <n v="37.79"/>
    <n v="-120.27"/>
    <s v="8b"/>
    <n v="5"/>
    <n v="4000"/>
    <n v="3.1"/>
    <n v="6"/>
    <x v="14"/>
    <n v="60"/>
    <s v="CORN"/>
    <s v="CORN, GRAIN - ACRES HARVESTED TOTAL"/>
    <s v="TUOLUMNECALIFORNIA2012"/>
  </r>
  <r>
    <n v="2012"/>
    <s v="SHASTA"/>
    <s v="CALIFORNIA"/>
    <s v="96001"/>
    <n v="40.6"/>
    <n v="-122.46"/>
    <s v="9a"/>
    <n v="60"/>
    <n v="6000"/>
    <n v="3.1"/>
    <n v="6"/>
    <x v="15"/>
    <n v="20"/>
    <s v="CORN"/>
    <s v="CORN, GRAIN - ACRES HARVESTED TOTAL"/>
    <s v="SHASTACALIFORNIA2012"/>
  </r>
  <r>
    <n v="2012"/>
    <s v="IMPERIAL"/>
    <s v="CALIFORNIA"/>
    <s v="92222"/>
    <n v="32.78"/>
    <n v="-114.55"/>
    <s v="10a"/>
    <n v="580"/>
    <n v="2917000"/>
    <n v="3.1"/>
    <n v="6"/>
    <x v="16"/>
    <n v="80"/>
    <s v="CORN"/>
    <s v="CORN, GRAIN - ACRES HARVESTED TOTAL"/>
    <s v="IMPERIALCALIFORNIA2012"/>
  </r>
  <r>
    <n v="2012"/>
    <s v="ORANGE"/>
    <s v="CALIFORNIA"/>
    <s v="90620"/>
    <n v="33.840000000000003"/>
    <n v="-118"/>
    <s v="10b"/>
    <n v="370"/>
    <n v="50000"/>
    <n v="3.1"/>
    <n v="6"/>
    <x v="16"/>
    <n v="80"/>
    <s v="CORN"/>
    <s v="CORN, GRAIN - ACRES HARVESTED TOTAL"/>
    <s v="ORANGECALIFORNIA2012"/>
  </r>
  <r>
    <n v="2012"/>
    <s v="SAN BERNARDINO"/>
    <s v="CALIFORNIA"/>
    <s v="91701"/>
    <n v="34.14"/>
    <n v="-117.61"/>
    <s v="9b"/>
    <n v="16"/>
    <n v="1265000"/>
    <n v="3.1"/>
    <n v="6"/>
    <x v="16"/>
    <n v="80"/>
    <s v="CORN"/>
    <s v="CORN, GRAIN - ACRES HARVESTED TOTAL"/>
    <s v="SANBERNARDINOCALIFORNIA2012"/>
  </r>
  <r>
    <n v="2012"/>
    <s v="SAN DIEGO"/>
    <s v="CALIFORNIA"/>
    <s v="91901"/>
    <n v="32.799999999999997"/>
    <n v="-116.71"/>
    <s v="9b"/>
    <n v="492"/>
    <n v="244000"/>
    <n v="3.1"/>
    <n v="6"/>
    <x v="16"/>
    <n v="80"/>
    <s v="CORN"/>
    <s v="CORN, GRAIN - ACRES HARVESTED TOTAL"/>
    <s v="SANDIEGOCALIFORNIA2012"/>
  </r>
  <r>
    <n v="2012"/>
    <s v="BENTON"/>
    <s v="MISSOURI"/>
    <s v="65325"/>
    <n v="38.450000000000003"/>
    <n v="-93.2"/>
    <s v="6a"/>
    <n v="9181"/>
    <n v="2914000"/>
    <n v="3.1"/>
    <n v="29"/>
    <x v="0"/>
    <n v="50"/>
    <s v="CORN"/>
    <s v="CORN, GRAIN - ACRES HARVESTED TOTAL"/>
    <s v="BENTONMISSOURI2012"/>
  </r>
  <r>
    <n v="2012"/>
    <s v="BOONE"/>
    <s v="MISSOURI"/>
    <s v="65010"/>
    <n v="38.770000000000003"/>
    <n v="-92.25"/>
    <s v="6a"/>
    <n v="26733"/>
    <n v="9522000"/>
    <n v="3.1"/>
    <n v="29"/>
    <x v="0"/>
    <n v="50"/>
    <s v="CORN"/>
    <s v="CORN, GRAIN - ACRES HARVESTED TOTAL"/>
    <s v="BOONEMISSOURI2012"/>
  </r>
  <r>
    <n v="2012"/>
    <s v="CALLAWAY"/>
    <s v="MISSOURI"/>
    <s v="63388"/>
    <n v="38.880000000000003"/>
    <n v="-91.76"/>
    <s v="6a"/>
    <n v="32148"/>
    <n v="10087000"/>
    <n v="3.1"/>
    <n v="29"/>
    <x v="0"/>
    <n v="50"/>
    <s v="CORN"/>
    <s v="CORN, GRAIN - ACRES HARVESTED TOTAL"/>
    <s v="CALLAWAYMISSOURI2012"/>
  </r>
  <r>
    <n v="2012"/>
    <s v="CAMDEN"/>
    <s v="MISSOURI"/>
    <s v="65020"/>
    <n v="38"/>
    <n v="-92.74"/>
    <s v="6a"/>
    <n v="131"/>
    <n v="67000"/>
    <n v="3.1"/>
    <n v="29"/>
    <x v="0"/>
    <n v="50"/>
    <s v="CORN"/>
    <s v="CORN, GRAIN - ACRES HARVESTED TOTAL"/>
    <s v="CAMDENMISSOURI2012"/>
  </r>
  <r>
    <n v="2012"/>
    <s v="COLE"/>
    <s v="MISSOURI"/>
    <s v="65023"/>
    <n v="38.61"/>
    <n v="-92.4"/>
    <s v="6a"/>
    <n v="5580"/>
    <n v="2049000"/>
    <n v="3.1"/>
    <n v="29"/>
    <x v="0"/>
    <n v="50"/>
    <s v="CORN"/>
    <s v="CORN, GRAIN - ACRES HARVESTED TOTAL"/>
    <s v="COLEMISSOURI2012"/>
  </r>
  <r>
    <n v="2012"/>
    <s v="COOPER"/>
    <s v="MISSOURI"/>
    <s v="65068"/>
    <n v="38.81"/>
    <n v="-92.58"/>
    <s v="6a"/>
    <n v="46399"/>
    <n v="14973000"/>
    <n v="3.1"/>
    <n v="29"/>
    <x v="0"/>
    <n v="50"/>
    <s v="CORN"/>
    <s v="CORN, GRAIN - ACRES HARVESTED TOTAL"/>
    <s v="COOPERMISSOURI2012"/>
  </r>
  <r>
    <n v="2012"/>
    <s v="DALLAS"/>
    <s v="MISSOURI"/>
    <s v="65590"/>
    <n v="37.61"/>
    <n v="-92.9"/>
    <s v="6b"/>
    <n v="143"/>
    <n v="297000"/>
    <n v="3.1"/>
    <n v="29"/>
    <x v="0"/>
    <n v="50"/>
    <s v="CORN"/>
    <s v="CORN, GRAIN - ACRES HARVESTED TOTAL"/>
    <s v="DALLASMISSOURI2012"/>
  </r>
  <r>
    <n v="2012"/>
    <s v="HICKORY"/>
    <s v="MISSOURI"/>
    <s v="65634"/>
    <n v="38.020000000000003"/>
    <n v="-93.22"/>
    <s v="6b"/>
    <n v="1733"/>
    <n v="709000"/>
    <n v="3.1"/>
    <n v="29"/>
    <x v="0"/>
    <n v="50"/>
    <s v="CORN"/>
    <s v="CORN, GRAIN - ACRES HARVESTED TOTAL"/>
    <s v="HICKORYMISSOURI2012"/>
  </r>
  <r>
    <n v="2012"/>
    <s v="HOWARD"/>
    <s v="MISSOURI"/>
    <s v="65230"/>
    <n v="39.26"/>
    <n v="-92.7"/>
    <s v="6a"/>
    <n v="34995"/>
    <n v="13979000"/>
    <n v="3.1"/>
    <n v="29"/>
    <x v="0"/>
    <n v="50"/>
    <s v="CORN"/>
    <s v="CORN, GRAIN - ACRES HARVESTED TOTAL"/>
    <s v="HOWARDMISSOURI2012"/>
  </r>
  <r>
    <n v="2012"/>
    <s v="LACLEDE"/>
    <s v="MISSOURI"/>
    <s v="65463"/>
    <n v="37.85"/>
    <n v="-92.78"/>
    <s v="6b"/>
    <n v="3939"/>
    <n v="1994000"/>
    <n v="3.1"/>
    <n v="29"/>
    <x v="0"/>
    <n v="50"/>
    <s v="CORN"/>
    <s v="CORN, GRAIN - ACRES HARVESTED TOTAL"/>
    <s v="LACLEDEMISSOURI2012"/>
  </r>
  <r>
    <n v="2012"/>
    <s v="MARIES"/>
    <s v="MISSOURI"/>
    <s v="65013"/>
    <n v="38.28"/>
    <n v="-91.72"/>
    <s v="6a"/>
    <n v="1581"/>
    <n v="601000"/>
    <n v="3.1"/>
    <n v="29"/>
    <x v="0"/>
    <n v="50"/>
    <s v="CORN"/>
    <s v="CORN, GRAIN - ACRES HARVESTED TOTAL"/>
    <s v="MARIESMISSOURI2012"/>
  </r>
  <r>
    <n v="2012"/>
    <s v="MILLER"/>
    <s v="MISSOURI"/>
    <s v="65017"/>
    <n v="38.08"/>
    <n v="-92.48"/>
    <s v="6a"/>
    <n v="1039"/>
    <n v="965000"/>
    <n v="3.1"/>
    <n v="29"/>
    <x v="0"/>
    <n v="50"/>
    <s v="CORN"/>
    <s v="CORN, GRAIN - ACRES HARVESTED TOTAL"/>
    <s v="MILLERMISSOURI2012"/>
  </r>
  <r>
    <n v="2012"/>
    <s v="MONITEAU"/>
    <s v="MISSOURI"/>
    <s v="65018"/>
    <n v="38.630000000000003"/>
    <n v="-92.56"/>
    <s v="6a"/>
    <n v="10217"/>
    <n v="3425000"/>
    <n v="3.1"/>
    <n v="29"/>
    <x v="0"/>
    <n v="50"/>
    <s v="CORN"/>
    <s v="CORN, GRAIN - ACRES HARVESTED TOTAL"/>
    <s v="MONITEAUMISSOURI2012"/>
  </r>
  <r>
    <n v="2012"/>
    <s v="MORGAN"/>
    <s v="MISSOURI"/>
    <s v="65011"/>
    <n v="38.369999999999997"/>
    <n v="-92.67"/>
    <s v="6a"/>
    <n v="5263"/>
    <n v="2004000"/>
    <n v="3.1"/>
    <n v="29"/>
    <x v="0"/>
    <n v="50"/>
    <s v="CORN"/>
    <s v="CORN, GRAIN - ACRES HARVESTED TOTAL"/>
    <s v="MORGANMISSOURI2012"/>
  </r>
  <r>
    <n v="2012"/>
    <s v="OSAGE"/>
    <s v="MISSOURI"/>
    <s v="65001"/>
    <n v="38.29"/>
    <n v="-92.02"/>
    <s v="6a"/>
    <n v="10013"/>
    <n v="5785000"/>
    <n v="3.1"/>
    <n v="29"/>
    <x v="0"/>
    <n v="50"/>
    <s v="CORN"/>
    <s v="CORN, GRAIN - ACRES HARVESTED TOTAL"/>
    <s v="OSAGEMISSOURI2012"/>
  </r>
  <r>
    <n v="2012"/>
    <s v="PETTIS"/>
    <s v="MISSOURI"/>
    <s v="65301"/>
    <n v="38.700000000000003"/>
    <n v="-93.23"/>
    <s v="6a"/>
    <n v="62534"/>
    <n v="16044000"/>
    <n v="3.1"/>
    <n v="29"/>
    <x v="0"/>
    <n v="50"/>
    <s v="CORN"/>
    <s v="CORN, GRAIN - ACRES HARVESTED TOTAL"/>
    <s v="PETTISMISSOURI2012"/>
  </r>
  <r>
    <n v="2012"/>
    <s v="PHELPS"/>
    <s v="MISSOURI"/>
    <s v="65401"/>
    <n v="37.94"/>
    <n v="-91.76"/>
    <s v="6a"/>
    <n v="230"/>
    <n v="98000"/>
    <n v="3.1"/>
    <n v="29"/>
    <x v="0"/>
    <n v="50"/>
    <s v="CORN"/>
    <s v="CORN, GRAIN - ACRES HARVESTED TOTAL"/>
    <s v="PHELPSMISSOURI2012"/>
  </r>
  <r>
    <n v="2012"/>
    <s v="POLK"/>
    <s v="MISSOURI"/>
    <s v="65601"/>
    <n v="37.54"/>
    <n v="-93.55"/>
    <s v="6b"/>
    <n v="1158"/>
    <n v="780000"/>
    <n v="3.1"/>
    <n v="29"/>
    <x v="0"/>
    <n v="50"/>
    <s v="CORN"/>
    <s v="CORN, GRAIN - ACRES HARVESTED TOTAL"/>
    <s v="POLKMISSOURI2012"/>
  </r>
  <r>
    <n v="2012"/>
    <s v="PULASKI"/>
    <s v="MISSOURI"/>
    <s v="65452"/>
    <n v="37.94"/>
    <n v="-92.26"/>
    <s v="6a"/>
    <n v="549"/>
    <n v="310000"/>
    <n v="3.1"/>
    <n v="29"/>
    <x v="0"/>
    <n v="50"/>
    <s v="CORN"/>
    <s v="CORN, GRAIN - ACRES HARVESTED TOTAL"/>
    <s v="PULASKIMISSOURI2012"/>
  </r>
  <r>
    <n v="2012"/>
    <s v="SALINE"/>
    <s v="MISSOURI"/>
    <s v="65320"/>
    <n v="39.07"/>
    <n v="-92.95"/>
    <s v="6a"/>
    <n v="149072"/>
    <n v="79618000"/>
    <n v="3.1"/>
    <n v="29"/>
    <x v="0"/>
    <n v="50"/>
    <s v="CORN"/>
    <s v="CORN, GRAIN - ACRES HARVESTED TOTAL"/>
    <s v="SALINEMISSOURI2012"/>
  </r>
  <r>
    <n v="2012"/>
    <s v="CRAWFORD"/>
    <s v="MISSOURI"/>
    <s v="65441"/>
    <n v="38.15"/>
    <n v="-91.24"/>
    <s v="6a"/>
    <n v="631"/>
    <n v="129000"/>
    <n v="3.1"/>
    <n v="29"/>
    <x v="17"/>
    <n v="60"/>
    <s v="CORN"/>
    <s v="CORN, GRAIN - ACRES HARVESTED TOTAL"/>
    <s v="CRAWFORDMISSOURI2012"/>
  </r>
  <r>
    <n v="2012"/>
    <s v="FRANKLIN"/>
    <s v="MISSOURI"/>
    <s v="63013"/>
    <n v="38.409999999999997"/>
    <n v="-91.19"/>
    <s v="6a"/>
    <n v="22854"/>
    <n v="8233000"/>
    <n v="3.1"/>
    <n v="29"/>
    <x v="17"/>
    <n v="60"/>
    <s v="CORN"/>
    <s v="CORN, GRAIN - ACRES HARVESTED TOTAL"/>
    <s v="FRANKLINMISSOURI2012"/>
  </r>
  <r>
    <n v="2012"/>
    <s v="GASCONADE"/>
    <s v="MISSOURI"/>
    <s v="63091"/>
    <n v="38.380000000000003"/>
    <n v="-91.4"/>
    <s v="6a"/>
    <n v="5051"/>
    <n v="1932000"/>
    <n v="3.1"/>
    <n v="29"/>
    <x v="17"/>
    <n v="60"/>
    <s v="CORN"/>
    <s v="CORN, GRAIN - ACRES HARVESTED TOTAL"/>
    <s v="GASCONADEMISSOURI2012"/>
  </r>
  <r>
    <n v="2012"/>
    <s v="JEFFERSON"/>
    <s v="MISSOURI"/>
    <s v="63010"/>
    <n v="38.42"/>
    <n v="-90.36"/>
    <s v="6b"/>
    <n v="3893"/>
    <n v="1016000"/>
    <n v="3.1"/>
    <n v="29"/>
    <x v="17"/>
    <n v="60"/>
    <s v="CORN"/>
    <s v="CORN, GRAIN - ACRES HARVESTED TOTAL"/>
    <s v="JEFFERSONMISSOURI2012"/>
  </r>
  <r>
    <n v="2012"/>
    <s v="LINCOLN"/>
    <s v="MISSOURI"/>
    <s v="63343"/>
    <n v="39.17"/>
    <n v="-90.78"/>
    <s v="6a"/>
    <n v="56260"/>
    <n v="12362000"/>
    <n v="3.1"/>
    <n v="29"/>
    <x v="17"/>
    <n v="60"/>
    <s v="CORN"/>
    <s v="CORN, GRAIN - ACRES HARVESTED TOTAL"/>
    <s v="LINCOLNMISSOURI2012"/>
  </r>
  <r>
    <n v="2012"/>
    <s v="MONTGOMERY"/>
    <s v="MISSOURI"/>
    <s v="63333"/>
    <n v="39"/>
    <n v="-91.35"/>
    <s v="6a"/>
    <n v="65717"/>
    <n v="14223000"/>
    <n v="3.1"/>
    <n v="29"/>
    <x v="17"/>
    <n v="60"/>
    <s v="CORN"/>
    <s v="CORN, GRAIN - ACRES HARVESTED TOTAL"/>
    <s v="MONTGOMERYMISSOURI2012"/>
  </r>
  <r>
    <n v="2012"/>
    <s v="PERRY"/>
    <s v="MISSOURI"/>
    <s v="63732"/>
    <n v="37.630000000000003"/>
    <n v="-89.58"/>
    <s v="6b"/>
    <n v="30326"/>
    <n v="10910000"/>
    <n v="3.1"/>
    <n v="29"/>
    <x v="17"/>
    <n v="60"/>
    <s v="CORN"/>
    <s v="CORN, GRAIN - ACRES HARVESTED TOTAL"/>
    <s v="PERRYMISSOURI2012"/>
  </r>
  <r>
    <n v="2012"/>
    <s v="ST CHARLES"/>
    <s v="MISSOURI"/>
    <s v="63301"/>
    <n v="38.79"/>
    <n v="-90.51"/>
    <s v="6a"/>
    <n v="45859"/>
    <n v="23091000"/>
    <n v="3.1"/>
    <n v="29"/>
    <x v="17"/>
    <n v="60"/>
    <s v="CORN"/>
    <s v="CORN, GRAIN - ACRES HARVESTED TOTAL"/>
    <s v="SAINTCHARLESMISSOURI2012"/>
  </r>
  <r>
    <n v="2012"/>
    <s v="ST FRANCOIS"/>
    <s v="MISSOURI"/>
    <s v="63036"/>
    <n v="37.97"/>
    <n v="-90.38"/>
    <s v="6a"/>
    <n v="1281"/>
    <n v="561000"/>
    <n v="3.1"/>
    <n v="29"/>
    <x v="17"/>
    <n v="60"/>
    <s v="CORN"/>
    <s v="CORN, GRAIN - ACRES HARVESTED TOTAL"/>
    <s v="SAINTFRANCOISMISSOURI2012"/>
  </r>
  <r>
    <n v="2012"/>
    <s v="STE GENEVIEVE"/>
    <s v="MISSOURI"/>
    <s v="63627"/>
    <n v="38.01"/>
    <n v="-90.21"/>
    <s v="6b"/>
    <n v="14891"/>
    <n v="5444000"/>
    <n v="3.1"/>
    <n v="29"/>
    <x v="17"/>
    <n v="60"/>
    <s v="CORN"/>
    <s v="CORN, GRAIN - ACRES HARVESTED TOTAL"/>
    <s v="SAINTGENEVIEVEMISSOURI2012"/>
  </r>
  <r>
    <n v="2012"/>
    <s v="WARREN"/>
    <s v="MISSOURI"/>
    <s v="63342"/>
    <n v="38.6"/>
    <n v="-90.99"/>
    <s v="6a"/>
    <n v="23124"/>
    <n v="7204000"/>
    <n v="3.1"/>
    <n v="29"/>
    <x v="17"/>
    <n v="60"/>
    <s v="CORN"/>
    <s v="CORN, GRAIN - ACRES HARVESTED TOTAL"/>
    <s v="WARRENMISSOURI2012"/>
  </r>
  <r>
    <n v="2012"/>
    <s v="ADAIR"/>
    <s v="MISSOURI"/>
    <s v="63501"/>
    <n v="40.19"/>
    <n v="-92.57"/>
    <s v="5b"/>
    <n v="14150"/>
    <n v="3742000"/>
    <n v="3.1"/>
    <n v="29"/>
    <x v="1"/>
    <n v="20"/>
    <s v="CORN"/>
    <s v="CORN, GRAIN - ACRES HARVESTED TOTAL"/>
    <s v="ADAIRMISSOURI2012"/>
  </r>
  <r>
    <n v="2012"/>
    <s v="CARROLL"/>
    <s v="MISSOURI"/>
    <s v="64622"/>
    <n v="39.450000000000003"/>
    <n v="-93.52"/>
    <s v="6a"/>
    <n v="92545"/>
    <n v="51433000"/>
    <n v="3.1"/>
    <n v="29"/>
    <x v="1"/>
    <n v="20"/>
    <s v="CORN"/>
    <s v="CORN, GRAIN - ACRES HARVESTED TOTAL"/>
    <s v="CARROLLMISSOURI2012"/>
  </r>
  <r>
    <n v="2012"/>
    <s v="CHARITON"/>
    <s v="MISSOURI"/>
    <s v="64660"/>
    <n v="39.590000000000003"/>
    <n v="-93.13"/>
    <s v="6a"/>
    <n v="71298"/>
    <n v="33896000"/>
    <n v="3.1"/>
    <n v="29"/>
    <x v="1"/>
    <n v="20"/>
    <s v="CORN"/>
    <s v="CORN, GRAIN - ACRES HARVESTED TOTAL"/>
    <s v="CHARITONMISSOURI2012"/>
  </r>
  <r>
    <n v="2012"/>
    <s v="GRUNDY"/>
    <s v="MISSOURI"/>
    <s v="64641"/>
    <n v="40.119999999999997"/>
    <n v="-93.38"/>
    <s v="5b"/>
    <n v="20269"/>
    <n v="8017000"/>
    <n v="3.1"/>
    <n v="29"/>
    <x v="1"/>
    <n v="20"/>
    <s v="CORN"/>
    <s v="CORN, GRAIN - ACRES HARVESTED TOTAL"/>
    <s v="GRUNDYMISSOURI2012"/>
  </r>
  <r>
    <n v="2012"/>
    <s v="LINN"/>
    <s v="MISSOURI"/>
    <s v="63557"/>
    <n v="39.950000000000003"/>
    <n v="-92.88"/>
    <s v="5b"/>
    <n v="30190"/>
    <n v="10088000"/>
    <n v="3.1"/>
    <n v="29"/>
    <x v="1"/>
    <n v="20"/>
    <s v="CORN"/>
    <s v="CORN, GRAIN - ACRES HARVESTED TOTAL"/>
    <s v="LINNMISSOURI2012"/>
  </r>
  <r>
    <n v="2012"/>
    <s v="LIVINGSTON"/>
    <s v="MISSOURI"/>
    <s v="64601"/>
    <n v="39.79"/>
    <n v="-93.55"/>
    <s v="5b"/>
    <n v="34723"/>
    <n v="11330000"/>
    <n v="3.1"/>
    <n v="29"/>
    <x v="1"/>
    <n v="20"/>
    <s v="CORN"/>
    <s v="CORN, GRAIN - ACRES HARVESTED TOTAL"/>
    <s v="LIVINGSTONMISSOURI2012"/>
  </r>
  <r>
    <n v="2012"/>
    <s v="MACON"/>
    <s v="MISSOURI"/>
    <s v="63431"/>
    <n v="39.74"/>
    <n v="-92.31"/>
    <s v="5b"/>
    <n v="30492"/>
    <n v="7549000"/>
    <n v="3.1"/>
    <n v="29"/>
    <x v="1"/>
    <n v="20"/>
    <s v="CORN"/>
    <s v="CORN, GRAIN - ACRES HARVESTED TOTAL"/>
    <s v="MACONMISSOURI2012"/>
  </r>
  <r>
    <n v="2012"/>
    <s v="MERCER"/>
    <s v="MISSOURI"/>
    <s v="64661"/>
    <n v="40.51"/>
    <n v="-93.52"/>
    <s v="5b"/>
    <n v="18839"/>
    <n v="6017000"/>
    <n v="3.1"/>
    <n v="29"/>
    <x v="1"/>
    <n v="20"/>
    <s v="CORN"/>
    <s v="CORN, GRAIN - ACRES HARVESTED TOTAL"/>
    <s v="MERCERMISSOURI2012"/>
  </r>
  <r>
    <n v="2012"/>
    <s v="PUTNAM"/>
    <s v="MISSOURI"/>
    <s v="63551"/>
    <n v="40.49"/>
    <n v="-92.69"/>
    <s v="5b"/>
    <n v="13898"/>
    <n v="4652000"/>
    <n v="3.1"/>
    <n v="29"/>
    <x v="1"/>
    <n v="20"/>
    <s v="CORN"/>
    <s v="CORN, GRAIN - ACRES HARVESTED TOTAL"/>
    <s v="PUTNAMMISSOURI2012"/>
  </r>
  <r>
    <n v="2012"/>
    <s v="RANDOLPH"/>
    <s v="MISSOURI"/>
    <s v="65239"/>
    <n v="39.51"/>
    <n v="-92.44"/>
    <s v="6a"/>
    <n v="12836"/>
    <n v="4474000"/>
    <n v="3.1"/>
    <n v="29"/>
    <x v="1"/>
    <n v="20"/>
    <s v="CORN"/>
    <s v="CORN, GRAIN - ACRES HARVESTED TOTAL"/>
    <s v="RANDOLPHMISSOURI2012"/>
  </r>
  <r>
    <n v="2012"/>
    <s v="SCHUYLER"/>
    <s v="MISSOURI"/>
    <s v="63535"/>
    <n v="40.58"/>
    <n v="-92.63"/>
    <s v="5b"/>
    <n v="9459"/>
    <n v="3565000"/>
    <n v="3.1"/>
    <n v="29"/>
    <x v="1"/>
    <n v="20"/>
    <s v="CORN"/>
    <s v="CORN, GRAIN - ACRES HARVESTED TOTAL"/>
    <s v="SCHUYLERMISSOURI2012"/>
  </r>
  <r>
    <n v="2012"/>
    <s v="SULLIVAN"/>
    <s v="MISSOURI"/>
    <s v="63544"/>
    <n v="40.26"/>
    <n v="-92.87"/>
    <s v="5b"/>
    <n v="13644"/>
    <n v="5909000"/>
    <n v="3.1"/>
    <n v="29"/>
    <x v="1"/>
    <n v="20"/>
    <s v="CORN"/>
    <s v="CORN, GRAIN - ACRES HARVESTED TOTAL"/>
    <s v="SULLIVANMISSOURI2012"/>
  </r>
  <r>
    <n v="2012"/>
    <s v="AUDRAIN"/>
    <s v="MISSOURI"/>
    <s v="63345"/>
    <n v="39.270000000000003"/>
    <n v="-91.57"/>
    <s v="6a"/>
    <n v="117379"/>
    <n v="27193000"/>
    <n v="3.1"/>
    <n v="29"/>
    <x v="2"/>
    <n v="30"/>
    <s v="CORN"/>
    <s v="CORN, GRAIN - ACRES HARVESTED TOTAL"/>
    <s v="AUDRAINMISSOURI2012"/>
  </r>
  <r>
    <n v="2012"/>
    <s v="CLARK"/>
    <s v="MISSOURI"/>
    <s v="63430"/>
    <n v="40.39"/>
    <n v="-91.54"/>
    <s v="5b"/>
    <n v="46706"/>
    <n v="23897000"/>
    <n v="3.1"/>
    <n v="29"/>
    <x v="2"/>
    <n v="30"/>
    <s v="CORN"/>
    <s v="CORN, GRAIN - ACRES HARVESTED TOTAL"/>
    <s v="CLARKMISSOURI2012"/>
  </r>
  <r>
    <n v="2012"/>
    <s v="KNOX"/>
    <s v="MISSOURI"/>
    <s v="63446"/>
    <n v="40.14"/>
    <n v="-92.01"/>
    <s v="5b"/>
    <n v="47965"/>
    <n v="10983000"/>
    <n v="3.1"/>
    <n v="29"/>
    <x v="2"/>
    <n v="30"/>
    <s v="CORN"/>
    <s v="CORN, GRAIN - ACRES HARVESTED TOTAL"/>
    <s v="KNOXMISSOURI2012"/>
  </r>
  <r>
    <n v="2012"/>
    <s v="LEWIS"/>
    <s v="MISSOURI"/>
    <s v="63435"/>
    <n v="40.119999999999997"/>
    <n v="-91.52"/>
    <s v="6a"/>
    <n v="73249"/>
    <n v="21034000"/>
    <n v="3.1"/>
    <n v="29"/>
    <x v="2"/>
    <n v="30"/>
    <s v="CORN"/>
    <s v="CORN, GRAIN - ACRES HARVESTED TOTAL"/>
    <s v="LEWISMISSOURI2012"/>
  </r>
  <r>
    <n v="2012"/>
    <s v="MARION"/>
    <s v="MISSOURI"/>
    <s v="63401"/>
    <n v="39.700000000000003"/>
    <n v="-91.38"/>
    <s v="6a"/>
    <n v="63416"/>
    <n v="26232000"/>
    <n v="3.1"/>
    <n v="29"/>
    <x v="2"/>
    <n v="30"/>
    <s v="CORN"/>
    <s v="CORN, GRAIN - ACRES HARVESTED TOTAL"/>
    <s v="MARIONMISSOURI2012"/>
  </r>
  <r>
    <n v="2012"/>
    <s v="MONROE"/>
    <s v="MISSOURI"/>
    <s v="63456"/>
    <n v="39.65"/>
    <n v="-91.73"/>
    <s v="6a"/>
    <n v="71040"/>
    <n v="15051000"/>
    <n v="3.1"/>
    <n v="29"/>
    <x v="2"/>
    <n v="30"/>
    <s v="CORN"/>
    <s v="CORN, GRAIN - ACRES HARVESTED TOTAL"/>
    <s v="MONROEMISSOURI2012"/>
  </r>
  <r>
    <n v="2012"/>
    <s v="PIKE"/>
    <s v="MISSOURI"/>
    <s v="63330"/>
    <n v="39.26"/>
    <n v="-90.82"/>
    <s v="6a"/>
    <n v="77355"/>
    <n v="20944000"/>
    <n v="3.1"/>
    <n v="29"/>
    <x v="2"/>
    <n v="30"/>
    <s v="CORN"/>
    <s v="CORN, GRAIN - ACRES HARVESTED TOTAL"/>
    <s v="PIKEMISSOURI2012"/>
  </r>
  <r>
    <n v="2012"/>
    <s v="RALLS"/>
    <s v="MISSOURI"/>
    <s v="63436"/>
    <n v="39.5"/>
    <n v="-91.52"/>
    <s v="6a"/>
    <n v="68974"/>
    <n v="14035000"/>
    <n v="3.1"/>
    <n v="29"/>
    <x v="2"/>
    <n v="30"/>
    <s v="CORN"/>
    <s v="CORN, GRAIN - ACRES HARVESTED TOTAL"/>
    <s v="RALLSMISSOURI2012"/>
  </r>
  <r>
    <n v="2012"/>
    <s v="SCOTLAND"/>
    <s v="MISSOURI"/>
    <s v="63432"/>
    <n v="40.46"/>
    <n v="-92.01"/>
    <s v="5b"/>
    <n v="37531"/>
    <n v="13651000"/>
    <n v="3.1"/>
    <n v="29"/>
    <x v="2"/>
    <n v="30"/>
    <s v="CORN"/>
    <s v="CORN, GRAIN - ACRES HARVESTED TOTAL"/>
    <s v="SCOTLANDMISSOURI2012"/>
  </r>
  <r>
    <n v="2012"/>
    <s v="SHELBY"/>
    <s v="MISSOURI"/>
    <s v="63434"/>
    <n v="39.869999999999997"/>
    <n v="-92.02"/>
    <s v="5b"/>
    <n v="55881"/>
    <n v="13088000"/>
    <n v="3.1"/>
    <n v="29"/>
    <x v="2"/>
    <n v="30"/>
    <s v="CORN"/>
    <s v="CORN, GRAIN - ACRES HARVESTED TOTAL"/>
    <s v="SHELBYMISSOURI2012"/>
  </r>
  <r>
    <n v="2012"/>
    <s v="ANDREW"/>
    <s v="MISSOURI"/>
    <s v="64421"/>
    <n v="39.909999999999997"/>
    <n v="-94.94"/>
    <s v="5b"/>
    <n v="48492"/>
    <n v="23345000"/>
    <n v="3.1"/>
    <n v="29"/>
    <x v="6"/>
    <n v="10"/>
    <s v="CORN"/>
    <s v="CORN, GRAIN - ACRES HARVESTED TOTAL"/>
    <s v="ANDREWMISSOURI2012"/>
  </r>
  <r>
    <n v="2012"/>
    <s v="ATCHISON"/>
    <s v="MISSOURI"/>
    <s v="64446"/>
    <n v="40.33"/>
    <n v="-95.39"/>
    <s v="5b"/>
    <n v="112004"/>
    <n v="89488000"/>
    <n v="3.1"/>
    <n v="29"/>
    <x v="6"/>
    <n v="10"/>
    <s v="CORN"/>
    <s v="CORN, GRAIN - ACRES HARVESTED TOTAL"/>
    <s v="ATCHISONMISSOURI2012"/>
  </r>
  <r>
    <n v="2012"/>
    <s v="BUCHANAN"/>
    <s v="MISSOURI"/>
    <s v="64401"/>
    <n v="39.65"/>
    <n v="-94.74"/>
    <s v="6a"/>
    <n v="48887"/>
    <n v="31931000"/>
    <n v="3.1"/>
    <n v="29"/>
    <x v="6"/>
    <n v="10"/>
    <s v="CORN"/>
    <s v="CORN, GRAIN - ACRES HARVESTED TOTAL"/>
    <s v="BUCHANANMISSOURI2012"/>
  </r>
  <r>
    <n v="2012"/>
    <s v="CALDWELL"/>
    <s v="MISSOURI"/>
    <s v="64624"/>
    <n v="39.590000000000003"/>
    <n v="-93.79"/>
    <s v="5b"/>
    <n v="18326"/>
    <n v="4403000"/>
    <n v="3.1"/>
    <n v="29"/>
    <x v="6"/>
    <n v="10"/>
    <s v="CORN"/>
    <s v="CORN, GRAIN - ACRES HARVESTED TOTAL"/>
    <s v="CALDWELLMISSOURI2012"/>
  </r>
  <r>
    <n v="2012"/>
    <s v="CLAY"/>
    <s v="MISSOURI"/>
    <s v="64024"/>
    <n v="39.35"/>
    <n v="-94.23"/>
    <s v="6a"/>
    <n v="11857"/>
    <n v="7049000"/>
    <n v="3.1"/>
    <n v="29"/>
    <x v="6"/>
    <n v="10"/>
    <s v="CORN"/>
    <s v="CORN, GRAIN - ACRES HARVESTED TOTAL"/>
    <s v="CLAYMISSOURI2012"/>
  </r>
  <r>
    <n v="2012"/>
    <s v="CLINTON"/>
    <s v="MISSOURI"/>
    <s v="64429"/>
    <n v="39.74"/>
    <n v="-94.23"/>
    <s v="5b"/>
    <n v="40013"/>
    <n v="17389000"/>
    <n v="3.1"/>
    <n v="29"/>
    <x v="6"/>
    <n v="10"/>
    <s v="CORN"/>
    <s v="CORN, GRAIN - ACRES HARVESTED TOTAL"/>
    <s v="CLINTONMISSOURI2012"/>
  </r>
  <r>
    <n v="2012"/>
    <s v="DAVIESS"/>
    <s v="MISSOURI"/>
    <s v="64620"/>
    <n v="39.880000000000003"/>
    <n v="-94.08"/>
    <s v="5b"/>
    <n v="39467"/>
    <n v="11310000"/>
    <n v="3.1"/>
    <n v="29"/>
    <x v="6"/>
    <n v="10"/>
    <s v="CORN"/>
    <s v="CORN, GRAIN - ACRES HARVESTED TOTAL"/>
    <s v="DAVIESSMISSOURI2012"/>
  </r>
  <r>
    <n v="2012"/>
    <s v="DE KALB"/>
    <s v="MISSOURI"/>
    <s v="64422"/>
    <n v="39.89"/>
    <n v="-94.49"/>
    <s v="5b"/>
    <n v="38428"/>
    <n v="13333000"/>
    <n v="3.1"/>
    <n v="29"/>
    <x v="6"/>
    <n v="10"/>
    <s v="CORN"/>
    <s v="CORN, GRAIN - ACRES HARVESTED TOTAL"/>
    <s v="DEKALBMISSOURI2012"/>
  </r>
  <r>
    <n v="2012"/>
    <s v="GENTRY"/>
    <s v="MISSOURI"/>
    <s v="64402"/>
    <n v="40.24"/>
    <n v="-94.33"/>
    <s v="5b"/>
    <n v="27579"/>
    <n v="12707000"/>
    <n v="3.1"/>
    <n v="29"/>
    <x v="6"/>
    <n v="10"/>
    <s v="CORN"/>
    <s v="CORN, GRAIN - ACRES HARVESTED TOTAL"/>
    <s v="GENTRYMISSOURI2012"/>
  </r>
  <r>
    <n v="2012"/>
    <s v="HARRISON"/>
    <s v="MISSOURI"/>
    <s v="64424"/>
    <n v="40.26"/>
    <n v="-94.02"/>
    <s v="5b"/>
    <n v="66350"/>
    <n v="23352000"/>
    <n v="3.1"/>
    <n v="29"/>
    <x v="6"/>
    <n v="10"/>
    <s v="CORN"/>
    <s v="CORN, GRAIN - ACRES HARVESTED TOTAL"/>
    <s v="HARRISONMISSOURI2012"/>
  </r>
  <r>
    <n v="2012"/>
    <s v="HOLT"/>
    <s v="MISSOURI"/>
    <s v="64437"/>
    <n v="40.19"/>
    <n v="-95.37"/>
    <s v="5b"/>
    <n v="68943"/>
    <n v="49750000"/>
    <n v="3.1"/>
    <n v="29"/>
    <x v="6"/>
    <n v="10"/>
    <s v="CORN"/>
    <s v="CORN, GRAIN - ACRES HARVESTED TOTAL"/>
    <s v="HOLTMISSOURI2012"/>
  </r>
  <r>
    <n v="2012"/>
    <s v="NODAWAY"/>
    <s v="MISSOURI"/>
    <s v="64423"/>
    <n v="40.17"/>
    <n v="-94.82"/>
    <s v="5b"/>
    <n v="101037"/>
    <n v="57643000"/>
    <n v="3.1"/>
    <n v="29"/>
    <x v="6"/>
    <n v="10"/>
    <s v="CORN"/>
    <s v="CORN, GRAIN - ACRES HARVESTED TOTAL"/>
    <s v="NODAWAYMISSOURI2012"/>
  </r>
  <r>
    <n v="2012"/>
    <s v="PLATTE"/>
    <s v="MISSOURI"/>
    <s v="64018"/>
    <n v="39.450000000000003"/>
    <n v="-94.74"/>
    <s v="5b"/>
    <n v="29420"/>
    <n v="16322000"/>
    <n v="3.1"/>
    <n v="29"/>
    <x v="6"/>
    <n v="10"/>
    <s v="CORN"/>
    <s v="CORN, GRAIN - ACRES HARVESTED TOTAL"/>
    <s v="PLATTEMISSOURI2012"/>
  </r>
  <r>
    <n v="2012"/>
    <s v="RAY"/>
    <s v="MISSOURI"/>
    <s v="64017"/>
    <n v="39.200000000000003"/>
    <n v="-94.01"/>
    <s v="6a"/>
    <n v="41958"/>
    <n v="22605000"/>
    <n v="3.1"/>
    <n v="29"/>
    <x v="6"/>
    <n v="10"/>
    <s v="CORN"/>
    <s v="CORN, GRAIN - ACRES HARVESTED TOTAL"/>
    <s v="RAYMISSOURI2012"/>
  </r>
  <r>
    <n v="2012"/>
    <s v="WORTH"/>
    <s v="MISSOURI"/>
    <s v="64420"/>
    <n v="40.49"/>
    <n v="-94.29"/>
    <s v="5b"/>
    <n v="11780"/>
    <n v="0"/>
    <n v="3.1"/>
    <n v="29"/>
    <x v="6"/>
    <n v="10"/>
    <s v="CORN"/>
    <s v="CORN, GRAIN - ACRES HARVESTED TOTAL"/>
    <s v="WORTHMISSOURI2012"/>
  </r>
  <r>
    <n v="2012"/>
    <s v="BOLLINGER"/>
    <s v="MISSOURI"/>
    <s v="63662"/>
    <n v="37.53"/>
    <n v="-90.05"/>
    <s v="6b"/>
    <n v="7857"/>
    <n v="3495000"/>
    <n v="3.1"/>
    <n v="29"/>
    <x v="9"/>
    <n v="80"/>
    <s v="CORN"/>
    <s v="CORN, GRAIN - ACRES HARVESTED TOTAL"/>
    <s v="BOLLINGERMISSOURI2012"/>
  </r>
  <r>
    <n v="2012"/>
    <s v="DENT"/>
    <s v="MISSOURI"/>
    <s v="65440"/>
    <n v="37.64"/>
    <n v="-91.18"/>
    <s v="6a"/>
    <n v="160"/>
    <n v="0"/>
    <n v="3.1"/>
    <n v="29"/>
    <x v="9"/>
    <n v="80"/>
    <s v="CORN"/>
    <s v="CORN, GRAIN - ACRES HARVESTED TOTAL"/>
    <s v="DENTMISSOURI2012"/>
  </r>
  <r>
    <n v="2012"/>
    <s v="HOWELL"/>
    <s v="MISSOURI"/>
    <s v="65548"/>
    <n v="36.99"/>
    <n v="-91.69"/>
    <s v="6b"/>
    <n v="413"/>
    <n v="115000"/>
    <n v="3.1"/>
    <n v="29"/>
    <x v="9"/>
    <n v="80"/>
    <s v="CORN"/>
    <s v="CORN, GRAIN - ACRES HARVESTED TOTAL"/>
    <s v="HOWELLMISSOURI2012"/>
  </r>
  <r>
    <n v="2012"/>
    <s v="MADISON"/>
    <s v="MISSOURI"/>
    <s v="63645"/>
    <n v="37.56"/>
    <n v="-90.29"/>
    <s v="6a"/>
    <n v="248"/>
    <n v="30000"/>
    <n v="3.1"/>
    <n v="29"/>
    <x v="9"/>
    <n v="80"/>
    <s v="CORN"/>
    <s v="CORN, GRAIN - ACRES HARVESTED TOTAL"/>
    <s v="MADISONMISSOURI2012"/>
  </r>
  <r>
    <n v="2012"/>
    <s v="RIPLEY"/>
    <s v="MISSOURI"/>
    <s v="63931"/>
    <n v="36.64"/>
    <n v="-90.96"/>
    <s v="6b"/>
    <n v="2635"/>
    <n v="1493000"/>
    <n v="3.1"/>
    <n v="29"/>
    <x v="9"/>
    <n v="80"/>
    <s v="CORN"/>
    <s v="CORN, GRAIN - ACRES HARVESTED TOTAL"/>
    <s v="RIPLEYMISSOURI2012"/>
  </r>
  <r>
    <n v="2012"/>
    <s v="TEXAS"/>
    <s v="MISSOURI"/>
    <s v="65444"/>
    <n v="37.340000000000003"/>
    <n v="-92.01"/>
    <s v="6a"/>
    <n v="374"/>
    <n v="257000"/>
    <n v="3.1"/>
    <n v="29"/>
    <x v="9"/>
    <n v="80"/>
    <s v="CORN"/>
    <s v="CORN, GRAIN - ACRES HARVESTED TOTAL"/>
    <s v="TEXASMISSOURI2012"/>
  </r>
  <r>
    <n v="2012"/>
    <s v="WAYNE"/>
    <s v="MISSOURI"/>
    <s v="63632"/>
    <n v="37.29"/>
    <n v="-90.27"/>
    <s v="6b"/>
    <n v="915"/>
    <n v="375000"/>
    <n v="3.1"/>
    <n v="29"/>
    <x v="9"/>
    <n v="80"/>
    <s v="CORN"/>
    <s v="CORN, GRAIN - ACRES HARVESTED TOTAL"/>
    <s v="WAYNEMISSOURI2012"/>
  </r>
  <r>
    <n v="2012"/>
    <s v="WEBSTER"/>
    <s v="MISSOURI"/>
    <s v="65636"/>
    <n v="37.17"/>
    <n v="-92.85"/>
    <s v="6b"/>
    <n v="869"/>
    <n v="744000"/>
    <n v="3.1"/>
    <n v="29"/>
    <x v="9"/>
    <n v="80"/>
    <s v="CORN"/>
    <s v="CORN, GRAIN - ACRES HARVESTED TOTAL"/>
    <s v="WEBSTERMISSOURI2012"/>
  </r>
  <r>
    <n v="2012"/>
    <s v="BUTLER"/>
    <s v="MISSOURI"/>
    <s v="63901"/>
    <n v="36.76"/>
    <n v="-90.4"/>
    <s v="7a"/>
    <n v="27899"/>
    <n v="22883000"/>
    <n v="3.1"/>
    <n v="29"/>
    <x v="7"/>
    <n v="90"/>
    <s v="CORN"/>
    <s v="CORN, GRAIN - ACRES HARVESTED TOTAL"/>
    <s v="BUTLERMISSOURI2012"/>
  </r>
  <r>
    <n v="2012"/>
    <s v="CAPE GIRARDEAU"/>
    <s v="MISSOURI"/>
    <s v="63701"/>
    <n v="37.340000000000003"/>
    <n v="-89.57"/>
    <s v="6b"/>
    <n v="36084"/>
    <n v="17541000"/>
    <n v="3.1"/>
    <n v="29"/>
    <x v="7"/>
    <n v="90"/>
    <s v="CORN"/>
    <s v="CORN, GRAIN - ACRES HARVESTED TOTAL"/>
    <s v="CAPEGIRARDEAUMISSOURI2012"/>
  </r>
  <r>
    <n v="2012"/>
    <s v="DUNKLIN"/>
    <s v="MISSOURI"/>
    <s v="63821"/>
    <n v="36.049999999999997"/>
    <n v="-90.24"/>
    <s v="7b"/>
    <n v="21203"/>
    <n v="20846000"/>
    <n v="3.1"/>
    <n v="29"/>
    <x v="7"/>
    <n v="90"/>
    <s v="CORN"/>
    <s v="CORN, GRAIN - ACRES HARVESTED TOTAL"/>
    <s v="DUNKLINMISSOURI2012"/>
  </r>
  <r>
    <n v="2012"/>
    <s v="MISSISSIPPI"/>
    <s v="MISSOURI"/>
    <s v="63820"/>
    <n v="36.82"/>
    <n v="-89.32"/>
    <s v="7a"/>
    <n v="73177"/>
    <n v="58357000"/>
    <n v="3.1"/>
    <n v="29"/>
    <x v="7"/>
    <n v="90"/>
    <s v="CORN"/>
    <s v="CORN, GRAIN - ACRES HARVESTED TOTAL"/>
    <s v="MISSISSIPPIMISSOURI2012"/>
  </r>
  <r>
    <n v="2012"/>
    <s v="NEW MADRID"/>
    <s v="MISSOURI"/>
    <s v="63828"/>
    <n v="36.75"/>
    <n v="-89.69"/>
    <s v="7a"/>
    <n v="67972"/>
    <n v="62877000"/>
    <n v="3.1"/>
    <n v="29"/>
    <x v="7"/>
    <n v="90"/>
    <s v="CORN"/>
    <s v="CORN, GRAIN - ACRES HARVESTED TOTAL"/>
    <s v="NEWMADRIDMISSOURI2012"/>
  </r>
  <r>
    <n v="2012"/>
    <s v="PEMISCOT"/>
    <s v="MISSOURI"/>
    <s v="63826"/>
    <n v="36.17"/>
    <n v="-89.84"/>
    <s v="7a"/>
    <n v="31723"/>
    <n v="29760000"/>
    <n v="3.1"/>
    <n v="29"/>
    <x v="7"/>
    <n v="90"/>
    <s v="CORN"/>
    <s v="CORN, GRAIN - ACRES HARVESTED TOTAL"/>
    <s v="PEMISCOTMISSOURI2012"/>
  </r>
  <r>
    <n v="2012"/>
    <s v="SCOTT"/>
    <s v="MISSOURI"/>
    <s v="63736"/>
    <n v="37.090000000000003"/>
    <n v="-89.56"/>
    <s v="7a"/>
    <n v="65848"/>
    <n v="57421000"/>
    <n v="3.1"/>
    <n v="29"/>
    <x v="7"/>
    <n v="90"/>
    <s v="CORN"/>
    <s v="CORN, GRAIN - ACRES HARVESTED TOTAL"/>
    <s v="SCOTTMISSOURI2012"/>
  </r>
  <r>
    <n v="2012"/>
    <s v="STODDARD"/>
    <s v="MISSOURI"/>
    <s v="63730"/>
    <n v="37.1"/>
    <n v="-89.91"/>
    <s v="6b"/>
    <n v="88824"/>
    <n v="79935000"/>
    <n v="3.1"/>
    <n v="29"/>
    <x v="7"/>
    <n v="90"/>
    <s v="CORN"/>
    <s v="CORN, GRAIN - ACRES HARVESTED TOTAL"/>
    <s v="STODDARDMISSOURI2012"/>
  </r>
  <r>
    <n v="2012"/>
    <s v="BARRY"/>
    <s v="MISSOURI"/>
    <s v="64874"/>
    <n v="36.76"/>
    <n v="-94.05"/>
    <s v="6b"/>
    <n v="7685"/>
    <n v="1993000"/>
    <n v="3.1"/>
    <n v="29"/>
    <x v="4"/>
    <n v="70"/>
    <s v="CORN"/>
    <s v="CORN, GRAIN - ACRES HARVESTED TOTAL"/>
    <s v="BARRYMISSOURI2012"/>
  </r>
  <r>
    <n v="2012"/>
    <s v="BARTON"/>
    <s v="MISSOURI"/>
    <s v="64748"/>
    <n v="37.39"/>
    <n v="-94.09"/>
    <s v="6b"/>
    <n v="57156"/>
    <n v="22981000"/>
    <n v="3.1"/>
    <n v="29"/>
    <x v="4"/>
    <n v="70"/>
    <s v="CORN"/>
    <s v="CORN, GRAIN - ACRES HARVESTED TOTAL"/>
    <s v="BARTONMISSOURI2012"/>
  </r>
  <r>
    <n v="2012"/>
    <s v="DADE"/>
    <s v="MISSOURI"/>
    <s v="65603"/>
    <n v="37.54"/>
    <n v="-93.87"/>
    <s v="6b"/>
    <n v="13234"/>
    <n v="7074000"/>
    <n v="3.1"/>
    <n v="29"/>
    <x v="4"/>
    <n v="70"/>
    <s v="CORN"/>
    <s v="CORN, GRAIN - ACRES HARVESTED TOTAL"/>
    <s v="DADEMISSOURI2012"/>
  </r>
  <r>
    <n v="2012"/>
    <s v="GREENE"/>
    <s v="MISSOURI"/>
    <s v="65604"/>
    <n v="37.31"/>
    <n v="-93.58"/>
    <s v="6b"/>
    <n v="1369"/>
    <n v="692000"/>
    <n v="3.1"/>
    <n v="29"/>
    <x v="4"/>
    <n v="70"/>
    <s v="CORN"/>
    <s v="CORN, GRAIN - ACRES HARVESTED TOTAL"/>
    <s v="GREENEMISSOURI2012"/>
  </r>
  <r>
    <n v="2012"/>
    <s v="JASPER"/>
    <s v="MISSOURI"/>
    <s v="64755"/>
    <n v="37.33"/>
    <n v="-94.3"/>
    <s v="6b"/>
    <n v="20908"/>
    <n v="7272000"/>
    <n v="3.1"/>
    <n v="29"/>
    <x v="4"/>
    <n v="70"/>
    <s v="CORN"/>
    <s v="CORN, GRAIN - ACRES HARVESTED TOTAL"/>
    <s v="JASPERMISSOURI2012"/>
  </r>
  <r>
    <n v="2012"/>
    <s v="LAWRENCE"/>
    <s v="MISSOURI"/>
    <s v="64848"/>
    <n v="37.14"/>
    <n v="-94.06"/>
    <s v="6b"/>
    <n v="8213"/>
    <n v="2620000"/>
    <n v="3.1"/>
    <n v="29"/>
    <x v="4"/>
    <n v="70"/>
    <s v="CORN"/>
    <s v="CORN, GRAIN - ACRES HARVESTED TOTAL"/>
    <s v="LAWRENCEMISSOURI2012"/>
  </r>
  <r>
    <n v="2012"/>
    <s v="MCDONALD"/>
    <s v="MISSOURI"/>
    <s v="64831"/>
    <n v="36.65"/>
    <n v="-94.44"/>
    <s v="6b"/>
    <n v="695"/>
    <n v="347000"/>
    <n v="3.1"/>
    <n v="29"/>
    <x v="4"/>
    <n v="70"/>
    <s v="CORN"/>
    <s v="CORN, GRAIN - ACRES HARVESTED TOTAL"/>
    <s v="MCDONALDMISSOURI2012"/>
  </r>
  <r>
    <n v="2012"/>
    <s v="NEWTON"/>
    <s v="MISSOURI"/>
    <s v="64840"/>
    <n v="36.99"/>
    <n v="-94.31"/>
    <s v="6b"/>
    <n v="10740"/>
    <n v="6781000"/>
    <n v="3.1"/>
    <n v="29"/>
    <x v="4"/>
    <n v="70"/>
    <s v="CORN"/>
    <s v="CORN, GRAIN - ACRES HARVESTED TOTAL"/>
    <s v="NEWTONMISSOURI2012"/>
  </r>
  <r>
    <n v="2012"/>
    <s v="STONE"/>
    <s v="MISSOURI"/>
    <s v="65611"/>
    <n v="36.549999999999997"/>
    <n v="-93.37"/>
    <s v="6b"/>
    <n v="2335"/>
    <n v="873000"/>
    <n v="3.1"/>
    <n v="29"/>
    <x v="4"/>
    <n v="70"/>
    <s v="CORN"/>
    <s v="CORN, GRAIN - ACRES HARVESTED TOTAL"/>
    <s v="STONEMISSOURI2012"/>
  </r>
  <r>
    <n v="2012"/>
    <s v="BATES"/>
    <s v="MISSOURI"/>
    <s v="64720"/>
    <n v="38.39"/>
    <n v="-94.35"/>
    <s v="6a"/>
    <n v="62802"/>
    <n v="18597000"/>
    <n v="3.1"/>
    <n v="29"/>
    <x v="18"/>
    <n v="40"/>
    <s v="CORN"/>
    <s v="CORN, GRAIN - ACRES HARVESTED TOTAL"/>
    <s v="BATESMISSOURI2012"/>
  </r>
  <r>
    <n v="2012"/>
    <s v="CASS"/>
    <s v="MISSOURI"/>
    <s v="64012"/>
    <n v="38.81"/>
    <n v="-94.53"/>
    <s v="6a"/>
    <n v="39447"/>
    <n v="13457000"/>
    <n v="3.1"/>
    <n v="29"/>
    <x v="18"/>
    <n v="40"/>
    <s v="CORN"/>
    <s v="CORN, GRAIN - ACRES HARVESTED TOTAL"/>
    <s v="CASSMISSOURI2012"/>
  </r>
  <r>
    <n v="2012"/>
    <s v="CEDAR"/>
    <s v="MISSOURI"/>
    <s v="64744"/>
    <n v="37.86"/>
    <n v="-94.01"/>
    <s v="6b"/>
    <n v="4995"/>
    <n v="1480000"/>
    <n v="3.1"/>
    <n v="29"/>
    <x v="18"/>
    <n v="40"/>
    <s v="CORN"/>
    <s v="CORN, GRAIN - ACRES HARVESTED TOTAL"/>
    <s v="CEDARMISSOURI2012"/>
  </r>
  <r>
    <n v="2012"/>
    <s v="HENRY"/>
    <s v="MISSOURI"/>
    <s v="64726"/>
    <n v="38.549999999999997"/>
    <n v="-93.95"/>
    <s v="6a"/>
    <n v="24227"/>
    <n v="5052000"/>
    <n v="3.1"/>
    <n v="29"/>
    <x v="18"/>
    <n v="40"/>
    <s v="CORN"/>
    <s v="CORN, GRAIN - ACRES HARVESTED TOTAL"/>
    <s v="HENRYMISSOURI2012"/>
  </r>
  <r>
    <n v="2012"/>
    <s v="JACKSON"/>
    <s v="MISSOURI"/>
    <s v="64002"/>
    <n v="38.909999999999997"/>
    <n v="-94.38"/>
    <s v="6a"/>
    <n v="19042"/>
    <n v="7888000"/>
    <n v="3.1"/>
    <n v="29"/>
    <x v="18"/>
    <n v="40"/>
    <s v="CORN"/>
    <s v="CORN, GRAIN - ACRES HARVESTED TOTAL"/>
    <s v="JACKSONMISSOURI2012"/>
  </r>
  <r>
    <n v="2012"/>
    <s v="JOHNSON"/>
    <s v="MISSOURI"/>
    <s v="64019"/>
    <n v="38.74"/>
    <n v="-93.84"/>
    <s v="6a"/>
    <n v="38669"/>
    <n v="13176000"/>
    <n v="3.1"/>
    <n v="29"/>
    <x v="18"/>
    <n v="40"/>
    <s v="CORN"/>
    <s v="CORN, GRAIN - ACRES HARVESTED TOTAL"/>
    <s v="JOHNSONMISSOURI2012"/>
  </r>
  <r>
    <n v="2012"/>
    <s v="LAFAYETTE"/>
    <s v="MISSOURI"/>
    <s v="64001"/>
    <n v="39.090000000000003"/>
    <n v="-93.54"/>
    <s v="6a"/>
    <n v="96469"/>
    <n v="51927000"/>
    <n v="3.1"/>
    <n v="29"/>
    <x v="18"/>
    <n v="40"/>
    <s v="CORN"/>
    <s v="CORN, GRAIN - ACRES HARVESTED TOTAL"/>
    <s v="LAFAYETTEMISSOURI2012"/>
  </r>
  <r>
    <n v="2012"/>
    <s v="ST CLAIR"/>
    <s v="MISSOURI"/>
    <s v="64724"/>
    <n v="38.19"/>
    <n v="-94.03"/>
    <s v="6a"/>
    <n v="10086"/>
    <n v="2369000"/>
    <n v="3.1"/>
    <n v="29"/>
    <x v="18"/>
    <n v="40"/>
    <s v="CORN"/>
    <s v="CORN, GRAIN - ACRES HARVESTED TOTAL"/>
    <s v="SAINTCLAIRMISSOURI2012"/>
  </r>
  <r>
    <n v="2012"/>
    <s v="VERNON"/>
    <s v="MISSOURI"/>
    <s v="64728"/>
    <n v="37.69"/>
    <n v="-94.46"/>
    <s v="6b"/>
    <n v="55041"/>
    <n v="22014000"/>
    <n v="3.1"/>
    <n v="29"/>
    <x v="18"/>
    <n v="40"/>
    <s v="CORN"/>
    <s v="CORN, GRAIN - ACRES HARVESTED TOTAL"/>
    <s v="VERNONMISSOURI2012"/>
  </r>
  <r>
    <n v="2012"/>
    <s v="DE WITT"/>
    <s v="ILLINOIS"/>
    <s v="61727"/>
    <n v="40.15"/>
    <n v="-88.96"/>
    <s v="5b"/>
    <n v="92361"/>
    <n v="79875000"/>
    <n v="3.9"/>
    <n v="17"/>
    <x v="0"/>
    <n v="40"/>
    <s v="CORN"/>
    <s v="CORN, GRAIN - ACRES HARVESTED TOTAL"/>
    <s v="DEWITTILLINOIS2012"/>
  </r>
  <r>
    <n v="2012"/>
    <s v="LOGAN"/>
    <s v="ILLINOIS"/>
    <s v="61723"/>
    <n v="40.26"/>
    <n v="-89.23"/>
    <s v="5b"/>
    <n v="196772"/>
    <n v="143089000"/>
    <n v="3.9"/>
    <n v="17"/>
    <x v="0"/>
    <n v="40"/>
    <s v="CORN"/>
    <s v="CORN, GRAIN - ACRES HARVESTED TOTAL"/>
    <s v="LOGANILLINOIS2012"/>
  </r>
  <r>
    <n v="2012"/>
    <s v="MACON"/>
    <s v="ILLINOIS"/>
    <s v="61756"/>
    <n v="40.03"/>
    <n v="-88.95"/>
    <s v="5b"/>
    <n v="183873"/>
    <n v="125136000"/>
    <n v="3.9"/>
    <n v="17"/>
    <x v="0"/>
    <n v="40"/>
    <s v="CORN"/>
    <s v="CORN, GRAIN - ACRES HARVESTED TOTAL"/>
    <s v="MACONILLINOIS2012"/>
  </r>
  <r>
    <n v="2012"/>
    <s v="MARSHALL"/>
    <s v="ILLINOIS"/>
    <s v="61369"/>
    <n v="41"/>
    <n v="-89.13"/>
    <s v="5b"/>
    <n v="108887"/>
    <n v="87625000"/>
    <n v="3.9"/>
    <n v="17"/>
    <x v="0"/>
    <n v="40"/>
    <s v="CORN"/>
    <s v="CORN, GRAIN - ACRES HARVESTED TOTAL"/>
    <s v="MARSHALLILLINOIS2012"/>
  </r>
  <r>
    <n v="2012"/>
    <s v="MASON"/>
    <s v="ILLINOIS"/>
    <s v="61532"/>
    <n v="40.369999999999997"/>
    <n v="-89.83"/>
    <s v="5b"/>
    <n v="138133"/>
    <n v="107810000"/>
    <n v="3.9"/>
    <n v="17"/>
    <x v="0"/>
    <n v="40"/>
    <s v="CORN"/>
    <s v="CORN, GRAIN - ACRES HARVESTED TOTAL"/>
    <s v="MASONILLINOIS2012"/>
  </r>
  <r>
    <n v="2012"/>
    <s v="MCLEAN"/>
    <s v="ILLINOIS"/>
    <s v="61701"/>
    <n v="40.47"/>
    <n v="-88.97"/>
    <s v="5b"/>
    <n v="347414"/>
    <n v="250132000"/>
    <n v="3.9"/>
    <n v="17"/>
    <x v="0"/>
    <n v="40"/>
    <s v="CORN"/>
    <s v="CORN, GRAIN - ACRES HARVESTED TOTAL"/>
    <s v="MCLEANILLINOIS2012"/>
  </r>
  <r>
    <n v="2012"/>
    <s v="MENARD"/>
    <s v="ILLINOIS"/>
    <s v="62613"/>
    <n v="39.96"/>
    <n v="-89.72"/>
    <s v="5b"/>
    <n v="72766"/>
    <n v="47379000"/>
    <n v="3.9"/>
    <n v="17"/>
    <x v="0"/>
    <n v="40"/>
    <s v="CORN"/>
    <s v="CORN, GRAIN - ACRES HARVESTED TOTAL"/>
    <s v="MENARDILLINOIS2012"/>
  </r>
  <r>
    <n v="2012"/>
    <s v="PEORIA"/>
    <s v="ILLINOIS"/>
    <s v="61451"/>
    <n v="40.94"/>
    <n v="-89.94"/>
    <s v="5b"/>
    <n v="111660"/>
    <n v="101235000"/>
    <n v="3.9"/>
    <n v="17"/>
    <x v="0"/>
    <n v="40"/>
    <s v="CORN"/>
    <s v="CORN, GRAIN - ACRES HARVESTED TOTAL"/>
    <s v="PEORIAILLINOIS2012"/>
  </r>
  <r>
    <n v="2012"/>
    <s v="STARK"/>
    <s v="ILLINOIS"/>
    <s v="61421"/>
    <n v="41.17"/>
    <n v="-89.65"/>
    <s v="5b"/>
    <n v="93613"/>
    <n v="81445000"/>
    <n v="3.9"/>
    <n v="17"/>
    <x v="0"/>
    <n v="40"/>
    <s v="CORN"/>
    <s v="CORN, GRAIN - ACRES HARVESTED TOTAL"/>
    <s v="STARKILLINOIS2012"/>
  </r>
  <r>
    <n v="2012"/>
    <s v="TAZEWELL"/>
    <s v="ILLINOIS"/>
    <s v="61534"/>
    <n v="40.4"/>
    <n v="-89.64"/>
    <s v="5b"/>
    <n v="166093"/>
    <n v="146730000"/>
    <n v="3.9"/>
    <n v="17"/>
    <x v="0"/>
    <n v="40"/>
    <s v="CORN"/>
    <s v="CORN, GRAIN - ACRES HARVESTED TOTAL"/>
    <s v="TAZEWELLILLINOIS2012"/>
  </r>
  <r>
    <n v="2012"/>
    <s v="WOODFORD"/>
    <s v="ILLINOIS"/>
    <s v="61516"/>
    <n v="40.85"/>
    <n v="-89.12"/>
    <s v="5b"/>
    <n v="167923"/>
    <n v="116479000"/>
    <n v="3.9"/>
    <n v="17"/>
    <x v="0"/>
    <n v="40"/>
    <s v="CORN"/>
    <s v="CORN, GRAIN - ACRES HARVESTED TOTAL"/>
    <s v="WOODFORDILLINOIS2012"/>
  </r>
  <r>
    <n v="2012"/>
    <s v="CHAMPAIGN"/>
    <s v="ILLINOIS"/>
    <s v="60949"/>
    <n v="40.380000000000003"/>
    <n v="-88.12"/>
    <s v="5b"/>
    <n v="307469"/>
    <n v="231364000"/>
    <n v="3.9"/>
    <n v="17"/>
    <x v="17"/>
    <n v="50"/>
    <s v="CORN"/>
    <s v="CORN, GRAIN - ACRES HARVESTED TOTAL"/>
    <s v="CHAMPAIGNILLINOIS2012"/>
  </r>
  <r>
    <n v="2012"/>
    <s v="FORD"/>
    <s v="ILLINOIS"/>
    <s v="60919"/>
    <n v="40.99"/>
    <n v="-88.2"/>
    <s v="5b"/>
    <n v="159490"/>
    <n v="84018000"/>
    <n v="3.9"/>
    <n v="17"/>
    <x v="17"/>
    <n v="50"/>
    <s v="CORN"/>
    <s v="CORN, GRAIN - ACRES HARVESTED TOTAL"/>
    <s v="FORDILLINOIS2012"/>
  </r>
  <r>
    <n v="2012"/>
    <s v="IROQUOIS"/>
    <s v="ILLINOIS"/>
    <s v="60911"/>
    <n v="40.869999999999997"/>
    <n v="-87.95"/>
    <s v="5b"/>
    <n v="353558"/>
    <n v="277314000"/>
    <n v="3.9"/>
    <n v="17"/>
    <x v="17"/>
    <n v="50"/>
    <s v="CORN"/>
    <s v="CORN, GRAIN - ACRES HARVESTED TOTAL"/>
    <s v="IROQUOISILLINOIS2012"/>
  </r>
  <r>
    <n v="2012"/>
    <s v="KANKAKEE"/>
    <s v="ILLINOIS"/>
    <s v="60901"/>
    <n v="41.11"/>
    <n v="-87.86"/>
    <s v="5b"/>
    <n v="193808"/>
    <n v="141390000"/>
    <n v="3.9"/>
    <n v="17"/>
    <x v="17"/>
    <n v="50"/>
    <s v="CORN"/>
    <s v="CORN, GRAIN - ACRES HARVESTED TOTAL"/>
    <s v="KANKAKEEILLINOIS2012"/>
  </r>
  <r>
    <n v="2012"/>
    <s v="LIVINGSTON"/>
    <s v="ILLINOIS"/>
    <s v="60420"/>
    <n v="41.09"/>
    <n v="-88.42"/>
    <s v="5b"/>
    <n v="323873"/>
    <n v="177654000"/>
    <n v="3.9"/>
    <n v="17"/>
    <x v="17"/>
    <n v="50"/>
    <s v="CORN"/>
    <s v="CORN, GRAIN - ACRES HARVESTED TOTAL"/>
    <s v="LIVINGSTONILLINOIS2012"/>
  </r>
  <r>
    <n v="2012"/>
    <s v="PIATT"/>
    <s v="ILLINOIS"/>
    <s v="61813"/>
    <n v="39.92"/>
    <n v="-88.57"/>
    <s v="5b"/>
    <n v="135596"/>
    <n v="112473000"/>
    <n v="3.9"/>
    <n v="17"/>
    <x v="17"/>
    <n v="50"/>
    <s v="CORN"/>
    <s v="CORN, GRAIN - ACRES HARVESTED TOTAL"/>
    <s v="PIATTILLINOIS2012"/>
  </r>
  <r>
    <n v="2012"/>
    <s v="VERMILION"/>
    <s v="ILLINOIS"/>
    <s v="60932"/>
    <n v="40.47"/>
    <n v="-87.8"/>
    <s v="5b"/>
    <n v="208995"/>
    <n v="150643000"/>
    <n v="3.9"/>
    <n v="17"/>
    <x v="17"/>
    <n v="50"/>
    <s v="CORN"/>
    <s v="CORN, GRAIN - ACRES HARVESTED TOTAL"/>
    <s v="VERMILIONILLINOIS2012"/>
  </r>
  <r>
    <n v="2012"/>
    <s v="CLARK"/>
    <s v="ILLINOIS"/>
    <s v="62420"/>
    <n v="39.299999999999997"/>
    <n v="-87.98"/>
    <s v="6a"/>
    <n v="111138"/>
    <n v="39428000"/>
    <n v="3.9"/>
    <n v="17"/>
    <x v="19"/>
    <n v="70"/>
    <s v="CORN"/>
    <s v="CORN, GRAIN - ACRES HARVESTED TOTAL"/>
    <s v="CLARKILLINOIS2012"/>
  </r>
  <r>
    <n v="2012"/>
    <s v="CLAY"/>
    <s v="ILLINOIS"/>
    <s v="62434"/>
    <n v="38.840000000000003"/>
    <n v="-88.31"/>
    <s v="6a"/>
    <n v="91706"/>
    <n v="13205000"/>
    <n v="3.9"/>
    <n v="17"/>
    <x v="19"/>
    <n v="70"/>
    <s v="CORN"/>
    <s v="CORN, GRAIN - ACRES HARVESTED TOTAL"/>
    <s v="CLAYILLINOIS2012"/>
  </r>
  <r>
    <n v="2012"/>
    <s v="COLES"/>
    <s v="ILLINOIS"/>
    <s v="61912"/>
    <n v="39.53"/>
    <n v="-88.02"/>
    <s v="6a"/>
    <n v="123546"/>
    <n v="70055000"/>
    <n v="3.9"/>
    <n v="17"/>
    <x v="19"/>
    <n v="70"/>
    <s v="CORN"/>
    <s v="CORN, GRAIN - ACRES HARVESTED TOTAL"/>
    <s v="COLESILLINOIS2012"/>
  </r>
  <r>
    <n v="2012"/>
    <s v="CRAWFORD"/>
    <s v="ILLINOIS"/>
    <s v="62413"/>
    <n v="39.15"/>
    <n v="-87.81"/>
    <s v="6a"/>
    <n v="83581"/>
    <n v="21703000"/>
    <n v="3.9"/>
    <n v="17"/>
    <x v="19"/>
    <n v="70"/>
    <s v="CORN"/>
    <s v="CORN, GRAIN - ACRES HARVESTED TOTAL"/>
    <s v="CRAWFORDILLINOIS2012"/>
  </r>
  <r>
    <n v="2012"/>
    <s v="CUMBERLAND"/>
    <s v="ILLINOIS"/>
    <s v="62428"/>
    <n v="39.24"/>
    <n v="-88.15"/>
    <s v="6a"/>
    <n v="62820"/>
    <n v="15587000"/>
    <n v="3.9"/>
    <n v="17"/>
    <x v="19"/>
    <n v="70"/>
    <s v="CORN"/>
    <s v="CORN, GRAIN - ACRES HARVESTED TOTAL"/>
    <s v="CUMBERLANDILLINOIS2012"/>
  </r>
  <r>
    <n v="2012"/>
    <s v="DOUGLAS"/>
    <s v="ILLINOIS"/>
    <s v="61910"/>
    <n v="39.68"/>
    <n v="-88.3"/>
    <s v="6a"/>
    <n v="124637"/>
    <n v="78283000"/>
    <n v="3.9"/>
    <n v="17"/>
    <x v="19"/>
    <n v="70"/>
    <s v="CORN"/>
    <s v="CORN, GRAIN - ACRES HARVESTED TOTAL"/>
    <s v="DOUGLASILLINOIS2012"/>
  </r>
  <r>
    <n v="2012"/>
    <s v="EDGAR"/>
    <s v="ILLINOIS"/>
    <s v="61917"/>
    <n v="39.71"/>
    <n v="-87.93"/>
    <s v="6a"/>
    <n v="167923"/>
    <n v="100706000"/>
    <n v="3.9"/>
    <n v="17"/>
    <x v="19"/>
    <n v="70"/>
    <s v="CORN"/>
    <s v="CORN, GRAIN - ACRES HARVESTED TOTAL"/>
    <s v="EDGARILLINOIS2012"/>
  </r>
  <r>
    <n v="2012"/>
    <s v="EFFINGHAM"/>
    <s v="ILLINOIS"/>
    <s v="62401"/>
    <n v="39.11"/>
    <n v="-88.55"/>
    <s v="6a"/>
    <n v="103705"/>
    <n v="24656000"/>
    <n v="3.9"/>
    <n v="17"/>
    <x v="19"/>
    <n v="70"/>
    <s v="CORN"/>
    <s v="CORN, GRAIN - ACRES HARVESTED TOTAL"/>
    <s v="EFFINGHAMILLINOIS2012"/>
  </r>
  <r>
    <n v="2012"/>
    <s v="FAYETTE"/>
    <s v="ILLINOIS"/>
    <s v="62011"/>
    <n v="39.11"/>
    <n v="-89.21"/>
    <s v="6a"/>
    <n v="100728"/>
    <n v="23023000"/>
    <n v="3.9"/>
    <n v="17"/>
    <x v="19"/>
    <n v="70"/>
    <s v="CORN"/>
    <s v="CORN, GRAIN - ACRES HARVESTED TOTAL"/>
    <s v="FAYETTEILLINOIS2012"/>
  </r>
  <r>
    <n v="2012"/>
    <s v="JASPER"/>
    <s v="ILLINOIS"/>
    <s v="62432"/>
    <n v="39.15"/>
    <n v="-88.15"/>
    <s v="6a"/>
    <n v="92914"/>
    <n v="20552000"/>
    <n v="3.9"/>
    <n v="17"/>
    <x v="19"/>
    <n v="70"/>
    <s v="CORN"/>
    <s v="CORN, GRAIN - ACRES HARVESTED TOTAL"/>
    <s v="JASPERILLINOIS2012"/>
  </r>
  <r>
    <n v="2012"/>
    <s v="LAWRENCE"/>
    <s v="ILLINOIS"/>
    <s v="62417"/>
    <n v="38.71"/>
    <n v="-87.75"/>
    <s v="6a"/>
    <n v="75359"/>
    <n v="30992000"/>
    <n v="3.9"/>
    <n v="17"/>
    <x v="19"/>
    <n v="70"/>
    <s v="CORN"/>
    <s v="CORN, GRAIN - ACRES HARVESTED TOTAL"/>
    <s v="LAWRENCEILLINOIS2012"/>
  </r>
  <r>
    <n v="2012"/>
    <s v="MARION"/>
    <s v="ILLINOIS"/>
    <s v="62801"/>
    <n v="38.520000000000003"/>
    <n v="-89.12"/>
    <s v="6a"/>
    <n v="72345"/>
    <n v="11011000"/>
    <n v="3.9"/>
    <n v="17"/>
    <x v="19"/>
    <n v="70"/>
    <s v="CORN"/>
    <s v="CORN, GRAIN - ACRES HARVESTED TOTAL"/>
    <s v="MARIONILLINOIS2012"/>
  </r>
  <r>
    <n v="2012"/>
    <s v="MOULTRIE"/>
    <s v="ILLINOIS"/>
    <s v="61914"/>
    <n v="39.64"/>
    <n v="-88.74"/>
    <s v="6a"/>
    <n v="108749"/>
    <n v="80442000"/>
    <n v="3.9"/>
    <n v="17"/>
    <x v="19"/>
    <n v="70"/>
    <s v="CORN"/>
    <s v="CORN, GRAIN - ACRES HARVESTED TOTAL"/>
    <s v="MOULTRIEILLINOIS2012"/>
  </r>
  <r>
    <n v="2012"/>
    <s v="RICHLAND"/>
    <s v="ILLINOIS"/>
    <s v="62419"/>
    <n v="38.65"/>
    <n v="-88.04"/>
    <s v="6a"/>
    <n v="57067"/>
    <n v="14120000"/>
    <n v="3.9"/>
    <n v="17"/>
    <x v="19"/>
    <n v="70"/>
    <s v="CORN"/>
    <s v="CORN, GRAIN - ACRES HARVESTED TOTAL"/>
    <s v="RICHLANDILLINOIS2012"/>
  </r>
  <r>
    <n v="2012"/>
    <s v="SHELBY"/>
    <s v="ILLINOIS"/>
    <s v="61957"/>
    <n v="39.43"/>
    <n v="-88.59"/>
    <s v="6a"/>
    <n v="181305"/>
    <n v="83873000"/>
    <n v="3.9"/>
    <n v="17"/>
    <x v="19"/>
    <n v="70"/>
    <s v="CORN"/>
    <s v="CORN, GRAIN - ACRES HARVESTED TOTAL"/>
    <s v="SHELBYILLINOIS2012"/>
  </r>
  <r>
    <n v="2012"/>
    <s v="BOONE"/>
    <s v="ILLINOIS"/>
    <s v="61008"/>
    <n v="42.25"/>
    <n v="-88.84"/>
    <s v="5b"/>
    <n v="76244"/>
    <n v="56437000"/>
    <n v="3.9"/>
    <n v="17"/>
    <x v="2"/>
    <n v="20"/>
    <s v="CORN"/>
    <s v="CORN, GRAIN - ACRES HARVESTED TOTAL"/>
    <s v="BOONEILLINOIS2012"/>
  </r>
  <r>
    <n v="2012"/>
    <s v="DE KALB"/>
    <s v="ILLINOIS"/>
    <s v="60111"/>
    <n v="42.02"/>
    <n v="-88.84"/>
    <s v="5b"/>
    <n v="257487"/>
    <n v="249297000"/>
    <n v="3.9"/>
    <n v="17"/>
    <x v="2"/>
    <n v="20"/>
    <s v="CORN"/>
    <s v="CORN, GRAIN - ACRES HARVESTED TOTAL"/>
    <s v="DEKALBILLINOIS2012"/>
  </r>
  <r>
    <n v="2012"/>
    <s v="GRUNDY"/>
    <s v="ILLINOIS"/>
    <s v="60407"/>
    <n v="41.22"/>
    <n v="-88.26"/>
    <s v="5b"/>
    <n v="110647"/>
    <n v="72323000"/>
    <n v="3.9"/>
    <n v="17"/>
    <x v="2"/>
    <n v="20"/>
    <s v="CORN"/>
    <s v="CORN, GRAIN - ACRES HARVESTED TOTAL"/>
    <s v="GRUNDYILLINOIS2012"/>
  </r>
  <r>
    <n v="2012"/>
    <s v="KANE"/>
    <s v="ILLINOIS"/>
    <s v="60109"/>
    <n v="42.05"/>
    <n v="-88.54"/>
    <s v="5b"/>
    <n v="91877"/>
    <n v="77615000"/>
    <n v="3.9"/>
    <n v="17"/>
    <x v="2"/>
    <n v="20"/>
    <s v="CORN"/>
    <s v="CORN, GRAIN - ACRES HARVESTED TOTAL"/>
    <s v="KANEILLINOIS2012"/>
  </r>
  <r>
    <n v="2012"/>
    <s v="KENDALL"/>
    <s v="ILLINOIS"/>
    <s v="60512"/>
    <n v="41.7"/>
    <n v="-88.44"/>
    <s v="5b"/>
    <n v="73528"/>
    <n v="47065000"/>
    <n v="3.9"/>
    <n v="17"/>
    <x v="2"/>
    <n v="20"/>
    <s v="CORN"/>
    <s v="CORN, GRAIN - ACRES HARVESTED TOTAL"/>
    <s v="KENDALLILLINOIS2012"/>
  </r>
  <r>
    <n v="2012"/>
    <s v="LA SALLE"/>
    <s v="ILLINOIS"/>
    <s v="60470"/>
    <n v="41.15"/>
    <n v="-88.65"/>
    <s v="5b"/>
    <n v="338230"/>
    <n v="294001000"/>
    <n v="3.9"/>
    <n v="17"/>
    <x v="2"/>
    <n v="20"/>
    <s v="CORN"/>
    <s v="CORN, GRAIN - ACRES HARVESTED TOTAL"/>
    <s v="LASALLEILLINOIS2012"/>
  </r>
  <r>
    <n v="2012"/>
    <s v="LAKE"/>
    <s v="ILLINOIS"/>
    <s v="60002"/>
    <n v="42.47"/>
    <n v="-88.07"/>
    <s v="5b"/>
    <n v="7988"/>
    <n v="6116000"/>
    <n v="3.9"/>
    <n v="17"/>
    <x v="2"/>
    <n v="20"/>
    <s v="CORN"/>
    <s v="CORN, GRAIN - ACRES HARVESTED TOTAL"/>
    <s v="LAKEILLINOIS2012"/>
  </r>
  <r>
    <n v="2012"/>
    <s v="MCHENRY"/>
    <s v="ILLINOIS"/>
    <s v="60001"/>
    <n v="42.45"/>
    <n v="-88.53"/>
    <s v="5b"/>
    <n v="123654"/>
    <n v="92533000"/>
    <n v="3.9"/>
    <n v="17"/>
    <x v="2"/>
    <n v="20"/>
    <s v="CORN"/>
    <s v="CORN, GRAIN - ACRES HARVESTED TOTAL"/>
    <s v="MCHENRYILLINOIS2012"/>
  </r>
  <r>
    <n v="2012"/>
    <s v="WILL"/>
    <s v="ILLINOIS"/>
    <s v="60401"/>
    <n v="41.34"/>
    <n v="-87.61"/>
    <s v="5b"/>
    <n v="104785"/>
    <n v="79341000"/>
    <n v="3.9"/>
    <n v="17"/>
    <x v="2"/>
    <n v="20"/>
    <s v="CORN"/>
    <s v="CORN, GRAIN - ACRES HARVESTED TOTAL"/>
    <s v="WILLILLINOIS2012"/>
  </r>
  <r>
    <n v="2012"/>
    <s v="BUREAU"/>
    <s v="ILLINOIS"/>
    <s v="61312"/>
    <n v="41.47"/>
    <n v="-89.24"/>
    <s v="5b"/>
    <n v="270914"/>
    <n v="254307000"/>
    <n v="3.9"/>
    <n v="17"/>
    <x v="6"/>
    <n v="10"/>
    <s v="CORN"/>
    <s v="CORN, GRAIN - ACRES HARVESTED TOTAL"/>
    <s v="BUREAUILLINOIS2012"/>
  </r>
  <r>
    <n v="2012"/>
    <s v="CARROLL"/>
    <s v="ILLINOIS"/>
    <s v="61014"/>
    <n v="42.01"/>
    <n v="-89.88"/>
    <s v="5a"/>
    <n v="149056"/>
    <n v="143193000"/>
    <n v="3.9"/>
    <n v="17"/>
    <x v="6"/>
    <n v="10"/>
    <s v="CORN"/>
    <s v="CORN, GRAIN - ACRES HARVESTED TOTAL"/>
    <s v="CARROLLILLINOIS2012"/>
  </r>
  <r>
    <n v="2012"/>
    <s v="HENRY"/>
    <s v="ILLINOIS"/>
    <s v="61233"/>
    <n v="41.29"/>
    <n v="-90.29"/>
    <s v="5b"/>
    <n v="252336"/>
    <n v="214440000"/>
    <n v="3.9"/>
    <n v="17"/>
    <x v="6"/>
    <n v="10"/>
    <s v="CORN"/>
    <s v="CORN, GRAIN - ACRES HARVESTED TOTAL"/>
    <s v="HENRYILLINOIS2012"/>
  </r>
  <r>
    <n v="2012"/>
    <s v="JO DAVIESS"/>
    <s v="ILLINOIS"/>
    <s v="61001"/>
    <n v="42.5"/>
    <n v="-90.09"/>
    <s v="5a"/>
    <n v="96488"/>
    <n v="60961000"/>
    <n v="3.9"/>
    <n v="17"/>
    <x v="6"/>
    <n v="10"/>
    <s v="CORN"/>
    <s v="CORN, GRAIN - ACRES HARVESTED TOTAL"/>
    <s v="JODAVIESSILLINOIS2012"/>
  </r>
  <r>
    <n v="2012"/>
    <s v="LEE"/>
    <s v="ILLINOIS"/>
    <s v="60530"/>
    <n v="41.79"/>
    <n v="-88.94"/>
    <s v="5a"/>
    <n v="247886"/>
    <n v="248384000"/>
    <n v="3.9"/>
    <n v="17"/>
    <x v="6"/>
    <n v="10"/>
    <s v="CORN"/>
    <s v="CORN, GRAIN - ACRES HARVESTED TOTAL"/>
    <s v="LEEILLINOIS2012"/>
  </r>
  <r>
    <n v="2012"/>
    <s v="MERCER"/>
    <s v="ILLINOIS"/>
    <s v="61231"/>
    <n v="41.19"/>
    <n v="-90.74"/>
    <s v="5b"/>
    <n v="115805"/>
    <n v="121697000"/>
    <n v="3.9"/>
    <n v="17"/>
    <x v="6"/>
    <n v="10"/>
    <s v="CORN"/>
    <s v="CORN, GRAIN - ACRES HARVESTED TOTAL"/>
    <s v="MERCERILLINOIS2012"/>
  </r>
  <r>
    <n v="2012"/>
    <s v="OGLE"/>
    <s v="ILLINOIS"/>
    <s v="60113"/>
    <n v="41.93"/>
    <n v="-88.96"/>
    <s v="5a"/>
    <n v="232584"/>
    <n v="193290000"/>
    <n v="3.9"/>
    <n v="17"/>
    <x v="6"/>
    <n v="10"/>
    <s v="CORN"/>
    <s v="CORN, GRAIN - ACRES HARVESTED TOTAL"/>
    <s v="OGLEILLINOIS2012"/>
  </r>
  <r>
    <n v="2012"/>
    <s v="PUTNAM"/>
    <s v="ILLINOIS"/>
    <s v="61326"/>
    <n v="41.26"/>
    <n v="-89.22"/>
    <s v="5b"/>
    <n v="30389"/>
    <n v="27455000"/>
    <n v="3.9"/>
    <n v="17"/>
    <x v="6"/>
    <n v="10"/>
    <s v="CORN"/>
    <s v="CORN, GRAIN - ACRES HARVESTED TOTAL"/>
    <s v="PUTNAMILLINOIS2012"/>
  </r>
  <r>
    <n v="2012"/>
    <s v="ROCK ISLAND"/>
    <s v="ILLINOIS"/>
    <s v="61201"/>
    <n v="41.47"/>
    <n v="-90.58"/>
    <s v="5b"/>
    <n v="62174"/>
    <n v="60362000"/>
    <n v="3.9"/>
    <n v="17"/>
    <x v="6"/>
    <n v="10"/>
    <s v="CORN"/>
    <s v="CORN, GRAIN - ACRES HARVESTED TOTAL"/>
    <s v="ROCKISLANDILLINOIS2012"/>
  </r>
  <r>
    <n v="2012"/>
    <s v="STEPHENSON"/>
    <s v="ILLINOIS"/>
    <s v="61013"/>
    <n v="42.37"/>
    <n v="-89.64"/>
    <s v="5a"/>
    <n v="191694"/>
    <n v="134173000"/>
    <n v="3.9"/>
    <n v="17"/>
    <x v="6"/>
    <n v="10"/>
    <s v="CORN"/>
    <s v="CORN, GRAIN - ACRES HARVESTED TOTAL"/>
    <s v="STEPHENSONILLINOIS2012"/>
  </r>
  <r>
    <n v="2012"/>
    <s v="WHITESIDE"/>
    <s v="ILLINOIS"/>
    <s v="61037"/>
    <n v="41.79"/>
    <n v="-89.76"/>
    <s v="5b"/>
    <n v="265697"/>
    <n v="281214000"/>
    <n v="3.9"/>
    <n v="17"/>
    <x v="6"/>
    <n v="10"/>
    <s v="CORN"/>
    <s v="CORN, GRAIN - ACRES HARVESTED TOTAL"/>
    <s v="WHITESIDEILLINOIS2012"/>
  </r>
  <r>
    <n v="2012"/>
    <s v="WINNEBAGO"/>
    <s v="ILLINOIS"/>
    <s v="61016"/>
    <n v="42.24"/>
    <n v="-88.96"/>
    <s v="5b"/>
    <n v="90433"/>
    <n v="55415000"/>
    <n v="3.9"/>
    <n v="17"/>
    <x v="6"/>
    <n v="10"/>
    <s v="CORN"/>
    <s v="CORN, GRAIN - ACRES HARVESTED TOTAL"/>
    <s v="WINNEBAGOILLINOIS2012"/>
  </r>
  <r>
    <n v="2012"/>
    <s v="EDWARDS"/>
    <s v="ILLINOIS"/>
    <s v="62476"/>
    <n v="38.520000000000003"/>
    <n v="-88"/>
    <s v="6a"/>
    <n v="35287"/>
    <n v="9650000"/>
    <n v="3.9"/>
    <n v="17"/>
    <x v="7"/>
    <n v="90"/>
    <s v="CORN"/>
    <s v="CORN, GRAIN - ACRES HARVESTED TOTAL"/>
    <s v="EDWARDSILLINOIS2012"/>
  </r>
  <r>
    <n v="2012"/>
    <s v="FRANKLIN"/>
    <s v="ILLINOIS"/>
    <s v="62805"/>
    <e v="#N/A"/>
    <e v="#N/A"/>
    <s v="6b"/>
    <n v="47548"/>
    <n v="9791000"/>
    <n v="3.9"/>
    <n v="17"/>
    <x v="7"/>
    <n v="90"/>
    <s v="CORN"/>
    <s v="CORN, GRAIN - ACRES HARVESTED TOTAL"/>
    <s v="FRANKLINILLINOIS2012"/>
  </r>
  <r>
    <n v="2012"/>
    <s v="GALLATIN"/>
    <s v="ILLINOIS"/>
    <s v="62867"/>
    <n v="37.9"/>
    <n v="-88.12"/>
    <s v="6b"/>
    <n v="95783"/>
    <n v="52794000"/>
    <n v="3.9"/>
    <n v="17"/>
    <x v="7"/>
    <n v="90"/>
    <s v="CORN"/>
    <s v="CORN, GRAIN - ACRES HARVESTED TOTAL"/>
    <s v="GALLATINILLINOIS2012"/>
  </r>
  <r>
    <n v="2012"/>
    <s v="HAMILTON"/>
    <s v="ILLINOIS"/>
    <s v="62817"/>
    <n v="37.93"/>
    <n v="-88.46"/>
    <s v="6b"/>
    <n v="69790"/>
    <n v="16069000"/>
    <n v="3.9"/>
    <n v="17"/>
    <x v="7"/>
    <n v="90"/>
    <s v="CORN"/>
    <s v="CORN, GRAIN - ACRES HARVESTED TOTAL"/>
    <s v="HAMILTONILLINOIS2012"/>
  </r>
  <r>
    <n v="2012"/>
    <s v="HARDIN"/>
    <s v="ILLINOIS"/>
    <s v="62919"/>
    <n v="37.520000000000003"/>
    <n v="-88.14"/>
    <s v="6b"/>
    <n v="3777"/>
    <n v="0"/>
    <n v="3.9"/>
    <n v="17"/>
    <x v="7"/>
    <n v="90"/>
    <s v="CORN"/>
    <s v="CORN, GRAIN - ACRES HARVESTED TOTAL"/>
    <s v="HARDINILLINOIS2012"/>
  </r>
  <r>
    <n v="2012"/>
    <s v="JEFFERSON"/>
    <s v="ILLINOIS"/>
    <s v="62810"/>
    <n v="38.229999999999997"/>
    <n v="-88.73"/>
    <s v="6b"/>
    <n v="42747"/>
    <n v="10859000"/>
    <n v="3.9"/>
    <n v="17"/>
    <x v="7"/>
    <n v="90"/>
    <s v="CORN"/>
    <s v="CORN, GRAIN - ACRES HARVESTED TOTAL"/>
    <s v="JEFFERSONILLINOIS2012"/>
  </r>
  <r>
    <n v="2012"/>
    <s v="MASSAC"/>
    <s v="ILLINOIS"/>
    <s v="62908"/>
    <n v="37.32"/>
    <n v="-88.94"/>
    <s v="6b"/>
    <n v="29086"/>
    <n v="13421000"/>
    <n v="3.9"/>
    <n v="17"/>
    <x v="7"/>
    <n v="90"/>
    <s v="CORN"/>
    <s v="CORN, GRAIN - ACRES HARVESTED TOTAL"/>
    <s v="MASSACILLINOIS2012"/>
  </r>
  <r>
    <n v="2012"/>
    <s v="POPE"/>
    <s v="ILLINOIS"/>
    <s v="62928"/>
    <n v="37.5"/>
    <n v="-88.58"/>
    <s v="6b"/>
    <n v="9853"/>
    <n v="3904000"/>
    <n v="3.9"/>
    <n v="17"/>
    <x v="7"/>
    <n v="90"/>
    <s v="CORN"/>
    <s v="CORN, GRAIN - ACRES HARVESTED TOTAL"/>
    <s v="POPEILLINOIS2012"/>
  </r>
  <r>
    <n v="2012"/>
    <s v="SALINE"/>
    <s v="ILLINOIS"/>
    <s v="62917"/>
    <n v="37.65"/>
    <n v="-88.61"/>
    <s v="6b"/>
    <n v="48332"/>
    <n v="14846000"/>
    <n v="3.9"/>
    <n v="17"/>
    <x v="7"/>
    <n v="90"/>
    <s v="CORN"/>
    <s v="CORN, GRAIN - ACRES HARVESTED TOTAL"/>
    <s v="SALINEILLINOIS2012"/>
  </r>
  <r>
    <n v="2012"/>
    <s v="WABASH"/>
    <s v="ILLINOIS"/>
    <s v="62410"/>
    <n v="38.520000000000003"/>
    <n v="-87.71"/>
    <s v="6a"/>
    <n v="44372"/>
    <n v="15491000"/>
    <n v="3.9"/>
    <n v="17"/>
    <x v="7"/>
    <n v="90"/>
    <s v="CORN"/>
    <s v="CORN, GRAIN - ACRES HARVESTED TOTAL"/>
    <s v="WABASHILLINOIS2012"/>
  </r>
  <r>
    <n v="2012"/>
    <s v="WAYNE"/>
    <s v="ILLINOIS"/>
    <s v="62446"/>
    <n v="38.51"/>
    <n v="-88.23"/>
    <s v="6a"/>
    <n v="109748"/>
    <n v="33469000"/>
    <n v="3.9"/>
    <n v="17"/>
    <x v="7"/>
    <n v="90"/>
    <s v="CORN"/>
    <s v="CORN, GRAIN - ACRES HARVESTED TOTAL"/>
    <s v="WAYNEILLINOIS2012"/>
  </r>
  <r>
    <n v="2012"/>
    <s v="WHITE"/>
    <s v="ILLINOIS"/>
    <s v="62820"/>
    <n v="38.25"/>
    <n v="-88.25"/>
    <s v="6b"/>
    <n v="119842"/>
    <n v="53950000"/>
    <n v="3.9"/>
    <n v="17"/>
    <x v="7"/>
    <n v="90"/>
    <s v="CORN"/>
    <s v="CORN, GRAIN - ACRES HARVESTED TOTAL"/>
    <s v="WHITEILLINOIS2012"/>
  </r>
  <r>
    <n v="2012"/>
    <s v="ALEXANDER"/>
    <s v="ILLINOIS"/>
    <s v="62914"/>
    <n v="36.99"/>
    <n v="-89.17"/>
    <s v="7a"/>
    <n v="11833"/>
    <n v="6728000"/>
    <n v="3.9"/>
    <n v="17"/>
    <x v="4"/>
    <n v="80"/>
    <s v="CORN"/>
    <s v="CORN, GRAIN - ACRES HARVESTED TOTAL"/>
    <s v="ALEXANDERILLINOIS2012"/>
  </r>
  <r>
    <n v="2012"/>
    <s v="CLINTON"/>
    <s v="ILLINOIS"/>
    <s v="62215"/>
    <n v="38.54"/>
    <n v="-89.61"/>
    <s v="6b"/>
    <n v="98864"/>
    <n v="26917000"/>
    <n v="3.9"/>
    <n v="17"/>
    <x v="4"/>
    <n v="80"/>
    <s v="CORN"/>
    <s v="CORN, GRAIN - ACRES HARVESTED TOTAL"/>
    <s v="CLINTONILLINOIS2012"/>
  </r>
  <r>
    <n v="2012"/>
    <s v="JACKSON"/>
    <s v="ILLINOIS"/>
    <s v="62901"/>
    <n v="37.72"/>
    <n v="-89.21"/>
    <s v="6b"/>
    <n v="44194"/>
    <n v="13301000"/>
    <n v="3.9"/>
    <n v="17"/>
    <x v="4"/>
    <n v="80"/>
    <s v="CORN"/>
    <s v="CORN, GRAIN - ACRES HARVESTED TOTAL"/>
    <s v="JACKSONILLINOIS2012"/>
  </r>
  <r>
    <n v="2012"/>
    <s v="JOHNSON"/>
    <s v="ILLINOIS"/>
    <s v="62909"/>
    <n v="37.36"/>
    <n v="-89"/>
    <s v="6b"/>
    <n v="8300"/>
    <n v="1881000"/>
    <n v="3.9"/>
    <n v="17"/>
    <x v="4"/>
    <n v="80"/>
    <s v="CORN"/>
    <s v="CORN, GRAIN - ACRES HARVESTED TOTAL"/>
    <s v="JOHNSONILLINOIS2012"/>
  </r>
  <r>
    <n v="2012"/>
    <s v="MONROE"/>
    <s v="ILLINOIS"/>
    <s v="62236"/>
    <n v="38.450000000000003"/>
    <n v="-90.22"/>
    <s v="6b"/>
    <n v="61810"/>
    <n v="29653000"/>
    <n v="3.9"/>
    <n v="17"/>
    <x v="4"/>
    <n v="80"/>
    <s v="CORN"/>
    <s v="CORN, GRAIN - ACRES HARVESTED TOTAL"/>
    <s v="MONROEILLINOIS2012"/>
  </r>
  <r>
    <n v="2012"/>
    <s v="PERRY"/>
    <s v="ILLINOIS"/>
    <s v="62238"/>
    <n v="38.03"/>
    <n v="-89.56"/>
    <s v="6b"/>
    <n v="47719"/>
    <n v="6838000"/>
    <n v="3.9"/>
    <n v="17"/>
    <x v="4"/>
    <n v="80"/>
    <s v="CORN"/>
    <s v="CORN, GRAIN - ACRES HARVESTED TOTAL"/>
    <s v="PERRYILLINOIS2012"/>
  </r>
  <r>
    <n v="2012"/>
    <s v="PULASKI"/>
    <s v="ILLINOIS"/>
    <s v="62941"/>
    <n v="37.25"/>
    <n v="-89.01"/>
    <s v="6b"/>
    <n v="21487"/>
    <n v="11444000"/>
    <n v="3.9"/>
    <n v="17"/>
    <x v="4"/>
    <n v="80"/>
    <s v="CORN"/>
    <s v="CORN, GRAIN - ACRES HARVESTED TOTAL"/>
    <s v="PULASKIILLINOIS2012"/>
  </r>
  <r>
    <n v="2012"/>
    <s v="RANDOLPH"/>
    <s v="ILLINOIS"/>
    <s v="62217"/>
    <n v="38.18"/>
    <n v="-89.84"/>
    <s v="6b"/>
    <n v="74418"/>
    <n v="21880000"/>
    <n v="3.9"/>
    <n v="17"/>
    <x v="4"/>
    <n v="80"/>
    <s v="CORN"/>
    <s v="CORN, GRAIN - ACRES HARVESTED TOTAL"/>
    <s v="RANDOLPHILLINOIS2012"/>
  </r>
  <r>
    <n v="2012"/>
    <s v="ST CLAIR"/>
    <s v="ILLINOIS"/>
    <s v="62059"/>
    <n v="38.659999999999997"/>
    <n v="-90.17"/>
    <s v="6b"/>
    <n v="98610"/>
    <n v="36180000"/>
    <n v="3.9"/>
    <n v="17"/>
    <x v="4"/>
    <n v="80"/>
    <s v="CORN"/>
    <s v="CORN, GRAIN - ACRES HARVESTED TOTAL"/>
    <s v="SAINTCLAIRILLINOIS2012"/>
  </r>
  <r>
    <n v="2012"/>
    <s v="UNION"/>
    <s v="ILLINOIS"/>
    <s v="62905"/>
    <n v="37.56"/>
    <n v="-89.37"/>
    <s v="6b"/>
    <n v="16800"/>
    <n v="7529000"/>
    <n v="3.9"/>
    <n v="17"/>
    <x v="4"/>
    <n v="80"/>
    <s v="CORN"/>
    <s v="CORN, GRAIN - ACRES HARVESTED TOTAL"/>
    <s v="UNIONILLINOIS2012"/>
  </r>
  <r>
    <n v="2012"/>
    <s v="WASHINGTON"/>
    <s v="ILLINOIS"/>
    <s v="62214"/>
    <n v="38.39"/>
    <n v="-89.48"/>
    <s v="6b"/>
    <n v="120019"/>
    <n v="19678000"/>
    <n v="3.9"/>
    <n v="17"/>
    <x v="4"/>
    <n v="80"/>
    <s v="CORN"/>
    <s v="CORN, GRAIN - ACRES HARVESTED TOTAL"/>
    <s v="WASHINGTONILLINOIS2012"/>
  </r>
  <r>
    <n v="2012"/>
    <s v="WILLIAMSON"/>
    <s v="ILLINOIS"/>
    <s v="62841"/>
    <n v="37.86"/>
    <n v="-89"/>
    <s v="6b"/>
    <n v="19522"/>
    <n v="4658000"/>
    <n v="3.9"/>
    <n v="17"/>
    <x v="4"/>
    <n v="80"/>
    <s v="CORN"/>
    <s v="CORN, GRAIN - ACRES HARVESTED TOTAL"/>
    <s v="WILLIAMSONILLINOIS2012"/>
  </r>
  <r>
    <n v="2012"/>
    <s v="ADAMS"/>
    <s v="ILLINOIS"/>
    <s v="62301"/>
    <n v="39.93"/>
    <n v="-91.38"/>
    <s v="6a"/>
    <n v="145112"/>
    <n v="70882000"/>
    <n v="3.9"/>
    <n v="17"/>
    <x v="18"/>
    <n v="30"/>
    <s v="CORN"/>
    <s v="CORN, GRAIN - ACRES HARVESTED TOTAL"/>
    <s v="ADAMSILLINOIS2012"/>
  </r>
  <r>
    <n v="2012"/>
    <s v="BROWN"/>
    <s v="ILLINOIS"/>
    <s v="62353"/>
    <n v="39.979999999999997"/>
    <n v="-90.76"/>
    <s v="5b"/>
    <n v="38111"/>
    <n v="19466000"/>
    <n v="3.9"/>
    <n v="17"/>
    <x v="18"/>
    <n v="30"/>
    <s v="CORN"/>
    <s v="CORN, GRAIN - ACRES HARVESTED TOTAL"/>
    <s v="BROWNILLINOIS2012"/>
  </r>
  <r>
    <n v="2012"/>
    <s v="FULTON"/>
    <s v="ILLINOIS"/>
    <s v="61415"/>
    <n v="40.659999999999997"/>
    <n v="-90.43"/>
    <s v="5b"/>
    <n v="143430"/>
    <n v="97587000"/>
    <n v="3.9"/>
    <n v="17"/>
    <x v="18"/>
    <n v="30"/>
    <s v="CORN"/>
    <s v="CORN, GRAIN - ACRES HARVESTED TOTAL"/>
    <s v="FULTONILLINOIS2012"/>
  </r>
  <r>
    <n v="2012"/>
    <s v="HANCOCK"/>
    <s v="ILLINOIS"/>
    <s v="61450"/>
    <n v="40.58"/>
    <n v="-90.97"/>
    <s v="5b"/>
    <n v="157550"/>
    <n v="130213000"/>
    <n v="3.9"/>
    <n v="17"/>
    <x v="18"/>
    <n v="30"/>
    <s v="CORN"/>
    <s v="CORN, GRAIN - ACRES HARVESTED TOTAL"/>
    <s v="HANCOCKILLINOIS2012"/>
  </r>
  <r>
    <n v="2012"/>
    <s v="HENDERSON"/>
    <s v="ILLINOIS"/>
    <s v="61418"/>
    <n v="40.85"/>
    <n v="-90.86"/>
    <s v="5b"/>
    <n v="82391"/>
    <n v="85148000"/>
    <n v="3.9"/>
    <n v="17"/>
    <x v="18"/>
    <n v="30"/>
    <s v="CORN"/>
    <s v="CORN, GRAIN - ACRES HARVESTED TOTAL"/>
    <s v="HENDERSONILLINOIS2012"/>
  </r>
  <r>
    <n v="2012"/>
    <s v="KNOX"/>
    <s v="ILLINOIS"/>
    <s v="61401"/>
    <n v="40.950000000000003"/>
    <n v="-90.37"/>
    <s v="5b"/>
    <n v="160220"/>
    <n v="157917000"/>
    <n v="3.9"/>
    <n v="17"/>
    <x v="18"/>
    <n v="30"/>
    <s v="CORN"/>
    <s v="CORN, GRAIN - ACRES HARVESTED TOTAL"/>
    <s v="KNOXILLINOIS2012"/>
  </r>
  <r>
    <n v="2012"/>
    <s v="MCDONOUGH"/>
    <s v="ILLINOIS"/>
    <s v="61411"/>
    <n v="40.409999999999997"/>
    <n v="-90.5"/>
    <s v="5b"/>
    <n v="133376"/>
    <n v="116587000"/>
    <n v="3.9"/>
    <n v="17"/>
    <x v="18"/>
    <n v="30"/>
    <s v="CORN"/>
    <s v="CORN, GRAIN - ACRES HARVESTED TOTAL"/>
    <s v="MCDONOUGHILLINOIS2012"/>
  </r>
  <r>
    <n v="2012"/>
    <s v="SCHUYLER"/>
    <s v="ILLINOIS"/>
    <s v="61452"/>
    <n v="40.229999999999997"/>
    <n v="-90.62"/>
    <s v="5b"/>
    <n v="62082"/>
    <n v="30026000"/>
    <n v="3.9"/>
    <n v="17"/>
    <x v="18"/>
    <n v="30"/>
    <s v="CORN"/>
    <s v="CORN, GRAIN - ACRES HARVESTED TOTAL"/>
    <s v="SCHUYLERILLINOIS2012"/>
  </r>
  <r>
    <n v="2012"/>
    <s v="WARREN"/>
    <s v="ILLINOIS"/>
    <s v="61412"/>
    <n v="41.06"/>
    <n v="-90.55"/>
    <s v="5b"/>
    <n v="187193"/>
    <n v="159250000"/>
    <n v="3.9"/>
    <n v="17"/>
    <x v="18"/>
    <n v="30"/>
    <s v="CORN"/>
    <s v="CORN, GRAIN - ACRES HARVESTED TOTAL"/>
    <s v="WARRENILLINOIS2012"/>
  </r>
  <r>
    <n v="2012"/>
    <s v="BOND"/>
    <s v="ILLINOIS"/>
    <s v="62086"/>
    <n v="39"/>
    <n v="-89.57"/>
    <s v="6a"/>
    <n v="76036"/>
    <n v="13152000"/>
    <n v="3.9"/>
    <n v="17"/>
    <x v="20"/>
    <n v="60"/>
    <s v="CORN"/>
    <s v="CORN, GRAIN - ACRES HARVESTED TOTAL"/>
    <s v="BONDILLINOIS2012"/>
  </r>
  <r>
    <n v="2012"/>
    <s v="CALHOUN"/>
    <s v="ILLINOIS"/>
    <s v="62006"/>
    <n v="39.03"/>
    <n v="-90.65"/>
    <s v="6a"/>
    <n v="21883"/>
    <n v="12299000"/>
    <n v="3.9"/>
    <n v="17"/>
    <x v="20"/>
    <n v="60"/>
    <s v="CORN"/>
    <s v="CORN, GRAIN - ACRES HARVESTED TOTAL"/>
    <s v="CALHOUNILLINOIS2012"/>
  </r>
  <r>
    <n v="2012"/>
    <s v="CASS"/>
    <s v="ILLINOIS"/>
    <s v="62611"/>
    <n v="39.869999999999997"/>
    <n v="-90.37"/>
    <s v="6a"/>
    <n v="87248"/>
    <n v="70276000"/>
    <n v="3.9"/>
    <n v="17"/>
    <x v="20"/>
    <n v="60"/>
    <s v="CORN"/>
    <s v="CORN, GRAIN - ACRES HARVESTED TOTAL"/>
    <s v="CASSILLINOIS2012"/>
  </r>
  <r>
    <n v="2012"/>
    <s v="CHRISTIAN"/>
    <s v="ILLINOIS"/>
    <s v="62083"/>
    <n v="39.35"/>
    <n v="-89.2"/>
    <s v="6a"/>
    <n v="190354"/>
    <n v="155133000"/>
    <n v="3.9"/>
    <n v="17"/>
    <x v="20"/>
    <n v="60"/>
    <s v="CORN"/>
    <s v="CORN, GRAIN - ACRES HARVESTED TOTAL"/>
    <s v="CHRISTIANILLINOIS2012"/>
  </r>
  <r>
    <n v="2012"/>
    <s v="GREENE"/>
    <s v="ILLINOIS"/>
    <s v="62016"/>
    <n v="39.29"/>
    <n v="-90.41"/>
    <s v="6a"/>
    <n v="118915"/>
    <n v="84513000"/>
    <n v="3.9"/>
    <n v="17"/>
    <x v="20"/>
    <n v="60"/>
    <s v="CORN"/>
    <s v="CORN, GRAIN - ACRES HARVESTED TOTAL"/>
    <s v="GREENEILLINOIS2012"/>
  </r>
  <r>
    <n v="2012"/>
    <s v="JERSEY"/>
    <s v="ILLINOIS"/>
    <s v="62022"/>
    <n v="39"/>
    <n v="-90.33"/>
    <s v="6a"/>
    <n v="69248"/>
    <n v="36673000"/>
    <n v="3.9"/>
    <n v="17"/>
    <x v="20"/>
    <n v="60"/>
    <s v="CORN"/>
    <s v="CORN, GRAIN - ACRES HARVESTED TOTAL"/>
    <s v="JERSEYILLINOIS2012"/>
  </r>
  <r>
    <n v="2012"/>
    <s v="MACOUPIN"/>
    <s v="ILLINOIS"/>
    <s v="62009"/>
    <n v="39.090000000000003"/>
    <n v="-89.8"/>
    <s v="6a"/>
    <n v="220412"/>
    <n v="110547000"/>
    <n v="3.9"/>
    <n v="17"/>
    <x v="20"/>
    <n v="60"/>
    <s v="CORN"/>
    <s v="CORN, GRAIN - ACRES HARVESTED TOTAL"/>
    <s v="MACOUPINILLINOIS2012"/>
  </r>
  <r>
    <n v="2012"/>
    <s v="MADISON"/>
    <s v="ILLINOIS"/>
    <s v="62001"/>
    <n v="38.880000000000003"/>
    <n v="-89.73"/>
    <s v="6a"/>
    <n v="116881"/>
    <n v="43777000"/>
    <n v="3.9"/>
    <n v="17"/>
    <x v="20"/>
    <n v="60"/>
    <s v="CORN"/>
    <s v="CORN, GRAIN - ACRES HARVESTED TOTAL"/>
    <s v="MADISONILLINOIS2012"/>
  </r>
  <r>
    <n v="2012"/>
    <s v="MONTGOMERY"/>
    <s v="ILLINOIS"/>
    <s v="62015"/>
    <n v="39.22"/>
    <n v="-89.54"/>
    <s v="6a"/>
    <n v="180222"/>
    <n v="91466000"/>
    <n v="3.9"/>
    <n v="17"/>
    <x v="20"/>
    <n v="60"/>
    <s v="CORN"/>
    <s v="CORN, GRAIN - ACRES HARVESTED TOTAL"/>
    <s v="MONTGOMERYILLINOIS2012"/>
  </r>
  <r>
    <n v="2012"/>
    <s v="MORGAN"/>
    <s v="ILLINOIS"/>
    <s v="62601"/>
    <n v="39.71"/>
    <n v="-90.05"/>
    <s v="6a"/>
    <n v="152676"/>
    <n v="111178000"/>
    <n v="3.9"/>
    <n v="17"/>
    <x v="20"/>
    <n v="60"/>
    <s v="CORN"/>
    <s v="CORN, GRAIN - ACRES HARVESTED TOTAL"/>
    <s v="MORGANILLINOIS2012"/>
  </r>
  <r>
    <n v="2012"/>
    <s v="PIKE"/>
    <s v="ILLINOIS"/>
    <s v="62312"/>
    <n v="39.69"/>
    <n v="-91.03"/>
    <s v="6a"/>
    <n v="161914"/>
    <n v="89572000"/>
    <n v="3.9"/>
    <n v="17"/>
    <x v="20"/>
    <n v="60"/>
    <s v="CORN"/>
    <s v="CORN, GRAIN - ACRES HARVESTED TOTAL"/>
    <s v="PIKEILLINOIS2012"/>
  </r>
  <r>
    <n v="2012"/>
    <s v="SANGAMON"/>
    <s v="ILLINOIS"/>
    <s v="62515"/>
    <n v="39.840000000000003"/>
    <n v="-89.4"/>
    <s v="6a"/>
    <n v="299436"/>
    <n v="239940000"/>
    <n v="3.9"/>
    <n v="17"/>
    <x v="20"/>
    <n v="60"/>
    <s v="CORN"/>
    <s v="CORN, GRAIN - ACRES HARVESTED TOTAL"/>
    <s v="SANGAMONILLINOIS2012"/>
  </r>
  <r>
    <n v="2012"/>
    <s v="SCOTT"/>
    <s v="ILLINOIS"/>
    <s v="62610"/>
    <n v="39.56"/>
    <n v="-90.43"/>
    <s v="6a"/>
    <n v="63223"/>
    <n v="45956000"/>
    <n v="3.9"/>
    <n v="17"/>
    <x v="20"/>
    <n v="60"/>
    <s v="CORN"/>
    <s v="CORN, GRAIN - ACRES HARVESTED TOTAL"/>
    <s v="SCOTTILLINOIS2012"/>
  </r>
  <r>
    <n v="2012"/>
    <s v="CLARE"/>
    <s v="MICHIGAN"/>
    <s v="48617"/>
    <n v="43.82"/>
    <n v="-84.76"/>
    <s v="5b"/>
    <n v="3474"/>
    <n v="2472000"/>
    <n v="5.0999999999999996"/>
    <n v="26"/>
    <x v="0"/>
    <n v="50"/>
    <s v="CORN"/>
    <s v="CORN, GRAIN - ACRES HARVESTED TOTAL"/>
    <s v="CLAREMICHIGAN2012"/>
  </r>
  <r>
    <n v="2012"/>
    <s v="GLADWIN"/>
    <s v="MICHIGAN"/>
    <s v="48612"/>
    <n v="43.88"/>
    <n v="-84.48"/>
    <s v="5b"/>
    <n v="6787"/>
    <n v="4973000"/>
    <n v="5.0999999999999996"/>
    <n v="26"/>
    <x v="0"/>
    <n v="50"/>
    <s v="CORN"/>
    <s v="CORN, GRAIN - ACRES HARVESTED TOTAL"/>
    <s v="GLADWINMICHIGAN2012"/>
  </r>
  <r>
    <n v="2012"/>
    <s v="GRATIOT"/>
    <s v="MICHIGAN"/>
    <s v="48615"/>
    <n v="43.4"/>
    <n v="-84.47"/>
    <s v="5b"/>
    <n v="91299"/>
    <n v="97721000"/>
    <n v="5.0999999999999996"/>
    <n v="26"/>
    <x v="0"/>
    <n v="50"/>
    <s v="CORN"/>
    <s v="CORN, GRAIN - ACRES HARVESTED TOTAL"/>
    <s v="GRATIOTMICHIGAN2012"/>
  </r>
  <r>
    <n v="2012"/>
    <s v="ISABELLA"/>
    <s v="MICHIGAN"/>
    <s v="48804"/>
    <n v="43.59"/>
    <n v="-84.77"/>
    <s v="5b"/>
    <n v="34126"/>
    <n v="32566000"/>
    <n v="5.0999999999999996"/>
    <n v="26"/>
    <x v="0"/>
    <n v="50"/>
    <s v="CORN"/>
    <s v="CORN, GRAIN - ACRES HARVESTED TOTAL"/>
    <s v="ISABELLAMICHIGAN2012"/>
  </r>
  <r>
    <n v="2012"/>
    <s v="MECOSTA"/>
    <s v="MICHIGAN"/>
    <s v="49305"/>
    <n v="43.74"/>
    <n v="-85.14"/>
    <s v="5a"/>
    <n v="26314"/>
    <n v="19856000"/>
    <n v="5.0999999999999996"/>
    <n v="26"/>
    <x v="0"/>
    <n v="50"/>
    <s v="CORN"/>
    <s v="CORN, GRAIN - ACRES HARVESTED TOTAL"/>
    <s v="MECOSTAMICHIGAN2012"/>
  </r>
  <r>
    <n v="2012"/>
    <s v="MIDLAND"/>
    <s v="MICHIGAN"/>
    <s v="48618"/>
    <n v="43.75"/>
    <n v="-84.58"/>
    <s v="5b"/>
    <n v="23804"/>
    <n v="23459000"/>
    <n v="5.0999999999999996"/>
    <n v="26"/>
    <x v="0"/>
    <n v="50"/>
    <s v="CORN"/>
    <s v="CORN, GRAIN - ACRES HARVESTED TOTAL"/>
    <s v="MIDLANDMICHIGAN2012"/>
  </r>
  <r>
    <n v="2012"/>
    <s v="MONTCALM"/>
    <s v="MICHIGAN"/>
    <s v="48811"/>
    <n v="43.17"/>
    <n v="-84.84"/>
    <s v="5b"/>
    <n v="62334"/>
    <n v="56496000"/>
    <n v="5.0999999999999996"/>
    <n v="26"/>
    <x v="0"/>
    <n v="50"/>
    <s v="CORN"/>
    <s v="CORN, GRAIN - ACRES HARVESTED TOTAL"/>
    <s v="MONTCALMMICHIGAN2012"/>
  </r>
  <r>
    <n v="2012"/>
    <s v="OSCEOLA"/>
    <s v="MICHIGAN"/>
    <s v="49631"/>
    <n v="43.9"/>
    <n v="-85.27"/>
    <s v="5a"/>
    <n v="8331"/>
    <n v="5490000"/>
    <n v="5.0999999999999996"/>
    <n v="26"/>
    <x v="0"/>
    <n v="50"/>
    <s v="CORN"/>
    <s v="CORN, GRAIN - ACRES HARVESTED TOTAL"/>
    <s v="OSCEOLAMICHIGAN2012"/>
  </r>
  <r>
    <n v="2012"/>
    <s v="ARENAC"/>
    <s v="MICHIGAN"/>
    <s v="48658"/>
    <n v="43.98"/>
    <n v="-83.96"/>
    <s v="5b"/>
    <n v="13279"/>
    <n v="12032000"/>
    <n v="5.0999999999999996"/>
    <n v="26"/>
    <x v="8"/>
    <n v="60"/>
    <s v="CORN"/>
    <s v="CORN, GRAIN - ACRES HARVESTED TOTAL"/>
    <s v="ARENACMICHIGAN2012"/>
  </r>
  <r>
    <n v="2012"/>
    <s v="BAY"/>
    <s v="MICHIGAN"/>
    <s v="48611"/>
    <n v="43.6"/>
    <n v="-84.07"/>
    <s v="6a"/>
    <n v="62105"/>
    <n v="60344000"/>
    <n v="5.0999999999999996"/>
    <n v="26"/>
    <x v="8"/>
    <n v="60"/>
    <s v="CORN"/>
    <s v="CORN, GRAIN - ACRES HARVESTED TOTAL"/>
    <s v="BAYMICHIGAN2012"/>
  </r>
  <r>
    <n v="2012"/>
    <s v="HURON"/>
    <s v="MICHIGAN"/>
    <s v="48413"/>
    <n v="43.8"/>
    <n v="-82.99"/>
    <s v="6a"/>
    <n v="102168"/>
    <n v="109761000"/>
    <n v="5.0999999999999996"/>
    <n v="26"/>
    <x v="8"/>
    <n v="60"/>
    <s v="CORN"/>
    <s v="CORN, GRAIN - ACRES HARVESTED TOTAL"/>
    <s v="HURONMICHIGAN2012"/>
  </r>
  <r>
    <n v="2012"/>
    <s v="SAGINAW"/>
    <s v="MICHIGAN"/>
    <s v="48415"/>
    <n v="43.25"/>
    <n v="-83.79"/>
    <s v="6a"/>
    <n v="101166"/>
    <n v="94152000"/>
    <n v="5.0999999999999996"/>
    <n v="26"/>
    <x v="8"/>
    <n v="60"/>
    <s v="CORN"/>
    <s v="CORN, GRAIN - ACRES HARVESTED TOTAL"/>
    <s v="SAGINAWMICHIGAN2012"/>
  </r>
  <r>
    <n v="2012"/>
    <s v="SANILAC"/>
    <s v="MICHIGAN"/>
    <s v="48401"/>
    <n v="43.35"/>
    <n v="-82.63"/>
    <s v="6a"/>
    <n v="101843"/>
    <n v="100677000"/>
    <n v="5.0999999999999996"/>
    <n v="26"/>
    <x v="8"/>
    <n v="60"/>
    <s v="CORN"/>
    <s v="CORN, GRAIN - ACRES HARVESTED TOTAL"/>
    <s v="SANILACMICHIGAN2012"/>
  </r>
  <r>
    <n v="2012"/>
    <s v="TUSCOLA"/>
    <s v="MICHIGAN"/>
    <s v="48435"/>
    <n v="43.25"/>
    <n v="-83.37"/>
    <s v="5b"/>
    <n v="88716"/>
    <n v="91975000"/>
    <n v="5.0999999999999996"/>
    <n v="26"/>
    <x v="8"/>
    <n v="60"/>
    <s v="CORN"/>
    <s v="CORN, GRAIN - ACRES HARVESTED TOTAL"/>
    <s v="TUSCOLAMICHIGAN2012"/>
  </r>
  <r>
    <n v="2012"/>
    <s v="ALCONA"/>
    <s v="MICHIGAN"/>
    <s v="48705"/>
    <n v="44.68"/>
    <n v="-83.6"/>
    <s v="5a"/>
    <n v="3248"/>
    <n v="1723000"/>
    <n v="5.0999999999999996"/>
    <n v="26"/>
    <x v="2"/>
    <n v="30"/>
    <s v="CORN"/>
    <s v="CORN, GRAIN - ACRES HARVESTED TOTAL"/>
    <s v="ALCONAMICHIGAN2012"/>
  </r>
  <r>
    <n v="2012"/>
    <s v="ALPENA"/>
    <s v="MICHIGAN"/>
    <s v="49707"/>
    <n v="45.07"/>
    <n v="-83.43"/>
    <s v="5b"/>
    <n v="5304"/>
    <n v="3231000"/>
    <n v="5.0999999999999996"/>
    <n v="26"/>
    <x v="2"/>
    <n v="30"/>
    <s v="CORN"/>
    <s v="CORN, GRAIN - ACRES HARVESTED TOTAL"/>
    <s v="ALPENAMICHIGAN2012"/>
  </r>
  <r>
    <n v="2012"/>
    <s v="CHEBOYGAN"/>
    <s v="MICHIGAN"/>
    <s v="49705"/>
    <n v="45.31"/>
    <n v="-84.45"/>
    <s v="4b"/>
    <n v="829"/>
    <n v="460000"/>
    <n v="5.0999999999999996"/>
    <n v="26"/>
    <x v="2"/>
    <n v="30"/>
    <s v="CORN"/>
    <s v="CORN, GRAIN - ACRES HARVESTED TOTAL"/>
    <s v="CHEBOYGANMICHIGAN2012"/>
  </r>
  <r>
    <n v="2012"/>
    <s v="CRAWFORD"/>
    <s v="MICHIGAN"/>
    <s v="49733"/>
    <n v="44.78"/>
    <n v="-84.73"/>
    <s v="4b"/>
    <n v="41"/>
    <n v="15000"/>
    <n v="5.0999999999999996"/>
    <n v="26"/>
    <x v="2"/>
    <n v="30"/>
    <s v="CORN"/>
    <s v="CORN, GRAIN - ACRES HARVESTED TOTAL"/>
    <s v="CRAWFORDMICHIGAN2012"/>
  </r>
  <r>
    <n v="2012"/>
    <s v="IOSCO"/>
    <s v="MICHIGAN"/>
    <s v="48730"/>
    <n v="44.28"/>
    <n v="-83.48"/>
    <s v="5b"/>
    <n v="4075"/>
    <n v="2972000"/>
    <n v="5.0999999999999996"/>
    <n v="26"/>
    <x v="2"/>
    <n v="30"/>
    <s v="CORN"/>
    <s v="CORN, GRAIN - ACRES HARVESTED TOTAL"/>
    <s v="IOSCOMICHIGAN2012"/>
  </r>
  <r>
    <n v="2012"/>
    <s v="MONTMORENCY"/>
    <s v="MICHIGAN"/>
    <s v="49709"/>
    <n v="45"/>
    <n v="-84.15"/>
    <s v="4b"/>
    <n v="1515"/>
    <n v="1001000"/>
    <n v="5.0999999999999996"/>
    <n v="26"/>
    <x v="2"/>
    <n v="30"/>
    <s v="CORN"/>
    <s v="CORN, GRAIN - ACRES HARVESTED TOTAL"/>
    <s v="MONTMORENCYMICHIGAN2012"/>
  </r>
  <r>
    <n v="2012"/>
    <s v="OGEMAW"/>
    <s v="MICHIGAN"/>
    <s v="48610"/>
    <n v="44.11"/>
    <n v="-84.11"/>
    <s v="5a"/>
    <n v="9283"/>
    <n v="6593000"/>
    <n v="5.0999999999999996"/>
    <n v="26"/>
    <x v="2"/>
    <n v="30"/>
    <s v="CORN"/>
    <s v="CORN, GRAIN - ACRES HARVESTED TOTAL"/>
    <s v="OGEMAWMICHIGAN2012"/>
  </r>
  <r>
    <n v="2012"/>
    <s v="OSCODA"/>
    <s v="MICHIGAN"/>
    <s v="48619"/>
    <n v="44.8"/>
    <n v="-84.05"/>
    <s v="4b"/>
    <n v="614"/>
    <n v="0"/>
    <n v="5.0999999999999996"/>
    <n v="26"/>
    <x v="2"/>
    <n v="30"/>
    <s v="CORN"/>
    <s v="CORN, GRAIN - ACRES HARVESTED TOTAL"/>
    <s v="OSCODAMICHIGAN2012"/>
  </r>
  <r>
    <n v="2012"/>
    <s v="OTSEGO"/>
    <s v="MICHIGAN"/>
    <s v="49734"/>
    <n v="45.02"/>
    <n v="-84.67"/>
    <s v="5a"/>
    <n v="1080"/>
    <n v="499000"/>
    <n v="5.0999999999999996"/>
    <n v="26"/>
    <x v="2"/>
    <n v="30"/>
    <s v="CORN"/>
    <s v="CORN, GRAIN - ACRES HARVESTED TOTAL"/>
    <s v="OTSEGOMICHIGAN2012"/>
  </r>
  <r>
    <n v="2012"/>
    <s v="PRESQUE ISLE"/>
    <s v="MICHIGAN"/>
    <s v="49743"/>
    <n v="45.3"/>
    <n v="-83.9"/>
    <s v="5b"/>
    <n v="5027"/>
    <n v="4072000"/>
    <n v="5.0999999999999996"/>
    <n v="26"/>
    <x v="2"/>
    <n v="30"/>
    <s v="CORN"/>
    <s v="CORN, GRAIN - ACRES HARVESTED TOTAL"/>
    <s v="PRESQUEISLEMICHIGAN2012"/>
  </r>
  <r>
    <n v="2012"/>
    <s v="ANTRIM"/>
    <s v="MICHIGAN"/>
    <s v="49611"/>
    <n v="44.97"/>
    <n v="-84.97"/>
    <s v="5a"/>
    <n v="3607"/>
    <n v="2120000"/>
    <n v="5.0999999999999996"/>
    <n v="26"/>
    <x v="6"/>
    <n v="20"/>
    <s v="CORN"/>
    <s v="CORN, GRAIN - ACRES HARVESTED TOTAL"/>
    <s v="ANTRIMMICHIGAN2012"/>
  </r>
  <r>
    <n v="2012"/>
    <s v="BENZIE"/>
    <s v="MICHIGAN"/>
    <s v="49616"/>
    <n v="44.61"/>
    <n v="-86.09"/>
    <s v="6a"/>
    <n v="1720"/>
    <n v="385000"/>
    <n v="5.0999999999999996"/>
    <n v="26"/>
    <x v="6"/>
    <n v="20"/>
    <s v="CORN"/>
    <s v="CORN, GRAIN - ACRES HARVESTED TOTAL"/>
    <s v="BENZIEMICHIGAN2012"/>
  </r>
  <r>
    <n v="2012"/>
    <s v="CHARLEVOIX"/>
    <s v="MICHIGAN"/>
    <s v="49711"/>
    <n v="45.34"/>
    <n v="-85.15"/>
    <s v="5b"/>
    <n v="3029"/>
    <n v="1824000"/>
    <n v="5.0999999999999996"/>
    <n v="26"/>
    <x v="6"/>
    <n v="20"/>
    <s v="CORN"/>
    <s v="CORN, GRAIN - ACRES HARVESTED TOTAL"/>
    <s v="CHARLEVOIXMICHIGAN2012"/>
  </r>
  <r>
    <n v="2012"/>
    <s v="EMMET"/>
    <s v="MICHIGAN"/>
    <s v="49701"/>
    <n v="45.77"/>
    <n v="-84.74"/>
    <s v="5a"/>
    <n v="816"/>
    <n v="637000"/>
    <n v="5.0999999999999996"/>
    <n v="26"/>
    <x v="6"/>
    <n v="20"/>
    <s v="CORN"/>
    <s v="CORN, GRAIN - ACRES HARVESTED TOTAL"/>
    <s v="EMMETMICHIGAN2012"/>
  </r>
  <r>
    <n v="2012"/>
    <s v="GRAND TRAVERSE"/>
    <s v="MICHIGAN"/>
    <s v="49610"/>
    <n v="44.76"/>
    <n v="-85.48"/>
    <s v="5b"/>
    <n v="7401"/>
    <n v="3337000"/>
    <n v="5.0999999999999996"/>
    <n v="26"/>
    <x v="6"/>
    <n v="20"/>
    <s v="CORN"/>
    <s v="CORN, GRAIN - ACRES HARVESTED TOTAL"/>
    <s v="GRANDTRAVERSEMICHIGAN2012"/>
  </r>
  <r>
    <n v="2012"/>
    <s v="KALKASKA"/>
    <s v="MICHIGAN"/>
    <s v="49633"/>
    <n v="44.57"/>
    <n v="-85.35"/>
    <s v="5a"/>
    <n v="1099"/>
    <n v="737000"/>
    <n v="5.0999999999999996"/>
    <n v="26"/>
    <x v="6"/>
    <n v="20"/>
    <s v="CORN"/>
    <s v="CORN, GRAIN - ACRES HARVESTED TOTAL"/>
    <s v="KALKASKAMICHIGAN2012"/>
  </r>
  <r>
    <n v="2012"/>
    <s v="LEELANAU"/>
    <s v="MICHIGAN"/>
    <s v="49621"/>
    <n v="44.85"/>
    <n v="-85.8"/>
    <s v="6a"/>
    <n v="2434"/>
    <n v="656000"/>
    <n v="5.0999999999999996"/>
    <n v="26"/>
    <x v="6"/>
    <n v="20"/>
    <s v="CORN"/>
    <s v="CORN, GRAIN - ACRES HARVESTED TOTAL"/>
    <s v="LEELANAUMICHIGAN2012"/>
  </r>
  <r>
    <n v="2012"/>
    <s v="MANISTEE"/>
    <s v="MICHIGAN"/>
    <s v="49613"/>
    <n v="44.51"/>
    <n v="-86.23"/>
    <s v="6b"/>
    <n v="3937"/>
    <n v="1588000"/>
    <n v="5.0999999999999996"/>
    <n v="26"/>
    <x v="6"/>
    <n v="20"/>
    <s v="CORN"/>
    <s v="CORN, GRAIN - ACRES HARVESTED TOTAL"/>
    <s v="MANISTEEMICHIGAN2012"/>
  </r>
  <r>
    <n v="2012"/>
    <s v="MISSAUKEE"/>
    <s v="MICHIGAN"/>
    <s v="49632"/>
    <n v="44.25"/>
    <n v="-85.08"/>
    <s v="5a"/>
    <n v="9180"/>
    <n v="9861000"/>
    <n v="5.0999999999999996"/>
    <n v="26"/>
    <x v="6"/>
    <n v="20"/>
    <s v="CORN"/>
    <s v="CORN, GRAIN - ACRES HARVESTED TOTAL"/>
    <s v="MISSAUKEEMICHIGAN2012"/>
  </r>
  <r>
    <n v="2012"/>
    <s v="WEXFORD"/>
    <s v="MICHIGAN"/>
    <s v="49601"/>
    <n v="44.24"/>
    <n v="-85.41"/>
    <s v="5a"/>
    <n v="3385"/>
    <n v="2027000"/>
    <n v="5.0999999999999996"/>
    <n v="26"/>
    <x v="6"/>
    <n v="20"/>
    <s v="CORN"/>
    <s v="CORN, GRAIN - ACRES HARVESTED TOTAL"/>
    <s v="WEXFORDMICHIGAN2012"/>
  </r>
  <r>
    <n v="2012"/>
    <s v="BARRY"/>
    <s v="MICHIGAN"/>
    <s v="48897"/>
    <n v="42.72"/>
    <n v="-85.13"/>
    <s v="6a"/>
    <n v="33761"/>
    <n v="23521000"/>
    <n v="5.0999999999999996"/>
    <n v="26"/>
    <x v="9"/>
    <n v="80"/>
    <s v="CORN"/>
    <s v="CORN, GRAIN - ACRES HARVESTED TOTAL"/>
    <s v="BARRYMICHIGAN2012"/>
  </r>
  <r>
    <n v="2012"/>
    <s v="BRANCH"/>
    <s v="MICHIGAN"/>
    <s v="49028"/>
    <n v="41.87"/>
    <n v="-85.19"/>
    <s v="5b"/>
    <n v="86564"/>
    <n v="68303000"/>
    <n v="5.0999999999999996"/>
    <n v="26"/>
    <x v="9"/>
    <n v="80"/>
    <s v="CORN"/>
    <s v="CORN, GRAIN - ACRES HARVESTED TOTAL"/>
    <s v="BRANCHMICHIGAN2012"/>
  </r>
  <r>
    <n v="2012"/>
    <s v="CALHOUN"/>
    <s v="MICHIGAN"/>
    <s v="49011"/>
    <n v="42.08"/>
    <n v="-85.23"/>
    <s v="6a"/>
    <n v="69095"/>
    <n v="41323000"/>
    <n v="5.0999999999999996"/>
    <n v="26"/>
    <x v="9"/>
    <n v="80"/>
    <s v="CORN"/>
    <s v="CORN, GRAIN - ACRES HARVESTED TOTAL"/>
    <s v="CALHOUNMICHIGAN2012"/>
  </r>
  <r>
    <n v="2012"/>
    <s v="CLINTON"/>
    <s v="MICHIGAN"/>
    <s v="48808"/>
    <n v="42.81"/>
    <n v="-84.44"/>
    <s v="5b"/>
    <n v="63166"/>
    <n v="54918000"/>
    <n v="5.0999999999999996"/>
    <n v="26"/>
    <x v="9"/>
    <n v="80"/>
    <s v="CORN"/>
    <s v="CORN, GRAIN - ACRES HARVESTED TOTAL"/>
    <s v="CLINTONMICHIGAN2012"/>
  </r>
  <r>
    <n v="2012"/>
    <s v="EATON"/>
    <s v="MICHIGAN"/>
    <s v="48813"/>
    <n v="42.56"/>
    <n v="-84.83"/>
    <s v="5b"/>
    <n v="61995"/>
    <n v="46783000"/>
    <n v="5.0999999999999996"/>
    <n v="26"/>
    <x v="9"/>
    <n v="80"/>
    <s v="CORN"/>
    <s v="CORN, GRAIN - ACRES HARVESTED TOTAL"/>
    <s v="EATONMICHIGAN2012"/>
  </r>
  <r>
    <n v="2012"/>
    <s v="HILLSDALE"/>
    <s v="MICHIGAN"/>
    <s v="49227"/>
    <n v="41.95"/>
    <n v="-84.76"/>
    <s v="5b"/>
    <n v="68583"/>
    <n v="48953000"/>
    <n v="5.0999999999999996"/>
    <n v="26"/>
    <x v="9"/>
    <n v="80"/>
    <s v="CORN"/>
    <s v="CORN, GRAIN - ACRES HARVESTED TOTAL"/>
    <s v="HILLSDALEMICHIGAN2012"/>
  </r>
  <r>
    <n v="2012"/>
    <s v="INGHAM"/>
    <s v="MICHIGAN"/>
    <s v="48805"/>
    <n v="42.7"/>
    <n v="-84.41"/>
    <s v="5b"/>
    <n v="64296"/>
    <n v="47979000"/>
    <n v="5.0999999999999996"/>
    <n v="26"/>
    <x v="9"/>
    <n v="80"/>
    <s v="CORN"/>
    <s v="CORN, GRAIN - ACRES HARVESTED TOTAL"/>
    <s v="INGHAMMICHIGAN2012"/>
  </r>
  <r>
    <n v="2012"/>
    <s v="IONIA"/>
    <s v="MICHIGAN"/>
    <s v="48809"/>
    <n v="43.09"/>
    <n v="-85.23"/>
    <s v="5b"/>
    <n v="76667"/>
    <n v="70241000"/>
    <n v="5.0999999999999996"/>
    <n v="26"/>
    <x v="9"/>
    <n v="80"/>
    <s v="CORN"/>
    <s v="CORN, GRAIN - ACRES HARVESTED TOTAL"/>
    <s v="IONIAMICHIGAN2012"/>
  </r>
  <r>
    <n v="2012"/>
    <s v="JACKSON"/>
    <s v="MICHIGAN"/>
    <s v="49201"/>
    <n v="42.19"/>
    <n v="-84.3"/>
    <s v="6a"/>
    <n v="51421"/>
    <n v="25719000"/>
    <n v="5.0999999999999996"/>
    <n v="26"/>
    <x v="9"/>
    <n v="80"/>
    <s v="CORN"/>
    <s v="CORN, GRAIN - ACRES HARVESTED TOTAL"/>
    <s v="JACKSONMICHIGAN2012"/>
  </r>
  <r>
    <n v="2012"/>
    <s v="SHIAWASSEE"/>
    <s v="MICHIGAN"/>
    <s v="48414"/>
    <n v="42.87"/>
    <n v="-84.06"/>
    <s v="6a"/>
    <n v="57460"/>
    <n v="49687000"/>
    <n v="5.0999999999999996"/>
    <n v="26"/>
    <x v="9"/>
    <n v="80"/>
    <s v="CORN"/>
    <s v="CORN, GRAIN - ACRES HARVESTED TOTAL"/>
    <s v="SHIAWASSEEMICHIGAN2012"/>
  </r>
  <r>
    <n v="2012"/>
    <s v="ST JOSEPH"/>
    <s v="MICHIGAN"/>
    <s v="49030"/>
    <n v="41.84"/>
    <n v="-85.32"/>
    <s v="6a"/>
    <n v="98336"/>
    <n v="119535000"/>
    <n v="5.0999999999999996"/>
    <n v="26"/>
    <x v="9"/>
    <n v="80"/>
    <s v="CORN"/>
    <s v="CORN, GRAIN - ACRES HARVESTED TOTAL"/>
    <s v="SAINTJOSEPHMICHIGAN2012"/>
  </r>
  <r>
    <n v="2012"/>
    <s v="GENESEE"/>
    <s v="MICHIGAN"/>
    <s v="48411"/>
    <n v="42.93"/>
    <n v="-83.53"/>
    <s v="6a"/>
    <n v="30230"/>
    <n v="25892000"/>
    <n v="5.0999999999999996"/>
    <n v="26"/>
    <x v="7"/>
    <n v="90"/>
    <s v="CORN"/>
    <s v="CORN, GRAIN - ACRES HARVESTED TOTAL"/>
    <s v="GENESEEMICHIGAN2012"/>
  </r>
  <r>
    <n v="2012"/>
    <s v="LAPEER"/>
    <s v="MICHIGAN"/>
    <s v="48003"/>
    <n v="42.92"/>
    <n v="-83.04"/>
    <s v="6a"/>
    <n v="37823"/>
    <n v="35411000"/>
    <n v="5.0999999999999996"/>
    <n v="26"/>
    <x v="7"/>
    <n v="90"/>
    <s v="CORN"/>
    <s v="CORN, GRAIN - ACRES HARVESTED TOTAL"/>
    <s v="LAPEERMICHIGAN2012"/>
  </r>
  <r>
    <n v="2012"/>
    <s v="LENAWEE"/>
    <s v="MICHIGAN"/>
    <s v="49220"/>
    <n v="41.98"/>
    <n v="-84.34"/>
    <s v="5b"/>
    <n v="94238"/>
    <n v="61394000"/>
    <n v="5.0999999999999996"/>
    <n v="26"/>
    <x v="7"/>
    <n v="90"/>
    <s v="CORN"/>
    <s v="CORN, GRAIN - ACRES HARVESTED TOTAL"/>
    <s v="LENAWEEMICHIGAN2012"/>
  </r>
  <r>
    <n v="2012"/>
    <s v="LIVINGSTON"/>
    <s v="MICHIGAN"/>
    <s v="48114"/>
    <n v="42.57"/>
    <n v="-83.75"/>
    <s v="5b"/>
    <n v="19128"/>
    <n v="12944000"/>
    <n v="5.0999999999999996"/>
    <n v="26"/>
    <x v="7"/>
    <n v="90"/>
    <s v="CORN"/>
    <s v="CORN, GRAIN - ACRES HARVESTED TOTAL"/>
    <s v="LIVINGSTONMICHIGAN2012"/>
  </r>
  <r>
    <n v="2012"/>
    <s v="MACOMB"/>
    <s v="MICHIGAN"/>
    <s v="48005"/>
    <n v="42.84"/>
    <n v="-82.88"/>
    <s v="5b"/>
    <n v="15606"/>
    <n v="11985000"/>
    <n v="5.0999999999999996"/>
    <n v="26"/>
    <x v="7"/>
    <n v="90"/>
    <s v="CORN"/>
    <s v="CORN, GRAIN - ACRES HARVESTED TOTAL"/>
    <s v="MACOMBMICHIGAN2012"/>
  </r>
  <r>
    <n v="2012"/>
    <s v="MONROE"/>
    <s v="MICHIGAN"/>
    <s v="48110"/>
    <n v="42.01"/>
    <n v="-83.66"/>
    <s v="5b"/>
    <n v="76225"/>
    <n v="51219000"/>
    <n v="5.0999999999999996"/>
    <n v="26"/>
    <x v="7"/>
    <n v="90"/>
    <s v="CORN"/>
    <s v="CORN, GRAIN - ACRES HARVESTED TOTAL"/>
    <s v="MONROEMICHIGAN2012"/>
  </r>
  <r>
    <n v="2012"/>
    <s v="OAKLAND"/>
    <s v="MICHIGAN"/>
    <s v="48007"/>
    <n v="42.58"/>
    <n v="-83.14"/>
    <s v="6a"/>
    <n v="3997"/>
    <n v="3060000"/>
    <n v="5.0999999999999996"/>
    <n v="26"/>
    <x v="7"/>
    <n v="90"/>
    <s v="CORN"/>
    <s v="CORN, GRAIN - ACRES HARVESTED TOTAL"/>
    <s v="OAKLANDMICHIGAN2012"/>
  </r>
  <r>
    <n v="2012"/>
    <s v="ST CLAIR"/>
    <s v="MICHIGAN"/>
    <s v="48001"/>
    <n v="42.61"/>
    <n v="-82.53"/>
    <s v="6a"/>
    <n v="38878"/>
    <n v="40533000"/>
    <n v="5.0999999999999996"/>
    <n v="26"/>
    <x v="7"/>
    <n v="90"/>
    <s v="CORN"/>
    <s v="CORN, GRAIN - ACRES HARVESTED TOTAL"/>
    <s v="SAINTCLAIRMICHIGAN2012"/>
  </r>
  <r>
    <n v="2012"/>
    <s v="WASHTENAW"/>
    <s v="MICHIGAN"/>
    <s v="48103"/>
    <n v="42.26"/>
    <n v="-83.85"/>
    <s v="6a"/>
    <n v="43590"/>
    <n v="23589000"/>
    <n v="5.0999999999999996"/>
    <n v="26"/>
    <x v="7"/>
    <n v="90"/>
    <s v="CORN"/>
    <s v="CORN, GRAIN - ACRES HARVESTED TOTAL"/>
    <s v="WASHTENAWMICHIGAN2012"/>
  </r>
  <r>
    <n v="2012"/>
    <s v="WAYNE"/>
    <s v="MICHIGAN"/>
    <s v="48101"/>
    <n v="42.25"/>
    <n v="-83.21"/>
    <s v="6b"/>
    <n v="2800"/>
    <n v="1592000"/>
    <n v="5.0999999999999996"/>
    <n v="26"/>
    <x v="7"/>
    <n v="90"/>
    <s v="CORN"/>
    <s v="CORN, GRAIN - ACRES HARVESTED TOTAL"/>
    <s v="WAYNEMICHIGAN2012"/>
  </r>
  <r>
    <n v="2012"/>
    <s v="ALLEGAN"/>
    <s v="MICHIGAN"/>
    <s v="49010"/>
    <n v="42.52"/>
    <n v="-85.84"/>
    <s v="6a"/>
    <n v="93484"/>
    <n v="71593000"/>
    <n v="5.0999999999999996"/>
    <n v="26"/>
    <x v="4"/>
    <n v="70"/>
    <s v="CORN"/>
    <s v="CORN, GRAIN - ACRES HARVESTED TOTAL"/>
    <s v="ALLEGANMICHIGAN2012"/>
  </r>
  <r>
    <n v="2012"/>
    <s v="BERRIEN"/>
    <s v="MICHIGAN"/>
    <s v="49022"/>
    <n v="42.11"/>
    <n v="-86.44"/>
    <s v="6a"/>
    <n v="45400"/>
    <n v="40251000"/>
    <n v="5.0999999999999996"/>
    <n v="26"/>
    <x v="4"/>
    <n v="70"/>
    <s v="CORN"/>
    <s v="CORN, GRAIN - ACRES HARVESTED TOTAL"/>
    <s v="BERRIENMICHIGAN2012"/>
  </r>
  <r>
    <n v="2012"/>
    <s v="CASS"/>
    <s v="MICHIGAN"/>
    <s v="49031"/>
    <n v="41.91"/>
    <n v="-86"/>
    <s v="6a"/>
    <n v="85695"/>
    <n v="92228000"/>
    <n v="5.0999999999999996"/>
    <n v="26"/>
    <x v="4"/>
    <n v="70"/>
    <s v="CORN"/>
    <s v="CORN, GRAIN - ACRES HARVESTED TOTAL"/>
    <s v="CASSMICHIGAN2012"/>
  </r>
  <r>
    <n v="2012"/>
    <s v="KALAMAZOO"/>
    <s v="MICHIGAN"/>
    <s v="49001"/>
    <n v="42.27"/>
    <n v="-85.58"/>
    <s v="6a"/>
    <n v="58662"/>
    <n v="56334000"/>
    <n v="5.0999999999999996"/>
    <n v="26"/>
    <x v="4"/>
    <n v="70"/>
    <s v="CORN"/>
    <s v="CORN, GRAIN - ACRES HARVESTED TOTAL"/>
    <s v="KALAMAZOOMICHIGAN2012"/>
  </r>
  <r>
    <n v="2012"/>
    <s v="KENT"/>
    <s v="MICHIGAN"/>
    <s v="49301"/>
    <n v="42.95"/>
    <n v="-85.48"/>
    <s v="6a"/>
    <n v="39383"/>
    <n v="38081000"/>
    <n v="5.0999999999999996"/>
    <n v="26"/>
    <x v="4"/>
    <n v="70"/>
    <s v="CORN"/>
    <s v="CORN, GRAIN - ACRES HARVESTED TOTAL"/>
    <s v="KENTMICHIGAN2012"/>
  </r>
  <r>
    <n v="2012"/>
    <s v="OTTAWA"/>
    <s v="MICHIGAN"/>
    <s v="49401"/>
    <n v="42.98"/>
    <n v="-85.95"/>
    <s v="6a"/>
    <n v="43598"/>
    <n v="34965000"/>
    <n v="5.0999999999999996"/>
    <n v="26"/>
    <x v="4"/>
    <n v="70"/>
    <s v="CORN"/>
    <s v="CORN, GRAIN - ACRES HARVESTED TOTAL"/>
    <s v="OTTAWAMICHIGAN2012"/>
  </r>
  <r>
    <n v="2012"/>
    <s v="VAN BUREN"/>
    <s v="MICHIGAN"/>
    <s v="49013"/>
    <n v="42.31"/>
    <n v="-86.11"/>
    <s v="6a"/>
    <n v="55362"/>
    <n v="49204000"/>
    <n v="5.0999999999999996"/>
    <n v="26"/>
    <x v="4"/>
    <n v="70"/>
    <s v="CORN"/>
    <s v="CORN, GRAIN - ACRES HARVESTED TOTAL"/>
    <s v="VANBURENMICHIGAN2012"/>
  </r>
  <r>
    <n v="2012"/>
    <s v="BARAGA"/>
    <s v="MICHIGAN"/>
    <s v="49908"/>
    <n v="46.77"/>
    <n v="-88.49"/>
    <s v="4b"/>
    <n v="52"/>
    <n v="0"/>
    <n v="5.0999999999999996"/>
    <n v="26"/>
    <x v="21"/>
    <n v="10"/>
    <s v="CORN"/>
    <s v="CORN, GRAIN - ACRES HARVESTED TOTAL"/>
    <s v="BARAGAMICHIGAN2012"/>
  </r>
  <r>
    <n v="2012"/>
    <s v="DELTA"/>
    <s v="MICHIGAN"/>
    <s v="49807"/>
    <n v="45.72"/>
    <n v="-87.3"/>
    <s v="5a"/>
    <n v="2765"/>
    <n v="1642000"/>
    <n v="5.0999999999999996"/>
    <n v="26"/>
    <x v="21"/>
    <n v="10"/>
    <s v="CORN"/>
    <s v="CORN, GRAIN - ACRES HARVESTED TOTAL"/>
    <s v="DELTAMICHIGAN2012"/>
  </r>
  <r>
    <n v="2012"/>
    <s v="DICKINSON"/>
    <s v="MICHIGAN"/>
    <s v="49801"/>
    <n v="45.82"/>
    <n v="-88.06"/>
    <s v="4a"/>
    <n v="875"/>
    <n v="607000"/>
    <n v="5.0999999999999996"/>
    <n v="26"/>
    <x v="21"/>
    <n v="10"/>
    <s v="CORN"/>
    <s v="CORN, GRAIN - ACRES HARVESTED TOTAL"/>
    <s v="DICKINSONMICHIGAN2012"/>
  </r>
  <r>
    <n v="2012"/>
    <s v="GOGEBIC"/>
    <s v="MICHIGAN"/>
    <s v="49911"/>
    <n v="46.47"/>
    <n v="-90.04"/>
    <s v="4a"/>
    <n v="44"/>
    <n v="30000"/>
    <n v="5.0999999999999996"/>
    <n v="26"/>
    <x v="21"/>
    <n v="10"/>
    <s v="CORN"/>
    <s v="CORN, GRAIN - ACRES HARVESTED TOTAL"/>
    <s v="GOGEBICMICHIGAN2012"/>
  </r>
  <r>
    <n v="2012"/>
    <s v="HOUGHTON"/>
    <s v="MICHIGAN"/>
    <s v="49905"/>
    <n v="47.09"/>
    <n v="-88.71"/>
    <s v="5b"/>
    <n v="342"/>
    <n v="239000"/>
    <n v="5.0999999999999996"/>
    <n v="26"/>
    <x v="21"/>
    <n v="10"/>
    <s v="CORN"/>
    <s v="CORN, GRAIN - ACRES HARVESTED TOTAL"/>
    <s v="HOUGHTONMICHIGAN2012"/>
  </r>
  <r>
    <n v="2012"/>
    <s v="MACKINAC"/>
    <s v="MICHIGAN"/>
    <s v="49719"/>
    <n v="45.99"/>
    <n v="-84.36"/>
    <s v="5a"/>
    <n v="28"/>
    <n v="0"/>
    <n v="5.0999999999999996"/>
    <n v="26"/>
    <x v="21"/>
    <n v="10"/>
    <s v="CORN"/>
    <s v="CORN, GRAIN - ACRES HARVESTED TOTAL"/>
    <s v="MACKINACMICHIGAN2012"/>
  </r>
  <r>
    <n v="2012"/>
    <s v="MENOMINEE"/>
    <s v="MICHIGAN"/>
    <s v="49812"/>
    <n v="45.58"/>
    <n v="-87.55"/>
    <s v="4b"/>
    <n v="8603"/>
    <n v="4283000"/>
    <n v="5.0999999999999996"/>
    <n v="26"/>
    <x v="21"/>
    <n v="10"/>
    <s v="CORN"/>
    <s v="CORN, GRAIN - ACRES HARVESTED TOTAL"/>
    <s v="MENOMINEEMICHIGAN2012"/>
  </r>
  <r>
    <n v="2012"/>
    <s v="ONTONAGON"/>
    <s v="MICHIGAN"/>
    <s v="49910"/>
    <n v="46.6"/>
    <n v="-89.57"/>
    <s v="4a"/>
    <n v="31"/>
    <n v="0"/>
    <n v="5.0999999999999996"/>
    <n v="26"/>
    <x v="21"/>
    <n v="10"/>
    <s v="CORN"/>
    <s v="CORN, GRAIN - ACRES HARVESTED TOTAL"/>
    <s v="ONTONAGONMICHIGAN2012"/>
  </r>
  <r>
    <n v="2012"/>
    <s v="LAKE"/>
    <s v="MICHIGAN"/>
    <s v="49304"/>
    <n v="43.89"/>
    <n v="-85.85"/>
    <s v="5a"/>
    <n v="1917"/>
    <n v="1251000"/>
    <n v="5.0999999999999996"/>
    <n v="26"/>
    <x v="5"/>
    <n v="40"/>
    <s v="CORN"/>
    <s v="CORN, GRAIN - ACRES HARVESTED TOTAL"/>
    <s v="LAKEMICHIGAN2012"/>
  </r>
  <r>
    <n v="2012"/>
    <s v="MASON"/>
    <s v="MICHIGAN"/>
    <s v="49402"/>
    <n v="43.93"/>
    <n v="-86.03"/>
    <s v="5b"/>
    <n v="13684"/>
    <n v="9980000"/>
    <n v="5.0999999999999996"/>
    <n v="26"/>
    <x v="5"/>
    <n v="40"/>
    <s v="CORN"/>
    <s v="CORN, GRAIN - ACRES HARVESTED TOTAL"/>
    <s v="MASONMICHIGAN2012"/>
  </r>
  <r>
    <n v="2012"/>
    <s v="MUSKEGON"/>
    <s v="MICHIGAN"/>
    <s v="49303"/>
    <n v="43.27"/>
    <n v="-85.81"/>
    <s v="5b"/>
    <n v="10880"/>
    <n v="12610000"/>
    <n v="5.0999999999999996"/>
    <n v="26"/>
    <x v="5"/>
    <n v="40"/>
    <s v="CORN"/>
    <s v="CORN, GRAIN - ACRES HARVESTED TOTAL"/>
    <s v="MUSKEGONMICHIGAN2012"/>
  </r>
  <r>
    <n v="2012"/>
    <s v="NEWAYGO"/>
    <s v="MICHIGAN"/>
    <s v="49309"/>
    <n v="43.74"/>
    <n v="-85.86"/>
    <s v="5a"/>
    <n v="23278"/>
    <n v="18968000"/>
    <n v="5.0999999999999996"/>
    <n v="26"/>
    <x v="5"/>
    <n v="40"/>
    <s v="CORN"/>
    <s v="CORN, GRAIN - ACRES HARVESTED TOTAL"/>
    <s v="NEWAYGOMICHIGAN2012"/>
  </r>
  <r>
    <n v="2012"/>
    <s v="OCEANA"/>
    <s v="MICHIGAN"/>
    <s v="49420"/>
    <n v="43.69"/>
    <n v="-86.36"/>
    <s v="6a"/>
    <n v="21480"/>
    <n v="16450000"/>
    <n v="5.0999999999999996"/>
    <n v="26"/>
    <x v="5"/>
    <n v="40"/>
    <s v="CORN"/>
    <s v="CORN, GRAIN - ACRES HARVESTED TOTAL"/>
    <s v="OCEANAMICHIGAN2012"/>
  </r>
  <r>
    <n v="2022"/>
    <s v="BERKELEY"/>
    <s v="WEST VIRGINIA"/>
    <s v="25401"/>
    <n v="39.46"/>
    <n v="-77.97"/>
    <s v="7a"/>
    <n v="2936"/>
    <n v="3096000"/>
    <n v="5.4"/>
    <n v="54"/>
    <x v="22"/>
    <n v="60"/>
    <s v="CORN"/>
    <s v="CORN, GRAIN - ACRES HARVESTED TOTAL"/>
    <s v="BERKELEYWESTVIRGINIA2022"/>
  </r>
  <r>
    <n v="2022"/>
    <s v="GRANT"/>
    <s v="WEST VIRGINIA"/>
    <s v="26707"/>
    <n v="39.26"/>
    <n v="-79.36"/>
    <s v="6a"/>
    <n v="861"/>
    <n v="0"/>
    <n v="5.4"/>
    <n v="54"/>
    <x v="22"/>
    <n v="60"/>
    <s v="CORN"/>
    <s v="CORN, GRAIN - ACRES HARVESTED TOTAL"/>
    <s v="GRANTWESTVIRGINIA2022"/>
  </r>
  <r>
    <n v="2022"/>
    <s v="GREENBRIER"/>
    <s v="WEST VIRGINIA"/>
    <s v="24901"/>
    <n v="37.799999999999997"/>
    <n v="-80.430000000000007"/>
    <s v="6b"/>
    <n v="885"/>
    <n v="0"/>
    <n v="5.4"/>
    <n v="54"/>
    <x v="22"/>
    <n v="60"/>
    <s v="CORN"/>
    <s v="CORN, GRAIN - ACRES HARVESTED TOTAL"/>
    <s v="GREENBRIERWESTVIRGINIA2022"/>
  </r>
  <r>
    <n v="2022"/>
    <s v="HAMPSHIRE"/>
    <s v="WEST VIRGINIA"/>
    <s v="25431"/>
    <n v="39.49"/>
    <n v="-78.569999999999993"/>
    <s v="7a"/>
    <n v="1358"/>
    <n v="1332000"/>
    <n v="5.4"/>
    <n v="54"/>
    <x v="22"/>
    <n v="60"/>
    <s v="CORN"/>
    <s v="CORN, GRAIN - ACRES HARVESTED TOTAL"/>
    <s v="HAMPSHIREWESTVIRGINIA2022"/>
  </r>
  <r>
    <n v="2022"/>
    <s v="HARDY"/>
    <s v="WEST VIRGINIA"/>
    <s v="26755"/>
    <n v="39.17"/>
    <n v="-78.72"/>
    <s v="6b"/>
    <n v="4778"/>
    <n v="6996000"/>
    <n v="5.4"/>
    <n v="54"/>
    <x v="22"/>
    <n v="60"/>
    <s v="CORN"/>
    <s v="CORN, GRAIN - ACRES HARVESTED TOTAL"/>
    <s v="HARDYWESTVIRGINIA2022"/>
  </r>
  <r>
    <n v="2022"/>
    <s v="JEFFERSON"/>
    <s v="WEST VIRGINIA"/>
    <s v="25414"/>
    <n v="39.28"/>
    <n v="-77.849999999999994"/>
    <s v="7a"/>
    <n v="11002"/>
    <n v="12296000"/>
    <n v="5.4"/>
    <n v="54"/>
    <x v="22"/>
    <n v="60"/>
    <s v="CORN"/>
    <s v="CORN, GRAIN - ACRES HARVESTED TOTAL"/>
    <s v="JEFFERSONWESTVIRGINIA2022"/>
  </r>
  <r>
    <n v="2022"/>
    <s v="MINERAL"/>
    <s v="WEST VIRGINIA"/>
    <s v="26710"/>
    <n v="39.36"/>
    <n v="-78.91"/>
    <s v="7a"/>
    <n v="1129"/>
    <n v="784000"/>
    <n v="5.4"/>
    <n v="54"/>
    <x v="22"/>
    <n v="60"/>
    <s v="CORN"/>
    <s v="CORN, GRAIN - ACRES HARVESTED TOTAL"/>
    <s v="MINERALWESTVIRGINIA2022"/>
  </r>
  <r>
    <n v="2022"/>
    <s v="MONROE"/>
    <s v="WEST VIRGINIA"/>
    <s v="24918"/>
    <n v="37.51"/>
    <n v="-80.75"/>
    <s v="7a"/>
    <n v="521"/>
    <n v="949000"/>
    <n v="5.4"/>
    <n v="54"/>
    <x v="22"/>
    <n v="60"/>
    <s v="CORN"/>
    <s v="CORN, GRAIN - ACRES HARVESTED TOTAL"/>
    <s v="MONROEWESTVIRGINIA2022"/>
  </r>
  <r>
    <n v="2022"/>
    <s v="MORGAN"/>
    <s v="WEST VIRGINIA"/>
    <s v="25411"/>
    <n v="39.549999999999997"/>
    <n v="-78.209999999999994"/>
    <s v="7a"/>
    <n v="152"/>
    <n v="113000"/>
    <n v="5.4"/>
    <n v="54"/>
    <x v="22"/>
    <n v="60"/>
    <s v="CORN"/>
    <s v="CORN, GRAIN - ACRES HARVESTED TOTAL"/>
    <s v="MORGANWESTVIRGINIA2022"/>
  </r>
  <r>
    <n v="2022"/>
    <s v="PENDLETON"/>
    <s v="WEST VIRGINIA"/>
    <s v="26802"/>
    <n v="38.619999999999997"/>
    <n v="-79.239999999999995"/>
    <s v="6b"/>
    <n v="1923"/>
    <n v="2848000"/>
    <n v="5.4"/>
    <n v="54"/>
    <x v="22"/>
    <n v="60"/>
    <s v="CORN"/>
    <s v="CORN, GRAIN - ACRES HARVESTED TOTAL"/>
    <s v="PENDLETONWESTVIRGINIA2022"/>
  </r>
  <r>
    <n v="2022"/>
    <s v="RANDOLPH"/>
    <s v="WEST VIRGINIA"/>
    <s v="26224"/>
    <n v="38.72"/>
    <n v="-80.180000000000007"/>
    <s v="6b"/>
    <n v="729"/>
    <n v="0"/>
    <n v="5.4"/>
    <n v="54"/>
    <x v="22"/>
    <n v="60"/>
    <s v="CORN"/>
    <s v="CORN, GRAIN - ACRES HARVESTED TOTAL"/>
    <s v="RANDOLPHWESTVIRGINIA2022"/>
  </r>
  <r>
    <n v="2022"/>
    <s v="BARBOUR"/>
    <s v="WEST VIRGINIA"/>
    <s v="26238"/>
    <n v="39.11"/>
    <n v="-80.17"/>
    <s v="6b"/>
    <n v="154"/>
    <n v="66000"/>
    <n v="5.4"/>
    <n v="54"/>
    <x v="6"/>
    <n v="20"/>
    <s v="CORN"/>
    <s v="CORN, GRAIN - ACRES HARVESTED TOTAL"/>
    <s v="BARBOURWESTVIRGINIA2022"/>
  </r>
  <r>
    <n v="2022"/>
    <s v="BROOKE"/>
    <s v="WEST VIRGINIA"/>
    <s v="26030"/>
    <n v="40.22"/>
    <n v="-80.66"/>
    <s v="7a"/>
    <n v="106"/>
    <n v="0"/>
    <n v="5.4"/>
    <n v="54"/>
    <x v="6"/>
    <n v="20"/>
    <s v="CORN"/>
    <s v="CORN, GRAIN - ACRES HARVESTED TOTAL"/>
    <s v="BROOKEWESTVIRGINIA2022"/>
  </r>
  <r>
    <n v="2022"/>
    <s v="DODDRIDGE"/>
    <s v="WEST VIRGINIA"/>
    <s v="26339"/>
    <n v="39.42"/>
    <n v="-80.62"/>
    <s v="6b"/>
    <n v="5"/>
    <n v="0"/>
    <n v="5.4"/>
    <n v="54"/>
    <x v="6"/>
    <n v="20"/>
    <s v="CORN"/>
    <s v="CORN, GRAIN - ACRES HARVESTED TOTAL"/>
    <s v="DODDRIDGEWESTVIRGINIA2022"/>
  </r>
  <r>
    <n v="2022"/>
    <s v="MARSHALL"/>
    <s v="WEST VIRGINIA"/>
    <s v="26031"/>
    <n v="40.01"/>
    <n v="-80.73"/>
    <s v="6b"/>
    <n v="139"/>
    <n v="0"/>
    <n v="5.4"/>
    <n v="54"/>
    <x v="6"/>
    <n v="20"/>
    <s v="CORN"/>
    <s v="CORN, GRAIN - ACRES HARVESTED TOTAL"/>
    <s v="MARSHALLWESTVIRGINIA2022"/>
  </r>
  <r>
    <n v="2022"/>
    <s v="OHIO"/>
    <s v="WEST VIRGINIA"/>
    <s v="26003"/>
    <n v="40.07"/>
    <n v="-80.69"/>
    <s v="6b"/>
    <n v="263"/>
    <n v="242000"/>
    <n v="5.4"/>
    <n v="54"/>
    <x v="6"/>
    <n v="20"/>
    <s v="CORN"/>
    <s v="CORN, GRAIN - ACRES HARVESTED TOTAL"/>
    <s v="OHIOWESTVIRGINIA2022"/>
  </r>
  <r>
    <n v="2022"/>
    <s v="PLEASANTS"/>
    <s v="WEST VIRGINIA"/>
    <s v="26134"/>
    <n v="39.369999999999997"/>
    <n v="-81.290000000000006"/>
    <s v="6b"/>
    <n v="278"/>
    <n v="0"/>
    <n v="5.4"/>
    <n v="54"/>
    <x v="6"/>
    <n v="20"/>
    <s v="CORN"/>
    <s v="CORN, GRAIN - ACRES HARVESTED TOTAL"/>
    <s v="PLEASANTSWESTVIRGINIA2022"/>
  </r>
  <r>
    <n v="2022"/>
    <s v="PRESTON"/>
    <s v="WEST VIRGINIA"/>
    <s v="26374"/>
    <n v="39.44"/>
    <n v="-79.88"/>
    <s v="6b"/>
    <n v="2560"/>
    <n v="2190000"/>
    <n v="5.4"/>
    <n v="54"/>
    <x v="6"/>
    <n v="20"/>
    <s v="CORN"/>
    <s v="CORN, GRAIN - ACRES HARVESTED TOTAL"/>
    <s v="PRESTONWESTVIRGINIA2022"/>
  </r>
  <r>
    <n v="2022"/>
    <s v="TAYLOR"/>
    <s v="WEST VIRGINIA"/>
    <s v="26347"/>
    <n v="39.26"/>
    <n v="-80.12"/>
    <s v="6b"/>
    <n v="3"/>
    <n v="0"/>
    <n v="5.4"/>
    <n v="54"/>
    <x v="6"/>
    <n v="20"/>
    <s v="CORN"/>
    <s v="CORN, GRAIN - ACRES HARVESTED TOTAL"/>
    <s v="TAYLORWESTVIRGINIA2022"/>
  </r>
  <r>
    <n v="2022"/>
    <s v="TYLER"/>
    <s v="WEST VIRGINIA"/>
    <s v="26146"/>
    <n v="39.51"/>
    <n v="-81.06"/>
    <s v="6b"/>
    <n v="78"/>
    <n v="0"/>
    <n v="5.4"/>
    <n v="54"/>
    <x v="6"/>
    <n v="20"/>
    <s v="CORN"/>
    <s v="CORN, GRAIN - ACRES HARVESTED TOTAL"/>
    <s v="TYLERWESTVIRGINIA2022"/>
  </r>
  <r>
    <n v="2022"/>
    <s v="UPSHUR"/>
    <s v="WEST VIRGINIA"/>
    <s v="26201"/>
    <n v="38.979999999999997"/>
    <n v="-80.22"/>
    <s v="6b"/>
    <n v="216"/>
    <n v="0"/>
    <n v="5.4"/>
    <n v="54"/>
    <x v="6"/>
    <n v="20"/>
    <s v="CORN"/>
    <s v="CORN, GRAIN - ACRES HARVESTED TOTAL"/>
    <s v="UPSHURWESTVIRGINIA2022"/>
  </r>
  <r>
    <n v="2022"/>
    <s v="WETZEL"/>
    <s v="WEST VIRGINIA"/>
    <s v="26155"/>
    <n v="39.659999999999997"/>
    <n v="-80.849999999999994"/>
    <s v="6b"/>
    <n v="39"/>
    <n v="0"/>
    <n v="5.4"/>
    <n v="54"/>
    <x v="6"/>
    <n v="20"/>
    <s v="CORN"/>
    <s v="CORN, GRAIN - ACRES HARVESTED TOTAL"/>
    <s v="WETZELWESTVIRGINIA2022"/>
  </r>
  <r>
    <n v="2022"/>
    <s v="WOOD"/>
    <s v="WEST VIRGINIA"/>
    <s v="26101"/>
    <n v="39.26"/>
    <n v="-81.540000000000006"/>
    <s v="6b"/>
    <n v="460"/>
    <n v="0"/>
    <n v="5.4"/>
    <n v="54"/>
    <x v="6"/>
    <n v="20"/>
    <s v="CORN"/>
    <s v="CORN, GRAIN - ACRES HARVESTED TOTAL"/>
    <s v="WOODWESTVIRGINIA2022"/>
  </r>
  <r>
    <n v="2022"/>
    <s v="BRAXTON"/>
    <s v="WEST VIRGINIA"/>
    <s v="25063"/>
    <n v="38.58"/>
    <n v="-80.92"/>
    <s v="6b"/>
    <n v="31"/>
    <n v="27000"/>
    <n v="5.4"/>
    <n v="54"/>
    <x v="4"/>
    <n v="40"/>
    <s v="CORN"/>
    <s v="CORN, GRAIN - ACRES HARVESTED TOTAL"/>
    <s v="BRAXTONWESTVIRGINIA2022"/>
  </r>
  <r>
    <n v="2022"/>
    <s v="CABELL"/>
    <s v="WEST VIRGINIA"/>
    <s v="25504"/>
    <n v="38.4"/>
    <n v="-82.29"/>
    <s v="7a"/>
    <n v="28"/>
    <n v="11000"/>
    <n v="5.4"/>
    <n v="54"/>
    <x v="4"/>
    <n v="40"/>
    <s v="CORN"/>
    <s v="CORN, GRAIN - ACRES HARVESTED TOTAL"/>
    <s v="CABELLWESTVIRGINIA2022"/>
  </r>
  <r>
    <n v="2022"/>
    <s v="CALHOUN"/>
    <s v="WEST VIRGINIA"/>
    <s v="25234"/>
    <n v="38.78"/>
    <n v="-81.12"/>
    <s v="6b"/>
    <n v="62"/>
    <n v="68000"/>
    <n v="5.4"/>
    <n v="54"/>
    <x v="4"/>
    <n v="40"/>
    <s v="CORN"/>
    <s v="CORN, GRAIN - ACRES HARVESTED TOTAL"/>
    <s v="CALHOUNWESTVIRGINIA2022"/>
  </r>
  <r>
    <n v="2022"/>
    <s v="FAYETTE"/>
    <s v="WEST VIRGINIA"/>
    <s v="25002"/>
    <n v="38.130000000000003"/>
    <n v="-81.25"/>
    <s v="7a"/>
    <n v="20"/>
    <n v="20000"/>
    <n v="5.4"/>
    <n v="54"/>
    <x v="4"/>
    <n v="40"/>
    <s v="CORN"/>
    <s v="CORN, GRAIN - ACRES HARVESTED TOTAL"/>
    <s v="FAYETTEWESTVIRGINIA2022"/>
  </r>
  <r>
    <n v="2022"/>
    <s v="JACKSON"/>
    <s v="WEST VIRGINIA"/>
    <s v="25231"/>
    <n v="38.61"/>
    <n v="-81.59"/>
    <s v="7a"/>
    <n v="477"/>
    <n v="0"/>
    <n v="5.4"/>
    <n v="54"/>
    <x v="4"/>
    <n v="40"/>
    <s v="CORN"/>
    <s v="CORN, GRAIN - ACRES HARVESTED TOTAL"/>
    <s v="JACKSONWESTVIRGINIA2022"/>
  </r>
  <r>
    <n v="2022"/>
    <s v="MASON"/>
    <s v="WEST VIRGINIA"/>
    <s v="25106"/>
    <n v="38.83"/>
    <n v="-82.13"/>
    <s v="6b"/>
    <n v="2925"/>
    <n v="2090000"/>
    <n v="5.4"/>
    <n v="54"/>
    <x v="4"/>
    <n v="40"/>
    <s v="CORN"/>
    <s v="CORN, GRAIN - ACRES HARVESTED TOTAL"/>
    <s v="MASONWESTVIRGINIA2022"/>
  </r>
  <r>
    <n v="2022"/>
    <s v="MERCER"/>
    <s v="WEST VIRGINIA"/>
    <s v="24701"/>
    <n v="37.26"/>
    <n v="-81.209999999999994"/>
    <s v="7a"/>
    <n v="14"/>
    <n v="0"/>
    <n v="5.4"/>
    <n v="54"/>
    <x v="4"/>
    <n v="40"/>
    <s v="CORN"/>
    <s v="CORN, GRAIN - ACRES HARVESTED TOTAL"/>
    <s v="MERCERWESTVIRGINIA2022"/>
  </r>
  <r>
    <n v="2022"/>
    <s v="NICHOLAS"/>
    <s v="WEST VIRGINIA"/>
    <s v="26202"/>
    <n v="38.22"/>
    <n v="-80.64"/>
    <s v="6b"/>
    <n v="18"/>
    <n v="0"/>
    <n v="5.4"/>
    <n v="54"/>
    <x v="4"/>
    <n v="40"/>
    <s v="CORN"/>
    <s v="CORN, GRAIN - ACRES HARVESTED TOTAL"/>
    <s v="NICHOLASWESTVIRGINIA2022"/>
  </r>
  <r>
    <n v="2022"/>
    <s v="PUTNAM"/>
    <s v="WEST VIRGINIA"/>
    <s v="25011"/>
    <n v="38.51"/>
    <n v="-81.84"/>
    <s v="7a"/>
    <n v="92"/>
    <n v="0"/>
    <n v="5.4"/>
    <n v="54"/>
    <x v="4"/>
    <n v="40"/>
    <s v="CORN"/>
    <s v="CORN, GRAIN - ACRES HARVESTED TOTAL"/>
    <s v="PUTNAMWESTVIRGINIA2022"/>
  </r>
  <r>
    <n v="2022"/>
    <s v="RALEIGH"/>
    <s v="WEST VIRGINIA"/>
    <s v="25007"/>
    <n v="37.840000000000003"/>
    <n v="-81.430000000000007"/>
    <s v="6b"/>
    <n v="3"/>
    <n v="0"/>
    <n v="5.4"/>
    <n v="54"/>
    <x v="4"/>
    <n v="40"/>
    <s v="CORN"/>
    <s v="CORN, GRAIN - ACRES HARVESTED TOTAL"/>
    <s v="RALEIGHWESTVIRGINIA2022"/>
  </r>
  <r>
    <n v="2022"/>
    <s v="WAYNE"/>
    <s v="WEST VIRGINIA"/>
    <s v="25507"/>
    <n v="38.4"/>
    <n v="-82.56"/>
    <s v="7a"/>
    <n v="131"/>
    <n v="65000"/>
    <n v="5.4"/>
    <n v="54"/>
    <x v="4"/>
    <n v="40"/>
    <s v="CORN"/>
    <s v="CORN, GRAIN - ACRES HARVESTED TOTAL"/>
    <s v="WAYNEWESTVIRGINIA2022"/>
  </r>
  <r>
    <n v="2022"/>
    <s v="WIRT"/>
    <s v="WEST VIRGINIA"/>
    <s v="26138"/>
    <n v="39.03"/>
    <n v="-81.150000000000006"/>
    <s v="6b"/>
    <n v="50"/>
    <n v="0"/>
    <n v="5.4"/>
    <n v="54"/>
    <x v="4"/>
    <n v="40"/>
    <s v="CORN"/>
    <s v="CORN, GRAIN - ACRES HARVESTED TOTAL"/>
    <s v="WIRTWESTVIRGINIA2022"/>
  </r>
  <r>
    <n v="2012"/>
    <s v="ADAMS"/>
    <s v="COLORADO"/>
    <s v="80019"/>
    <n v="39.79"/>
    <n v="-104.7"/>
    <s v="5b"/>
    <n v="24638"/>
    <n v="7272000"/>
    <n v="5.6"/>
    <n v="8"/>
    <x v="8"/>
    <n v="60"/>
    <s v="CORN"/>
    <s v="CORN, GRAIN - ACRES HARVESTED TOTAL"/>
    <s v="ADAMSCOLORADO2012"/>
  </r>
  <r>
    <n v="2012"/>
    <s v="CHEYENNE"/>
    <s v="COLORADO"/>
    <s v="80802"/>
    <n v="38.85"/>
    <n v="-102.17"/>
    <s v="6a"/>
    <n v="40552"/>
    <n v="23957000"/>
    <n v="5.6"/>
    <n v="8"/>
    <x v="8"/>
    <n v="60"/>
    <s v="CORN"/>
    <s v="CORN, GRAIN - ACRES HARVESTED TOTAL"/>
    <s v="CHEYENNECOLORADO2012"/>
  </r>
  <r>
    <n v="2012"/>
    <s v="DOUGLAS"/>
    <s v="COLORADO"/>
    <s v="80104"/>
    <n v="39.369999999999997"/>
    <n v="-104.85"/>
    <s v="5b"/>
    <n v="22"/>
    <n v="25000"/>
    <n v="5.6"/>
    <n v="8"/>
    <x v="8"/>
    <n v="60"/>
    <s v="CORN"/>
    <s v="CORN, GRAIN - ACRES HARVESTED TOTAL"/>
    <s v="DOUGLASCOLORADO2012"/>
  </r>
  <r>
    <n v="2012"/>
    <s v="EL PASO"/>
    <s v="COLORADO"/>
    <s v="80106"/>
    <n v="39.22"/>
    <n v="-104.53"/>
    <s v="5b"/>
    <n v="726"/>
    <n v="604000"/>
    <n v="5.6"/>
    <n v="8"/>
    <x v="8"/>
    <n v="60"/>
    <s v="CORN"/>
    <s v="CORN, GRAIN - ACRES HARVESTED TOTAL"/>
    <s v="ELPASOCOLORADO2012"/>
  </r>
  <r>
    <n v="2012"/>
    <s v="ELBERT"/>
    <s v="COLORADO"/>
    <s v="80101"/>
    <n v="39.47"/>
    <n v="-103.95"/>
    <s v="5b"/>
    <n v="4425"/>
    <n v="405000"/>
    <n v="5.6"/>
    <n v="8"/>
    <x v="8"/>
    <n v="60"/>
    <s v="CORN"/>
    <s v="CORN, GRAIN - ACRES HARVESTED TOTAL"/>
    <s v="ELBERTCOLORADO2012"/>
  </r>
  <r>
    <n v="2012"/>
    <s v="KIOWA"/>
    <s v="COLORADO"/>
    <s v="81021"/>
    <n v="38.33"/>
    <n v="-103.33"/>
    <s v="5b"/>
    <n v="16836"/>
    <n v="0"/>
    <n v="5.6"/>
    <n v="8"/>
    <x v="8"/>
    <n v="60"/>
    <s v="CORN"/>
    <s v="CORN, GRAIN - ACRES HARVESTED TOTAL"/>
    <s v="KIOWACOLORADO2012"/>
  </r>
  <r>
    <n v="2012"/>
    <s v="KIT CARSON"/>
    <s v="COLORADO"/>
    <s v="80805"/>
    <n v="39.299999999999997"/>
    <n v="-102.42"/>
    <s v="6a"/>
    <n v="128387"/>
    <n v="75678000"/>
    <n v="5.6"/>
    <n v="8"/>
    <x v="8"/>
    <n v="60"/>
    <s v="CORN"/>
    <s v="CORN, GRAIN - ACRES HARVESTED TOTAL"/>
    <s v="KITCARSONCOLORADO2012"/>
  </r>
  <r>
    <n v="2012"/>
    <s v="LINCOLN"/>
    <s v="COLORADO"/>
    <s v="80804"/>
    <n v="39.28"/>
    <n v="-103.27"/>
    <s v="5a"/>
    <n v="26906"/>
    <n v="4425000"/>
    <n v="5.6"/>
    <n v="8"/>
    <x v="8"/>
    <n v="60"/>
    <s v="CORN"/>
    <s v="CORN, GRAIN - ACRES HARVESTED TOTAL"/>
    <s v="LINCOLNCOLORADO2012"/>
  </r>
  <r>
    <n v="2012"/>
    <s v="PHILLIPS"/>
    <s v="COLORADO"/>
    <s v="80721"/>
    <n v="40.68"/>
    <n v="-102.17"/>
    <s v="5b"/>
    <n v="119538"/>
    <n v="81632000"/>
    <n v="5.6"/>
    <n v="8"/>
    <x v="8"/>
    <n v="60"/>
    <s v="CORN"/>
    <s v="CORN, GRAIN - ACRES HARVESTED TOTAL"/>
    <s v="PHILLIPSCOLORADO2012"/>
  </r>
  <r>
    <n v="2012"/>
    <s v="WASHINGTON"/>
    <s v="COLORADO"/>
    <s v="80720"/>
    <n v="40.159999999999997"/>
    <n v="-103.21"/>
    <s v="5b"/>
    <n v="52241"/>
    <n v="34897000"/>
    <n v="5.6"/>
    <n v="8"/>
    <x v="8"/>
    <n v="60"/>
    <s v="CORN"/>
    <s v="CORN, GRAIN - ACRES HARVESTED TOTAL"/>
    <s v="WASHINGTONCOLORADO2012"/>
  </r>
  <r>
    <n v="2012"/>
    <s v="YUMA"/>
    <s v="COLORADO"/>
    <s v="80727"/>
    <n v="40.11"/>
    <n v="-102.48"/>
    <s v="5b"/>
    <n v="206038"/>
    <n v="232443000"/>
    <n v="5.6"/>
    <n v="8"/>
    <x v="8"/>
    <n v="60"/>
    <s v="CORN"/>
    <s v="CORN, GRAIN - ACRES HARVESTED TOTAL"/>
    <s v="YUMACOLORADO2012"/>
  </r>
  <r>
    <n v="2012"/>
    <s v="BOULDER"/>
    <s v="COLORADO"/>
    <s v="80025"/>
    <n v="39.93"/>
    <n v="-105.3"/>
    <s v="6a"/>
    <n v="1275"/>
    <n v="2355000"/>
    <n v="5.6"/>
    <n v="8"/>
    <x v="2"/>
    <n v="20"/>
    <s v="CORN"/>
    <s v="CORN, GRAIN - ACRES HARVESTED TOTAL"/>
    <s v="BOULDERCOLORADO2012"/>
  </r>
  <r>
    <n v="2012"/>
    <s v="BROOMFIELD"/>
    <s v="COLORADO"/>
    <s v="80020"/>
    <n v="39.94"/>
    <n v="-105.06"/>
    <s v="6a"/>
    <n v="751"/>
    <n v="416000"/>
    <n v="5.6"/>
    <n v="8"/>
    <x v="2"/>
    <n v="20"/>
    <s v="CORN"/>
    <s v="CORN, GRAIN - ACRES HARVESTED TOTAL"/>
    <s v="BROOMFIELDCOLORADO2012"/>
  </r>
  <r>
    <n v="2012"/>
    <s v="LARIMER"/>
    <s v="COLORADO"/>
    <s v="80511"/>
    <n v="40.340000000000003"/>
    <n v="-105.57"/>
    <s v="5a"/>
    <n v="10464"/>
    <n v="16840000"/>
    <n v="5.6"/>
    <n v="8"/>
    <x v="2"/>
    <n v="20"/>
    <s v="CORN"/>
    <s v="CORN, GRAIN - ACRES HARVESTED TOTAL"/>
    <s v="LARIMERCOLORADO2012"/>
  </r>
  <r>
    <n v="2012"/>
    <s v="LOGAN"/>
    <s v="COLORADO"/>
    <s v="80722"/>
    <n v="40.549999999999997"/>
    <n v="-103.27"/>
    <s v="5a"/>
    <n v="83830"/>
    <n v="64331000"/>
    <n v="5.6"/>
    <n v="8"/>
    <x v="2"/>
    <n v="20"/>
    <s v="CORN"/>
    <s v="CORN, GRAIN - ACRES HARVESTED TOTAL"/>
    <s v="LOGANCOLORADO2012"/>
  </r>
  <r>
    <n v="2012"/>
    <s v="MORGAN"/>
    <s v="COLORADO"/>
    <s v="80649"/>
    <n v="40.33"/>
    <n v="-104.12"/>
    <s v="5a"/>
    <n v="51519"/>
    <n v="58626000"/>
    <n v="5.6"/>
    <n v="8"/>
    <x v="2"/>
    <n v="20"/>
    <s v="CORN"/>
    <s v="CORN, GRAIN - ACRES HARVESTED TOTAL"/>
    <s v="MORGANCOLORADO2012"/>
  </r>
  <r>
    <n v="2012"/>
    <s v="SEDGWICK"/>
    <s v="COLORADO"/>
    <s v="80737"/>
    <n v="40.98"/>
    <n v="-102.26"/>
    <s v="5b"/>
    <n v="47546"/>
    <n v="32008000"/>
    <n v="5.6"/>
    <n v="8"/>
    <x v="2"/>
    <n v="20"/>
    <s v="CORN"/>
    <s v="CORN, GRAIN - ACRES HARVESTED TOTAL"/>
    <s v="SEDGWICKCOLORADO2012"/>
  </r>
  <r>
    <n v="2012"/>
    <s v="WELD"/>
    <s v="COLORADO"/>
    <s v="80514"/>
    <n v="40.07"/>
    <n v="-104.96"/>
    <s v="5b"/>
    <n v="92621"/>
    <n v="126441000"/>
    <n v="5.6"/>
    <n v="8"/>
    <x v="2"/>
    <n v="20"/>
    <s v="CORN"/>
    <s v="CORN, GRAIN - ACRES HARVESTED TOTAL"/>
    <s v="WELDCOLORADO2012"/>
  </r>
  <r>
    <n v="2012"/>
    <s v="BACA"/>
    <s v="COLORADO"/>
    <s v="81029"/>
    <n v="37.1"/>
    <n v="-102.57"/>
    <s v="6a"/>
    <n v="46232"/>
    <n v="31832000"/>
    <n v="5.6"/>
    <n v="8"/>
    <x v="7"/>
    <n v="90"/>
    <s v="CORN"/>
    <s v="CORN, GRAIN - ACRES HARVESTED TOTAL"/>
    <s v="BACACOLORADO2012"/>
  </r>
  <r>
    <n v="2012"/>
    <s v="BENT"/>
    <s v="COLORADO"/>
    <s v="81038"/>
    <n v="38.08"/>
    <n v="-103.14"/>
    <s v="6a"/>
    <n v="1530"/>
    <n v="0"/>
    <n v="5.6"/>
    <n v="8"/>
    <x v="7"/>
    <n v="90"/>
    <s v="CORN"/>
    <s v="CORN, GRAIN - ACRES HARVESTED TOTAL"/>
    <s v="BENTCOLORADO2012"/>
  </r>
  <r>
    <n v="2012"/>
    <s v="CROWLEY"/>
    <s v="COLORADO"/>
    <s v="81033"/>
    <n v="38.200000000000003"/>
    <n v="-103.86"/>
    <s v="5b"/>
    <n v="224"/>
    <n v="203000"/>
    <n v="5.6"/>
    <n v="8"/>
    <x v="7"/>
    <n v="90"/>
    <s v="CORN"/>
    <s v="CORN, GRAIN - ACRES HARVESTED TOTAL"/>
    <s v="CROWLEYCOLORADO2012"/>
  </r>
  <r>
    <n v="2012"/>
    <s v="LAS ANIMAS"/>
    <s v="COLORADO"/>
    <s v="81020"/>
    <n v="37.4"/>
    <n v="-104.65"/>
    <s v="6a"/>
    <n v="26"/>
    <n v="86000"/>
    <n v="5.6"/>
    <n v="8"/>
    <x v="7"/>
    <n v="90"/>
    <s v="CORN"/>
    <s v="CORN, GRAIN - ACRES HARVESTED TOTAL"/>
    <s v="LASANIMASCOLORADO2012"/>
  </r>
  <r>
    <n v="2012"/>
    <s v="OTERO"/>
    <s v="COLORADO"/>
    <s v="81030"/>
    <n v="38.1"/>
    <n v="-103.51"/>
    <s v="5b"/>
    <n v="6106"/>
    <n v="5955000"/>
    <n v="5.6"/>
    <n v="8"/>
    <x v="7"/>
    <n v="90"/>
    <s v="CORN"/>
    <s v="CORN, GRAIN - ACRES HARVESTED TOTAL"/>
    <s v="OTEROCOLORADO2012"/>
  </r>
  <r>
    <n v="2012"/>
    <s v="PROWERS"/>
    <s v="COLORADO"/>
    <s v="81041"/>
    <n v="38.06"/>
    <n v="-102.31"/>
    <s v="6a"/>
    <n v="20398"/>
    <n v="13376000"/>
    <n v="5.6"/>
    <n v="8"/>
    <x v="7"/>
    <n v="90"/>
    <s v="CORN"/>
    <s v="CORN, GRAIN - ACRES HARVESTED TOTAL"/>
    <s v="PROWERSCOLORADO2012"/>
  </r>
  <r>
    <n v="2012"/>
    <s v="PUEBLO"/>
    <s v="COLORADO"/>
    <s v="81001"/>
    <n v="38.29"/>
    <n v="-104.54"/>
    <s v="5b"/>
    <n v="3849"/>
    <n v="5364000"/>
    <n v="5.6"/>
    <n v="8"/>
    <x v="7"/>
    <n v="90"/>
    <s v="CORN"/>
    <s v="CORN, GRAIN - ACRES HARVESTED TOTAL"/>
    <s v="PUEBLOCOLORADO2012"/>
  </r>
  <r>
    <n v="2012"/>
    <s v="DELTA"/>
    <s v="COLORADO"/>
    <s v="81410"/>
    <n v="38.799999999999997"/>
    <n v="-107.97"/>
    <s v="6b"/>
    <n v="4704"/>
    <n v="5187000"/>
    <n v="5.6"/>
    <n v="8"/>
    <x v="4"/>
    <n v="70"/>
    <s v="CORN"/>
    <s v="CORN, GRAIN - ACRES HARVESTED TOTAL"/>
    <s v="DELTACOLORADO2012"/>
  </r>
  <r>
    <n v="2012"/>
    <s v="MESA"/>
    <s v="COLORADO"/>
    <s v="81501"/>
    <n v="39.08"/>
    <n v="-108.55"/>
    <s v="7a"/>
    <n v="4990"/>
    <n v="5516000"/>
    <n v="5.6"/>
    <n v="8"/>
    <x v="4"/>
    <n v="70"/>
    <s v="CORN"/>
    <s v="CORN, GRAIN - ACRES HARVESTED TOTAL"/>
    <s v="MESACOLORADO2012"/>
  </r>
  <r>
    <n v="2012"/>
    <s v="MONTEZUMA"/>
    <s v="COLORADO"/>
    <s v="81321"/>
    <n v="37.35"/>
    <n v="-108.57"/>
    <s v="6a"/>
    <n v="2054"/>
    <n v="0"/>
    <n v="5.6"/>
    <n v="8"/>
    <x v="4"/>
    <n v="70"/>
    <s v="CORN"/>
    <s v="CORN, GRAIN - ACRES HARVESTED TOTAL"/>
    <s v="MONTEZUMACOLORADO2012"/>
  </r>
  <r>
    <n v="2012"/>
    <s v="MONTROSE"/>
    <s v="COLORADO"/>
    <s v="81401"/>
    <n v="38.49"/>
    <n v="-107.87"/>
    <s v="6b"/>
    <n v="11067"/>
    <n v="15349000"/>
    <n v="5.6"/>
    <n v="8"/>
    <x v="4"/>
    <n v="70"/>
    <s v="CORN"/>
    <s v="CORN, GRAIN - ACRES HARVESTED TOTAL"/>
    <s v="MONTROSECOLORADO2012"/>
  </r>
  <r>
    <n v="2012"/>
    <s v="BARTHOLOMEW"/>
    <s v="INDIANA"/>
    <s v="47201"/>
    <n v="39.21"/>
    <n v="-85.91"/>
    <s v="6a"/>
    <n v="74795"/>
    <n v="45398000"/>
    <n v="5.6"/>
    <n v="18"/>
    <x v="0"/>
    <n v="50"/>
    <s v="CORN"/>
    <s v="CORN, GRAIN - ACRES HARVESTED TOTAL"/>
    <s v="BARTHOLOMEWINDIANA2012"/>
  </r>
  <r>
    <n v="2012"/>
    <s v="BOONE"/>
    <s v="INDIANA"/>
    <s v="46052"/>
    <n v="40.049999999999997"/>
    <n v="-86.47"/>
    <s v="5b"/>
    <n v="102422"/>
    <n v="70168000"/>
    <n v="5.6"/>
    <n v="18"/>
    <x v="0"/>
    <n v="50"/>
    <s v="CORN"/>
    <s v="CORN, GRAIN - ACRES HARVESTED TOTAL"/>
    <s v="BOONEINDIANA2012"/>
  </r>
  <r>
    <n v="2012"/>
    <s v="CLINTON"/>
    <s v="INDIANA"/>
    <s v="46035"/>
    <n v="40.19"/>
    <n v="-86.66"/>
    <s v="5b"/>
    <n v="115040"/>
    <n v="108798000"/>
    <n v="5.6"/>
    <n v="18"/>
    <x v="0"/>
    <n v="50"/>
    <s v="CORN"/>
    <s v="CORN, GRAIN - ACRES HARVESTED TOTAL"/>
    <s v="CLINTONINDIANA2012"/>
  </r>
  <r>
    <n v="2012"/>
    <s v="DECATUR"/>
    <s v="INDIANA"/>
    <s v="47225"/>
    <n v="39.44"/>
    <n v="-85.34"/>
    <s v="6a"/>
    <n v="78092"/>
    <n v="45862000"/>
    <n v="5.6"/>
    <n v="18"/>
    <x v="0"/>
    <n v="50"/>
    <s v="CORN"/>
    <s v="CORN, GRAIN - ACRES HARVESTED TOTAL"/>
    <s v="DECATURINDIANA2012"/>
  </r>
  <r>
    <n v="2012"/>
    <s v="GRANT"/>
    <s v="INDIANA"/>
    <s v="46928"/>
    <n v="40.409999999999997"/>
    <n v="-85.64"/>
    <s v="5b"/>
    <n v="70001"/>
    <n v="55149000"/>
    <n v="5.6"/>
    <n v="18"/>
    <x v="0"/>
    <n v="50"/>
    <s v="CORN"/>
    <s v="CORN, GRAIN - ACRES HARVESTED TOTAL"/>
    <s v="GRANTINDIANA2012"/>
  </r>
  <r>
    <n v="2012"/>
    <s v="HAMILTON"/>
    <s v="INDIANA"/>
    <s v="46030"/>
    <n v="40.17"/>
    <n v="-86.02"/>
    <s v="5b"/>
    <n v="61472"/>
    <n v="48037000"/>
    <n v="5.6"/>
    <n v="18"/>
    <x v="0"/>
    <n v="50"/>
    <s v="CORN"/>
    <s v="CORN, GRAIN - ACRES HARVESTED TOTAL"/>
    <s v="HAMILTONINDIANA2012"/>
  </r>
  <r>
    <n v="2012"/>
    <s v="HANCOCK"/>
    <s v="INDIANA"/>
    <s v="46055"/>
    <n v="39.9"/>
    <n v="-85.93"/>
    <s v="6a"/>
    <n v="77772"/>
    <n v="47580000"/>
    <n v="5.6"/>
    <n v="18"/>
    <x v="0"/>
    <n v="50"/>
    <s v="CORN"/>
    <s v="CORN, GRAIN - ACRES HARVESTED TOTAL"/>
    <s v="HANCOCKINDIANA2012"/>
  </r>
  <r>
    <n v="2012"/>
    <s v="HENDRICKS"/>
    <s v="INDIANA"/>
    <s v="46103"/>
    <n v="39.69"/>
    <n v="-86.61"/>
    <s v="5b"/>
    <n v="102277"/>
    <n v="43166000"/>
    <n v="5.6"/>
    <n v="18"/>
    <x v="0"/>
    <n v="50"/>
    <s v="CORN"/>
    <s v="CORN, GRAIN - ACRES HARVESTED TOTAL"/>
    <s v="HENDRICKSINDIANA2012"/>
  </r>
  <r>
    <n v="2012"/>
    <s v="HOWARD"/>
    <s v="INDIANA"/>
    <s v="46901"/>
    <n v="40.53"/>
    <n v="-86.17"/>
    <s v="5b"/>
    <n v="62771"/>
    <n v="62716000"/>
    <n v="5.6"/>
    <n v="18"/>
    <x v="0"/>
    <n v="50"/>
    <s v="CORN"/>
    <s v="CORN, GRAIN - ACRES HARVESTED TOTAL"/>
    <s v="HOWARDINDIANA2012"/>
  </r>
  <r>
    <n v="2012"/>
    <s v="JOHNSON"/>
    <s v="INDIANA"/>
    <s v="46106"/>
    <n v="39.51"/>
    <n v="-86.21"/>
    <s v="5b"/>
    <n v="69120"/>
    <n v="30472000"/>
    <n v="5.6"/>
    <n v="18"/>
    <x v="0"/>
    <n v="50"/>
    <s v="CORN"/>
    <s v="CORN, GRAIN - ACRES HARVESTED TOTAL"/>
    <s v="JOHNSONINDIANA2012"/>
  </r>
  <r>
    <n v="2012"/>
    <s v="MADISON"/>
    <s v="INDIANA"/>
    <s v="46001"/>
    <n v="40.25"/>
    <n v="-85.67"/>
    <s v="5b"/>
    <n v="94672"/>
    <n v="76451000"/>
    <n v="5.6"/>
    <n v="18"/>
    <x v="0"/>
    <n v="50"/>
    <s v="CORN"/>
    <s v="CORN, GRAIN - ACRES HARVESTED TOTAL"/>
    <s v="MADISONINDIANA2012"/>
  </r>
  <r>
    <n v="2012"/>
    <s v="MARION"/>
    <s v="INDIANA"/>
    <s v="46107"/>
    <n v="39.72"/>
    <n v="-86.09"/>
    <s v="6a"/>
    <n v="6554"/>
    <n v="3323000"/>
    <n v="5.6"/>
    <n v="18"/>
    <x v="0"/>
    <n v="50"/>
    <s v="CORN"/>
    <s v="CORN, GRAIN - ACRES HARVESTED TOTAL"/>
    <s v="MARIONINDIANA2012"/>
  </r>
  <r>
    <n v="2012"/>
    <s v="MORGAN"/>
    <s v="INDIANA"/>
    <s v="46111"/>
    <n v="39.54"/>
    <n v="-86.37"/>
    <s v="6a"/>
    <n v="53134"/>
    <n v="21394000"/>
    <n v="5.6"/>
    <n v="18"/>
    <x v="0"/>
    <n v="50"/>
    <s v="CORN"/>
    <s v="CORN, GRAIN - ACRES HARVESTED TOTAL"/>
    <s v="MORGANINDIANA2012"/>
  </r>
  <r>
    <n v="2012"/>
    <s v="RUSH"/>
    <s v="INDIANA"/>
    <s v="46104"/>
    <n v="39.65"/>
    <n v="-85.57"/>
    <s v="6a"/>
    <n v="92556"/>
    <n v="49787000"/>
    <n v="5.6"/>
    <n v="18"/>
    <x v="0"/>
    <n v="50"/>
    <s v="CORN"/>
    <s v="CORN, GRAIN - ACRES HARVESTED TOTAL"/>
    <s v="RUSHINDIANA2012"/>
  </r>
  <r>
    <n v="2012"/>
    <s v="SHELBY"/>
    <s v="INDIANA"/>
    <s v="46110"/>
    <n v="39.56"/>
    <n v="-85.91"/>
    <s v="6a"/>
    <n v="109840"/>
    <n v="56889000"/>
    <n v="5.6"/>
    <n v="18"/>
    <x v="0"/>
    <n v="50"/>
    <s v="CORN"/>
    <s v="CORN, GRAIN - ACRES HARVESTED TOTAL"/>
    <s v="SHELBYINDIANA2012"/>
  </r>
  <r>
    <n v="2012"/>
    <s v="TIPTON"/>
    <s v="INDIANA"/>
    <s v="46045"/>
    <n v="40.29"/>
    <n v="-86.15"/>
    <s v="5b"/>
    <n v="68957"/>
    <n v="77017000"/>
    <n v="5.6"/>
    <n v="18"/>
    <x v="0"/>
    <n v="50"/>
    <s v="CORN"/>
    <s v="CORN, GRAIN - ACRES HARVESTED TOTAL"/>
    <s v="TIPTONINDIANA2012"/>
  </r>
  <r>
    <n v="2012"/>
    <s v="BLACKFORD"/>
    <s v="INDIANA"/>
    <s v="47348"/>
    <n v="40.450000000000003"/>
    <n v="-85.37"/>
    <s v="5b"/>
    <n v="32745"/>
    <n v="25919000"/>
    <n v="5.6"/>
    <n v="18"/>
    <x v="8"/>
    <n v="60"/>
    <s v="CORN"/>
    <s v="CORN, GRAIN - ACRES HARVESTED TOTAL"/>
    <s v="BLACKFORDINDIANA2012"/>
  </r>
  <r>
    <n v="2012"/>
    <s v="DELAWARE"/>
    <s v="INDIANA"/>
    <s v="47302"/>
    <n v="40.130000000000003"/>
    <n v="-85.38"/>
    <s v="6a"/>
    <n v="75765"/>
    <n v="58650000"/>
    <n v="5.6"/>
    <n v="18"/>
    <x v="8"/>
    <n v="60"/>
    <s v="CORN"/>
    <s v="CORN, GRAIN - ACRES HARVESTED TOTAL"/>
    <s v="DELAWAREINDIANA2012"/>
  </r>
  <r>
    <n v="2012"/>
    <s v="FAYETTE"/>
    <s v="INDIANA"/>
    <s v="46133"/>
    <n v="39.619999999999997"/>
    <n v="-85.3"/>
    <s v="5b"/>
    <n v="29623"/>
    <n v="17355000"/>
    <n v="5.6"/>
    <n v="18"/>
    <x v="8"/>
    <n v="60"/>
    <s v="CORN"/>
    <s v="CORN, GRAIN - ACRES HARVESTED TOTAL"/>
    <s v="FAYETTEINDIANA2012"/>
  </r>
  <r>
    <n v="2012"/>
    <s v="HENRY"/>
    <s v="INDIANA"/>
    <s v="46148"/>
    <n v="39.79"/>
    <n v="-85.52"/>
    <s v="6a"/>
    <n v="74010"/>
    <n v="44458000"/>
    <n v="5.6"/>
    <n v="18"/>
    <x v="8"/>
    <n v="60"/>
    <s v="CORN"/>
    <s v="CORN, GRAIN - ACRES HARVESTED TOTAL"/>
    <s v="HENRYINDIANA2012"/>
  </r>
  <r>
    <n v="2012"/>
    <s v="JAY"/>
    <s v="INDIANA"/>
    <s v="47326"/>
    <n v="40.53"/>
    <n v="-84.96"/>
    <s v="6a"/>
    <n v="59964"/>
    <n v="43276000"/>
    <n v="5.6"/>
    <n v="18"/>
    <x v="8"/>
    <n v="60"/>
    <s v="CORN"/>
    <s v="CORN, GRAIN - ACRES HARVESTED TOTAL"/>
    <s v="JAYINDIANA2012"/>
  </r>
  <r>
    <n v="2012"/>
    <s v="RANDOLPH"/>
    <s v="INDIANA"/>
    <s v="47340"/>
    <n v="40.18"/>
    <n v="-85.12"/>
    <s v="5b"/>
    <n v="94311"/>
    <n v="58930000"/>
    <n v="5.6"/>
    <n v="18"/>
    <x v="8"/>
    <n v="60"/>
    <s v="CORN"/>
    <s v="CORN, GRAIN - ACRES HARVESTED TOTAL"/>
    <s v="RANDOLPHINDIANA2012"/>
  </r>
  <r>
    <n v="2012"/>
    <s v="UNION"/>
    <s v="INDIANA"/>
    <s v="47003"/>
    <n v="39.56"/>
    <n v="-84.83"/>
    <s v="6a"/>
    <n v="31048"/>
    <n v="19379000"/>
    <n v="5.6"/>
    <n v="18"/>
    <x v="8"/>
    <n v="60"/>
    <s v="CORN"/>
    <s v="CORN, GRAIN - ACRES HARVESTED TOTAL"/>
    <s v="UNIONINDIANA2012"/>
  </r>
  <r>
    <n v="2012"/>
    <s v="WAYNE"/>
    <s v="INDIANA"/>
    <s v="47324"/>
    <n v="39.74"/>
    <n v="-84.85"/>
    <s v="5b"/>
    <n v="52251"/>
    <n v="28950000"/>
    <n v="5.6"/>
    <n v="18"/>
    <x v="8"/>
    <n v="60"/>
    <s v="CORN"/>
    <s v="CORN, GRAIN - ACRES HARVESTED TOTAL"/>
    <s v="WAYNEINDIANA2012"/>
  </r>
  <r>
    <n v="2012"/>
    <s v="CARROLL"/>
    <s v="INDIANA"/>
    <s v="46913"/>
    <n v="40.51"/>
    <n v="-86.52"/>
    <s v="5b"/>
    <n v="107165"/>
    <n v="87092000"/>
    <n v="5.6"/>
    <n v="18"/>
    <x v="1"/>
    <n v="20"/>
    <s v="CORN"/>
    <s v="CORN, GRAIN - ACRES HARVESTED TOTAL"/>
    <s v="CARROLLINDIANA2012"/>
  </r>
  <r>
    <n v="2012"/>
    <s v="CASS"/>
    <s v="INDIANA"/>
    <s v="46932"/>
    <n v="40.58"/>
    <n v="-86.19"/>
    <s v="5b"/>
    <n v="96116"/>
    <n v="74910000"/>
    <n v="5.6"/>
    <n v="18"/>
    <x v="1"/>
    <n v="20"/>
    <s v="CORN"/>
    <s v="CORN, GRAIN - ACRES HARVESTED TOTAL"/>
    <s v="CASSINDIANA2012"/>
  </r>
  <r>
    <n v="2012"/>
    <s v="ELKHART"/>
    <s v="INDIANA"/>
    <s v="46507"/>
    <n v="41.72"/>
    <n v="-85.81"/>
    <s v="6a"/>
    <n v="56488"/>
    <n v="44207000"/>
    <n v="5.6"/>
    <n v="18"/>
    <x v="1"/>
    <n v="20"/>
    <s v="CORN"/>
    <s v="CORN, GRAIN - ACRES HARVESTED TOTAL"/>
    <s v="ELKHARTINDIANA2012"/>
  </r>
  <r>
    <n v="2012"/>
    <s v="FULTON"/>
    <s v="INDIANA"/>
    <s v="46910"/>
    <n v="41.03"/>
    <n v="-86.02"/>
    <s v="5b"/>
    <n v="94036"/>
    <n v="80061000"/>
    <n v="5.6"/>
    <n v="18"/>
    <x v="1"/>
    <n v="20"/>
    <s v="CORN"/>
    <s v="CORN, GRAIN - ACRES HARVESTED TOTAL"/>
    <s v="FULTONINDIANA2012"/>
  </r>
  <r>
    <n v="2012"/>
    <s v="KOSCIUSKO"/>
    <s v="INDIANA"/>
    <s v="46502"/>
    <n v="41.26"/>
    <n v="-85.98"/>
    <s v="5b"/>
    <n v="101129"/>
    <n v="74203000"/>
    <n v="5.6"/>
    <n v="18"/>
    <x v="1"/>
    <n v="20"/>
    <s v="CORN"/>
    <s v="CORN, GRAIN - ACRES HARVESTED TOTAL"/>
    <s v="KOSCIUSKOINDIANA2012"/>
  </r>
  <r>
    <n v="2012"/>
    <s v="MARSHALL"/>
    <s v="INDIANA"/>
    <s v="46501"/>
    <n v="41.23"/>
    <n v="-86.24"/>
    <s v="5b"/>
    <n v="95011"/>
    <n v="65217000"/>
    <n v="5.6"/>
    <n v="18"/>
    <x v="1"/>
    <n v="20"/>
    <s v="CORN"/>
    <s v="CORN, GRAIN - ACRES HARVESTED TOTAL"/>
    <s v="MARSHALLINDIANA2012"/>
  </r>
  <r>
    <n v="2012"/>
    <s v="MIAMI"/>
    <s v="INDIANA"/>
    <s v="46911"/>
    <n v="40.6"/>
    <n v="-85.92"/>
    <s v="5b"/>
    <n v="65772"/>
    <n v="50257000"/>
    <n v="5.6"/>
    <n v="18"/>
    <x v="1"/>
    <n v="20"/>
    <s v="CORN"/>
    <s v="CORN, GRAIN - ACRES HARVESTED TOTAL"/>
    <s v="MIAMIINDIANA2012"/>
  </r>
  <r>
    <n v="2012"/>
    <s v="ST. JOSEPH"/>
    <s v="INDIANA"/>
    <s v="46530"/>
    <n v="41.73"/>
    <n v="-86.13"/>
    <s v="6a"/>
    <n v="77076"/>
    <n v="71792000"/>
    <n v="5.6"/>
    <n v="18"/>
    <x v="1"/>
    <n v="20"/>
    <s v="CORN"/>
    <s v="CORN, GRAIN - ACRES HARVESTED TOTAL"/>
    <s v="SAINTJOSEPHINDIANA2012"/>
  </r>
  <r>
    <n v="2012"/>
    <s v="WABASH"/>
    <s v="INDIANA"/>
    <s v="46940"/>
    <n v="40.67"/>
    <n v="-85.72"/>
    <s v="5b"/>
    <n v="75481"/>
    <n v="63032000"/>
    <n v="5.6"/>
    <n v="18"/>
    <x v="1"/>
    <n v="20"/>
    <s v="CORN"/>
    <s v="CORN, GRAIN - ACRES HARVESTED TOTAL"/>
    <s v="WABASHINDIANA2012"/>
  </r>
  <r>
    <n v="2012"/>
    <s v="ADAMS"/>
    <s v="INDIANA"/>
    <s v="46711"/>
    <n v="40.65"/>
    <n v="-84.95"/>
    <s v="6a"/>
    <n v="73324"/>
    <n v="53691000"/>
    <n v="5.6"/>
    <n v="18"/>
    <x v="2"/>
    <n v="30"/>
    <s v="CORN"/>
    <s v="CORN, GRAIN - ACRES HARVESTED TOTAL"/>
    <s v="ADAMSINDIANA2012"/>
  </r>
  <r>
    <n v="2012"/>
    <s v="ALLEN"/>
    <s v="INDIANA"/>
    <s v="46704"/>
    <n v="41.1"/>
    <n v="-85.29"/>
    <s v="5b"/>
    <n v="93109"/>
    <n v="64750000"/>
    <n v="5.6"/>
    <n v="18"/>
    <x v="2"/>
    <n v="30"/>
    <s v="CORN"/>
    <s v="CORN, GRAIN - ACRES HARVESTED TOTAL"/>
    <s v="ALLENINDIANA2012"/>
  </r>
  <r>
    <n v="2012"/>
    <s v="DE KALB"/>
    <s v="INDIANA"/>
    <s v="46705"/>
    <n v="41.52"/>
    <n v="-85.06"/>
    <s v="5b"/>
    <n v="46041"/>
    <n v="30439000"/>
    <n v="5.6"/>
    <n v="18"/>
    <x v="2"/>
    <n v="30"/>
    <s v="CORN"/>
    <s v="CORN, GRAIN - ACRES HARVESTED TOTAL"/>
    <s v="DEKALBINDIANA2012"/>
  </r>
  <r>
    <n v="2012"/>
    <s v="HUNTINGTON"/>
    <s v="INDIANA"/>
    <s v="46702"/>
    <n v="40.85"/>
    <n v="-85.6"/>
    <s v="5b"/>
    <n v="75151"/>
    <n v="57055000"/>
    <n v="5.6"/>
    <n v="18"/>
    <x v="2"/>
    <n v="30"/>
    <s v="CORN"/>
    <s v="CORN, GRAIN - ACRES HARVESTED TOTAL"/>
    <s v="HUNTINGTONINDIANA2012"/>
  </r>
  <r>
    <n v="2012"/>
    <s v="LAGRANGE"/>
    <s v="INDIANA"/>
    <s v="46565"/>
    <n v="41.67"/>
    <n v="-85.57"/>
    <s v="5b"/>
    <n v="55293"/>
    <n v="39592000"/>
    <n v="5.6"/>
    <n v="18"/>
    <x v="2"/>
    <n v="30"/>
    <s v="CORN"/>
    <s v="CORN, GRAIN - ACRES HARVESTED TOTAL"/>
    <s v="LAGRANGEINDIANA2012"/>
  </r>
  <r>
    <n v="2012"/>
    <s v="NOBLE"/>
    <s v="INDIANA"/>
    <s v="46701"/>
    <n v="41.39"/>
    <n v="-85.41"/>
    <s v="5b"/>
    <n v="63274"/>
    <n v="46839000"/>
    <n v="5.6"/>
    <n v="18"/>
    <x v="2"/>
    <n v="30"/>
    <s v="CORN"/>
    <s v="CORN, GRAIN - ACRES HARVESTED TOTAL"/>
    <s v="NOBLEINDIANA2012"/>
  </r>
  <r>
    <n v="2012"/>
    <s v="STEUBEN"/>
    <s v="INDIANA"/>
    <s v="46703"/>
    <n v="41.64"/>
    <n v="-85"/>
    <s v="5b"/>
    <n v="33193"/>
    <n v="22225000"/>
    <n v="5.6"/>
    <n v="18"/>
    <x v="2"/>
    <n v="30"/>
    <s v="CORN"/>
    <s v="CORN, GRAIN - ACRES HARVESTED TOTAL"/>
    <s v="STEUBENINDIANA2012"/>
  </r>
  <r>
    <n v="2012"/>
    <s v="WELLS"/>
    <s v="INDIANA"/>
    <s v="46714"/>
    <n v="40.74"/>
    <n v="-85.17"/>
    <s v="6a"/>
    <n v="82417"/>
    <n v="68417000"/>
    <n v="5.6"/>
    <n v="18"/>
    <x v="2"/>
    <n v="30"/>
    <s v="CORN"/>
    <s v="CORN, GRAIN - ACRES HARVESTED TOTAL"/>
    <s v="WELLSINDIANA2012"/>
  </r>
  <r>
    <n v="2012"/>
    <s v="WHITLEY"/>
    <s v="INDIANA"/>
    <s v="46723"/>
    <n v="41.23"/>
    <n v="-85.32"/>
    <s v="5b"/>
    <n v="52798"/>
    <n v="35268000"/>
    <n v="5.6"/>
    <n v="18"/>
    <x v="2"/>
    <n v="30"/>
    <s v="CORN"/>
    <s v="CORN, GRAIN - ACRES HARVESTED TOTAL"/>
    <s v="WHITLEYINDIANA2012"/>
  </r>
  <r>
    <n v="2012"/>
    <s v="BENTON"/>
    <s v="INDIANA"/>
    <s v="47917"/>
    <n v="40.479999999999997"/>
    <n v="-87.51"/>
    <s v="5b"/>
    <n v="141192"/>
    <n v="107231000"/>
    <n v="5.6"/>
    <n v="18"/>
    <x v="6"/>
    <n v="10"/>
    <s v="CORN"/>
    <s v="CORN, GRAIN - ACRES HARVESTED TOTAL"/>
    <s v="BENTONINDIANA2012"/>
  </r>
  <r>
    <n v="2012"/>
    <s v="JASPER"/>
    <s v="INDIANA"/>
    <s v="46310"/>
    <n v="41.16"/>
    <n v="-87.26"/>
    <s v="5b"/>
    <n v="155644"/>
    <n v="154322000"/>
    <n v="5.6"/>
    <n v="18"/>
    <x v="6"/>
    <n v="10"/>
    <s v="CORN"/>
    <s v="CORN, GRAIN - ACRES HARVESTED TOTAL"/>
    <s v="JASPERINDIANA2012"/>
  </r>
  <r>
    <n v="2012"/>
    <s v="LA PORTE"/>
    <s v="INDIANA"/>
    <s v="46340"/>
    <n v="41.4"/>
    <n v="-86.75"/>
    <s v="5b"/>
    <n v="113798"/>
    <n v="113217000"/>
    <n v="5.6"/>
    <n v="18"/>
    <x v="6"/>
    <n v="10"/>
    <s v="CORN"/>
    <s v="CORN, GRAIN - ACRES HARVESTED TOTAL"/>
    <s v="LAPORTEINDIANA2012"/>
  </r>
  <r>
    <n v="2012"/>
    <s v="LAKE"/>
    <s v="INDIANA"/>
    <s v="46303"/>
    <n v="41.37"/>
    <n v="-87.43"/>
    <s v="5b"/>
    <n v="67072"/>
    <n v="62297000"/>
    <n v="5.6"/>
    <n v="18"/>
    <x v="6"/>
    <n v="10"/>
    <s v="CORN"/>
    <s v="CORN, GRAIN - ACRES HARVESTED TOTAL"/>
    <s v="LAKEINDIANA2012"/>
  </r>
  <r>
    <n v="2012"/>
    <s v="NEWTON"/>
    <s v="INDIANA"/>
    <s v="46349"/>
    <n v="41.12"/>
    <n v="-87.45"/>
    <s v="5b"/>
    <n v="104169"/>
    <n v="89269000"/>
    <n v="5.6"/>
    <n v="18"/>
    <x v="6"/>
    <n v="10"/>
    <s v="CORN"/>
    <s v="CORN, GRAIN - ACRES HARVESTED TOTAL"/>
    <s v="NEWTONINDIANA2012"/>
  </r>
  <r>
    <n v="2012"/>
    <s v="PORTER"/>
    <s v="INDIANA"/>
    <s v="46301"/>
    <n v="41.69"/>
    <n v="-86.98"/>
    <s v="6a"/>
    <n v="56213"/>
    <n v="63149000"/>
    <n v="5.6"/>
    <n v="18"/>
    <x v="6"/>
    <n v="10"/>
    <s v="CORN"/>
    <s v="CORN, GRAIN - ACRES HARVESTED TOTAL"/>
    <s v="PORTERINDIANA2012"/>
  </r>
  <r>
    <n v="2012"/>
    <s v="PULASKI"/>
    <s v="INDIANA"/>
    <s v="46960"/>
    <n v="41.15"/>
    <n v="-86.48"/>
    <s v="5b"/>
    <n v="102017"/>
    <n v="76262000"/>
    <n v="5.6"/>
    <n v="18"/>
    <x v="6"/>
    <n v="10"/>
    <s v="CORN"/>
    <s v="CORN, GRAIN - ACRES HARVESTED TOTAL"/>
    <s v="PULASKIINDIANA2012"/>
  </r>
  <r>
    <n v="2012"/>
    <s v="STARKE"/>
    <s v="INDIANA"/>
    <s v="46366"/>
    <n v="41.21"/>
    <n v="-86.77"/>
    <s v="5b"/>
    <n v="61621"/>
    <n v="41315000"/>
    <n v="5.6"/>
    <n v="18"/>
    <x v="6"/>
    <n v="10"/>
    <s v="CORN"/>
    <s v="CORN, GRAIN - ACRES HARVESTED TOTAL"/>
    <s v="STARKEINDIANA2012"/>
  </r>
  <r>
    <n v="2012"/>
    <s v="WHITE"/>
    <s v="INDIANA"/>
    <s v="47923"/>
    <n v="40.6"/>
    <n v="-86.86"/>
    <s v="5b"/>
    <n v="155272"/>
    <n v="111862000"/>
    <n v="5.6"/>
    <n v="18"/>
    <x v="6"/>
    <n v="10"/>
    <s v="CORN"/>
    <s v="CORN, GRAIN - ACRES HARVESTED TOTAL"/>
    <s v="WHITEINDIANA2012"/>
  </r>
  <r>
    <n v="2012"/>
    <s v="BROWN"/>
    <s v="INDIANA"/>
    <s v="46160"/>
    <n v="39.369999999999997"/>
    <n v="-86.25"/>
    <s v="6a"/>
    <n v="1833"/>
    <n v="552000"/>
    <n v="5.6"/>
    <n v="18"/>
    <x v="9"/>
    <n v="80"/>
    <s v="CORN"/>
    <s v="CORN, GRAIN - ACRES HARVESTED TOTAL"/>
    <s v="BROWNINDIANA2012"/>
  </r>
  <r>
    <n v="2012"/>
    <s v="CRAWFORD"/>
    <s v="INDIANA"/>
    <s v="47116"/>
    <n v="38.31"/>
    <n v="-86.61"/>
    <s v="6a"/>
    <n v="2413"/>
    <n v="1316000"/>
    <n v="5.6"/>
    <n v="18"/>
    <x v="9"/>
    <n v="80"/>
    <s v="CORN"/>
    <s v="CORN, GRAIN - ACRES HARVESTED TOTAL"/>
    <s v="CRAWFORDINDIANA2012"/>
  </r>
  <r>
    <n v="2012"/>
    <s v="FLOYD"/>
    <s v="INDIANA"/>
    <s v="47119"/>
    <n v="38.369999999999997"/>
    <n v="-85.88"/>
    <s v="6a"/>
    <n v="3939"/>
    <n v="1527000"/>
    <n v="5.6"/>
    <n v="18"/>
    <x v="9"/>
    <n v="80"/>
    <s v="CORN"/>
    <s v="CORN, GRAIN - ACRES HARVESTED TOTAL"/>
    <s v="FLOYDINDIANA2012"/>
  </r>
  <r>
    <n v="2012"/>
    <s v="HARRISON"/>
    <s v="INDIANA"/>
    <s v="47107"/>
    <n v="38.36"/>
    <n v="-86.06"/>
    <s v="6a"/>
    <n v="29188"/>
    <n v="10585000"/>
    <n v="5.6"/>
    <n v="18"/>
    <x v="9"/>
    <n v="80"/>
    <s v="CORN"/>
    <s v="CORN, GRAIN - ACRES HARVESTED TOTAL"/>
    <s v="HARRISONINDIANA2012"/>
  </r>
  <r>
    <n v="2012"/>
    <s v="JACKSON"/>
    <s v="INDIANA"/>
    <s v="47220"/>
    <n v="38.880000000000003"/>
    <n v="-86.04"/>
    <s v="6a"/>
    <n v="59204"/>
    <n v="36074000"/>
    <n v="5.6"/>
    <n v="18"/>
    <x v="9"/>
    <n v="80"/>
    <s v="CORN"/>
    <s v="CORN, GRAIN - ACRES HARVESTED TOTAL"/>
    <s v="JACKSONINDIANA2012"/>
  </r>
  <r>
    <n v="2012"/>
    <s v="LAWRENCE"/>
    <s v="INDIANA"/>
    <s v="47420"/>
    <n v="38.92"/>
    <n v="-86.55"/>
    <s v="6a"/>
    <n v="19503"/>
    <n v="6657000"/>
    <n v="5.6"/>
    <n v="18"/>
    <x v="9"/>
    <n v="80"/>
    <s v="CORN"/>
    <s v="CORN, GRAIN - ACRES HARVESTED TOTAL"/>
    <s v="LAWRENCEINDIANA2012"/>
  </r>
  <r>
    <n v="2012"/>
    <s v="MONROE"/>
    <s v="INDIANA"/>
    <s v="47401"/>
    <n v="39.159999999999997"/>
    <n v="-86.52"/>
    <s v="6a"/>
    <n v="8930"/>
    <n v="3734000"/>
    <n v="5.6"/>
    <n v="18"/>
    <x v="9"/>
    <n v="80"/>
    <s v="CORN"/>
    <s v="CORN, GRAIN - ACRES HARVESTED TOTAL"/>
    <s v="MONROEINDIANA2012"/>
  </r>
  <r>
    <n v="2012"/>
    <s v="ORANGE"/>
    <s v="INDIANA"/>
    <s v="47432"/>
    <n v="38.54"/>
    <n v="-86.62"/>
    <s v="6a"/>
    <n v="23764"/>
    <n v="6633000"/>
    <n v="5.6"/>
    <n v="18"/>
    <x v="9"/>
    <n v="80"/>
    <s v="CORN"/>
    <s v="CORN, GRAIN - ACRES HARVESTED TOTAL"/>
    <s v="ORANGEINDIANA2012"/>
  </r>
  <r>
    <n v="2012"/>
    <s v="PERRY"/>
    <s v="INDIANA"/>
    <s v="47514"/>
    <n v="38.159999999999997"/>
    <n v="-86.58"/>
    <s v="6a"/>
    <n v="10062"/>
    <n v="4059000"/>
    <n v="5.6"/>
    <n v="18"/>
    <x v="9"/>
    <n v="80"/>
    <s v="CORN"/>
    <s v="CORN, GRAIN - ACRES HARVESTED TOTAL"/>
    <s v="PERRYINDIANA2012"/>
  </r>
  <r>
    <n v="2012"/>
    <s v="WASHINGTON"/>
    <s v="INDIANA"/>
    <s v="47108"/>
    <n v="38.65"/>
    <n v="-86.26"/>
    <s v="6a"/>
    <n v="64074"/>
    <n v="26011000"/>
    <n v="5.6"/>
    <n v="18"/>
    <x v="9"/>
    <n v="80"/>
    <s v="CORN"/>
    <s v="CORN, GRAIN - ACRES HARVESTED TOTAL"/>
    <s v="WASHINGTONINDIANA2012"/>
  </r>
  <r>
    <n v="2012"/>
    <s v="CLARK"/>
    <s v="INDIANA"/>
    <s v="47104"/>
    <n v="38.54"/>
    <n v="-85.42"/>
    <s v="6b"/>
    <n v="15805"/>
    <n v="8516000"/>
    <n v="5.6"/>
    <n v="18"/>
    <x v="7"/>
    <n v="90"/>
    <s v="CORN"/>
    <s v="CORN, GRAIN - ACRES HARVESTED TOTAL"/>
    <s v="CLARKINDIANA2012"/>
  </r>
  <r>
    <n v="2012"/>
    <s v="DEARBORN"/>
    <s v="INDIANA"/>
    <s v="47001"/>
    <n v="39.06"/>
    <n v="-84.9"/>
    <s v="6a"/>
    <n v="6745"/>
    <n v="3834000"/>
    <n v="5.6"/>
    <n v="18"/>
    <x v="7"/>
    <n v="90"/>
    <s v="CORN"/>
    <s v="CORN, GRAIN - ACRES HARVESTED TOTAL"/>
    <s v="DEARBORNINDIANA2012"/>
  </r>
  <r>
    <n v="2012"/>
    <s v="FRANKLIN"/>
    <s v="INDIANA"/>
    <s v="47010"/>
    <n v="39.49"/>
    <n v="-84.83"/>
    <s v="6a"/>
    <n v="34544"/>
    <n v="20670000"/>
    <n v="5.6"/>
    <n v="18"/>
    <x v="7"/>
    <n v="90"/>
    <s v="CORN"/>
    <s v="CORN, GRAIN - ACRES HARVESTED TOTAL"/>
    <s v="FRANKLININDIANA2012"/>
  </r>
  <r>
    <n v="2012"/>
    <s v="JEFFERSON"/>
    <s v="INDIANA"/>
    <s v="47230"/>
    <n v="38.799999999999997"/>
    <n v="-85.65"/>
    <s v="6a"/>
    <n v="15884"/>
    <n v="9610000"/>
    <n v="5.6"/>
    <n v="18"/>
    <x v="7"/>
    <n v="90"/>
    <s v="CORN"/>
    <s v="CORN, GRAIN - ACRES HARVESTED TOTAL"/>
    <s v="JEFFERSONINDIANA2012"/>
  </r>
  <r>
    <n v="2012"/>
    <s v="JENNINGS"/>
    <s v="INDIANA"/>
    <s v="47223"/>
    <n v="39.049999999999997"/>
    <n v="-85.47"/>
    <s v="6a"/>
    <n v="35762"/>
    <n v="22091000"/>
    <n v="5.6"/>
    <n v="18"/>
    <x v="7"/>
    <n v="90"/>
    <s v="CORN"/>
    <s v="CORN, GRAIN - ACRES HARVESTED TOTAL"/>
    <s v="JENNINGSINDIANA2012"/>
  </r>
  <r>
    <n v="2012"/>
    <s v="OHIO"/>
    <s v="INDIANA"/>
    <s v="47040"/>
    <n v="38.950000000000003"/>
    <n v="-84.85"/>
    <s v="6a"/>
    <n v="2516"/>
    <n v="978000"/>
    <n v="5.6"/>
    <n v="18"/>
    <x v="7"/>
    <n v="90"/>
    <s v="CORN"/>
    <s v="CORN, GRAIN - ACRES HARVESTED TOTAL"/>
    <s v="OHIOINDIANA2012"/>
  </r>
  <r>
    <n v="2012"/>
    <s v="RIPLEY"/>
    <s v="INDIANA"/>
    <s v="47006"/>
    <n v="39.29"/>
    <n v="-85.21"/>
    <s v="6a"/>
    <n v="51009"/>
    <n v="36272000"/>
    <n v="5.6"/>
    <n v="18"/>
    <x v="7"/>
    <n v="90"/>
    <s v="CORN"/>
    <s v="CORN, GRAIN - ACRES HARVESTED TOTAL"/>
    <s v="RIPLEYINDIANA2012"/>
  </r>
  <r>
    <n v="2012"/>
    <s v="SCOTT"/>
    <s v="INDIANA"/>
    <s v="47102"/>
    <n v="38.74"/>
    <n v="-85.81"/>
    <s v="6a"/>
    <n v="15138"/>
    <n v="12741000"/>
    <n v="5.6"/>
    <n v="18"/>
    <x v="7"/>
    <n v="90"/>
    <s v="CORN"/>
    <s v="CORN, GRAIN - ACRES HARVESTED TOTAL"/>
    <s v="SCOTTINDIANA2012"/>
  </r>
  <r>
    <n v="2012"/>
    <s v="SWITZERLAND"/>
    <s v="INDIANA"/>
    <s v="47011"/>
    <n v="38.869999999999997"/>
    <n v="-85.07"/>
    <s v="6a"/>
    <n v="7235"/>
    <n v="2657000"/>
    <n v="5.6"/>
    <n v="18"/>
    <x v="7"/>
    <n v="90"/>
    <s v="CORN"/>
    <s v="CORN, GRAIN - ACRES HARVESTED TOTAL"/>
    <s v="SWITZERLANDINDIANA2012"/>
  </r>
  <r>
    <n v="2012"/>
    <s v="DAVIESS"/>
    <s v="INDIANA"/>
    <s v="47501"/>
    <n v="38.65"/>
    <n v="-87.17"/>
    <s v="6a"/>
    <n v="106935"/>
    <n v="50938000"/>
    <n v="5.6"/>
    <n v="18"/>
    <x v="4"/>
    <n v="70"/>
    <s v="CORN"/>
    <s v="CORN, GRAIN - ACRES HARVESTED TOTAL"/>
    <s v="DAVIESSINDIANA2012"/>
  </r>
  <r>
    <n v="2012"/>
    <s v="DUBOIS"/>
    <s v="INDIANA"/>
    <s v="47513"/>
    <n v="38.31"/>
    <n v="-86.69"/>
    <s v="6a"/>
    <n v="66176"/>
    <n v="27229000"/>
    <n v="5.6"/>
    <n v="18"/>
    <x v="4"/>
    <n v="70"/>
    <s v="CORN"/>
    <s v="CORN, GRAIN - ACRES HARVESTED TOTAL"/>
    <s v="DUBOISINDIANA2012"/>
  </r>
  <r>
    <n v="2012"/>
    <s v="GIBSON"/>
    <s v="INDIANA"/>
    <s v="47639"/>
    <n v="38.200000000000003"/>
    <n v="-87.57"/>
    <s v="6b"/>
    <n v="133726"/>
    <n v="62918000"/>
    <n v="5.6"/>
    <n v="18"/>
    <x v="4"/>
    <n v="70"/>
    <s v="CORN"/>
    <s v="CORN, GRAIN - ACRES HARVESTED TOTAL"/>
    <s v="GIBSONINDIANA2012"/>
  </r>
  <r>
    <n v="2012"/>
    <s v="GREENE"/>
    <s v="INDIANA"/>
    <s v="47424"/>
    <n v="39.020000000000003"/>
    <n v="-86.93"/>
    <s v="6a"/>
    <n v="56269"/>
    <n v="26112000"/>
    <n v="5.6"/>
    <n v="18"/>
    <x v="4"/>
    <n v="70"/>
    <s v="CORN"/>
    <s v="CORN, GRAIN - ACRES HARVESTED TOTAL"/>
    <s v="GREENEINDIANA2012"/>
  </r>
  <r>
    <n v="2012"/>
    <s v="KNOX"/>
    <s v="INDIANA"/>
    <s v="47512"/>
    <n v="38.770000000000003"/>
    <n v="-87.3"/>
    <s v="6a"/>
    <n v="154256"/>
    <n v="85313000"/>
    <n v="5.6"/>
    <n v="18"/>
    <x v="4"/>
    <n v="70"/>
    <s v="CORN"/>
    <s v="CORN, GRAIN - ACRES HARVESTED TOTAL"/>
    <s v="KNOXINDIANA2012"/>
  </r>
  <r>
    <n v="2012"/>
    <s v="MARTIN"/>
    <s v="INDIANA"/>
    <s v="47522"/>
    <n v="38.89"/>
    <n v="-86.9"/>
    <s v="6a"/>
    <n v="17693"/>
    <n v="6990000"/>
    <n v="5.6"/>
    <n v="18"/>
    <x v="4"/>
    <n v="70"/>
    <s v="CORN"/>
    <s v="CORN, GRAIN - ACRES HARVESTED TOTAL"/>
    <s v="MARTININDIANA2012"/>
  </r>
  <r>
    <n v="2012"/>
    <s v="PIKE"/>
    <s v="INDIANA"/>
    <s v="47564"/>
    <n v="38.479999999999997"/>
    <n v="-87.1"/>
    <s v="6a"/>
    <n v="28620"/>
    <n v="14185000"/>
    <n v="5.6"/>
    <n v="18"/>
    <x v="4"/>
    <n v="70"/>
    <s v="CORN"/>
    <s v="CORN, GRAIN - ACRES HARVESTED TOTAL"/>
    <s v="PIKEINDIANA2012"/>
  </r>
  <r>
    <n v="2012"/>
    <s v="POSEY"/>
    <s v="INDIANA"/>
    <s v="47612"/>
    <n v="38.18"/>
    <n v="-87.7"/>
    <s v="6b"/>
    <n v="115404"/>
    <n v="58588000"/>
    <n v="5.6"/>
    <n v="18"/>
    <x v="4"/>
    <n v="70"/>
    <s v="CORN"/>
    <s v="CORN, GRAIN - ACRES HARVESTED TOTAL"/>
    <s v="POSEYINDIANA2012"/>
  </r>
  <r>
    <n v="2012"/>
    <s v="SPENCER"/>
    <s v="INDIANA"/>
    <s v="47523"/>
    <n v="38.159999999999997"/>
    <n v="-86.98"/>
    <s v="6b"/>
    <n v="63567"/>
    <n v="28660000"/>
    <n v="5.6"/>
    <n v="18"/>
    <x v="4"/>
    <n v="70"/>
    <s v="CORN"/>
    <s v="CORN, GRAIN - ACRES HARVESTED TOTAL"/>
    <s v="SPENCERINDIANA2012"/>
  </r>
  <r>
    <n v="2012"/>
    <s v="SULLIVAN"/>
    <s v="INDIANA"/>
    <s v="47838"/>
    <n v="38.96"/>
    <n v="-87.4"/>
    <s v="6a"/>
    <n v="76097"/>
    <n v="34065000"/>
    <n v="5.6"/>
    <n v="18"/>
    <x v="4"/>
    <n v="70"/>
    <s v="CORN"/>
    <s v="CORN, GRAIN - ACRES HARVESTED TOTAL"/>
    <s v="SULLIVANINDIANA2012"/>
  </r>
  <r>
    <n v="2012"/>
    <s v="VANDERBURGH"/>
    <s v="INDIANA"/>
    <s v="47618"/>
    <n v="38.090000000000003"/>
    <n v="-87.57"/>
    <s v="6b"/>
    <n v="36207"/>
    <n v="14945000"/>
    <n v="5.6"/>
    <n v="18"/>
    <x v="4"/>
    <n v="70"/>
    <s v="CORN"/>
    <s v="CORN, GRAIN - ACRES HARVESTED TOTAL"/>
    <s v="VANDERBURGHINDIANA2012"/>
  </r>
  <r>
    <n v="2012"/>
    <s v="WARRICK"/>
    <s v="INDIANA"/>
    <s v="47601"/>
    <n v="38.04"/>
    <n v="-87.27"/>
    <s v="6b"/>
    <n v="41755"/>
    <n v="15557000"/>
    <n v="5.6"/>
    <n v="18"/>
    <x v="4"/>
    <n v="70"/>
    <s v="CORN"/>
    <s v="CORN, GRAIN - ACRES HARVESTED TOTAL"/>
    <s v="WARRICKINDIANA2012"/>
  </r>
  <r>
    <n v="2012"/>
    <s v="CLAY"/>
    <s v="INDIANA"/>
    <s v="47834"/>
    <n v="39.520000000000003"/>
    <n v="-87.12"/>
    <s v="5b"/>
    <n v="63461"/>
    <n v="26773000"/>
    <n v="5.6"/>
    <n v="18"/>
    <x v="5"/>
    <n v="40"/>
    <s v="CORN"/>
    <s v="CORN, GRAIN - ACRES HARVESTED TOTAL"/>
    <s v="CLAYINDIANA2012"/>
  </r>
  <r>
    <n v="2012"/>
    <s v="FOUNTAIN"/>
    <s v="INDIANA"/>
    <s v="47918"/>
    <n v="40.28"/>
    <n v="-87.24"/>
    <s v="5b"/>
    <n v="102068"/>
    <n v="72061000"/>
    <n v="5.6"/>
    <n v="18"/>
    <x v="5"/>
    <n v="40"/>
    <s v="CORN"/>
    <s v="CORN, GRAIN - ACRES HARVESTED TOTAL"/>
    <s v="FOUNTAININDIANA2012"/>
  </r>
  <r>
    <n v="2012"/>
    <s v="MONTGOMERY"/>
    <s v="INDIANA"/>
    <s v="47916"/>
    <n v="39.979999999999997"/>
    <n v="-87.06"/>
    <s v="5b"/>
    <n v="140941"/>
    <n v="90367000"/>
    <n v="5.6"/>
    <n v="18"/>
    <x v="5"/>
    <n v="40"/>
    <s v="CORN"/>
    <s v="CORN, GRAIN - ACRES HARVESTED TOTAL"/>
    <s v="MONTGOMERYINDIANA2012"/>
  </r>
  <r>
    <n v="2012"/>
    <s v="OWEN"/>
    <s v="INDIANA"/>
    <s v="47427"/>
    <n v="39.24"/>
    <n v="-86.98"/>
    <s v="6a"/>
    <n v="23883"/>
    <n v="8873000"/>
    <n v="5.6"/>
    <n v="18"/>
    <x v="5"/>
    <n v="40"/>
    <s v="CORN"/>
    <s v="CORN, GRAIN - ACRES HARVESTED TOTAL"/>
    <s v="OWENINDIANA2012"/>
  </r>
  <r>
    <n v="2012"/>
    <s v="PARKE"/>
    <s v="INDIANA"/>
    <s v="47830"/>
    <n v="39.75"/>
    <n v="-87.06"/>
    <s v="6a"/>
    <n v="54820"/>
    <n v="26373000"/>
    <n v="5.6"/>
    <n v="18"/>
    <x v="5"/>
    <n v="40"/>
    <s v="CORN"/>
    <s v="CORN, GRAIN - ACRES HARVESTED TOTAL"/>
    <s v="PARKEINDIANA2012"/>
  </r>
  <r>
    <n v="2012"/>
    <s v="PUTNAM"/>
    <s v="INDIANA"/>
    <s v="46105"/>
    <n v="39.76"/>
    <n v="-86.81"/>
    <s v="5b"/>
    <n v="73847"/>
    <n v="30975000"/>
    <n v="5.6"/>
    <n v="18"/>
    <x v="5"/>
    <n v="40"/>
    <s v="CORN"/>
    <s v="CORN, GRAIN - ACRES HARVESTED TOTAL"/>
    <s v="PUTNAMINDIANA2012"/>
  </r>
  <r>
    <n v="2012"/>
    <s v="TIPPECANOE"/>
    <s v="INDIANA"/>
    <s v="47901"/>
    <n v="40.42"/>
    <n v="-86.89"/>
    <s v="5b"/>
    <n v="100976"/>
    <n v="73422000"/>
    <n v="5.6"/>
    <n v="18"/>
    <x v="5"/>
    <n v="40"/>
    <s v="CORN"/>
    <s v="CORN, GRAIN - ACRES HARVESTED TOTAL"/>
    <s v="TIPPECANOEINDIANA2012"/>
  </r>
  <r>
    <n v="2012"/>
    <s v="VERMILLION"/>
    <s v="INDIANA"/>
    <s v="47831"/>
    <n v="39.67"/>
    <n v="-87.52"/>
    <s v="6a"/>
    <n v="52003"/>
    <n v="27270000"/>
    <n v="5.6"/>
    <n v="18"/>
    <x v="5"/>
    <n v="40"/>
    <s v="CORN"/>
    <s v="CORN, GRAIN - ACRES HARVESTED TOTAL"/>
    <s v="VERMILLIONINDIANA2012"/>
  </r>
  <r>
    <n v="2012"/>
    <s v="VIGO"/>
    <s v="INDIANA"/>
    <s v="47801"/>
    <n v="39.47"/>
    <n v="-87.38"/>
    <s v="6a"/>
    <n v="48740"/>
    <n v="22640000"/>
    <n v="5.6"/>
    <n v="18"/>
    <x v="5"/>
    <n v="40"/>
    <s v="CORN"/>
    <s v="CORN, GRAIN - ACRES HARVESTED TOTAL"/>
    <s v="VIGOINDIANA2012"/>
  </r>
  <r>
    <n v="2012"/>
    <s v="WARREN"/>
    <s v="INDIANA"/>
    <s v="47975"/>
    <n v="40.44"/>
    <n v="-87.25"/>
    <s v="5b"/>
    <n v="82656"/>
    <n v="65287000"/>
    <n v="5.6"/>
    <n v="18"/>
    <x v="5"/>
    <n v="40"/>
    <s v="CORN"/>
    <s v="CORN, GRAIN - ACRES HARVESTED TOTAL"/>
    <s v="WARRENINDIANA2012"/>
  </r>
  <r>
    <n v="2012"/>
    <s v="BURLINGTON"/>
    <s v="NEW JERSEY"/>
    <s v="08010"/>
    <e v="#N/A"/>
    <e v="#N/A"/>
    <s v="7a"/>
    <n v="7557"/>
    <n v="5779000"/>
    <n v="6.2"/>
    <n v="34"/>
    <x v="0"/>
    <n v="50"/>
    <s v="CORN"/>
    <s v="CORN, GRAIN - ACRES HARVESTED TOTAL"/>
    <s v="BURLINGTONNEWJERSEY2012"/>
  </r>
  <r>
    <n v="2012"/>
    <s v="MERCER"/>
    <s v="NEW JERSEY"/>
    <s v="08512"/>
    <e v="#N/A"/>
    <e v="#N/A"/>
    <s v="6b"/>
    <n v="2712"/>
    <n v="2219000"/>
    <n v="6.2"/>
    <n v="34"/>
    <x v="0"/>
    <n v="50"/>
    <s v="CORN"/>
    <s v="CORN, GRAIN - ACRES HARVESTED TOTAL"/>
    <s v="MERCERNEWJERSEY2012"/>
  </r>
  <r>
    <n v="2012"/>
    <s v="MIDDLESEX"/>
    <s v="NEW JERSEY"/>
    <s v="07001"/>
    <e v="#N/A"/>
    <e v="#N/A"/>
    <s v="7a"/>
    <n v="2979"/>
    <n v="2354000"/>
    <n v="6.2"/>
    <n v="34"/>
    <x v="0"/>
    <n v="50"/>
    <s v="CORN"/>
    <s v="CORN, GRAIN - ACRES HARVESTED TOTAL"/>
    <s v="MIDDLESEXNEWJERSEY2012"/>
  </r>
  <r>
    <n v="2012"/>
    <s v="MONMOUTH"/>
    <s v="NEW JERSEY"/>
    <s v="07701"/>
    <e v="#N/A"/>
    <e v="#N/A"/>
    <s v="7a"/>
    <n v="2263"/>
    <n v="1680000"/>
    <n v="6.2"/>
    <n v="34"/>
    <x v="0"/>
    <n v="50"/>
    <s v="CORN"/>
    <s v="CORN, GRAIN - ACRES HARVESTED TOTAL"/>
    <s v="MONMOUTHNEWJERSEY2012"/>
  </r>
  <r>
    <n v="2012"/>
    <s v="OCEAN"/>
    <s v="NEW JERSEY"/>
    <s v="08005"/>
    <e v="#N/A"/>
    <e v="#N/A"/>
    <s v="7a"/>
    <n v="133"/>
    <n v="0"/>
    <n v="6.2"/>
    <n v="34"/>
    <x v="0"/>
    <n v="50"/>
    <s v="CORN"/>
    <s v="CORN, GRAIN - ACRES HARVESTED TOTAL"/>
    <s v="OCEANNEWJERSEY2012"/>
  </r>
  <r>
    <n v="2012"/>
    <s v="HUNTERDON"/>
    <s v="NEW JERSEY"/>
    <s v="07830"/>
    <e v="#N/A"/>
    <e v="#N/A"/>
    <s v="6b"/>
    <n v="8946"/>
    <n v="6314000"/>
    <n v="6.2"/>
    <n v="34"/>
    <x v="23"/>
    <n v="20"/>
    <s v="CORN"/>
    <s v="CORN, GRAIN - ACRES HARVESTED TOTAL"/>
    <s v="HUNTERDONNEWJERSEY2012"/>
  </r>
  <r>
    <n v="2012"/>
    <s v="MORRIS"/>
    <s v="NEW JERSEY"/>
    <s v="07005"/>
    <e v="#N/A"/>
    <e v="#N/A"/>
    <s v="6b"/>
    <n v="406"/>
    <n v="0"/>
    <n v="6.2"/>
    <n v="34"/>
    <x v="23"/>
    <n v="20"/>
    <s v="CORN"/>
    <s v="CORN, GRAIN - ACRES HARVESTED TOTAL"/>
    <s v="MORRISNEWJERSEY2012"/>
  </r>
  <r>
    <n v="2012"/>
    <s v="SOMERSET"/>
    <s v="NEW JERSEY"/>
    <s v="07059"/>
    <e v="#N/A"/>
    <e v="#N/A"/>
    <s v="6b"/>
    <n v="2657"/>
    <n v="1389000"/>
    <n v="6.2"/>
    <n v="34"/>
    <x v="23"/>
    <n v="20"/>
    <s v="CORN"/>
    <s v="CORN, GRAIN - ACRES HARVESTED TOTAL"/>
    <s v="SOMERSETNEWJERSEY2012"/>
  </r>
  <r>
    <n v="2012"/>
    <s v="SUSSEX"/>
    <s v="NEW JERSEY"/>
    <s v="07416"/>
    <e v="#N/A"/>
    <e v="#N/A"/>
    <s v="6a"/>
    <n v="3250"/>
    <n v="2269000"/>
    <n v="6.2"/>
    <n v="34"/>
    <x v="23"/>
    <n v="20"/>
    <s v="CORN"/>
    <s v="CORN, GRAIN - ACRES HARVESTED TOTAL"/>
    <s v="SUSSEXNEWJERSEY2012"/>
  </r>
  <r>
    <n v="2012"/>
    <s v="WARREN"/>
    <s v="NEW JERSEY"/>
    <s v="07820"/>
    <e v="#N/A"/>
    <e v="#N/A"/>
    <s v="6a"/>
    <n v="19575"/>
    <n v="15404000"/>
    <n v="6.2"/>
    <n v="34"/>
    <x v="23"/>
    <n v="20"/>
    <s v="CORN"/>
    <s v="CORN, GRAIN - ACRES HARVESTED TOTAL"/>
    <s v="WARRENNEWJERSEY2012"/>
  </r>
  <r>
    <n v="2012"/>
    <s v="ATLANTIC"/>
    <s v="NEW JERSEY"/>
    <s v="08037"/>
    <e v="#N/A"/>
    <e v="#N/A"/>
    <s v="6b"/>
    <n v="520"/>
    <n v="341000"/>
    <n v="6.2"/>
    <n v="34"/>
    <x v="24"/>
    <n v="80"/>
    <s v="CORN"/>
    <s v="CORN, GRAIN - ACRES HARVESTED TOTAL"/>
    <s v="ATLANTICNEWJERSEY2012"/>
  </r>
  <r>
    <n v="2012"/>
    <s v="CAMDEN"/>
    <s v="NEW JERSEY"/>
    <s v="08002"/>
    <e v="#N/A"/>
    <e v="#N/A"/>
    <s v="7a"/>
    <n v="84"/>
    <n v="0"/>
    <n v="6.2"/>
    <n v="34"/>
    <x v="24"/>
    <n v="80"/>
    <s v="CORN"/>
    <s v="CORN, GRAIN - ACRES HARVESTED TOTAL"/>
    <s v="CAMDENNEWJERSEY2012"/>
  </r>
  <r>
    <n v="2012"/>
    <s v="CAPE MAY"/>
    <s v="NEW JERSEY"/>
    <s v="08202"/>
    <e v="#N/A"/>
    <e v="#N/A"/>
    <s v="7b"/>
    <n v="182"/>
    <n v="47000"/>
    <n v="6.2"/>
    <n v="34"/>
    <x v="24"/>
    <n v="80"/>
    <s v="CORN"/>
    <s v="CORN, GRAIN - ACRES HARVESTED TOTAL"/>
    <s v="CAPEMAYNEWJERSEY2012"/>
  </r>
  <r>
    <n v="2012"/>
    <s v="CUMBERLAND"/>
    <s v="NEW JERSEY"/>
    <s v="08302"/>
    <e v="#N/A"/>
    <e v="#N/A"/>
    <s v="7a"/>
    <n v="6985"/>
    <n v="5704000"/>
    <n v="6.2"/>
    <n v="34"/>
    <x v="24"/>
    <n v="80"/>
    <s v="CORN"/>
    <s v="CORN, GRAIN - ACRES HARVESTED TOTAL"/>
    <s v="CUMBERLANDNEWJERSEY2012"/>
  </r>
  <r>
    <n v="2012"/>
    <s v="GLOUCESTER"/>
    <s v="NEW JERSEY"/>
    <s v="08014"/>
    <e v="#N/A"/>
    <e v="#N/A"/>
    <s v="7b"/>
    <n v="3803"/>
    <n v="2494000"/>
    <n v="6.2"/>
    <n v="34"/>
    <x v="24"/>
    <n v="80"/>
    <s v="CORN"/>
    <s v="CORN, GRAIN - ACRES HARVESTED TOTAL"/>
    <s v="GLOUCESTERNEWJERSEY2012"/>
  </r>
  <r>
    <n v="2012"/>
    <s v="SALEM"/>
    <s v="NEW JERSEY"/>
    <s v="08001"/>
    <e v="#N/A"/>
    <e v="#N/A"/>
    <s v="7a"/>
    <n v="22954"/>
    <n v="20294000"/>
    <n v="6.2"/>
    <n v="34"/>
    <x v="24"/>
    <n v="80"/>
    <s v="CORN"/>
    <s v="CORN, GRAIN - ACRES HARVESTED TOTAL"/>
    <s v="SALEMNEWJERSEY2012"/>
  </r>
  <r>
    <n v="2022"/>
    <s v="CARROLL"/>
    <s v="NEW HAMPSHIRE"/>
    <s v="03227"/>
    <e v="#N/A"/>
    <e v="#N/A"/>
    <s v="5b"/>
    <n v="229"/>
    <n v="250000"/>
    <n v="6.4"/>
    <n v="33"/>
    <x v="25"/>
    <n v="10"/>
    <s v="CORN"/>
    <s v="CORN, GRAIN - ACRES HARVESTED TOTAL"/>
    <s v="CARROLLNEWHAMPSHIRE2022"/>
  </r>
  <r>
    <n v="2022"/>
    <s v="CHESHIRE"/>
    <s v="NEW HAMPSHIRE"/>
    <s v="03431"/>
    <e v="#N/A"/>
    <e v="#N/A"/>
    <s v="5b"/>
    <n v="152"/>
    <n v="0"/>
    <n v="6.4"/>
    <n v="33"/>
    <x v="25"/>
    <n v="10"/>
    <s v="CORN"/>
    <s v="CORN, GRAIN - ACRES HARVESTED TOTAL"/>
    <s v="CHESHIRENEWHAMPSHIRE2022"/>
  </r>
  <r>
    <n v="2022"/>
    <s v="MERRIMACK"/>
    <s v="NEW HAMPSHIRE"/>
    <s v="03046"/>
    <e v="#N/A"/>
    <e v="#N/A"/>
    <s v="6a"/>
    <n v="476"/>
    <n v="1708000"/>
    <n v="6.4"/>
    <n v="33"/>
    <x v="25"/>
    <n v="10"/>
    <s v="CORN"/>
    <s v="CORN, GRAIN - ACRES HARVESTED TOTAL"/>
    <s v="MERRIMACKNEWHAMPSHIRE2022"/>
  </r>
  <r>
    <n v="2022"/>
    <s v="ROCKINGHAM"/>
    <s v="NEW HAMPSHIRE"/>
    <s v="03032"/>
    <e v="#N/A"/>
    <e v="#N/A"/>
    <s v="6a"/>
    <n v="13"/>
    <n v="0"/>
    <n v="6.4"/>
    <n v="33"/>
    <x v="25"/>
    <n v="10"/>
    <s v="CORN"/>
    <s v="CORN, GRAIN - ACRES HARVESTED TOTAL"/>
    <s v="ROCKINGHAMNEWHAMPSHIRE2022"/>
  </r>
  <r>
    <n v="2022"/>
    <s v="STRAFFORD"/>
    <s v="NEW HAMPSHIRE"/>
    <s v="03815"/>
    <e v="#N/A"/>
    <e v="#N/A"/>
    <s v="6a"/>
    <n v="32"/>
    <n v="67000"/>
    <n v="6.4"/>
    <n v="33"/>
    <x v="25"/>
    <n v="10"/>
    <s v="CORN"/>
    <s v="CORN, GRAIN - ACRES HARVESTED TOTAL"/>
    <s v="STRAFFORDNEWHAMPSHIRE2022"/>
  </r>
  <r>
    <n v="2012"/>
    <s v="AURORA"/>
    <s v="SOUTH DAKOTA"/>
    <s v="57368"/>
    <n v="43.71"/>
    <n v="-98.48"/>
    <s v="4b"/>
    <n v="81059"/>
    <n v="28630000"/>
    <n v="6.5"/>
    <n v="46"/>
    <x v="0"/>
    <n v="50"/>
    <s v="CORN"/>
    <s v="CORN, GRAIN - ACRES HARVESTED TOTAL"/>
    <s v="AURORASOUTHDAKOTA2012"/>
  </r>
  <r>
    <n v="2012"/>
    <s v="BEADLE"/>
    <s v="SOUTH DAKOTA"/>
    <s v="57322"/>
    <n v="44.63"/>
    <n v="-97.91"/>
    <s v="4b"/>
    <n v="206287"/>
    <n v="110481000"/>
    <n v="6.5"/>
    <n v="46"/>
    <x v="0"/>
    <n v="50"/>
    <s v="CORN"/>
    <s v="CORN, GRAIN - ACRES HARVESTED TOTAL"/>
    <s v="BEADLESOUTHDAKOTA2012"/>
  </r>
  <r>
    <n v="2012"/>
    <s v="BRULE"/>
    <s v="SOUTH DAKOTA"/>
    <s v="57325"/>
    <n v="43.8"/>
    <n v="-99.32"/>
    <s v="4b"/>
    <n v="71493"/>
    <n v="32559000"/>
    <n v="6.5"/>
    <n v="46"/>
    <x v="0"/>
    <n v="50"/>
    <s v="CORN"/>
    <s v="CORN, GRAIN - ACRES HARVESTED TOTAL"/>
    <s v="BRULESOUTHDAKOTA2012"/>
  </r>
  <r>
    <n v="2012"/>
    <s v="BUFFALO"/>
    <s v="SOUTH DAKOTA"/>
    <s v="57339"/>
    <n v="44.04"/>
    <n v="-99.41"/>
    <s v="4b"/>
    <n v="21370"/>
    <n v="10723000"/>
    <n v="6.5"/>
    <n v="46"/>
    <x v="0"/>
    <n v="50"/>
    <s v="CORN"/>
    <s v="CORN, GRAIN - ACRES HARVESTED TOTAL"/>
    <s v="BUFFALOSOUTHDAKOTA2012"/>
  </r>
  <r>
    <n v="2012"/>
    <s v="HAND"/>
    <s v="SOUTH DAKOTA"/>
    <s v="57362"/>
    <n v="44.52"/>
    <n v="-98.98"/>
    <s v="4b"/>
    <n v="180182"/>
    <n v="97848000"/>
    <n v="6.5"/>
    <n v="46"/>
    <x v="0"/>
    <n v="50"/>
    <s v="CORN"/>
    <s v="CORN, GRAIN - ACRES HARVESTED TOTAL"/>
    <s v="HANDSOUTHDAKOTA2012"/>
  </r>
  <r>
    <n v="2012"/>
    <s v="HUGHES"/>
    <s v="SOUTH DAKOTA"/>
    <s v="57501"/>
    <n v="44.37"/>
    <n v="-100.32"/>
    <s v="4b"/>
    <n v="51500"/>
    <n v="21573000"/>
    <n v="6.5"/>
    <n v="46"/>
    <x v="0"/>
    <n v="50"/>
    <s v="CORN"/>
    <s v="CORN, GRAIN - ACRES HARVESTED TOTAL"/>
    <s v="HUGHESSOUTHDAKOTA2012"/>
  </r>
  <r>
    <n v="2012"/>
    <s v="HYDE"/>
    <s v="SOUTH DAKOTA"/>
    <s v="57345"/>
    <n v="44.52"/>
    <n v="-99.43"/>
    <s v="4b"/>
    <n v="43903"/>
    <n v="21427000"/>
    <n v="6.5"/>
    <n v="46"/>
    <x v="0"/>
    <n v="50"/>
    <s v="CORN"/>
    <s v="CORN, GRAIN - ACRES HARVESTED TOTAL"/>
    <s v="HYDESOUTHDAKOTA2012"/>
  </r>
  <r>
    <n v="2012"/>
    <s v="JERAULD"/>
    <s v="SOUTH DAKOTA"/>
    <s v="57312"/>
    <n v="44.18"/>
    <n v="-98.36"/>
    <s v="4b"/>
    <n v="70255"/>
    <n v="37184000"/>
    <n v="6.5"/>
    <n v="46"/>
    <x v="0"/>
    <n v="50"/>
    <s v="CORN"/>
    <s v="CORN, GRAIN - ACRES HARVESTED TOTAL"/>
    <s v="JERAULDSOUTHDAKOTA2012"/>
  </r>
  <r>
    <n v="2012"/>
    <s v="SULLY"/>
    <s v="SOUTH DAKOTA"/>
    <s v="57520"/>
    <n v="44.83"/>
    <n v="-100.07"/>
    <s v="4b"/>
    <n v="118045"/>
    <n v="54811000"/>
    <n v="6.5"/>
    <n v="46"/>
    <x v="0"/>
    <n v="50"/>
    <s v="CORN"/>
    <s v="CORN, GRAIN - ACRES HARVESTED TOTAL"/>
    <s v="SULLYSOUTHDAKOTA2012"/>
  </r>
  <r>
    <n v="2012"/>
    <s v="BROOKINGS"/>
    <s v="SOUTH DAKOTA"/>
    <s v="57002"/>
    <n v="44.28"/>
    <n v="-96.68"/>
    <s v="4b"/>
    <n v="118295"/>
    <n v="101116000"/>
    <n v="6.5"/>
    <n v="46"/>
    <x v="8"/>
    <n v="60"/>
    <s v="CORN"/>
    <s v="CORN, GRAIN - ACRES HARVESTED TOTAL"/>
    <s v="BROOKINGSSOUTHDAKOTA2012"/>
  </r>
  <r>
    <n v="2012"/>
    <s v="DAVISON"/>
    <s v="SOUTH DAKOTA"/>
    <s v="57301"/>
    <n v="43.73"/>
    <n v="-98.03"/>
    <s v="4b"/>
    <n v="72428"/>
    <n v="23683000"/>
    <n v="6.5"/>
    <n v="46"/>
    <x v="8"/>
    <n v="60"/>
    <s v="CORN"/>
    <s v="CORN, GRAIN - ACRES HARVESTED TOTAL"/>
    <s v="DAVISONSOUTHDAKOTA2012"/>
  </r>
  <r>
    <n v="2012"/>
    <s v="HANSON"/>
    <s v="SOUTH DAKOTA"/>
    <s v="57311"/>
    <n v="43.65"/>
    <n v="-97.77"/>
    <s v="5a"/>
    <n v="85638"/>
    <n v="36160000"/>
    <n v="6.5"/>
    <n v="46"/>
    <x v="8"/>
    <n v="60"/>
    <s v="CORN"/>
    <s v="CORN, GRAIN - ACRES HARVESTED TOTAL"/>
    <s v="HANSONSOUTHDAKOTA2012"/>
  </r>
  <r>
    <n v="2012"/>
    <s v="KINGSBURY"/>
    <s v="SOUTH DAKOTA"/>
    <s v="57051"/>
    <n v="44.22"/>
    <n v="-97.3"/>
    <s v="4b"/>
    <n v="145168"/>
    <n v="101228000"/>
    <n v="6.5"/>
    <n v="46"/>
    <x v="8"/>
    <n v="60"/>
    <s v="CORN"/>
    <s v="CORN, GRAIN - ACRES HARVESTED TOTAL"/>
    <s v="KINGSBURYSOUTHDAKOTA2012"/>
  </r>
  <r>
    <n v="2012"/>
    <s v="LAKE"/>
    <s v="SOUTH DAKOTA"/>
    <s v="57016"/>
    <n v="43.89"/>
    <n v="-96.92"/>
    <s v="4b"/>
    <n v="93509"/>
    <n v="74167000"/>
    <n v="6.5"/>
    <n v="46"/>
    <x v="8"/>
    <n v="60"/>
    <s v="CORN"/>
    <s v="CORN, GRAIN - ACRES HARVESTED TOTAL"/>
    <s v="LAKESOUTHDAKOTA2012"/>
  </r>
  <r>
    <n v="2012"/>
    <s v="MCCOOK"/>
    <s v="SOUTH DAKOTA"/>
    <s v="57012"/>
    <n v="43.59"/>
    <n v="-97.29"/>
    <s v="4b"/>
    <n v="136837"/>
    <n v="59190000"/>
    <n v="6.5"/>
    <n v="46"/>
    <x v="8"/>
    <n v="60"/>
    <s v="CORN"/>
    <s v="CORN, GRAIN - ACRES HARVESTED TOTAL"/>
    <s v="MCCOOKSOUTHDAKOTA2012"/>
  </r>
  <r>
    <n v="2012"/>
    <s v="MINER"/>
    <s v="SOUTH DAKOTA"/>
    <s v="57321"/>
    <n v="43.88"/>
    <n v="-97.5"/>
    <s v="4b"/>
    <n v="84146"/>
    <n v="41761000"/>
    <n v="6.5"/>
    <n v="46"/>
    <x v="8"/>
    <n v="60"/>
    <s v="CORN"/>
    <s v="CORN, GRAIN - ACRES HARVESTED TOTAL"/>
    <s v="MINERSOUTHDAKOTA2012"/>
  </r>
  <r>
    <n v="2012"/>
    <s v="MINNEHAHA"/>
    <s v="SOUTH DAKOTA"/>
    <s v="57003"/>
    <n v="43.75"/>
    <n v="-96.73"/>
    <s v="4b"/>
    <n v="144036"/>
    <n v="101806000"/>
    <n v="6.5"/>
    <n v="46"/>
    <x v="8"/>
    <n v="60"/>
    <s v="CORN"/>
    <s v="CORN, GRAIN - ACRES HARVESTED TOTAL"/>
    <s v="MINNEHAHASOUTHDAKOTA2012"/>
  </r>
  <r>
    <n v="2012"/>
    <s v="MOODY"/>
    <s v="SOUTH DAKOTA"/>
    <s v="57017"/>
    <n v="43.98"/>
    <n v="-96.81"/>
    <s v="4b"/>
    <n v="109767"/>
    <n v="93054000"/>
    <n v="6.5"/>
    <n v="46"/>
    <x v="8"/>
    <n v="60"/>
    <s v="CORN"/>
    <s v="CORN, GRAIN - ACRES HARVESTED TOTAL"/>
    <s v="MOODYSOUTHDAKOTA2012"/>
  </r>
  <r>
    <n v="2012"/>
    <s v="SANBORN"/>
    <s v="SOUTH DAKOTA"/>
    <s v="57314"/>
    <n v="44"/>
    <n v="-97.92"/>
    <s v="4b"/>
    <n v="73883"/>
    <n v="40941000"/>
    <n v="6.5"/>
    <n v="46"/>
    <x v="8"/>
    <n v="60"/>
    <s v="CORN"/>
    <s v="CORN, GRAIN - ACRES HARVESTED TOTAL"/>
    <s v="SANBORNSOUTHDAKOTA2012"/>
  </r>
  <r>
    <n v="2012"/>
    <s v="BROWN"/>
    <s v="SOUTH DAKOTA"/>
    <s v="57401"/>
    <n v="45.46"/>
    <n v="-98.48"/>
    <s v="4b"/>
    <n v="350820"/>
    <n v="297003000"/>
    <n v="6.5"/>
    <n v="46"/>
    <x v="1"/>
    <n v="20"/>
    <s v="CORN"/>
    <s v="CORN, GRAIN - ACRES HARVESTED TOTAL"/>
    <s v="BROWNSOUTHDAKOTA2012"/>
  </r>
  <r>
    <n v="2012"/>
    <s v="CAMPBELL"/>
    <s v="SOUTH DAKOTA"/>
    <s v="57632"/>
    <n v="45.83"/>
    <n v="-100.07"/>
    <s v="4a"/>
    <n v="47312"/>
    <n v="27234000"/>
    <n v="6.5"/>
    <n v="46"/>
    <x v="1"/>
    <n v="20"/>
    <s v="CORN"/>
    <s v="CORN, GRAIN - ACRES HARVESTED TOTAL"/>
    <s v="CAMPBELLSOUTHDAKOTA2012"/>
  </r>
  <r>
    <n v="2012"/>
    <s v="EDMUNDS"/>
    <s v="SOUTH DAKOTA"/>
    <s v="57428"/>
    <n v="45.45"/>
    <n v="-99.65"/>
    <s v="4b"/>
    <n v="157646"/>
    <n v="94058000"/>
    <n v="6.5"/>
    <n v="46"/>
    <x v="1"/>
    <n v="20"/>
    <s v="CORN"/>
    <s v="CORN, GRAIN - ACRES HARVESTED TOTAL"/>
    <s v="EDMUNDSSOUTHDAKOTA2012"/>
  </r>
  <r>
    <n v="2012"/>
    <s v="FAULK"/>
    <s v="SOUTH DAKOTA"/>
    <s v="57435"/>
    <n v="45.16"/>
    <n v="-98.94"/>
    <s v="4a"/>
    <n v="126244"/>
    <n v="77640000"/>
    <n v="6.5"/>
    <n v="46"/>
    <x v="1"/>
    <n v="20"/>
    <s v="CORN"/>
    <s v="CORN, GRAIN - ACRES HARVESTED TOTAL"/>
    <s v="FAULKSOUTHDAKOTA2012"/>
  </r>
  <r>
    <n v="2012"/>
    <s v="MCPHERSON"/>
    <s v="SOUTH DAKOTA"/>
    <s v="57437"/>
    <n v="45.76"/>
    <n v="-99.62"/>
    <s v="4a"/>
    <n v="58682"/>
    <n v="38330000"/>
    <n v="6.5"/>
    <n v="46"/>
    <x v="1"/>
    <n v="20"/>
    <s v="CORN"/>
    <s v="CORN, GRAIN - ACRES HARVESTED TOTAL"/>
    <s v="MCPHERSONSOUTHDAKOTA2012"/>
  </r>
  <r>
    <n v="2012"/>
    <s v="POTTER"/>
    <s v="SOUTH DAKOTA"/>
    <s v="57442"/>
    <n v="45"/>
    <n v="-99.95"/>
    <s v="4b"/>
    <n v="92545"/>
    <n v="61102000"/>
    <n v="6.5"/>
    <n v="46"/>
    <x v="1"/>
    <n v="20"/>
    <s v="CORN"/>
    <s v="CORN, GRAIN - ACRES HARVESTED TOTAL"/>
    <s v="POTTERSOUTHDAKOTA2012"/>
  </r>
  <r>
    <n v="2012"/>
    <s v="SPINK"/>
    <s v="SOUTH DAKOTA"/>
    <s v="57424"/>
    <n v="44.99"/>
    <n v="-98.49"/>
    <s v="4a"/>
    <n v="241912"/>
    <n v="184715000"/>
    <n v="6.5"/>
    <n v="46"/>
    <x v="1"/>
    <n v="20"/>
    <s v="CORN"/>
    <s v="CORN, GRAIN - ACRES HARVESTED TOTAL"/>
    <s v="SPINKSOUTHDAKOTA2012"/>
  </r>
  <r>
    <n v="2012"/>
    <s v="WALWORTH"/>
    <s v="SOUTH DAKOTA"/>
    <s v="57420"/>
    <n v="45.33"/>
    <n v="-100.12"/>
    <s v="4b"/>
    <n v="61720"/>
    <n v="39055000"/>
    <n v="6.5"/>
    <n v="46"/>
    <x v="1"/>
    <n v="20"/>
    <s v="CORN"/>
    <s v="CORN, GRAIN - ACRES HARVESTED TOTAL"/>
    <s v="WALWORTHSOUTHDAKOTA2012"/>
  </r>
  <r>
    <n v="2012"/>
    <s v="CLARK"/>
    <s v="SOUTH DAKOTA"/>
    <s v="57217"/>
    <n v="45.09"/>
    <n v="-97.64"/>
    <s v="4a"/>
    <n v="132480"/>
    <n v="85968000"/>
    <n v="6.5"/>
    <n v="46"/>
    <x v="2"/>
    <n v="30"/>
    <s v="CORN"/>
    <s v="CORN, GRAIN - ACRES HARVESTED TOTAL"/>
    <s v="CLARKSOUTHDAKOTA2012"/>
  </r>
  <r>
    <n v="2012"/>
    <s v="CODINGTON"/>
    <s v="SOUTH DAKOTA"/>
    <s v="57201"/>
    <n v="44.91"/>
    <n v="-97.16"/>
    <s v="4b"/>
    <n v="80169"/>
    <n v="61951000"/>
    <n v="6.5"/>
    <n v="46"/>
    <x v="2"/>
    <n v="30"/>
    <s v="CORN"/>
    <s v="CORN, GRAIN - ACRES HARVESTED TOTAL"/>
    <s v="CODINGTONSOUTHDAKOTA2012"/>
  </r>
  <r>
    <n v="2012"/>
    <s v="DAY"/>
    <s v="SOUTH DAKOTA"/>
    <s v="57219"/>
    <n v="45.34"/>
    <n v="-97.74"/>
    <s v="4a"/>
    <n v="112621"/>
    <n v="78447000"/>
    <n v="6.5"/>
    <n v="46"/>
    <x v="2"/>
    <n v="30"/>
    <s v="CORN"/>
    <s v="CORN, GRAIN - ACRES HARVESTED TOTAL"/>
    <s v="DAYSOUTHDAKOTA2012"/>
  </r>
  <r>
    <n v="2012"/>
    <s v="DEUEL"/>
    <s v="SOUTH DAKOTA"/>
    <s v="57213"/>
    <n v="44.55"/>
    <n v="-96.54"/>
    <s v="4b"/>
    <n v="62961"/>
    <n v="53190000"/>
    <n v="6.5"/>
    <n v="46"/>
    <x v="2"/>
    <n v="30"/>
    <s v="CORN"/>
    <s v="CORN, GRAIN - ACRES HARVESTED TOTAL"/>
    <s v="DEUELSOUTHDAKOTA2012"/>
  </r>
  <r>
    <n v="2012"/>
    <s v="GRANT"/>
    <s v="SOUTH DAKOTA"/>
    <s v="57216"/>
    <n v="45.29"/>
    <n v="-96.46"/>
    <s v="4b"/>
    <n v="100109"/>
    <n v="81587000"/>
    <n v="6.5"/>
    <n v="46"/>
    <x v="2"/>
    <n v="30"/>
    <s v="CORN"/>
    <s v="CORN, GRAIN - ACRES HARVESTED TOTAL"/>
    <s v="GRANTSOUTHDAKOTA2012"/>
  </r>
  <r>
    <n v="2012"/>
    <s v="HAMLIN"/>
    <s v="SOUTH DAKOTA"/>
    <s v="57221"/>
    <n v="44.58"/>
    <n v="-97.46"/>
    <s v="4b"/>
    <n v="90707"/>
    <n v="78323000"/>
    <n v="6.5"/>
    <n v="46"/>
    <x v="2"/>
    <n v="30"/>
    <s v="CORN"/>
    <s v="CORN, GRAIN - ACRES HARVESTED TOTAL"/>
    <s v="HAMLINSOUTHDAKOTA2012"/>
  </r>
  <r>
    <n v="2012"/>
    <s v="MARSHALL"/>
    <s v="SOUTH DAKOTA"/>
    <s v="57232"/>
    <n v="45.61"/>
    <n v="-97.42"/>
    <s v="4a"/>
    <n v="96276"/>
    <n v="94591000"/>
    <n v="6.5"/>
    <n v="46"/>
    <x v="2"/>
    <n v="30"/>
    <s v="CORN"/>
    <s v="CORN, GRAIN - ACRES HARVESTED TOTAL"/>
    <s v="MARSHALLSOUTHDAKOTA2012"/>
  </r>
  <r>
    <n v="2012"/>
    <s v="ROBERTS"/>
    <s v="SOUTH DAKOTA"/>
    <s v="57224"/>
    <n v="45.85"/>
    <n v="-97.1"/>
    <s v="4a"/>
    <n v="140592"/>
    <n v="114060000"/>
    <n v="6.5"/>
    <n v="46"/>
    <x v="2"/>
    <n v="30"/>
    <s v="CORN"/>
    <s v="CORN, GRAIN - ACRES HARVESTED TOTAL"/>
    <s v="ROBERTSSOUTHDAKOTA2012"/>
  </r>
  <r>
    <n v="2012"/>
    <s v="BUTTE"/>
    <s v="SOUTH DAKOTA"/>
    <s v="57717"/>
    <n v="44.66"/>
    <n v="-103.85"/>
    <s v="4b"/>
    <n v="8043"/>
    <n v="6218000"/>
    <n v="6.5"/>
    <n v="46"/>
    <x v="6"/>
    <n v="10"/>
    <s v="CORN"/>
    <s v="CORN, GRAIN - ACRES HARVESTED TOTAL"/>
    <s v="BUTTESOUTHDAKOTA2012"/>
  </r>
  <r>
    <n v="2012"/>
    <s v="CORSON"/>
    <s v="SOUTH DAKOTA"/>
    <s v="57621"/>
    <n v="45.77"/>
    <n v="-101.08"/>
    <s v="4a"/>
    <n v="34094"/>
    <n v="14333000"/>
    <n v="6.5"/>
    <n v="46"/>
    <x v="6"/>
    <n v="10"/>
    <s v="CORN"/>
    <s v="CORN, GRAIN - ACRES HARVESTED TOTAL"/>
    <s v="CORSONSOUTHDAKOTA2012"/>
  </r>
  <r>
    <n v="2012"/>
    <s v="DEWEY"/>
    <s v="SOUTH DAKOTA"/>
    <s v="57625"/>
    <n v="45"/>
    <n v="-101.23"/>
    <s v="4b"/>
    <n v="19802"/>
    <n v="5994000"/>
    <n v="6.5"/>
    <n v="46"/>
    <x v="6"/>
    <n v="10"/>
    <s v="CORN"/>
    <s v="CORN, GRAIN - ACRES HARVESTED TOTAL"/>
    <s v="DEWEYSOUTHDAKOTA2012"/>
  </r>
  <r>
    <n v="2012"/>
    <s v="HARDING"/>
    <s v="SOUTH DAKOTA"/>
    <s v="57650"/>
    <n v="45.77"/>
    <n v="-103.06"/>
    <s v="4a"/>
    <n v="2018"/>
    <n v="1206000"/>
    <n v="6.5"/>
    <n v="46"/>
    <x v="6"/>
    <n v="10"/>
    <s v="CORN"/>
    <s v="CORN, GRAIN - ACRES HARVESTED TOTAL"/>
    <s v="HARDINGSOUTHDAKOTA2012"/>
  </r>
  <r>
    <n v="2012"/>
    <s v="PERKINS"/>
    <s v="SOUTH DAKOTA"/>
    <s v="57620"/>
    <n v="45.52"/>
    <n v="-102.46"/>
    <s v="4b"/>
    <n v="14181"/>
    <n v="5544000"/>
    <n v="6.5"/>
    <n v="46"/>
    <x v="6"/>
    <n v="10"/>
    <s v="CORN"/>
    <s v="CORN, GRAIN - ACRES HARVESTED TOTAL"/>
    <s v="PERKINSSOUTHDAKOTA2012"/>
  </r>
  <r>
    <n v="2012"/>
    <s v="ZIEBACH"/>
    <s v="SOUTH DAKOTA"/>
    <s v="57622"/>
    <n v="44.6"/>
    <n v="-101.5"/>
    <s v="4b"/>
    <n v="6810"/>
    <n v="1335000"/>
    <n v="6.5"/>
    <n v="46"/>
    <x v="6"/>
    <n v="10"/>
    <s v="CORN"/>
    <s v="CORN, GRAIN - ACRES HARVESTED TOTAL"/>
    <s v="ZIEBACHSOUTHDAKOTA2012"/>
  </r>
  <r>
    <n v="2012"/>
    <s v="GREGORY"/>
    <s v="SOUTH DAKOTA"/>
    <s v="57317"/>
    <n v="43.07"/>
    <n v="-98.94"/>
    <s v="5a"/>
    <n v="49381"/>
    <n v="11867000"/>
    <n v="6.5"/>
    <n v="46"/>
    <x v="9"/>
    <n v="80"/>
    <s v="CORN"/>
    <s v="CORN, GRAIN - ACRES HARVESTED TOTAL"/>
    <s v="GREGORYSOUTHDAKOTA2012"/>
  </r>
  <r>
    <n v="2012"/>
    <s v="JONES"/>
    <s v="SOUTH DAKOTA"/>
    <s v="57531"/>
    <n v="43.92"/>
    <n v="-100.53"/>
    <s v="5a"/>
    <n v="11544"/>
    <n v="3304000"/>
    <n v="6.5"/>
    <n v="46"/>
    <x v="9"/>
    <n v="80"/>
    <s v="CORN"/>
    <s v="CORN, GRAIN - ACRES HARVESTED TOTAL"/>
    <s v="JONESSOUTHDAKOTA2012"/>
  </r>
  <r>
    <n v="2012"/>
    <s v="LYMAN"/>
    <s v="SOUTH DAKOTA"/>
    <s v="57365"/>
    <n v="43.79"/>
    <n v="-99.38"/>
    <s v="4b"/>
    <n v="51489"/>
    <n v="17385000"/>
    <n v="6.5"/>
    <n v="46"/>
    <x v="9"/>
    <n v="80"/>
    <s v="CORN"/>
    <s v="CORN, GRAIN - ACRES HARVESTED TOTAL"/>
    <s v="LYMANSOUTHDAKOTA2012"/>
  </r>
  <r>
    <n v="2012"/>
    <s v="MELLETTE"/>
    <s v="SOUTH DAKOTA"/>
    <s v="57560"/>
    <n v="43.46"/>
    <n v="-101.2"/>
    <s v="4b"/>
    <n v="2956"/>
    <n v="1250000"/>
    <n v="6.5"/>
    <n v="46"/>
    <x v="9"/>
    <n v="80"/>
    <s v="CORN"/>
    <s v="CORN, GRAIN - ACRES HARVESTED TOTAL"/>
    <s v="MELLETTESOUTHDAKOTA2012"/>
  </r>
  <r>
    <n v="2012"/>
    <s v="TODD"/>
    <s v="SOUTH DAKOTA"/>
    <s v="57555"/>
    <n v="43.3"/>
    <n v="-100.66"/>
    <s v="4b"/>
    <n v="8343"/>
    <n v="4420000"/>
    <n v="6.5"/>
    <n v="46"/>
    <x v="9"/>
    <n v="80"/>
    <s v="CORN"/>
    <s v="CORN, GRAIN - ACRES HARVESTED TOTAL"/>
    <s v="TODDSOUTHDAKOTA2012"/>
  </r>
  <r>
    <n v="2012"/>
    <s v="TRIPP"/>
    <s v="SOUTH DAKOTA"/>
    <s v="57528"/>
    <n v="43.26"/>
    <n v="-99.71"/>
    <s v="5a"/>
    <n v="86324"/>
    <n v="30788000"/>
    <n v="6.5"/>
    <n v="46"/>
    <x v="9"/>
    <n v="80"/>
    <s v="CORN"/>
    <s v="CORN, GRAIN - ACRES HARVESTED TOTAL"/>
    <s v="TRIPPSOUTHDAKOTA2012"/>
  </r>
  <r>
    <n v="2012"/>
    <s v="BON HOMME"/>
    <s v="SOUTH DAKOTA"/>
    <s v="57059"/>
    <n v="43.14"/>
    <n v="-97.71"/>
    <s v="5a"/>
    <n v="81875"/>
    <n v="17812000"/>
    <n v="6.5"/>
    <n v="46"/>
    <x v="7"/>
    <n v="90"/>
    <s v="CORN"/>
    <s v="CORN, GRAIN - ACRES HARVESTED TOTAL"/>
    <s v="BONHOMMESOUTHDAKOTA2012"/>
  </r>
  <r>
    <n v="2012"/>
    <s v="CHARLES MIX"/>
    <s v="SOUTH DAKOTA"/>
    <s v="57329"/>
    <n v="43.03"/>
    <n v="-98.18"/>
    <s v="5a"/>
    <n v="121478"/>
    <n v="39762000"/>
    <n v="6.5"/>
    <n v="46"/>
    <x v="7"/>
    <n v="90"/>
    <s v="CORN"/>
    <s v="CORN, GRAIN - ACRES HARVESTED TOTAL"/>
    <s v="CHARLESMIXSOUTHDAKOTA2012"/>
  </r>
  <r>
    <n v="2012"/>
    <s v="CLAY"/>
    <s v="SOUTH DAKOTA"/>
    <s v="57010"/>
    <n v="42.76"/>
    <n v="-96.83"/>
    <s v="5a"/>
    <n v="110580"/>
    <n v="48948000"/>
    <n v="6.5"/>
    <n v="46"/>
    <x v="7"/>
    <n v="90"/>
    <s v="CORN"/>
    <s v="CORN, GRAIN - ACRES HARVESTED TOTAL"/>
    <s v="CLAYSOUTHDAKOTA2012"/>
  </r>
  <r>
    <n v="2012"/>
    <s v="DOUGLAS"/>
    <s v="SOUTH DAKOTA"/>
    <s v="57313"/>
    <n v="43.31"/>
    <n v="-98.34"/>
    <s v="5a"/>
    <n v="61222"/>
    <n v="15524000"/>
    <n v="6.5"/>
    <n v="46"/>
    <x v="7"/>
    <n v="90"/>
    <s v="CORN"/>
    <s v="CORN, GRAIN - ACRES HARVESTED TOTAL"/>
    <s v="DOUGLASSOUTHDAKOTA2012"/>
  </r>
  <r>
    <n v="2012"/>
    <s v="HUTCHINSON"/>
    <s v="SOUTH DAKOTA"/>
    <s v="57029"/>
    <n v="43.35"/>
    <n v="-97.43"/>
    <s v="4b"/>
    <n v="138195"/>
    <n v="31994000"/>
    <n v="6.5"/>
    <n v="46"/>
    <x v="7"/>
    <n v="90"/>
    <s v="CORN"/>
    <s v="CORN, GRAIN - ACRES HARVESTED TOTAL"/>
    <s v="HUTCHINSONSOUTHDAKOTA2012"/>
  </r>
  <r>
    <n v="2012"/>
    <s v="LINCOLN"/>
    <s v="SOUTH DAKOTA"/>
    <s v="57013"/>
    <n v="43.3"/>
    <n v="-96.58"/>
    <s v="4b"/>
    <n v="157952"/>
    <n v="62229000"/>
    <n v="6.5"/>
    <n v="46"/>
    <x v="7"/>
    <n v="90"/>
    <s v="CORN"/>
    <s v="CORN, GRAIN - ACRES HARVESTED TOTAL"/>
    <s v="LINCOLNSOUTHDAKOTA2012"/>
  </r>
  <r>
    <n v="2012"/>
    <s v="TURNER"/>
    <s v="SOUTH DAKOTA"/>
    <s v="57014"/>
    <n v="43.11"/>
    <n v="-96.95"/>
    <s v="4b"/>
    <n v="146420"/>
    <n v="63254000"/>
    <n v="6.5"/>
    <n v="46"/>
    <x v="7"/>
    <n v="90"/>
    <s v="CORN"/>
    <s v="CORN, GRAIN - ACRES HARVESTED TOTAL"/>
    <s v="TURNERSOUTHDAKOTA2012"/>
  </r>
  <r>
    <n v="2012"/>
    <s v="UNION"/>
    <s v="SOUTH DAKOTA"/>
    <s v="57001"/>
    <n v="43.02"/>
    <n v="-96.62"/>
    <s v="4b"/>
    <n v="120941"/>
    <n v="67167000"/>
    <n v="6.5"/>
    <n v="46"/>
    <x v="7"/>
    <n v="90"/>
    <s v="CORN"/>
    <s v="CORN, GRAIN - ACRES HARVESTED TOTAL"/>
    <s v="UNIONSOUTHDAKOTA2012"/>
  </r>
  <r>
    <n v="2012"/>
    <s v="YANKTON"/>
    <s v="SOUTH DAKOTA"/>
    <s v="57031"/>
    <n v="42.88"/>
    <n v="-97.17"/>
    <s v="5a"/>
    <n v="101320"/>
    <n v="32346000"/>
    <n v="6.5"/>
    <n v="46"/>
    <x v="7"/>
    <n v="90"/>
    <s v="CORN"/>
    <s v="CORN, GRAIN - ACRES HARVESTED TOTAL"/>
    <s v="YANKTONSOUTHDAKOTA2012"/>
  </r>
  <r>
    <n v="2012"/>
    <s v="BENNETT"/>
    <s v="SOUTH DAKOTA"/>
    <s v="57551"/>
    <n v="43.17"/>
    <n v="-101.72"/>
    <s v="4b"/>
    <n v="19235"/>
    <n v="6553000"/>
    <n v="6.5"/>
    <n v="46"/>
    <x v="4"/>
    <n v="70"/>
    <s v="CORN"/>
    <s v="CORN, GRAIN - ACRES HARVESTED TOTAL"/>
    <s v="BENNETTSOUTHDAKOTA2012"/>
  </r>
  <r>
    <n v="2012"/>
    <s v="CUSTER"/>
    <s v="SOUTH DAKOTA"/>
    <s v="57722"/>
    <n v="43.49"/>
    <n v="-103.31"/>
    <s v="4b"/>
    <n v="92"/>
    <n v="184000"/>
    <n v="6.5"/>
    <n v="46"/>
    <x v="4"/>
    <n v="70"/>
    <s v="CORN"/>
    <s v="CORN, GRAIN - ACRES HARVESTED TOTAL"/>
    <s v="CUSTERSOUTHDAKOTA2012"/>
  </r>
  <r>
    <n v="2012"/>
    <s v="FALL RIVER"/>
    <s v="SOUTH DAKOTA"/>
    <s v="57735"/>
    <n v="43.29"/>
    <n v="-103.82"/>
    <s v="4b"/>
    <n v="1928"/>
    <n v="1912000"/>
    <n v="6.5"/>
    <n v="46"/>
    <x v="4"/>
    <n v="70"/>
    <s v="CORN"/>
    <s v="CORN, GRAIN - ACRES HARVESTED TOTAL"/>
    <s v="FALLRIVERSOUTHDAKOTA2012"/>
  </r>
  <r>
    <n v="2012"/>
    <s v="OGLALA LAKOTA"/>
    <s v="SOUTH DAKOTA"/>
    <s v="57716"/>
    <n v="43.12"/>
    <n v="-102.1"/>
    <s v="4b"/>
    <n v="6758"/>
    <n v="956000"/>
    <n v="6.5"/>
    <n v="46"/>
    <x v="4"/>
    <n v="70"/>
    <s v="CORN"/>
    <s v="CORN, GRAIN - ACRES HARVESTED TOTAL"/>
    <s v="OGLALALAKOTASOUTHDAKOTA2012"/>
  </r>
  <r>
    <n v="2012"/>
    <s v="HAAKON"/>
    <s v="SOUTH DAKOTA"/>
    <s v="57552"/>
    <n v="44.07"/>
    <n v="-101.15"/>
    <s v="4b"/>
    <n v="26404"/>
    <n v="6128000"/>
    <n v="6.5"/>
    <n v="46"/>
    <x v="5"/>
    <n v="40"/>
    <s v="CORN"/>
    <s v="CORN, GRAIN - ACRES HARVESTED TOTAL"/>
    <s v="HAAKONSOUTHDAKOTA2012"/>
  </r>
  <r>
    <n v="2012"/>
    <s v="JACKSON"/>
    <s v="SOUTH DAKOTA"/>
    <s v="57521"/>
    <n v="43.83"/>
    <n v="-101.27"/>
    <s v="4b"/>
    <n v="3276"/>
    <n v="1090000"/>
    <n v="6.5"/>
    <n v="46"/>
    <x v="5"/>
    <n v="40"/>
    <s v="CORN"/>
    <s v="CORN, GRAIN - ACRES HARVESTED TOTAL"/>
    <s v="JACKSONSOUTHDAKOTA2012"/>
  </r>
  <r>
    <n v="2012"/>
    <s v="LAWRENCE"/>
    <s v="SOUTH DAKOTA"/>
    <s v="57732"/>
    <n v="44.38"/>
    <n v="-103.72"/>
    <s v="5a"/>
    <n v="598"/>
    <n v="775000"/>
    <n v="6.5"/>
    <n v="46"/>
    <x v="5"/>
    <n v="40"/>
    <s v="CORN"/>
    <s v="CORN, GRAIN - ACRES HARVESTED TOTAL"/>
    <s v="LAWRENCESOUTHDAKOTA2012"/>
  </r>
  <r>
    <n v="2012"/>
    <s v="MEADE"/>
    <s v="SOUTH DAKOTA"/>
    <s v="57626"/>
    <n v="45.02"/>
    <n v="-102.03"/>
    <s v="4b"/>
    <n v="3463"/>
    <n v="1230000"/>
    <n v="6.5"/>
    <n v="46"/>
    <x v="5"/>
    <n v="40"/>
    <s v="CORN"/>
    <s v="CORN, GRAIN - ACRES HARVESTED TOTAL"/>
    <s v="MEADESOUTHDAKOTA2012"/>
  </r>
  <r>
    <n v="2012"/>
    <s v="PENNINGTON"/>
    <s v="SOUTH DAKOTA"/>
    <s v="57701"/>
    <n v="44.07"/>
    <n v="-103.23"/>
    <s v="5a"/>
    <n v="23650"/>
    <n v="5122000"/>
    <n v="6.5"/>
    <n v="46"/>
    <x v="5"/>
    <n v="40"/>
    <s v="CORN"/>
    <s v="CORN, GRAIN - ACRES HARVESTED TOTAL"/>
    <s v="PENNINGTONSOUTHDAKOTA2012"/>
  </r>
  <r>
    <n v="2012"/>
    <s v="STANLEY"/>
    <s v="SOUTH DAKOTA"/>
    <s v="57532"/>
    <n v="44.36"/>
    <n v="-100.37"/>
    <s v="4b"/>
    <n v="8141"/>
    <n v="1231000"/>
    <n v="6.5"/>
    <n v="46"/>
    <x v="5"/>
    <n v="40"/>
    <s v="CORN"/>
    <s v="CORN, GRAIN - ACRES HARVESTED TOTAL"/>
    <s v="STANLEYSOUTHDAKOTA2012"/>
  </r>
  <r>
    <n v="2022"/>
    <s v="ROOSEVELT"/>
    <s v="NEW MEXICO"/>
    <s v="88113"/>
    <n v="33.86"/>
    <n v="-103.11"/>
    <s v="7b"/>
    <n v="1750"/>
    <n v="10959000"/>
    <n v="6.8"/>
    <n v="35"/>
    <x v="2"/>
    <n v="30"/>
    <s v="CORN"/>
    <s v="CORN, GRAIN - ACRES HARVESTED TOTAL"/>
    <s v="ROOSEVELTNEWMEXICO2022"/>
  </r>
  <r>
    <n v="2022"/>
    <s v="SAN MIGUEL"/>
    <s v="NEW MEXICO"/>
    <s v="87538"/>
    <n v="35.49"/>
    <n v="-105.57"/>
    <s v="6b"/>
    <n v="23"/>
    <n v="0"/>
    <n v="6.8"/>
    <n v="35"/>
    <x v="2"/>
    <n v="30"/>
    <s v="CORN"/>
    <s v="CORN, GRAIN - ACRES HARVESTED TOTAL"/>
    <s v="SANMIGUELNEWMEXICO2022"/>
  </r>
  <r>
    <n v="2022"/>
    <s v="TORRANCE"/>
    <s v="NEW MEXICO"/>
    <s v="87009"/>
    <n v="34.369999999999997"/>
    <n v="-105.7"/>
    <s v="6a"/>
    <n v="720"/>
    <n v="2663000"/>
    <n v="6.8"/>
    <n v="35"/>
    <x v="2"/>
    <n v="30"/>
    <s v="CORN"/>
    <s v="CORN, GRAIN - ACRES HARVESTED TOTAL"/>
    <s v="TORRANCENEWMEXICO2022"/>
  </r>
  <r>
    <n v="2022"/>
    <s v="UNION"/>
    <s v="NEW MEXICO"/>
    <s v="88410"/>
    <n v="35.909999999999997"/>
    <n v="-103.15"/>
    <s v="6b"/>
    <n v="10900"/>
    <n v="16151000"/>
    <n v="6.8"/>
    <n v="35"/>
    <x v="2"/>
    <n v="30"/>
    <s v="CORN"/>
    <s v="CORN, GRAIN - ACRES HARVESTED TOTAL"/>
    <s v="UNIONNEWMEXICO2022"/>
  </r>
  <r>
    <n v="2022"/>
    <s v="BERNALILLO"/>
    <s v="NEW MEXICO"/>
    <s v="87008"/>
    <n v="35.119999999999997"/>
    <n v="-106.41"/>
    <s v="7a"/>
    <n v="60"/>
    <n v="111000"/>
    <n v="6.8"/>
    <n v="35"/>
    <x v="6"/>
    <n v="10"/>
    <s v="CORN"/>
    <s v="CORN, GRAIN - ACRES HARVESTED TOTAL"/>
    <s v="BERNALILLONEWMEXICO2022"/>
  </r>
  <r>
    <n v="2022"/>
    <s v="RIO ARRIBA"/>
    <s v="NEW MEXICO"/>
    <s v="87012"/>
    <n v="36.11"/>
    <n v="-106.66"/>
    <s v="6b"/>
    <n v="31"/>
    <n v="32000"/>
    <n v="6.8"/>
    <n v="35"/>
    <x v="6"/>
    <n v="10"/>
    <s v="CORN"/>
    <s v="CORN, GRAIN - ACRES HARVESTED TOTAL"/>
    <s v="RIOARRIBANEWMEXICO2022"/>
  </r>
  <r>
    <n v="2022"/>
    <s v="SANDOVAL"/>
    <s v="NEW MEXICO"/>
    <s v="87001"/>
    <n v="35.380000000000003"/>
    <n v="-106.47"/>
    <s v="7b"/>
    <n v="15"/>
    <n v="19000"/>
    <n v="6.8"/>
    <n v="35"/>
    <x v="6"/>
    <n v="10"/>
    <s v="CORN"/>
    <s v="CORN, GRAIN - ACRES HARVESTED TOTAL"/>
    <s v="SANDOVALNEWMEXICO2022"/>
  </r>
  <r>
    <n v="2022"/>
    <s v="SANTA FE"/>
    <s v="NEW MEXICO"/>
    <s v="87010"/>
    <n v="35.369999999999997"/>
    <n v="-106.14"/>
    <s v="7a"/>
    <n v="23"/>
    <n v="5043000"/>
    <n v="6.8"/>
    <n v="35"/>
    <x v="6"/>
    <n v="10"/>
    <s v="CORN"/>
    <s v="CORN, GRAIN - ACRES HARVESTED TOTAL"/>
    <s v="SANTAFENEWMEXICO2022"/>
  </r>
  <r>
    <n v="2022"/>
    <s v="GRANT"/>
    <s v="NEW MEXICO"/>
    <s v="88022"/>
    <n v="32.81"/>
    <n v="-108.18"/>
    <s v="7b"/>
    <n v="126"/>
    <n v="0"/>
    <n v="6.8"/>
    <n v="35"/>
    <x v="4"/>
    <n v="70"/>
    <s v="CORN"/>
    <s v="CORN, GRAIN - ACRES HARVESTED TOTAL"/>
    <s v="GRANTNEWMEXICO2022"/>
  </r>
  <r>
    <n v="2012"/>
    <s v="BENTON"/>
    <s v="WASHINGTON"/>
    <s v="99320"/>
    <n v="46.24"/>
    <n v="-119.49"/>
    <s v="7a"/>
    <n v="14038"/>
    <n v="25542000"/>
    <n v="6.8"/>
    <n v="53"/>
    <x v="0"/>
    <n v="20"/>
    <s v="CORN"/>
    <s v="CORN, GRAIN - ACRES HARVESTED TOTAL"/>
    <s v="BENTONWASHINGTON2012"/>
  </r>
  <r>
    <n v="2012"/>
    <s v="CHELAN"/>
    <s v="WASHINGTON"/>
    <s v="98801"/>
    <n v="47.37"/>
    <n v="-120.35"/>
    <s v="7a"/>
    <n v="8"/>
    <n v="0"/>
    <n v="6.8"/>
    <n v="53"/>
    <x v="0"/>
    <n v="20"/>
    <s v="CORN"/>
    <s v="CORN, GRAIN - ACRES HARVESTED TOTAL"/>
    <s v="CHELANWASHINGTON2012"/>
  </r>
  <r>
    <n v="2012"/>
    <s v="YAKIMA"/>
    <s v="WASHINGTON"/>
    <s v="98901"/>
    <n v="46.72"/>
    <n v="-120.41"/>
    <s v="6b"/>
    <n v="14303"/>
    <n v="41609000"/>
    <n v="6.8"/>
    <n v="53"/>
    <x v="0"/>
    <n v="20"/>
    <s v="CORN"/>
    <s v="CORN, GRAIN - ACRES HARVESTED TOTAL"/>
    <s v="YAKIMAWASHINGTON2012"/>
  </r>
  <r>
    <n v="2012"/>
    <s v="ADAMS"/>
    <s v="WASHINGTON"/>
    <s v="99105"/>
    <n v="46.88"/>
    <n v="-118.15"/>
    <s v="6b"/>
    <n v="13646"/>
    <n v="15833000"/>
    <n v="6.8"/>
    <n v="53"/>
    <x v="8"/>
    <n v="50"/>
    <s v="CORN"/>
    <s v="CORN, GRAIN - ACRES HARVESTED TOTAL"/>
    <s v="ADAMSWASHINGTON2012"/>
  </r>
  <r>
    <n v="2012"/>
    <s v="DOUGLAS"/>
    <s v="WASHINGTON"/>
    <s v="98802"/>
    <n v="47.49"/>
    <n v="-120.19"/>
    <s v="7a"/>
    <n v="275"/>
    <n v="0"/>
    <n v="6.8"/>
    <n v="53"/>
    <x v="8"/>
    <n v="50"/>
    <s v="CORN"/>
    <s v="CORN, GRAIN - ACRES HARVESTED TOTAL"/>
    <s v="DOUGLASWASHINGTON2012"/>
  </r>
  <r>
    <n v="2012"/>
    <s v="FRANKLIN"/>
    <s v="WASHINGTON"/>
    <s v="99301"/>
    <n v="46.41"/>
    <n v="-118.9"/>
    <s v="7a"/>
    <n v="20400"/>
    <n v="32737000"/>
    <n v="6.8"/>
    <n v="53"/>
    <x v="8"/>
    <n v="50"/>
    <s v="CORN"/>
    <s v="CORN, GRAIN - ACRES HARVESTED TOTAL"/>
    <s v="FRANKLINWASHINGTON2012"/>
  </r>
  <r>
    <n v="2012"/>
    <s v="GRANT"/>
    <s v="WASHINGTON"/>
    <s v="98823"/>
    <n v="47.27"/>
    <n v="-119.59"/>
    <s v="6b"/>
    <n v="46337"/>
    <n v="68611000"/>
    <n v="6.8"/>
    <n v="53"/>
    <x v="8"/>
    <n v="50"/>
    <s v="CORN"/>
    <s v="CORN, GRAIN - ACRES HARVESTED TOTAL"/>
    <s v="GRANTWASHINGTON2012"/>
  </r>
  <r>
    <n v="2012"/>
    <s v="WALLA WALLA"/>
    <s v="WASHINGTON"/>
    <s v="99323"/>
    <n v="46.22"/>
    <n v="-118.82"/>
    <s v="7a"/>
    <n v="2924"/>
    <n v="0"/>
    <n v="6.8"/>
    <n v="53"/>
    <x v="7"/>
    <n v="90"/>
    <s v="CORN"/>
    <s v="CORN, GRAIN - ACRES HARVESTED TOTAL"/>
    <s v="WALLAWALLAWASHINGTON2012"/>
  </r>
  <r>
    <n v="2012"/>
    <s v="PIERCE"/>
    <s v="WASHINGTON"/>
    <s v="98303"/>
    <n v="47.15"/>
    <n v="-122.7"/>
    <s v="8b"/>
    <n v="3"/>
    <n v="0"/>
    <n v="6.8"/>
    <n v="53"/>
    <x v="26"/>
    <n v="10"/>
    <s v="CORN"/>
    <s v="CORN, GRAIN - ACRES HARVESTED TOTAL"/>
    <s v="PIERCEWASHINGTON2012"/>
  </r>
  <r>
    <n v="2012"/>
    <s v="ADDISON"/>
    <s v="VERMONT"/>
    <s v="05443"/>
    <e v="#N/A"/>
    <e v="#N/A"/>
    <s v="4b"/>
    <n v="3200"/>
    <n v="0"/>
    <n v="7"/>
    <n v="50"/>
    <x v="25"/>
    <n v="10"/>
    <s v="CORN"/>
    <s v="CORN, GRAIN - ACRES HARVESTED TOTAL"/>
    <s v="ADDISONVERMONT2012"/>
  </r>
  <r>
    <n v="2012"/>
    <s v="BENNINGTON"/>
    <s v="VERMONT"/>
    <s v="05152"/>
    <e v="#N/A"/>
    <e v="#N/A"/>
    <s v="5a"/>
    <n v="155"/>
    <n v="0"/>
    <n v="7"/>
    <n v="50"/>
    <x v="25"/>
    <n v="10"/>
    <s v="CORN"/>
    <s v="CORN, GRAIN - ACRES HARVESTED TOTAL"/>
    <s v="BENNINGTONVERMONT2012"/>
  </r>
  <r>
    <n v="2012"/>
    <s v="CHITTENDEN"/>
    <s v="VERMONT"/>
    <s v="05401"/>
    <e v="#N/A"/>
    <e v="#N/A"/>
    <s v="5a"/>
    <n v="493"/>
    <n v="1169000"/>
    <n v="7"/>
    <n v="50"/>
    <x v="25"/>
    <n v="10"/>
    <s v="CORN"/>
    <s v="CORN, GRAIN - ACRES HARVESTED TOTAL"/>
    <s v="CHITTENDENVERMONT2012"/>
  </r>
  <r>
    <n v="2012"/>
    <s v="FRANKLIN"/>
    <s v="VERMONT"/>
    <s v="05441"/>
    <e v="#N/A"/>
    <e v="#N/A"/>
    <s v="4a"/>
    <n v="4442"/>
    <n v="6821000"/>
    <n v="7"/>
    <n v="50"/>
    <x v="25"/>
    <n v="10"/>
    <s v="CORN"/>
    <s v="CORN, GRAIN - ACRES HARVESTED TOTAL"/>
    <s v="FRANKLINVERMONT2012"/>
  </r>
  <r>
    <n v="2012"/>
    <s v="GRAND ISLE"/>
    <s v="VERMONT"/>
    <s v="05440"/>
    <e v="#N/A"/>
    <e v="#N/A"/>
    <s v="4b"/>
    <n v="590"/>
    <n v="0"/>
    <n v="7"/>
    <n v="50"/>
    <x v="25"/>
    <n v="10"/>
    <s v="CORN"/>
    <s v="CORN, GRAIN - ACRES HARVESTED TOTAL"/>
    <s v="GRANDISLEVERMONT2012"/>
  </r>
  <r>
    <n v="2012"/>
    <s v="LAMOILLE"/>
    <s v="VERMONT"/>
    <s v="05442"/>
    <e v="#N/A"/>
    <e v="#N/A"/>
    <s v="4a"/>
    <n v="337"/>
    <n v="0"/>
    <n v="7"/>
    <n v="50"/>
    <x v="25"/>
    <n v="10"/>
    <s v="CORN"/>
    <s v="CORN, GRAIN - ACRES HARVESTED TOTAL"/>
    <s v="LAMOILLEVERMONT2012"/>
  </r>
  <r>
    <n v="2012"/>
    <s v="ORANGE"/>
    <s v="VERMONT"/>
    <s v="05033"/>
    <e v="#N/A"/>
    <e v="#N/A"/>
    <s v="4b"/>
    <n v="327"/>
    <n v="0"/>
    <n v="7"/>
    <n v="50"/>
    <x v="25"/>
    <n v="10"/>
    <s v="CORN"/>
    <s v="CORN, GRAIN - ACRES HARVESTED TOTAL"/>
    <s v="ORANGEVERMONT2012"/>
  </r>
  <r>
    <n v="2012"/>
    <s v="RUTLAND"/>
    <s v="VERMONT"/>
    <s v="05701"/>
    <e v="#N/A"/>
    <e v="#N/A"/>
    <s v="5a"/>
    <n v="715"/>
    <n v="1547000"/>
    <n v="7"/>
    <n v="50"/>
    <x v="25"/>
    <n v="10"/>
    <s v="CORN"/>
    <s v="CORN, GRAIN - ACRES HARVESTED TOTAL"/>
    <s v="RUTLANDVERMONT2012"/>
  </r>
  <r>
    <n v="2012"/>
    <s v="WASHINGTON"/>
    <s v="VERMONT"/>
    <s v="05601"/>
    <e v="#N/A"/>
    <e v="#N/A"/>
    <s v="4b"/>
    <n v="6"/>
    <n v="506000"/>
    <n v="7"/>
    <n v="50"/>
    <x v="25"/>
    <n v="10"/>
    <s v="CORN"/>
    <s v="CORN, GRAIN - ACRES HARVESTED TOTAL"/>
    <s v="WASHINGTONVERMONT2012"/>
  </r>
  <r>
    <n v="2012"/>
    <s v="WINDHAM"/>
    <s v="VERMONT"/>
    <s v="05101"/>
    <e v="#N/A"/>
    <e v="#N/A"/>
    <s v="5a"/>
    <n v="35"/>
    <n v="661000"/>
    <n v="7"/>
    <n v="50"/>
    <x v="25"/>
    <n v="10"/>
    <s v="CORN"/>
    <s v="CORN, GRAIN - ACRES HARVESTED TOTAL"/>
    <s v="WINDHAMVERMONT2012"/>
  </r>
  <r>
    <n v="2012"/>
    <s v="WINDSOR"/>
    <s v="VERMONT"/>
    <s v="05001"/>
    <e v="#N/A"/>
    <e v="#N/A"/>
    <s v="5a"/>
    <n v="403"/>
    <n v="332000"/>
    <n v="7"/>
    <n v="50"/>
    <x v="25"/>
    <n v="10"/>
    <s v="CORN"/>
    <s v="CORN, GRAIN - ACRES HARVESTED TOTAL"/>
    <s v="WINDSORVERMONT2012"/>
  </r>
  <r>
    <n v="2012"/>
    <s v="EDDY"/>
    <s v="NORTH DAKOTA"/>
    <s v="58356"/>
    <n v="47.68"/>
    <n v="-99.13"/>
    <s v="4a"/>
    <n v="39369"/>
    <n v="26054000"/>
    <n v="7.3"/>
    <n v="38"/>
    <x v="0"/>
    <n v="50"/>
    <s v="CORN"/>
    <s v="CORN, GRAIN - ACRES HARVESTED TOTAL"/>
    <s v="EDDYNORTHDAKOTA2012"/>
  </r>
  <r>
    <n v="2012"/>
    <s v="FOSTER"/>
    <s v="NORTH DAKOTA"/>
    <s v="58421"/>
    <n v="47.45"/>
    <n v="-99.12"/>
    <s v="4a"/>
    <n v="55901"/>
    <n v="44038000"/>
    <n v="7.3"/>
    <n v="38"/>
    <x v="0"/>
    <n v="50"/>
    <s v="CORN"/>
    <s v="CORN, GRAIN - ACRES HARVESTED TOTAL"/>
    <s v="FOSTERNORTHDAKOTA2012"/>
  </r>
  <r>
    <n v="2012"/>
    <s v="KIDDER"/>
    <s v="NORTH DAKOTA"/>
    <s v="58428"/>
    <n v="46.86"/>
    <n v="-99.75"/>
    <s v="4a"/>
    <n v="48492"/>
    <n v="23959000"/>
    <n v="7.3"/>
    <n v="38"/>
    <x v="0"/>
    <n v="50"/>
    <s v="CORN"/>
    <s v="CORN, GRAIN - ACRES HARVESTED TOTAL"/>
    <s v="KIDDERNORTHDAKOTA2012"/>
  </r>
  <r>
    <n v="2012"/>
    <s v="SHERIDAN"/>
    <s v="NORTH DAKOTA"/>
    <s v="58430"/>
    <n v="47.48"/>
    <n v="-100.26"/>
    <s v="4a"/>
    <n v="20931"/>
    <n v="13389000"/>
    <n v="7.3"/>
    <n v="38"/>
    <x v="0"/>
    <n v="50"/>
    <s v="CORN"/>
    <s v="CORN, GRAIN - ACRES HARVESTED TOTAL"/>
    <s v="SHERIDANNORTHDAKOTA2012"/>
  </r>
  <r>
    <n v="2012"/>
    <s v="STUTSMAN"/>
    <s v="NORTH DAKOTA"/>
    <s v="58401"/>
    <n v="46.91"/>
    <n v="-98.69"/>
    <s v="4a"/>
    <n v="229571"/>
    <n v="164751000"/>
    <n v="7.3"/>
    <n v="38"/>
    <x v="0"/>
    <n v="50"/>
    <s v="CORN"/>
    <s v="CORN, GRAIN - ACRES HARVESTED TOTAL"/>
    <s v="STUTSMANNORTHDAKOTA2012"/>
  </r>
  <r>
    <n v="2012"/>
    <s v="WELLS"/>
    <s v="NORTH DAKOTA"/>
    <s v="58319"/>
    <e v="#N/A"/>
    <e v="#N/A"/>
    <s v="4a"/>
    <n v="94495"/>
    <n v="63591000"/>
    <n v="7.3"/>
    <n v="38"/>
    <x v="0"/>
    <n v="50"/>
    <s v="CORN"/>
    <s v="CORN, GRAIN - ACRES HARVESTED TOTAL"/>
    <s v="WELLSNORTHDAKOTA2012"/>
  </r>
  <r>
    <n v="2012"/>
    <s v="BARNES"/>
    <s v="NORTH DAKOTA"/>
    <s v="58031"/>
    <n v="46.76"/>
    <n v="-97.79"/>
    <s v="4a"/>
    <n v="223753"/>
    <n v="169654000"/>
    <n v="7.3"/>
    <n v="38"/>
    <x v="8"/>
    <n v="60"/>
    <s v="CORN"/>
    <s v="CORN, GRAIN - ACRES HARVESTED TOTAL"/>
    <s v="BARNESNORTHDAKOTA2012"/>
  </r>
  <r>
    <n v="2012"/>
    <s v="CASS"/>
    <s v="NORTH DAKOTA"/>
    <s v="58002"/>
    <n v="46.97"/>
    <n v="-97.39"/>
    <s v="4a"/>
    <n v="347651"/>
    <n v="261617000"/>
    <n v="7.3"/>
    <n v="38"/>
    <x v="8"/>
    <n v="60"/>
    <s v="CORN"/>
    <s v="CORN, GRAIN - ACRES HARVESTED TOTAL"/>
    <s v="CASSNORTHDAKOTA2012"/>
  </r>
  <r>
    <n v="2012"/>
    <s v="GRIGGS"/>
    <s v="NORTH DAKOTA"/>
    <s v="58416"/>
    <n v="47.55"/>
    <n v="-98.34"/>
    <s v="4a"/>
    <n v="37779"/>
    <n v="28841000"/>
    <n v="7.3"/>
    <n v="38"/>
    <x v="8"/>
    <n v="60"/>
    <s v="CORN"/>
    <s v="CORN, GRAIN - ACRES HARVESTED TOTAL"/>
    <s v="GRIGGSNORTHDAKOTA2012"/>
  </r>
  <r>
    <n v="2012"/>
    <s v="STEELE"/>
    <s v="NORTH DAKOTA"/>
    <s v="58046"/>
    <n v="47.32"/>
    <n v="-97.71"/>
    <s v="4a"/>
    <n v="110896"/>
    <n v="87275000"/>
    <n v="7.3"/>
    <n v="38"/>
    <x v="8"/>
    <n v="60"/>
    <s v="CORN"/>
    <s v="CORN, GRAIN - ACRES HARVESTED TOTAL"/>
    <s v="STEELENORTHDAKOTA2012"/>
  </r>
  <r>
    <n v="2012"/>
    <s v="TRAILL"/>
    <s v="NORTH DAKOTA"/>
    <s v="58009"/>
    <n v="47.34"/>
    <n v="-97.21"/>
    <s v="4a"/>
    <n v="156688"/>
    <n v="111234000"/>
    <n v="7.3"/>
    <n v="38"/>
    <x v="8"/>
    <n v="60"/>
    <s v="CORN"/>
    <s v="CORN, GRAIN - ACRES HARVESTED TOTAL"/>
    <s v="TRAILLNORTHDAKOTA2012"/>
  </r>
  <r>
    <n v="2012"/>
    <s v="BENSON"/>
    <s v="NORTH DAKOTA"/>
    <s v="58325"/>
    <n v="48.26"/>
    <n v="-99.19"/>
    <s v="4a"/>
    <n v="81163"/>
    <n v="50949000"/>
    <n v="7.3"/>
    <n v="38"/>
    <x v="1"/>
    <n v="20"/>
    <s v="CORN"/>
    <s v="CORN, GRAIN - ACRES HARVESTED TOTAL"/>
    <s v="BENSONNORTHDAKOTA2012"/>
  </r>
  <r>
    <n v="2012"/>
    <s v="BOTTINEAU"/>
    <s v="NORTH DAKOTA"/>
    <s v="58318"/>
    <n v="48.82"/>
    <n v="-100.44"/>
    <s v="3b"/>
    <n v="22443"/>
    <n v="12540000"/>
    <n v="7.3"/>
    <n v="38"/>
    <x v="1"/>
    <n v="20"/>
    <s v="CORN"/>
    <s v="CORN, GRAIN - ACRES HARVESTED TOTAL"/>
    <s v="BOTTINEAUNORTHDAKOTA2012"/>
  </r>
  <r>
    <n v="2012"/>
    <s v="MCHENRY"/>
    <s v="NORTH DAKOTA"/>
    <s v="58710"/>
    <n v="47.88"/>
    <n v="-100.24"/>
    <s v="4a"/>
    <n v="40060"/>
    <n v="24286000"/>
    <n v="7.3"/>
    <n v="38"/>
    <x v="1"/>
    <n v="20"/>
    <s v="CORN"/>
    <s v="CORN, GRAIN - ACRES HARVESTED TOTAL"/>
    <s v="MCHENRYNORTHDAKOTA2012"/>
  </r>
  <r>
    <n v="2012"/>
    <s v="PIERCE"/>
    <s v="NORTH DAKOTA"/>
    <s v="58313"/>
    <n v="48.17"/>
    <n v="-100.04"/>
    <s v="3b"/>
    <n v="46030"/>
    <n v="25564000"/>
    <n v="7.3"/>
    <n v="38"/>
    <x v="1"/>
    <n v="20"/>
    <s v="CORN"/>
    <s v="CORN, GRAIN - ACRES HARVESTED TOTAL"/>
    <s v="PIERCENORTHDAKOTA2012"/>
  </r>
  <r>
    <n v="2012"/>
    <s v="ROLETTE"/>
    <s v="NORTH DAKOTA"/>
    <s v="58310"/>
    <n v="48.57"/>
    <n v="-99.55"/>
    <s v="3b"/>
    <n v="3504"/>
    <n v="1812000"/>
    <n v="7.3"/>
    <n v="38"/>
    <x v="1"/>
    <n v="20"/>
    <s v="CORN"/>
    <s v="CORN, GRAIN - ACRES HARVESTED TOTAL"/>
    <s v="ROLETTENORTHDAKOTA2012"/>
  </r>
  <r>
    <n v="2012"/>
    <s v="CAVALIER"/>
    <s v="NORTH DAKOTA"/>
    <s v="58239"/>
    <n v="48.97"/>
    <n v="-98.69"/>
    <s v="3b"/>
    <n v="6845"/>
    <n v="4718000"/>
    <n v="7.3"/>
    <n v="38"/>
    <x v="2"/>
    <n v="30"/>
    <s v="CORN"/>
    <s v="CORN, GRAIN - ACRES HARVESTED TOTAL"/>
    <s v="CAVALIERNORTHDAKOTA2012"/>
  </r>
  <r>
    <n v="2012"/>
    <s v="GRAND FORKS"/>
    <s v="NORTH DAKOTA"/>
    <s v="58201"/>
    <n v="47.91"/>
    <n v="-97.07"/>
    <s v="4a"/>
    <n v="139128"/>
    <n v="107422000"/>
    <n v="7.3"/>
    <n v="38"/>
    <x v="2"/>
    <n v="30"/>
    <s v="CORN"/>
    <s v="CORN, GRAIN - ACRES HARVESTED TOTAL"/>
    <s v="GRANDFORKSNORTHDAKOTA2012"/>
  </r>
  <r>
    <n v="2012"/>
    <s v="NELSON"/>
    <s v="NORTH DAKOTA"/>
    <s v="58212"/>
    <n v="47.67"/>
    <n v="-97.98"/>
    <s v="4a"/>
    <n v="31251"/>
    <n v="20923000"/>
    <n v="7.3"/>
    <n v="38"/>
    <x v="2"/>
    <n v="30"/>
    <s v="CORN"/>
    <s v="CORN, GRAIN - ACRES HARVESTED TOTAL"/>
    <s v="NELSONNORTHDAKOTA2012"/>
  </r>
  <r>
    <n v="2012"/>
    <s v="PEMBINA"/>
    <s v="NORTH DAKOTA"/>
    <s v="58216"/>
    <n v="48.88"/>
    <n v="-97.47"/>
    <s v="3b"/>
    <n v="49359"/>
    <n v="39212000"/>
    <n v="7.3"/>
    <n v="38"/>
    <x v="2"/>
    <n v="30"/>
    <s v="CORN"/>
    <s v="CORN, GRAIN - ACRES HARVESTED TOTAL"/>
    <s v="PEMBINANORTHDAKOTA2012"/>
  </r>
  <r>
    <n v="2012"/>
    <s v="RAMSEY"/>
    <s v="NORTH DAKOTA"/>
    <s v="58301"/>
    <n v="48.11"/>
    <n v="-98.87"/>
    <s v="4a"/>
    <n v="54998"/>
    <n v="38500000"/>
    <n v="7.3"/>
    <n v="38"/>
    <x v="2"/>
    <n v="30"/>
    <s v="CORN"/>
    <s v="CORN, GRAIN - ACRES HARVESTED TOTAL"/>
    <s v="RAMSEYNORTHDAKOTA2012"/>
  </r>
  <r>
    <n v="2012"/>
    <s v="TOWNER"/>
    <s v="NORTH DAKOTA"/>
    <s v="58317"/>
    <n v="48.62"/>
    <n v="-99.37"/>
    <s v="3b"/>
    <n v="10402"/>
    <n v="6996000"/>
    <n v="7.3"/>
    <n v="38"/>
    <x v="2"/>
    <n v="30"/>
    <s v="CORN"/>
    <s v="CORN, GRAIN - ACRES HARVESTED TOTAL"/>
    <s v="TOWNERNORTHDAKOTA2012"/>
  </r>
  <r>
    <n v="2012"/>
    <s v="WALSH"/>
    <s v="NORTH DAKOTA"/>
    <s v="58210"/>
    <n v="48.41"/>
    <n v="-98.07"/>
    <s v="3b"/>
    <n v="58619"/>
    <n v="45376000"/>
    <n v="7.3"/>
    <n v="38"/>
    <x v="2"/>
    <n v="30"/>
    <s v="CORN"/>
    <s v="CORN, GRAIN - ACRES HARVESTED TOTAL"/>
    <s v="WALSHNORTHDAKOTA2012"/>
  </r>
  <r>
    <n v="2012"/>
    <s v="BURKE"/>
    <s v="NORTH DAKOTA"/>
    <s v="58721"/>
    <n v="48.8"/>
    <n v="-102.24"/>
    <s v="3b"/>
    <n v="2774"/>
    <n v="0"/>
    <n v="7.3"/>
    <n v="38"/>
    <x v="6"/>
    <n v="10"/>
    <s v="CORN"/>
    <s v="CORN, GRAIN - ACRES HARVESTED TOTAL"/>
    <s v="BURKENORTHDAKOTA2012"/>
  </r>
  <r>
    <n v="2012"/>
    <s v="DIVIDE"/>
    <s v="NORTH DAKOTA"/>
    <s v="58730"/>
    <n v="48.91"/>
    <n v="-103.29"/>
    <s v="3b"/>
    <n v="1694"/>
    <n v="1015000"/>
    <n v="7.3"/>
    <n v="38"/>
    <x v="6"/>
    <n v="10"/>
    <s v="CORN"/>
    <s v="CORN, GRAIN - ACRES HARVESTED TOTAL"/>
    <s v="DIVIDENORTHDAKOTA2012"/>
  </r>
  <r>
    <n v="2012"/>
    <s v="MOUNTRAIL"/>
    <s v="NORTH DAKOTA"/>
    <s v="58763"/>
    <n v="47.98"/>
    <n v="-102.49"/>
    <s v="4a"/>
    <n v="5226"/>
    <n v="2161000"/>
    <n v="7.3"/>
    <n v="38"/>
    <x v="6"/>
    <n v="10"/>
    <s v="CORN"/>
    <s v="CORN, GRAIN - ACRES HARVESTED TOTAL"/>
    <s v="MOUNTRAILNORTHDAKOTA2012"/>
  </r>
  <r>
    <n v="2012"/>
    <s v="RENVILLE"/>
    <s v="NORTH DAKOTA"/>
    <s v="58740"/>
    <n v="48.51"/>
    <n v="-101.22"/>
    <s v="3b"/>
    <n v="5098"/>
    <n v="3113000"/>
    <n v="7.3"/>
    <n v="38"/>
    <x v="6"/>
    <n v="10"/>
    <s v="CORN"/>
    <s v="CORN, GRAIN - ACRES HARVESTED TOTAL"/>
    <s v="RENVILLENORTHDAKOTA2012"/>
  </r>
  <r>
    <n v="2012"/>
    <s v="WARD"/>
    <s v="NORTH DAKOTA"/>
    <s v="58701"/>
    <n v="48.23"/>
    <n v="-101.29"/>
    <s v="4a"/>
    <n v="16259"/>
    <n v="9580000"/>
    <n v="7.3"/>
    <n v="38"/>
    <x v="6"/>
    <n v="10"/>
    <s v="CORN"/>
    <s v="CORN, GRAIN - ACRES HARVESTED TOTAL"/>
    <s v="WARDNORTHDAKOTA2012"/>
  </r>
  <r>
    <n v="2012"/>
    <s v="WILLIAMS"/>
    <s v="NORTH DAKOTA"/>
    <s v="58755"/>
    <n v="48.6"/>
    <n v="-102.93"/>
    <s v="3b"/>
    <n v="2678"/>
    <n v="1662000"/>
    <n v="7.3"/>
    <n v="38"/>
    <x v="6"/>
    <n v="10"/>
    <s v="CORN"/>
    <s v="CORN, GRAIN - ACRES HARVESTED TOTAL"/>
    <s v="WILLIAMSNORTHDAKOTA2012"/>
  </r>
  <r>
    <n v="2012"/>
    <s v="BURLEIGH"/>
    <s v="NORTH DAKOTA"/>
    <s v="58477"/>
    <n v="47.15"/>
    <n v="-100.52"/>
    <s v="4a"/>
    <n v="58334"/>
    <n v="35373000"/>
    <n v="7.3"/>
    <n v="38"/>
    <x v="9"/>
    <n v="80"/>
    <s v="CORN"/>
    <s v="CORN, GRAIN - ACRES HARVESTED TOTAL"/>
    <s v="BURLEIGHNORTHDAKOTA2012"/>
  </r>
  <r>
    <n v="2012"/>
    <s v="EMMONS"/>
    <s v="NORTH DAKOTA"/>
    <s v="58524"/>
    <n v="46.56"/>
    <n v="-100.08"/>
    <s v="4a"/>
    <n v="105744"/>
    <n v="52523000"/>
    <n v="7.3"/>
    <n v="38"/>
    <x v="9"/>
    <n v="80"/>
    <s v="CORN"/>
    <s v="CORN, GRAIN - ACRES HARVESTED TOTAL"/>
    <s v="EMMONSNORTHDAKOTA2012"/>
  </r>
  <r>
    <n v="2012"/>
    <s v="GRANT"/>
    <s v="NORTH DAKOTA"/>
    <s v="58529"/>
    <n v="46.42"/>
    <n v="-101.57"/>
    <s v="4a"/>
    <n v="55586"/>
    <n v="26204000"/>
    <n v="7.3"/>
    <n v="38"/>
    <x v="9"/>
    <n v="80"/>
    <s v="CORN"/>
    <s v="CORN, GRAIN - ACRES HARVESTED TOTAL"/>
    <s v="GRANTNORTHDAKOTA2012"/>
  </r>
  <r>
    <n v="2012"/>
    <s v="MORTON"/>
    <s v="NORTH DAKOTA"/>
    <s v="58520"/>
    <n v="46.72"/>
    <n v="-101.5"/>
    <s v="4a"/>
    <n v="54566"/>
    <n v="34240000"/>
    <n v="7.3"/>
    <n v="38"/>
    <x v="9"/>
    <n v="80"/>
    <s v="CORN"/>
    <s v="CORN, GRAIN - ACRES HARVESTED TOTAL"/>
    <s v="MORTONNORTHDAKOTA2012"/>
  </r>
  <r>
    <n v="2012"/>
    <s v="SIOUX"/>
    <s v="NORTH DAKOTA"/>
    <s v="58528"/>
    <n v="46.31"/>
    <n v="-100.63"/>
    <s v="4a"/>
    <n v="12834"/>
    <n v="7124000"/>
    <n v="7.3"/>
    <n v="38"/>
    <x v="9"/>
    <n v="80"/>
    <s v="CORN"/>
    <s v="CORN, GRAIN - ACRES HARVESTED TOTAL"/>
    <s v="SIOUXNORTHDAKOTA2012"/>
  </r>
  <r>
    <n v="2012"/>
    <s v="DICKEY"/>
    <s v="NORTH DAKOTA"/>
    <s v="58436"/>
    <n v="46"/>
    <n v="-98.52"/>
    <s v="4a"/>
    <n v="167173"/>
    <n v="137890000"/>
    <n v="7.3"/>
    <n v="38"/>
    <x v="7"/>
    <n v="90"/>
    <s v="CORN"/>
    <s v="CORN, GRAIN - ACRES HARVESTED TOTAL"/>
    <s v="DICKEYNORTHDAKOTA2012"/>
  </r>
  <r>
    <n v="2012"/>
    <s v="LA MOURE"/>
    <s v="NORTH DAKOTA"/>
    <s v="58415"/>
    <n v="46.37"/>
    <n v="-98.48"/>
    <s v="4a"/>
    <n v="185576"/>
    <n v="131024000"/>
    <n v="7.3"/>
    <n v="38"/>
    <x v="7"/>
    <n v="90"/>
    <s v="CORN"/>
    <s v="CORN, GRAIN - ACRES HARVESTED TOTAL"/>
    <s v="LAMOURENORTHDAKOTA2012"/>
  </r>
  <r>
    <n v="2012"/>
    <s v="LOGAN"/>
    <s v="NORTH DAKOTA"/>
    <s v="58440"/>
    <n v="46.32"/>
    <n v="-99.09"/>
    <s v="4a"/>
    <n v="70465"/>
    <n v="34986000"/>
    <n v="7.3"/>
    <n v="38"/>
    <x v="7"/>
    <n v="90"/>
    <s v="CORN"/>
    <s v="CORN, GRAIN - ACRES HARVESTED TOTAL"/>
    <s v="LOGANNORTHDAKOTA2012"/>
  </r>
  <r>
    <n v="2012"/>
    <s v="MCINTOSH"/>
    <s v="NORTH DAKOTA"/>
    <s v="58413"/>
    <n v="46.03"/>
    <n v="-99.37"/>
    <s v="4a"/>
    <n v="53270"/>
    <n v="27956000"/>
    <n v="7.3"/>
    <n v="38"/>
    <x v="7"/>
    <n v="90"/>
    <s v="CORN"/>
    <s v="CORN, GRAIN - ACRES HARVESTED TOTAL"/>
    <s v="MCINTOSHNORTHDAKOTA2012"/>
  </r>
  <r>
    <n v="2012"/>
    <s v="RANSOM"/>
    <s v="NORTH DAKOTA"/>
    <s v="58027"/>
    <n v="46.62"/>
    <n v="-97.59"/>
    <s v="4a"/>
    <n v="95198"/>
    <n v="80490000"/>
    <n v="7.3"/>
    <n v="38"/>
    <x v="7"/>
    <n v="90"/>
    <s v="CORN"/>
    <s v="CORN, GRAIN - ACRES HARVESTED TOTAL"/>
    <s v="RANSOMNORTHDAKOTA2012"/>
  </r>
  <r>
    <n v="2012"/>
    <s v="RICHLAND"/>
    <s v="NORTH DAKOTA"/>
    <s v="58001"/>
    <n v="46.45"/>
    <n v="-96.74"/>
    <s v="4a"/>
    <n v="301624"/>
    <n v="265673000"/>
    <n v="7.3"/>
    <n v="38"/>
    <x v="7"/>
    <n v="90"/>
    <s v="CORN"/>
    <s v="CORN, GRAIN - ACRES HARVESTED TOTAL"/>
    <s v="RICHLANDNORTHDAKOTA2012"/>
  </r>
  <r>
    <n v="2012"/>
    <s v="SARGENT"/>
    <s v="NORTH DAKOTA"/>
    <s v="58013"/>
    <n v="46.07"/>
    <n v="-97.38"/>
    <s v="4a"/>
    <n v="138595"/>
    <n v="118668000"/>
    <n v="7.3"/>
    <n v="38"/>
    <x v="7"/>
    <n v="90"/>
    <s v="CORN"/>
    <s v="CORN, GRAIN - ACRES HARVESTED TOTAL"/>
    <s v="SARGENTNORTHDAKOTA2012"/>
  </r>
  <r>
    <n v="2012"/>
    <s v="ADAMS"/>
    <s v="NORTH DAKOTA"/>
    <s v="58639"/>
    <n v="46"/>
    <n v="-102.63"/>
    <s v="4a"/>
    <n v="22543"/>
    <n v="10454000"/>
    <n v="7.3"/>
    <n v="38"/>
    <x v="4"/>
    <n v="70"/>
    <s v="CORN"/>
    <s v="CORN, GRAIN - ACRES HARVESTED TOTAL"/>
    <s v="ADAMSNORTHDAKOTA2012"/>
  </r>
  <r>
    <n v="2012"/>
    <s v="BILLINGS"/>
    <s v="NORTH DAKOTA"/>
    <s v="58627"/>
    <n v="47.18"/>
    <n v="-103.21"/>
    <s v="4a"/>
    <n v="2326"/>
    <n v="534000"/>
    <n v="7.3"/>
    <n v="38"/>
    <x v="4"/>
    <n v="70"/>
    <s v="CORN"/>
    <s v="CORN, GRAIN - ACRES HARVESTED TOTAL"/>
    <s v="BILLINGSNORTHDAKOTA2012"/>
  </r>
  <r>
    <n v="2012"/>
    <s v="BOWMAN"/>
    <s v="NORTH DAKOTA"/>
    <s v="58623"/>
    <n v="46.18"/>
    <n v="-103.4"/>
    <s v="4a"/>
    <n v="11015"/>
    <n v="0"/>
    <n v="7.3"/>
    <n v="38"/>
    <x v="4"/>
    <n v="70"/>
    <s v="CORN"/>
    <s v="CORN, GRAIN - ACRES HARVESTED TOTAL"/>
    <s v="BOWMANNORTHDAKOTA2012"/>
  </r>
  <r>
    <n v="2012"/>
    <s v="GOLDEN VALLEY"/>
    <s v="NORTH DAKOTA"/>
    <s v="58621"/>
    <n v="46.91"/>
    <n v="-104"/>
    <s v="4a"/>
    <n v="5092"/>
    <n v="0"/>
    <n v="7.3"/>
    <n v="38"/>
    <x v="4"/>
    <n v="70"/>
    <s v="CORN"/>
    <s v="CORN, GRAIN - ACRES HARVESTED TOTAL"/>
    <s v="GOLDENVALLEYNORTHDAKOTA2012"/>
  </r>
  <r>
    <n v="2012"/>
    <s v="HETTINGER"/>
    <s v="NORTH DAKOTA"/>
    <s v="58646"/>
    <n v="46.37"/>
    <n v="-102.31"/>
    <s v="4a"/>
    <n v="40568"/>
    <n v="17293000"/>
    <n v="7.3"/>
    <n v="38"/>
    <x v="4"/>
    <n v="70"/>
    <s v="CORN"/>
    <s v="CORN, GRAIN - ACRES HARVESTED TOTAL"/>
    <s v="HETTINGERNORTHDAKOTA2012"/>
  </r>
  <r>
    <n v="2012"/>
    <s v="SLOPE"/>
    <s v="NORTH DAKOTA"/>
    <s v="58620"/>
    <n v="46.48"/>
    <n v="-103.31"/>
    <s v="4a"/>
    <n v="6324"/>
    <n v="2517000"/>
    <n v="7.3"/>
    <n v="38"/>
    <x v="4"/>
    <n v="70"/>
    <s v="CORN"/>
    <s v="CORN, GRAIN - ACRES HARVESTED TOTAL"/>
    <s v="SLOPENORTHDAKOTA2012"/>
  </r>
  <r>
    <n v="2012"/>
    <s v="STARK"/>
    <s v="NORTH DAKOTA"/>
    <s v="58601"/>
    <n v="46.88"/>
    <n v="-102.78"/>
    <s v="4a"/>
    <n v="26638"/>
    <n v="11108000"/>
    <n v="7.3"/>
    <n v="38"/>
    <x v="4"/>
    <n v="70"/>
    <s v="CORN"/>
    <s v="CORN, GRAIN - ACRES HARVESTED TOTAL"/>
    <s v="STARKNORTHDAKOTA2012"/>
  </r>
  <r>
    <n v="2012"/>
    <s v="DUNN"/>
    <s v="NORTH DAKOTA"/>
    <s v="58625"/>
    <n v="47.3"/>
    <n v="-102.2"/>
    <s v="4a"/>
    <n v="13629"/>
    <n v="7080000"/>
    <n v="7.3"/>
    <n v="38"/>
    <x v="5"/>
    <n v="40"/>
    <s v="CORN"/>
    <s v="CORN, GRAIN - ACRES HARVESTED TOTAL"/>
    <s v="DUNNNORTHDAKOTA2012"/>
  </r>
  <r>
    <n v="2012"/>
    <s v="MCKENZIE"/>
    <s v="NORTH DAKOTA"/>
    <s v="58634"/>
    <n v="47.4"/>
    <n v="-103.25"/>
    <s v="4a"/>
    <n v="995"/>
    <n v="1262000"/>
    <n v="7.3"/>
    <n v="38"/>
    <x v="5"/>
    <n v="40"/>
    <s v="CORN"/>
    <s v="CORN, GRAIN - ACRES HARVESTED TOTAL"/>
    <s v="MCKENZIENORTHDAKOTA2012"/>
  </r>
  <r>
    <n v="2012"/>
    <s v="MCLEAN"/>
    <s v="NORTH DAKOTA"/>
    <s v="58531"/>
    <n v="47.54"/>
    <n v="-101.22"/>
    <s v="4a"/>
    <n v="54938"/>
    <n v="37273000"/>
    <n v="7.3"/>
    <n v="38"/>
    <x v="5"/>
    <n v="40"/>
    <s v="CORN"/>
    <s v="CORN, GRAIN - ACRES HARVESTED TOTAL"/>
    <s v="MCLEANNORTHDAKOTA2012"/>
  </r>
  <r>
    <n v="2012"/>
    <s v="MERCER"/>
    <s v="NORTH DAKOTA"/>
    <s v="58523"/>
    <n v="47.26"/>
    <n v="-101.77"/>
    <s v="3b"/>
    <n v="19857"/>
    <n v="9986000"/>
    <n v="7.3"/>
    <n v="38"/>
    <x v="5"/>
    <n v="40"/>
    <s v="CORN"/>
    <s v="CORN, GRAIN - ACRES HARVESTED TOTAL"/>
    <s v="MERCERNORTHDAKOTA2012"/>
  </r>
  <r>
    <n v="2012"/>
    <s v="OLIVER"/>
    <s v="NORTH DAKOTA"/>
    <s v="58530"/>
    <n v="47.11"/>
    <n v="-101.29"/>
    <s v="4a"/>
    <n v="20050"/>
    <n v="13639000"/>
    <n v="7.3"/>
    <n v="38"/>
    <x v="5"/>
    <n v="40"/>
    <s v="CORN"/>
    <s v="CORN, GRAIN - ACRES HARVESTED TOTAL"/>
    <s v="OLIVERNORTHDAKOTA2012"/>
  </r>
  <r>
    <n v="2022"/>
    <s v="KENT"/>
    <s v="DELAWARE"/>
    <s v="19901"/>
    <n v="39.15"/>
    <n v="-75.510000000000005"/>
    <s v="7b"/>
    <n v="67544"/>
    <n v="73889000"/>
    <n v="7.4"/>
    <n v="10"/>
    <x v="0"/>
    <n v="50"/>
    <s v="CORN"/>
    <s v="CORN, GRAIN - ACRES HARVESTED TOTAL"/>
    <s v="KENTDELAWARE2022"/>
  </r>
  <r>
    <n v="2022"/>
    <s v="NEW CASTLE"/>
    <s v="DELAWARE"/>
    <s v="19701"/>
    <n v="39.58"/>
    <n v="-75.680000000000007"/>
    <s v="7b"/>
    <n v="24832"/>
    <n v="28205000"/>
    <n v="7.4"/>
    <n v="10"/>
    <x v="27"/>
    <n v="20"/>
    <s v="CORN"/>
    <s v="CORN, GRAIN - ACRES HARVESTED TOTAL"/>
    <s v="NEWCASTLEDELAWARE2022"/>
  </r>
  <r>
    <n v="2022"/>
    <s v="SUSSEX"/>
    <s v="DELAWARE"/>
    <s v="19930"/>
    <n v="38.53"/>
    <n v="-75.06"/>
    <s v="8a"/>
    <n v="95409"/>
    <n v="103501000"/>
    <n v="7.4"/>
    <n v="10"/>
    <x v="28"/>
    <n v="80"/>
    <s v="CORN"/>
    <s v="CORN, GRAIN - ACRES HARVESTED TOTAL"/>
    <s v="SUSSEXDELAWARE2022"/>
  </r>
  <r>
    <n v="2012"/>
    <s v="BENTON"/>
    <s v="MINNESOTA"/>
    <s v="56329"/>
    <n v="45.66"/>
    <n v="-93.9"/>
    <s v="4a"/>
    <n v="58904"/>
    <n v="44500000"/>
    <n v="7.8"/>
    <n v="27"/>
    <x v="0"/>
    <n v="50"/>
    <s v="CORN"/>
    <s v="CORN, GRAIN - ACRES HARVESTED TOTAL"/>
    <s v="BENTONMINNESOTA2012"/>
  </r>
  <r>
    <n v="2012"/>
    <s v="CARVER"/>
    <s v="MINNESOTA"/>
    <s v="55315"/>
    <n v="44.72"/>
    <n v="-93.69"/>
    <s v="4b"/>
    <n v="63480"/>
    <n v="57513000"/>
    <n v="7.8"/>
    <n v="27"/>
    <x v="0"/>
    <n v="50"/>
    <s v="CORN"/>
    <s v="CORN, GRAIN - ACRES HARVESTED TOTAL"/>
    <s v="CARVERMINNESOTA2012"/>
  </r>
  <r>
    <n v="2012"/>
    <s v="KANDIYOHI"/>
    <s v="MINNESOTA"/>
    <s v="56201"/>
    <n v="45.12"/>
    <n v="-95.04"/>
    <s v="4b"/>
    <n v="173617"/>
    <n v="179262000"/>
    <n v="7.8"/>
    <n v="27"/>
    <x v="0"/>
    <n v="50"/>
    <s v="CORN"/>
    <s v="CORN, GRAIN - ACRES HARVESTED TOTAL"/>
    <s v="KANDIYOHIMINNESOTA2012"/>
  </r>
  <r>
    <n v="2012"/>
    <s v="MCLEOD"/>
    <s v="MINNESOTA"/>
    <s v="55312"/>
    <n v="44.73"/>
    <n v="-94.35"/>
    <s v="4b"/>
    <n v="121250"/>
    <n v="122009000"/>
    <n v="7.8"/>
    <n v="27"/>
    <x v="0"/>
    <n v="50"/>
    <s v="CORN"/>
    <s v="CORN, GRAIN - ACRES HARVESTED TOTAL"/>
    <s v="MCLEODMINNESOTA2012"/>
  </r>
  <r>
    <n v="2012"/>
    <s v="MEEKER"/>
    <s v="MINNESOTA"/>
    <s v="55324"/>
    <n v="45.09"/>
    <n v="-94.4"/>
    <s v="4b"/>
    <n v="122718"/>
    <n v="118162000"/>
    <n v="7.8"/>
    <n v="27"/>
    <x v="0"/>
    <n v="50"/>
    <s v="CORN"/>
    <s v="CORN, GRAIN - ACRES HARVESTED TOTAL"/>
    <s v="MEEKERMINNESOTA2012"/>
  </r>
  <r>
    <n v="2012"/>
    <s v="MORRISON"/>
    <s v="MINNESOTA"/>
    <s v="56314"/>
    <n v="45.82"/>
    <n v="-94.4"/>
    <s v="4a"/>
    <n v="93026"/>
    <n v="71973000"/>
    <n v="7.8"/>
    <n v="27"/>
    <x v="0"/>
    <n v="50"/>
    <s v="CORN"/>
    <s v="CORN, GRAIN - ACRES HARVESTED TOTAL"/>
    <s v="MORRISONMINNESOTA2012"/>
  </r>
  <r>
    <n v="2012"/>
    <s v="RENVILLE"/>
    <s v="MINNESOTA"/>
    <s v="55310"/>
    <n v="44.76"/>
    <n v="-94.89"/>
    <s v="4b"/>
    <n v="284965"/>
    <n v="282177000"/>
    <n v="7.8"/>
    <n v="27"/>
    <x v="0"/>
    <n v="50"/>
    <s v="CORN"/>
    <s v="CORN, GRAIN - ACRES HARVESTED TOTAL"/>
    <s v="RENVILLEMINNESOTA2012"/>
  </r>
  <r>
    <n v="2012"/>
    <s v="SCOTT"/>
    <s v="MINNESOTA"/>
    <s v="55020"/>
    <n v="44.56"/>
    <n v="-93.32"/>
    <s v="4b"/>
    <n v="47769"/>
    <n v="43850000"/>
    <n v="7.8"/>
    <n v="27"/>
    <x v="0"/>
    <n v="50"/>
    <s v="CORN"/>
    <s v="CORN, GRAIN - ACRES HARVESTED TOTAL"/>
    <s v="SCOTTMINNESOTA2012"/>
  </r>
  <r>
    <n v="2012"/>
    <s v="SHERBURNE"/>
    <s v="MINNESOTA"/>
    <s v="55308"/>
    <n v="45.44"/>
    <n v="-93.83"/>
    <s v="4a"/>
    <n v="38953"/>
    <n v="28079000"/>
    <n v="7.8"/>
    <n v="27"/>
    <x v="0"/>
    <n v="50"/>
    <s v="CORN"/>
    <s v="CORN, GRAIN - ACRES HARVESTED TOTAL"/>
    <s v="SHERBURNEMINNESOTA2012"/>
  </r>
  <r>
    <n v="2012"/>
    <s v="SIBLEY"/>
    <s v="MINNESOTA"/>
    <s v="55307"/>
    <n v="44.6"/>
    <n v="-94.07"/>
    <s v="4b"/>
    <n v="175847"/>
    <n v="165465000"/>
    <n v="7.8"/>
    <n v="27"/>
    <x v="0"/>
    <n v="50"/>
    <s v="CORN"/>
    <s v="CORN, GRAIN - ACRES HARVESTED TOTAL"/>
    <s v="SIBLEYMINNESOTA2012"/>
  </r>
  <r>
    <n v="2012"/>
    <s v="STEARNS"/>
    <s v="MINNESOTA"/>
    <s v="55353"/>
    <n v="45.31"/>
    <n v="-94.3"/>
    <s v="4a"/>
    <n v="229709"/>
    <n v="169906000"/>
    <n v="7.8"/>
    <n v="27"/>
    <x v="0"/>
    <n v="50"/>
    <s v="CORN"/>
    <s v="CORN, GRAIN - ACRES HARVESTED TOTAL"/>
    <s v="STEARNSMINNESOTA2012"/>
  </r>
  <r>
    <n v="2012"/>
    <s v="TODD"/>
    <s v="MINNESOTA"/>
    <s v="56318"/>
    <n v="45.86"/>
    <n v="-94.68"/>
    <s v="4a"/>
    <n v="87567"/>
    <n v="57729000"/>
    <n v="7.8"/>
    <n v="27"/>
    <x v="0"/>
    <n v="50"/>
    <s v="CORN"/>
    <s v="CORN, GRAIN - ACRES HARVESTED TOTAL"/>
    <s v="TODDMINNESOTA2012"/>
  </r>
  <r>
    <n v="2012"/>
    <s v="WADENA"/>
    <s v="MINNESOTA"/>
    <s v="56464"/>
    <n v="46.74"/>
    <n v="-95.1"/>
    <s v="3b"/>
    <n v="19777"/>
    <n v="12194000"/>
    <n v="7.8"/>
    <n v="27"/>
    <x v="0"/>
    <n v="50"/>
    <s v="CORN"/>
    <s v="CORN, GRAIN - ACRES HARVESTED TOTAL"/>
    <s v="WADENAMINNESOTA2012"/>
  </r>
  <r>
    <n v="2012"/>
    <s v="WRIGHT"/>
    <s v="MINNESOTA"/>
    <s v="55301"/>
    <n v="45.23"/>
    <n v="-93.66"/>
    <s v="4b"/>
    <n v="94040"/>
    <n v="78923000"/>
    <n v="7.8"/>
    <n v="27"/>
    <x v="0"/>
    <n v="50"/>
    <s v="CORN"/>
    <s v="CORN, GRAIN - ACRES HARVESTED TOTAL"/>
    <s v="WRIGHTMINNESOTA2012"/>
  </r>
  <r>
    <n v="2012"/>
    <s v="AITKIN"/>
    <s v="MINNESOTA"/>
    <s v="55748"/>
    <n v="46.98"/>
    <n v="-93.59"/>
    <s v="3b"/>
    <n v="1967"/>
    <n v="1293000"/>
    <n v="7.8"/>
    <n v="27"/>
    <x v="8"/>
    <n v="60"/>
    <s v="CORN"/>
    <s v="CORN, GRAIN - ACRES HARVESTED TOTAL"/>
    <s v="AITKINMINNESOTA2012"/>
  </r>
  <r>
    <n v="2012"/>
    <s v="ANOKA"/>
    <s v="MINNESOTA"/>
    <s v="55005"/>
    <n v="45.4"/>
    <n v="-93.26"/>
    <s v="4a"/>
    <n v="13537"/>
    <n v="10058000"/>
    <n v="7.8"/>
    <n v="27"/>
    <x v="8"/>
    <n v="60"/>
    <s v="CORN"/>
    <s v="CORN, GRAIN - ACRES HARVESTED TOTAL"/>
    <s v="ANOKAMINNESOTA2012"/>
  </r>
  <r>
    <n v="2012"/>
    <s v="CARLTON"/>
    <s v="MINNESOTA"/>
    <s v="55707"/>
    <n v="46.5"/>
    <n v="-92.68"/>
    <s v="3b"/>
    <n v="489"/>
    <n v="462000"/>
    <n v="7.8"/>
    <n v="27"/>
    <x v="8"/>
    <n v="60"/>
    <s v="CORN"/>
    <s v="CORN, GRAIN - ACRES HARVESTED TOTAL"/>
    <s v="CARLTONMINNESOTA2012"/>
  </r>
  <r>
    <n v="2012"/>
    <s v="CHISAGO"/>
    <s v="MINNESOTA"/>
    <s v="55002"/>
    <n v="45.52"/>
    <n v="-92.87"/>
    <s v="4a"/>
    <n v="26631"/>
    <n v="22117000"/>
    <n v="7.8"/>
    <n v="27"/>
    <x v="8"/>
    <n v="60"/>
    <s v="CORN"/>
    <s v="CORN, GRAIN - ACRES HARVESTED TOTAL"/>
    <s v="CHISAGOMINNESOTA2012"/>
  </r>
  <r>
    <n v="2012"/>
    <s v="CROW WING"/>
    <s v="MINNESOTA"/>
    <s v="56401"/>
    <n v="46.35"/>
    <n v="-94.19"/>
    <s v="3b"/>
    <n v="11021"/>
    <n v="7724000"/>
    <n v="7.8"/>
    <n v="27"/>
    <x v="8"/>
    <n v="60"/>
    <s v="CORN"/>
    <s v="CORN, GRAIN - ACRES HARVESTED TOTAL"/>
    <s v="CROWWINGMINNESOTA2012"/>
  </r>
  <r>
    <n v="2012"/>
    <s v="HENNEPIN"/>
    <s v="MINNESOTA"/>
    <s v="55111"/>
    <n v="44.88"/>
    <n v="-93.2"/>
    <s v="5a"/>
    <n v="21967"/>
    <n v="18813000"/>
    <n v="7.8"/>
    <n v="27"/>
    <x v="8"/>
    <n v="60"/>
    <s v="CORN"/>
    <s v="CORN, GRAIN - ACRES HARVESTED TOTAL"/>
    <s v="HENNEPINMINNESOTA2012"/>
  </r>
  <r>
    <n v="2012"/>
    <s v="ISANTI"/>
    <s v="MINNESOTA"/>
    <s v="55006"/>
    <n v="45.72"/>
    <n v="-93.17"/>
    <s v="4a"/>
    <n v="43936"/>
    <n v="30500000"/>
    <n v="7.8"/>
    <n v="27"/>
    <x v="8"/>
    <n v="60"/>
    <s v="CORN"/>
    <s v="CORN, GRAIN - ACRES HARVESTED TOTAL"/>
    <s v="ISANTIMINNESOTA2012"/>
  </r>
  <r>
    <n v="2012"/>
    <s v="KANABEC"/>
    <s v="MINNESOTA"/>
    <s v="55007"/>
    <n v="45.94"/>
    <n v="-93.07"/>
    <s v="4a"/>
    <n v="16173"/>
    <n v="10434000"/>
    <n v="7.8"/>
    <n v="27"/>
    <x v="8"/>
    <n v="60"/>
    <s v="CORN"/>
    <s v="CORN, GRAIN - ACRES HARVESTED TOTAL"/>
    <s v="KANABECMINNESOTA2012"/>
  </r>
  <r>
    <n v="2012"/>
    <s v="MILLE LACS"/>
    <s v="MINNESOTA"/>
    <s v="55371"/>
    <n v="45.57"/>
    <n v="-93.59"/>
    <s v="4a"/>
    <n v="26019"/>
    <n v="18638000"/>
    <n v="7.8"/>
    <n v="27"/>
    <x v="8"/>
    <n v="60"/>
    <s v="CORN"/>
    <s v="CORN, GRAIN - ACRES HARVESTED TOTAL"/>
    <s v="MILLELACSMINNESOTA2012"/>
  </r>
  <r>
    <n v="2012"/>
    <s v="PINE"/>
    <s v="MINNESOTA"/>
    <s v="55030"/>
    <n v="45.85"/>
    <n v="-93.08"/>
    <s v="4a"/>
    <n v="18065"/>
    <n v="14074000"/>
    <n v="7.8"/>
    <n v="27"/>
    <x v="8"/>
    <n v="60"/>
    <s v="CORN"/>
    <s v="CORN, GRAIN - ACRES HARVESTED TOTAL"/>
    <s v="PINEMINNESOTA2012"/>
  </r>
  <r>
    <n v="2012"/>
    <s v="WASHINGTON"/>
    <s v="MINNESOTA"/>
    <s v="55001"/>
    <n v="44.9"/>
    <n v="-92.81"/>
    <s v="4b"/>
    <n v="25196"/>
    <n v="23772000"/>
    <n v="7.8"/>
    <n v="27"/>
    <x v="8"/>
    <n v="60"/>
    <s v="CORN"/>
    <s v="CORN, GRAIN - ACRES HARVESTED TOTAL"/>
    <s v="WASHINGTONMINNESOTA2012"/>
  </r>
  <r>
    <n v="2012"/>
    <s v="BELTRAMI"/>
    <s v="MINNESOTA"/>
    <s v="56601"/>
    <n v="47.48"/>
    <n v="-94.87"/>
    <s v="3b"/>
    <n v="2776"/>
    <n v="2194000"/>
    <n v="7.8"/>
    <n v="27"/>
    <x v="1"/>
    <n v="20"/>
    <s v="CORN"/>
    <s v="CORN, GRAIN - ACRES HARVESTED TOTAL"/>
    <s v="BELTRAMIMINNESOTA2012"/>
  </r>
  <r>
    <n v="2012"/>
    <s v="CASS"/>
    <s v="MINNESOTA"/>
    <s v="56430"/>
    <n v="47.06"/>
    <n v="-94.5"/>
    <s v="3b"/>
    <n v="6183"/>
    <n v="4232000"/>
    <n v="7.8"/>
    <n v="27"/>
    <x v="1"/>
    <n v="20"/>
    <s v="CORN"/>
    <s v="CORN, GRAIN - ACRES HARVESTED TOTAL"/>
    <s v="CASSMINNESOTA2012"/>
  </r>
  <r>
    <n v="2012"/>
    <s v="HUBBARD"/>
    <s v="MINNESOTA"/>
    <s v="56433"/>
    <n v="47"/>
    <n v="-94.72"/>
    <s v="3b"/>
    <n v="15309"/>
    <n v="11492000"/>
    <n v="7.8"/>
    <n v="27"/>
    <x v="1"/>
    <n v="20"/>
    <s v="CORN"/>
    <s v="CORN, GRAIN - ACRES HARVESTED TOTAL"/>
    <s v="HUBBARDMINNESOTA2012"/>
  </r>
  <r>
    <n v="2012"/>
    <s v="ITASCA"/>
    <s v="MINNESOTA"/>
    <s v="55709"/>
    <n v="47.29"/>
    <n v="-93.4"/>
    <s v="3b"/>
    <n v="1674"/>
    <n v="502000"/>
    <n v="7.8"/>
    <n v="27"/>
    <x v="1"/>
    <n v="20"/>
    <s v="CORN"/>
    <s v="CORN, GRAIN - ACRES HARVESTED TOTAL"/>
    <s v="ITASCAMINNESOTA2012"/>
  </r>
  <r>
    <n v="2012"/>
    <s v="KOOCHICHING"/>
    <s v="MINNESOTA"/>
    <s v="55772"/>
    <n v="48.11"/>
    <n v="-93.1"/>
    <s v="3a"/>
    <n v="2788"/>
    <n v="2117000"/>
    <n v="7.8"/>
    <n v="27"/>
    <x v="1"/>
    <n v="20"/>
    <s v="CORN"/>
    <s v="CORN, GRAIN - ACRES HARVESTED TOTAL"/>
    <s v="KOOCHICHINGMINNESOTA2012"/>
  </r>
  <r>
    <n v="2012"/>
    <s v="ST. LOUIS"/>
    <s v="MINNESOTA"/>
    <s v="55602"/>
    <n v="47.27"/>
    <n v="-91.86"/>
    <s v="3a"/>
    <n v="137"/>
    <n v="0"/>
    <n v="7.8"/>
    <n v="27"/>
    <x v="2"/>
    <n v="30"/>
    <s v="CORN"/>
    <s v="CORN, GRAIN - ACRES HARVESTED TOTAL"/>
    <s v="SAINTLOUISMINNESOTA2012"/>
  </r>
  <r>
    <n v="2012"/>
    <s v="BECKER"/>
    <s v="MINNESOTA"/>
    <s v="56501"/>
    <n v="46.81"/>
    <n v="-95.84"/>
    <s v="3b"/>
    <n v="77783"/>
    <n v="64815000"/>
    <n v="7.8"/>
    <n v="27"/>
    <x v="6"/>
    <n v="10"/>
    <s v="CORN"/>
    <s v="CORN, GRAIN - ACRES HARVESTED TOTAL"/>
    <s v="BECKERMINNESOTA2012"/>
  </r>
  <r>
    <n v="2012"/>
    <s v="CLAY"/>
    <s v="MINNESOTA"/>
    <s v="56514"/>
    <n v="46.64"/>
    <n v="-96.41"/>
    <s v="4a"/>
    <n v="162643"/>
    <n v="139372000"/>
    <n v="7.8"/>
    <n v="27"/>
    <x v="6"/>
    <n v="10"/>
    <s v="CORN"/>
    <s v="CORN, GRAIN - ACRES HARVESTED TOTAL"/>
    <s v="CLAYMINNESOTA2012"/>
  </r>
  <r>
    <n v="2012"/>
    <s v="CLEARWATER"/>
    <s v="MINNESOTA"/>
    <s v="56621"/>
    <n v="47.52"/>
    <n v="-95.4"/>
    <s v="3b"/>
    <n v="4014"/>
    <n v="2855000"/>
    <n v="7.8"/>
    <n v="27"/>
    <x v="6"/>
    <n v="10"/>
    <s v="CORN"/>
    <s v="CORN, GRAIN - ACRES HARVESTED TOTAL"/>
    <s v="CLEARWATERMINNESOTA2012"/>
  </r>
  <r>
    <n v="2012"/>
    <s v="KITTSON"/>
    <s v="MINNESOTA"/>
    <s v="56720"/>
    <n v="48.57"/>
    <n v="-96.89"/>
    <s v="3b"/>
    <n v="11844"/>
    <n v="9133000"/>
    <n v="7.8"/>
    <n v="27"/>
    <x v="6"/>
    <n v="10"/>
    <s v="CORN"/>
    <s v="CORN, GRAIN - ACRES HARVESTED TOTAL"/>
    <s v="KITTSONMINNESOTA2012"/>
  </r>
  <r>
    <n v="2012"/>
    <s v="MAHNOMEN"/>
    <s v="MINNESOTA"/>
    <s v="56516"/>
    <n v="47.44"/>
    <n v="-95.97"/>
    <s v="3b"/>
    <n v="61150"/>
    <n v="42992000"/>
    <n v="7.8"/>
    <n v="27"/>
    <x v="6"/>
    <n v="10"/>
    <s v="CORN"/>
    <s v="CORN, GRAIN - ACRES HARVESTED TOTAL"/>
    <s v="MAHNOMENMINNESOTA2012"/>
  </r>
  <r>
    <n v="2012"/>
    <s v="MARSHALL"/>
    <s v="MINNESOTA"/>
    <s v="56710"/>
    <n v="48.19"/>
    <n v="-96.99"/>
    <s v="4a"/>
    <n v="36158"/>
    <n v="29553000"/>
    <n v="7.8"/>
    <n v="27"/>
    <x v="6"/>
    <n v="10"/>
    <s v="CORN"/>
    <s v="CORN, GRAIN - ACRES HARVESTED TOTAL"/>
    <s v="MARSHALLMINNESOTA2012"/>
  </r>
  <r>
    <n v="2012"/>
    <s v="NORMAN"/>
    <s v="MINNESOTA"/>
    <s v="56510"/>
    <n v="47.29"/>
    <n v="-96.51"/>
    <s v="4a"/>
    <n v="109864"/>
    <n v="70384000"/>
    <n v="7.8"/>
    <n v="27"/>
    <x v="6"/>
    <n v="10"/>
    <s v="CORN"/>
    <s v="CORN, GRAIN - ACRES HARVESTED TOTAL"/>
    <s v="NORMANMINNESOTA2012"/>
  </r>
  <r>
    <n v="2012"/>
    <s v="PENNINGTON"/>
    <s v="MINNESOTA"/>
    <s v="56701"/>
    <n v="48.11"/>
    <n v="-96.17"/>
    <s v="3b"/>
    <n v="4648"/>
    <n v="3743000"/>
    <n v="7.8"/>
    <n v="27"/>
    <x v="6"/>
    <n v="10"/>
    <s v="CORN"/>
    <s v="CORN, GRAIN - ACRES HARVESTED TOTAL"/>
    <s v="PENNINGTONMINNESOTA2012"/>
  </r>
  <r>
    <n v="2012"/>
    <s v="POLK"/>
    <s v="MINNESOTA"/>
    <s v="56517"/>
    <n v="47.54"/>
    <n v="-96.52"/>
    <s v="4a"/>
    <n v="111763"/>
    <n v="90278000"/>
    <n v="7.8"/>
    <n v="27"/>
    <x v="6"/>
    <n v="10"/>
    <s v="CORN"/>
    <s v="CORN, GRAIN - ACRES HARVESTED TOTAL"/>
    <s v="POLKMINNESOTA2012"/>
  </r>
  <r>
    <n v="2012"/>
    <s v="RED LAKE"/>
    <s v="MINNESOTA"/>
    <s v="56715"/>
    <n v="47.81"/>
    <n v="-96"/>
    <s v="3b"/>
    <n v="10667"/>
    <n v="8879000"/>
    <n v="7.8"/>
    <n v="27"/>
    <x v="6"/>
    <n v="10"/>
    <s v="CORN"/>
    <s v="CORN, GRAIN - ACRES HARVESTED TOTAL"/>
    <s v="REDLAKEMINNESOTA2012"/>
  </r>
  <r>
    <n v="2012"/>
    <s v="ROSEAU"/>
    <s v="MINNESOTA"/>
    <s v="56673"/>
    <n v="48.8"/>
    <n v="-95.1"/>
    <s v="3a"/>
    <n v="14333"/>
    <n v="11948000"/>
    <n v="7.8"/>
    <n v="27"/>
    <x v="6"/>
    <n v="10"/>
    <s v="CORN"/>
    <s v="CORN, GRAIN - ACRES HARVESTED TOTAL"/>
    <s v="ROSEAUMINNESOTA2012"/>
  </r>
  <r>
    <n v="2012"/>
    <s v="BLUE EARTH"/>
    <s v="MINNESOTA"/>
    <s v="56001"/>
    <n v="44.16"/>
    <n v="-93.99"/>
    <s v="4b"/>
    <n v="176791"/>
    <n v="170339000"/>
    <n v="7.8"/>
    <n v="27"/>
    <x v="9"/>
    <n v="80"/>
    <s v="CORN"/>
    <s v="CORN, GRAIN - ACRES HARVESTED TOTAL"/>
    <s v="BLUEEARTHMINNESOTA2012"/>
  </r>
  <r>
    <n v="2012"/>
    <s v="BROWN"/>
    <s v="MINNESOTA"/>
    <s v="56019"/>
    <n v="44.11"/>
    <n v="-94.9"/>
    <s v="4b"/>
    <n v="153607"/>
    <n v="145501000"/>
    <n v="7.8"/>
    <n v="27"/>
    <x v="9"/>
    <n v="80"/>
    <s v="CORN"/>
    <s v="CORN, GRAIN - ACRES HARVESTED TOTAL"/>
    <s v="BROWNMINNESOTA2012"/>
  </r>
  <r>
    <n v="2012"/>
    <s v="FARIBAULT"/>
    <s v="MINNESOTA"/>
    <s v="56013"/>
    <n v="43.63"/>
    <n v="-94.09"/>
    <s v="4b"/>
    <n v="199803"/>
    <n v="215739000"/>
    <n v="7.8"/>
    <n v="27"/>
    <x v="9"/>
    <n v="80"/>
    <s v="CORN"/>
    <s v="CORN, GRAIN - ACRES HARVESTED TOTAL"/>
    <s v="FARIBAULTMINNESOTA2012"/>
  </r>
  <r>
    <n v="2012"/>
    <s v="FREEBORN"/>
    <s v="MINNESOTA"/>
    <s v="56007"/>
    <n v="43.65"/>
    <n v="-93.36"/>
    <s v="4b"/>
    <n v="196480"/>
    <n v="192487000"/>
    <n v="7.8"/>
    <n v="27"/>
    <x v="9"/>
    <n v="80"/>
    <s v="CORN"/>
    <s v="CORN, GRAIN - ACRES HARVESTED TOTAL"/>
    <s v="FREEBORNMINNESOTA2012"/>
  </r>
  <r>
    <n v="2012"/>
    <s v="LE SUEUR"/>
    <s v="MINNESOTA"/>
    <s v="56017"/>
    <n v="44.32"/>
    <n v="-93.83"/>
    <s v="4b"/>
    <n v="99022"/>
    <n v="92033000"/>
    <n v="7.8"/>
    <n v="27"/>
    <x v="9"/>
    <n v="80"/>
    <s v="CORN"/>
    <s v="CORN, GRAIN - ACRES HARVESTED TOTAL"/>
    <s v="LESUEURMINNESOTA2012"/>
  </r>
  <r>
    <n v="2012"/>
    <s v="MARTIN"/>
    <s v="MINNESOTA"/>
    <s v="56031"/>
    <n v="43.64"/>
    <n v="-94.45"/>
    <s v="5a"/>
    <n v="237118"/>
    <n v="230440000"/>
    <n v="7.8"/>
    <n v="27"/>
    <x v="9"/>
    <n v="80"/>
    <s v="CORN"/>
    <s v="CORN, GRAIN - ACRES HARVESTED TOTAL"/>
    <s v="MARTINMINNESOTA2012"/>
  </r>
  <r>
    <n v="2012"/>
    <s v="NICOLLET"/>
    <s v="MINNESOTA"/>
    <s v="56003"/>
    <n v="44.22"/>
    <n v="-94.09"/>
    <s v="4b"/>
    <n v="143739"/>
    <n v="128811000"/>
    <n v="7.8"/>
    <n v="27"/>
    <x v="9"/>
    <n v="80"/>
    <s v="CORN"/>
    <s v="CORN, GRAIN - ACRES HARVESTED TOTAL"/>
    <s v="NICOLLETMINNESOTA2012"/>
  </r>
  <r>
    <n v="2012"/>
    <s v="RICE"/>
    <s v="MINNESOTA"/>
    <s v="55019"/>
    <n v="44.42"/>
    <n v="-93.25"/>
    <s v="4b"/>
    <n v="93819"/>
    <n v="96927000"/>
    <n v="7.8"/>
    <n v="27"/>
    <x v="9"/>
    <n v="80"/>
    <s v="CORN"/>
    <s v="CORN, GRAIN - ACRES HARVESTED TOTAL"/>
    <s v="RICEMINNESOTA2012"/>
  </r>
  <r>
    <n v="2012"/>
    <s v="STEELE"/>
    <s v="MINNESOTA"/>
    <s v="55049"/>
    <n v="44.17"/>
    <n v="-93.24"/>
    <s v="4b"/>
    <n v="115274"/>
    <n v="125737000"/>
    <n v="7.8"/>
    <n v="27"/>
    <x v="9"/>
    <n v="80"/>
    <s v="CORN"/>
    <s v="CORN, GRAIN - ACRES HARVESTED TOTAL"/>
    <s v="STEELEMINNESOTA2012"/>
  </r>
  <r>
    <n v="2012"/>
    <s v="WASECA"/>
    <s v="MINNESOTA"/>
    <s v="56048"/>
    <n v="44.11"/>
    <n v="-93.7"/>
    <s v="4b"/>
    <n v="114514"/>
    <n v="120642000"/>
    <n v="7.8"/>
    <n v="27"/>
    <x v="9"/>
    <n v="80"/>
    <s v="CORN"/>
    <s v="CORN, GRAIN - ACRES HARVESTED TOTAL"/>
    <s v="WASECAMINNESOTA2012"/>
  </r>
  <r>
    <n v="2012"/>
    <s v="WATONWAN"/>
    <s v="MINNESOTA"/>
    <s v="56022"/>
    <n v="44.05"/>
    <n v="-94.84"/>
    <s v="4b"/>
    <n v="120057"/>
    <n v="121647000"/>
    <n v="7.8"/>
    <n v="27"/>
    <x v="9"/>
    <n v="80"/>
    <s v="CORN"/>
    <s v="CORN, GRAIN - ACRES HARVESTED TOTAL"/>
    <s v="WATONWANMINNESOTA2012"/>
  </r>
  <r>
    <n v="2012"/>
    <s v="DAKOTA"/>
    <s v="MINNESOTA"/>
    <s v="55010"/>
    <n v="44.58"/>
    <n v="-93.09"/>
    <s v="4b"/>
    <n v="104482"/>
    <n v="99763000"/>
    <n v="7.8"/>
    <n v="27"/>
    <x v="7"/>
    <n v="90"/>
    <s v="CORN"/>
    <s v="CORN, GRAIN - ACRES HARVESTED TOTAL"/>
    <s v="DAKOTAMINNESOTA2012"/>
  </r>
  <r>
    <n v="2012"/>
    <s v="DODGE"/>
    <s v="MINNESOTA"/>
    <s v="55924"/>
    <n v="44.04"/>
    <n v="-92.99"/>
    <s v="4b"/>
    <n v="120051"/>
    <n v="127482000"/>
    <n v="7.8"/>
    <n v="27"/>
    <x v="7"/>
    <n v="90"/>
    <s v="CORN"/>
    <s v="CORN, GRAIN - ACRES HARVESTED TOTAL"/>
    <s v="DODGEMINNESOTA2012"/>
  </r>
  <r>
    <n v="2012"/>
    <s v="FILLMORE"/>
    <s v="MINNESOTA"/>
    <s v="55922"/>
    <n v="43.53"/>
    <n v="-91.92"/>
    <s v="4b"/>
    <n v="165212"/>
    <n v="152115000"/>
    <n v="7.8"/>
    <n v="27"/>
    <x v="7"/>
    <n v="90"/>
    <s v="CORN"/>
    <s v="CORN, GRAIN - ACRES HARVESTED TOTAL"/>
    <s v="FILLMOREMINNESOTA2012"/>
  </r>
  <r>
    <n v="2012"/>
    <s v="GOODHUE"/>
    <s v="MINNESOTA"/>
    <s v="55009"/>
    <n v="44.51"/>
    <n v="-92.9"/>
    <s v="4b"/>
    <n v="173199"/>
    <n v="187076000"/>
    <n v="7.8"/>
    <n v="27"/>
    <x v="7"/>
    <n v="90"/>
    <s v="CORN"/>
    <s v="CORN, GRAIN - ACRES HARVESTED TOTAL"/>
    <s v="GOODHUEMINNESOTA2012"/>
  </r>
  <r>
    <n v="2012"/>
    <s v="HOUSTON"/>
    <s v="MINNESOTA"/>
    <s v="55919"/>
    <n v="43.69"/>
    <n v="-91.28"/>
    <s v="4b"/>
    <n v="51161"/>
    <n v="51340000"/>
    <n v="7.8"/>
    <n v="27"/>
    <x v="7"/>
    <n v="90"/>
    <s v="CORN"/>
    <s v="CORN, GRAIN - ACRES HARVESTED TOTAL"/>
    <s v="HOUSTONMINNESOTA2012"/>
  </r>
  <r>
    <n v="2012"/>
    <s v="MOWER"/>
    <s v="MINNESOTA"/>
    <s v="55909"/>
    <n v="43.56"/>
    <n v="-92.71"/>
    <s v="4b"/>
    <n v="233193"/>
    <n v="220267000"/>
    <n v="7.8"/>
    <n v="27"/>
    <x v="7"/>
    <n v="90"/>
    <s v="CORN"/>
    <s v="CORN, GRAIN - ACRES HARVESTED TOTAL"/>
    <s v="MOWERMINNESOTA2012"/>
  </r>
  <r>
    <n v="2012"/>
    <s v="OLMSTED"/>
    <s v="MINNESOTA"/>
    <s v="55901"/>
    <n v="44.07"/>
    <n v="-92.51"/>
    <s v="4b"/>
    <n v="108637"/>
    <n v="113957000"/>
    <n v="7.8"/>
    <n v="27"/>
    <x v="7"/>
    <n v="90"/>
    <s v="CORN"/>
    <s v="CORN, GRAIN - ACRES HARVESTED TOTAL"/>
    <s v="OLMSTEDMINNESOTA2012"/>
  </r>
  <r>
    <n v="2012"/>
    <s v="WABASHA"/>
    <s v="MINNESOTA"/>
    <s v="55041"/>
    <n v="44.44"/>
    <n v="-92.27"/>
    <s v="4b"/>
    <n v="78993"/>
    <n v="77326000"/>
    <n v="7.8"/>
    <n v="27"/>
    <x v="7"/>
    <n v="90"/>
    <s v="CORN"/>
    <s v="CORN, GRAIN - ACRES HARVESTED TOTAL"/>
    <s v="WABASHAMINNESOTA2012"/>
  </r>
  <r>
    <n v="2012"/>
    <s v="WINONA"/>
    <s v="MINNESOTA"/>
    <s v="55910"/>
    <n v="44.13"/>
    <n v="-91.97"/>
    <s v="4b"/>
    <n v="78715"/>
    <n v="76725000"/>
    <n v="7.8"/>
    <n v="27"/>
    <x v="7"/>
    <n v="90"/>
    <s v="CORN"/>
    <s v="CORN, GRAIN - ACRES HARVESTED TOTAL"/>
    <s v="WINONAMINNESOTA2012"/>
  </r>
  <r>
    <n v="2012"/>
    <s v="COTTONWOOD"/>
    <s v="MINNESOTA"/>
    <s v="56101"/>
    <n v="43.86"/>
    <n v="-95.11"/>
    <s v="4b"/>
    <n v="165254"/>
    <n v="148347000"/>
    <n v="7.8"/>
    <n v="27"/>
    <x v="4"/>
    <n v="70"/>
    <s v="CORN"/>
    <s v="CORN, GRAIN - ACRES HARVESTED TOTAL"/>
    <s v="COTTONWOODMINNESOTA2012"/>
  </r>
  <r>
    <n v="2012"/>
    <s v="JACKSON"/>
    <s v="MINNESOTA"/>
    <s v="56111"/>
    <n v="43.63"/>
    <n v="-94.87"/>
    <s v="4b"/>
    <n v="167870"/>
    <n v="162862000"/>
    <n v="7.8"/>
    <n v="27"/>
    <x v="4"/>
    <n v="70"/>
    <s v="CORN"/>
    <s v="CORN, GRAIN - ACRES HARVESTED TOTAL"/>
    <s v="JACKSONMINNESOTA2012"/>
  </r>
  <r>
    <n v="2012"/>
    <s v="LINCOLN"/>
    <s v="MINNESOTA"/>
    <s v="56113"/>
    <n v="44.38"/>
    <n v="-96.18"/>
    <s v="4b"/>
    <n v="111303"/>
    <n v="82187000"/>
    <n v="7.8"/>
    <n v="27"/>
    <x v="4"/>
    <n v="70"/>
    <s v="CORN"/>
    <s v="CORN, GRAIN - ACRES HARVESTED TOTAL"/>
    <s v="LINCOLNMINNESOTA2012"/>
  </r>
  <r>
    <n v="2012"/>
    <s v="LYON"/>
    <s v="MINNESOTA"/>
    <s v="56115"/>
    <n v="44.23"/>
    <n v="-95.87"/>
    <s v="4b"/>
    <n v="198061"/>
    <n v="158622000"/>
    <n v="7.8"/>
    <n v="27"/>
    <x v="4"/>
    <n v="70"/>
    <s v="CORN"/>
    <s v="CORN, GRAIN - ACRES HARVESTED TOTAL"/>
    <s v="LYONMINNESOTA2012"/>
  </r>
  <r>
    <n v="2012"/>
    <s v="MURRAY"/>
    <s v="MINNESOTA"/>
    <s v="56114"/>
    <n v="43.94"/>
    <n v="-95.64"/>
    <s v="4b"/>
    <n v="173711"/>
    <n v="137954000"/>
    <n v="7.8"/>
    <n v="27"/>
    <x v="4"/>
    <n v="70"/>
    <s v="CORN"/>
    <s v="CORN, GRAIN - ACRES HARVESTED TOTAL"/>
    <s v="MURRAYMINNESOTA2012"/>
  </r>
  <r>
    <n v="2012"/>
    <s v="NOBLES"/>
    <s v="MINNESOTA"/>
    <s v="56110"/>
    <n v="43.63"/>
    <n v="-95.93"/>
    <s v="4b"/>
    <n v="168506"/>
    <n v="151411000"/>
    <n v="7.8"/>
    <n v="27"/>
    <x v="4"/>
    <n v="70"/>
    <s v="CORN"/>
    <s v="CORN, GRAIN - ACRES HARVESTED TOTAL"/>
    <s v="NOBLESMINNESOTA2012"/>
  </r>
  <r>
    <n v="2012"/>
    <s v="PIPESTONE"/>
    <s v="MINNESOTA"/>
    <s v="56128"/>
    <n v="43.87"/>
    <n v="-96.13"/>
    <s v="4b"/>
    <n v="92667"/>
    <n v="75782000"/>
    <n v="7.8"/>
    <n v="27"/>
    <x v="4"/>
    <n v="70"/>
    <s v="CORN"/>
    <s v="CORN, GRAIN - ACRES HARVESTED TOTAL"/>
    <s v="PIPESTONEMINNESOTA2012"/>
  </r>
  <r>
    <n v="2012"/>
    <s v="REDWOOD"/>
    <s v="MINNESOTA"/>
    <s v="56083"/>
    <n v="44.21"/>
    <n v="-95.12"/>
    <s v="4b"/>
    <n v="245135"/>
    <n v="232670000"/>
    <n v="7.8"/>
    <n v="27"/>
    <x v="4"/>
    <n v="70"/>
    <s v="CORN"/>
    <s v="CORN, GRAIN - ACRES HARVESTED TOTAL"/>
    <s v="REDWOODMINNESOTA2012"/>
  </r>
  <r>
    <n v="2012"/>
    <s v="ROCK"/>
    <s v="MINNESOTA"/>
    <s v="56116"/>
    <n v="43.61"/>
    <n v="-96.36"/>
    <s v="4b"/>
    <n v="135722"/>
    <n v="120508000"/>
    <n v="7.8"/>
    <n v="27"/>
    <x v="4"/>
    <n v="70"/>
    <s v="CORN"/>
    <s v="CORN, GRAIN - ACRES HARVESTED TOTAL"/>
    <s v="ROCKMINNESOTA2012"/>
  </r>
  <r>
    <n v="2012"/>
    <s v="BIG STONE"/>
    <s v="MINNESOTA"/>
    <s v="56210"/>
    <n v="45.56"/>
    <n v="-96.56"/>
    <s v="4b"/>
    <n v="88680"/>
    <n v="77565000"/>
    <n v="7.8"/>
    <n v="27"/>
    <x v="5"/>
    <n v="40"/>
    <s v="CORN"/>
    <s v="CORN, GRAIN - ACRES HARVESTED TOTAL"/>
    <s v="BIGSTONEMINNESOTA2012"/>
  </r>
  <r>
    <n v="2012"/>
    <s v="CHIPPEWA"/>
    <s v="MINNESOTA"/>
    <s v="56222"/>
    <n v="44.95"/>
    <n v="-95.36"/>
    <s v="4b"/>
    <n v="151997"/>
    <n v="154490000"/>
    <n v="7.8"/>
    <n v="27"/>
    <x v="5"/>
    <n v="40"/>
    <s v="CORN"/>
    <s v="CORN, GRAIN - ACRES HARVESTED TOTAL"/>
    <s v="CHIPPEWAMINNESOTA2012"/>
  </r>
  <r>
    <n v="2012"/>
    <s v="DOUGLAS"/>
    <s v="MINNESOTA"/>
    <s v="56308"/>
    <n v="45.87"/>
    <n v="-95.37"/>
    <s v="4a"/>
    <n v="58084"/>
    <n v="46075000"/>
    <n v="7.8"/>
    <n v="27"/>
    <x v="5"/>
    <n v="40"/>
    <s v="CORN"/>
    <s v="CORN, GRAIN - ACRES HARVESTED TOTAL"/>
    <s v="DOUGLASMINNESOTA2012"/>
  </r>
  <r>
    <n v="2012"/>
    <s v="GRANT"/>
    <s v="MINNESOTA"/>
    <s v="56248"/>
    <n v="45.81"/>
    <n v="-96.13"/>
    <s v="4a"/>
    <n v="109252"/>
    <n v="111899000"/>
    <n v="7.8"/>
    <n v="27"/>
    <x v="5"/>
    <n v="40"/>
    <s v="CORN"/>
    <s v="CORN, GRAIN - ACRES HARVESTED TOTAL"/>
    <s v="GRANTMINNESOTA2012"/>
  </r>
  <r>
    <n v="2012"/>
    <s v="LAC QUI PARLE"/>
    <s v="MINNESOTA"/>
    <s v="56212"/>
    <n v="45.13"/>
    <n v="-96.28"/>
    <s v="4b"/>
    <n v="185502"/>
    <n v="158312000"/>
    <n v="7.8"/>
    <n v="27"/>
    <x v="5"/>
    <n v="40"/>
    <s v="CORN"/>
    <s v="CORN, GRAIN - ACRES HARVESTED TOTAL"/>
    <s v="LACQUIPARLEMINNESOTA2012"/>
  </r>
  <r>
    <n v="2012"/>
    <s v="OTTER TAIL"/>
    <s v="MINNESOTA"/>
    <s v="56324"/>
    <n v="46.17"/>
    <n v="-95.91"/>
    <s v="4a"/>
    <n v="204173"/>
    <n v="166132000"/>
    <n v="7.8"/>
    <n v="27"/>
    <x v="5"/>
    <n v="40"/>
    <s v="CORN"/>
    <s v="CORN, GRAIN - ACRES HARVESTED TOTAL"/>
    <s v="OTTERTAILMINNESOTA2012"/>
  </r>
  <r>
    <n v="2012"/>
    <s v="POPE"/>
    <s v="MINNESOTA"/>
    <s v="56323"/>
    <n v="45.61"/>
    <n v="-95.73"/>
    <s v="4a"/>
    <n v="114254"/>
    <n v="113738000"/>
    <n v="7.8"/>
    <n v="27"/>
    <x v="5"/>
    <n v="40"/>
    <s v="CORN"/>
    <s v="CORN, GRAIN - ACRES HARVESTED TOTAL"/>
    <s v="POPEMINNESOTA2012"/>
  </r>
  <r>
    <n v="2012"/>
    <s v="STEVENS"/>
    <s v="MINNESOTA"/>
    <s v="56207"/>
    <n v="45.57"/>
    <n v="-96.05"/>
    <s v="4b"/>
    <n v="145826"/>
    <n v="155318000"/>
    <n v="7.8"/>
    <n v="27"/>
    <x v="5"/>
    <n v="40"/>
    <s v="CORN"/>
    <s v="CORN, GRAIN - ACRES HARVESTED TOTAL"/>
    <s v="STEVENSMINNESOTA2012"/>
  </r>
  <r>
    <n v="2012"/>
    <s v="SWIFT"/>
    <s v="MINNESOTA"/>
    <s v="56208"/>
    <n v="45.2"/>
    <n v="-96.02"/>
    <s v="4b"/>
    <n v="163756"/>
    <n v="165016000"/>
    <n v="7.8"/>
    <n v="27"/>
    <x v="5"/>
    <n v="40"/>
    <s v="CORN"/>
    <s v="CORN, GRAIN - ACRES HARVESTED TOTAL"/>
    <s v="SWIFTMINNESOTA2012"/>
  </r>
  <r>
    <n v="2012"/>
    <s v="TRAVERSE"/>
    <s v="MINNESOTA"/>
    <s v="56219"/>
    <n v="45.59"/>
    <n v="-96.83"/>
    <s v="4a"/>
    <n v="140642"/>
    <n v="142705000"/>
    <n v="7.8"/>
    <n v="27"/>
    <x v="5"/>
    <n v="40"/>
    <s v="CORN"/>
    <s v="CORN, GRAIN - ACRES HARVESTED TOTAL"/>
    <s v="TRAVERSEMINNESOTA2012"/>
  </r>
  <r>
    <n v="2012"/>
    <s v="WILKIN"/>
    <s v="MINNESOTA"/>
    <s v="56520"/>
    <n v="46.26"/>
    <n v="-96.58"/>
    <s v="4a"/>
    <n v="108247"/>
    <n v="102256000"/>
    <n v="7.8"/>
    <n v="27"/>
    <x v="5"/>
    <n v="40"/>
    <s v="CORN"/>
    <s v="CORN, GRAIN - ACRES HARVESTED TOTAL"/>
    <s v="WILKINMINNESOTA2012"/>
  </r>
  <r>
    <n v="2012"/>
    <s v="YELLOW MEDICINE"/>
    <s v="MINNESOTA"/>
    <s v="56220"/>
    <n v="44.71"/>
    <n v="-96.26"/>
    <s v="4b"/>
    <n v="173654"/>
    <n v="151330000"/>
    <n v="7.8"/>
    <n v="27"/>
    <x v="5"/>
    <n v="40"/>
    <s v="CORN"/>
    <s v="CORN, GRAIN - ACRES HARVESTED TOTAL"/>
    <s v="YELLOWMEDICINEMINNESOTA2012"/>
  </r>
  <r>
    <n v="2012"/>
    <s v="DELAWARE"/>
    <s v="OHIO"/>
    <s v="43003"/>
    <n v="40.4"/>
    <n v="-82.95"/>
    <s v="6a"/>
    <n v="42525"/>
    <n v="40553000"/>
    <n v="7.8"/>
    <n v="39"/>
    <x v="0"/>
    <n v="50"/>
    <s v="CORN"/>
    <s v="CORN, GRAIN - ACRES HARVESTED TOTAL"/>
    <s v="DELAWAREOHIO2012"/>
  </r>
  <r>
    <n v="2012"/>
    <s v="FAIRFIELD"/>
    <s v="OHIO"/>
    <s v="43046"/>
    <n v="39.89"/>
    <n v="-82.54"/>
    <s v="6a"/>
    <n v="62278"/>
    <n v="42219000"/>
    <n v="7.8"/>
    <n v="39"/>
    <x v="0"/>
    <n v="50"/>
    <s v="CORN"/>
    <s v="CORN, GRAIN - ACRES HARVESTED TOTAL"/>
    <s v="FAIRFIELDOHIO2012"/>
  </r>
  <r>
    <n v="2012"/>
    <s v="FAYETTE"/>
    <s v="OHIO"/>
    <s v="43106"/>
    <n v="39.64"/>
    <n v="-83.42"/>
    <s v="6a"/>
    <n v="73963"/>
    <n v="64521000"/>
    <n v="7.8"/>
    <n v="39"/>
    <x v="0"/>
    <n v="50"/>
    <s v="CORN"/>
    <s v="CORN, GRAIN - ACRES HARVESTED TOTAL"/>
    <s v="FAYETTEOHIO2012"/>
  </r>
  <r>
    <n v="2012"/>
    <s v="FRANKLIN"/>
    <s v="OHIO"/>
    <s v="43002"/>
    <n v="40.06"/>
    <n v="-83.17"/>
    <s v="6a"/>
    <n v="19265"/>
    <n v="12903000"/>
    <n v="7.8"/>
    <n v="39"/>
    <x v="0"/>
    <n v="50"/>
    <s v="CORN"/>
    <s v="CORN, GRAIN - ACRES HARVESTED TOTAL"/>
    <s v="FRANKLINOHIO2012"/>
  </r>
  <r>
    <n v="2012"/>
    <s v="KNOX"/>
    <s v="OHIO"/>
    <s v="43005"/>
    <n v="40.29"/>
    <n v="-82.28"/>
    <s v="5b"/>
    <n v="46184"/>
    <n v="40531000"/>
    <n v="7.8"/>
    <n v="39"/>
    <x v="0"/>
    <n v="50"/>
    <s v="CORN"/>
    <s v="CORN, GRAIN - ACRES HARVESTED TOTAL"/>
    <s v="KNOXOHIO2012"/>
  </r>
  <r>
    <n v="2012"/>
    <s v="LICKING"/>
    <s v="OHIO"/>
    <s v="43001"/>
    <n v="40.08"/>
    <n v="-82.61"/>
    <s v="6a"/>
    <n v="59092"/>
    <n v="48501000"/>
    <n v="7.8"/>
    <n v="39"/>
    <x v="0"/>
    <n v="50"/>
    <s v="CORN"/>
    <s v="CORN, GRAIN - ACRES HARVESTED TOTAL"/>
    <s v="LICKINGOHIO2012"/>
  </r>
  <r>
    <n v="2012"/>
    <s v="MADISON"/>
    <s v="OHIO"/>
    <s v="43029"/>
    <n v="40.1"/>
    <n v="-83.44"/>
    <s v="6a"/>
    <n v="97720"/>
    <n v="84396000"/>
    <n v="7.8"/>
    <n v="39"/>
    <x v="0"/>
    <n v="50"/>
    <s v="CORN"/>
    <s v="CORN, GRAIN - ACRES HARVESTED TOTAL"/>
    <s v="MADISONOHIO2012"/>
  </r>
  <r>
    <n v="2012"/>
    <s v="MARION"/>
    <s v="OHIO"/>
    <s v="43301"/>
    <n v="40.58"/>
    <n v="-83.12"/>
    <s v="6a"/>
    <n v="61715"/>
    <n v="53917000"/>
    <n v="7.8"/>
    <n v="39"/>
    <x v="0"/>
    <n v="50"/>
    <s v="CORN"/>
    <s v="CORN, GRAIN - ACRES HARVESTED TOTAL"/>
    <s v="MARIONOHIO2012"/>
  </r>
  <r>
    <n v="2012"/>
    <s v="MORROW"/>
    <s v="OHIO"/>
    <s v="43315"/>
    <n v="40.49"/>
    <n v="-82.89"/>
    <s v="6a"/>
    <n v="47970"/>
    <n v="44474000"/>
    <n v="7.8"/>
    <n v="39"/>
    <x v="0"/>
    <n v="50"/>
    <s v="CORN"/>
    <s v="CORN, GRAIN - ACRES HARVESTED TOTAL"/>
    <s v="MORROWOHIO2012"/>
  </r>
  <r>
    <n v="2012"/>
    <s v="PICKAWAY"/>
    <s v="OHIO"/>
    <s v="43103"/>
    <n v="39.71"/>
    <n v="-82.95"/>
    <s v="6a"/>
    <n v="107105"/>
    <n v="66993000"/>
    <n v="7.8"/>
    <n v="39"/>
    <x v="0"/>
    <n v="50"/>
    <s v="CORN"/>
    <s v="CORN, GRAIN - ACRES HARVESTED TOTAL"/>
    <s v="PICKAWAYOHIO2012"/>
  </r>
  <r>
    <n v="2012"/>
    <s v="ROSS"/>
    <s v="OHIO"/>
    <s v="43101"/>
    <n v="39.46"/>
    <n v="-82.75"/>
    <s v="6a"/>
    <n v="49764"/>
    <n v="34461000"/>
    <n v="7.8"/>
    <n v="39"/>
    <x v="0"/>
    <n v="50"/>
    <s v="CORN"/>
    <s v="CORN, GRAIN - ACRES HARVESTED TOTAL"/>
    <s v="ROSSOHIO2012"/>
  </r>
  <r>
    <n v="2012"/>
    <s v="UNION"/>
    <s v="OHIO"/>
    <s v="43007"/>
    <n v="40.33"/>
    <n v="-83.4"/>
    <s v="6a"/>
    <n v="71700"/>
    <n v="63855000"/>
    <n v="7.8"/>
    <n v="39"/>
    <x v="0"/>
    <n v="50"/>
    <s v="CORN"/>
    <s v="CORN, GRAIN - ACRES HARVESTED TOTAL"/>
    <s v="UNIONOHIO2012"/>
  </r>
  <r>
    <n v="2012"/>
    <s v="BELMONT"/>
    <s v="OHIO"/>
    <s v="43713"/>
    <n v="39.979999999999997"/>
    <n v="-81.17"/>
    <s v="6a"/>
    <n v="303"/>
    <n v="0"/>
    <n v="7.8"/>
    <n v="39"/>
    <x v="8"/>
    <n v="60"/>
    <s v="CORN"/>
    <s v="CORN, GRAIN - ACRES HARVESTED TOTAL"/>
    <s v="BELMONTOHIO2012"/>
  </r>
  <r>
    <n v="2012"/>
    <s v="CARROLL"/>
    <s v="OHIO"/>
    <s v="44607"/>
    <n v="40.69"/>
    <n v="-81.03"/>
    <s v="6a"/>
    <n v="10538"/>
    <n v="6826000"/>
    <n v="7.8"/>
    <n v="39"/>
    <x v="8"/>
    <n v="60"/>
    <s v="CORN"/>
    <s v="CORN, GRAIN - ACRES HARVESTED TOTAL"/>
    <s v="CARROLLOHIO2012"/>
  </r>
  <r>
    <n v="2012"/>
    <s v="COSHOCTON"/>
    <s v="OHIO"/>
    <s v="43803"/>
    <n v="40.35"/>
    <n v="-81.63"/>
    <s v="6a"/>
    <n v="26850"/>
    <n v="17236000"/>
    <n v="7.8"/>
    <n v="39"/>
    <x v="8"/>
    <n v="60"/>
    <s v="CORN"/>
    <s v="CORN, GRAIN - ACRES HARVESTED TOTAL"/>
    <s v="COSHOCTONOHIO2012"/>
  </r>
  <r>
    <n v="2012"/>
    <s v="HARRISON"/>
    <s v="OHIO"/>
    <s v="43907"/>
    <n v="40.26"/>
    <n v="-80.989999999999995"/>
    <s v="6a"/>
    <n v="4351"/>
    <n v="2939000"/>
    <n v="7.8"/>
    <n v="39"/>
    <x v="8"/>
    <n v="60"/>
    <s v="CORN"/>
    <s v="CORN, GRAIN - ACRES HARVESTED TOTAL"/>
    <s v="HARRISONOHIO2012"/>
  </r>
  <r>
    <n v="2012"/>
    <s v="HOLMES"/>
    <s v="OHIO"/>
    <s v="43006"/>
    <n v="40.47"/>
    <n v="-82.19"/>
    <s v="5b"/>
    <n v="32186"/>
    <n v="23965000"/>
    <n v="7.8"/>
    <n v="39"/>
    <x v="8"/>
    <n v="60"/>
    <s v="CORN"/>
    <s v="CORN, GRAIN - ACRES HARVESTED TOTAL"/>
    <s v="HOLMESOHIO2012"/>
  </r>
  <r>
    <n v="2012"/>
    <s v="JEFFERSON"/>
    <s v="OHIO"/>
    <s v="43901"/>
    <n v="40.21"/>
    <n v="-80.87"/>
    <s v="6a"/>
    <n v="1242"/>
    <n v="464000"/>
    <n v="7.8"/>
    <n v="39"/>
    <x v="8"/>
    <n v="60"/>
    <s v="CORN"/>
    <s v="CORN, GRAIN - ACRES HARVESTED TOTAL"/>
    <s v="JEFFERSONOHIO2012"/>
  </r>
  <r>
    <n v="2012"/>
    <s v="TUSCARAWAS"/>
    <s v="OHIO"/>
    <s v="43832"/>
    <n v="40.270000000000003"/>
    <n v="-81.59"/>
    <s v="6a"/>
    <n v="17851"/>
    <n v="10769000"/>
    <n v="7.8"/>
    <n v="39"/>
    <x v="8"/>
    <n v="60"/>
    <s v="CORN"/>
    <s v="CORN, GRAIN - ACRES HARVESTED TOTAL"/>
    <s v="TUSCARAWASOHIO2012"/>
  </r>
  <r>
    <n v="2012"/>
    <s v="ASHLAND"/>
    <s v="OHIO"/>
    <s v="44805"/>
    <n v="40.86"/>
    <n v="-82.31"/>
    <s v="6a"/>
    <n v="33983"/>
    <n v="25425000"/>
    <n v="7.8"/>
    <n v="39"/>
    <x v="1"/>
    <n v="20"/>
    <s v="CORN"/>
    <s v="CORN, GRAIN - ACRES HARVESTED TOTAL"/>
    <s v="ASHLANDOHIO2012"/>
  </r>
  <r>
    <n v="2012"/>
    <s v="CRAWFORD"/>
    <s v="OHIO"/>
    <s v="44820"/>
    <n v="40.799999999999997"/>
    <n v="-82.97"/>
    <s v="6a"/>
    <n v="91253"/>
    <n v="74115000"/>
    <n v="7.8"/>
    <n v="39"/>
    <x v="1"/>
    <n v="20"/>
    <s v="CORN"/>
    <s v="CORN, GRAIN - ACRES HARVESTED TOTAL"/>
    <s v="CRAWFORDOHIO2012"/>
  </r>
  <r>
    <n v="2012"/>
    <s v="ERIE"/>
    <s v="OHIO"/>
    <s v="43438"/>
    <n v="41.6"/>
    <n v="-82.71"/>
    <s v="6b"/>
    <n v="27597"/>
    <n v="25670000"/>
    <n v="7.8"/>
    <n v="39"/>
    <x v="1"/>
    <n v="20"/>
    <s v="CORN"/>
    <s v="CORN, GRAIN - ACRES HARVESTED TOTAL"/>
    <s v="ERIEOHIO2012"/>
  </r>
  <r>
    <n v="2012"/>
    <s v="HURON"/>
    <s v="OHIO"/>
    <s v="44826"/>
    <n v="41.22"/>
    <n v="-82.47"/>
    <s v="6a"/>
    <n v="81134"/>
    <n v="70093000"/>
    <n v="7.8"/>
    <n v="39"/>
    <x v="1"/>
    <n v="20"/>
    <s v="CORN"/>
    <s v="CORN, GRAIN - ACRES HARVESTED TOTAL"/>
    <s v="HURONOHIO2012"/>
  </r>
  <r>
    <n v="2012"/>
    <s v="LORAIN"/>
    <s v="OHIO"/>
    <s v="44001"/>
    <n v="41.4"/>
    <n v="-82.23"/>
    <s v="6a"/>
    <n v="26778"/>
    <n v="25042000"/>
    <n v="7.8"/>
    <n v="39"/>
    <x v="1"/>
    <n v="20"/>
    <s v="CORN"/>
    <s v="CORN, GRAIN - ACRES HARVESTED TOTAL"/>
    <s v="LORAINOHIO2012"/>
  </r>
  <r>
    <n v="2012"/>
    <s v="OTTAWA"/>
    <s v="OHIO"/>
    <s v="43408"/>
    <n v="41.57"/>
    <n v="-83.36"/>
    <s v="6b"/>
    <n v="25964"/>
    <n v="23803000"/>
    <n v="7.8"/>
    <n v="39"/>
    <x v="1"/>
    <n v="20"/>
    <s v="CORN"/>
    <s v="CORN, GRAIN - ACRES HARVESTED TOTAL"/>
    <s v="OTTAWAOHIO2012"/>
  </r>
  <r>
    <n v="2012"/>
    <s v="RICHLAND"/>
    <s v="OHIO"/>
    <s v="44813"/>
    <n v="40.619999999999997"/>
    <n v="-82.51"/>
    <s v="5b"/>
    <n v="39903"/>
    <n v="32543000"/>
    <n v="7.8"/>
    <n v="39"/>
    <x v="1"/>
    <n v="20"/>
    <s v="CORN"/>
    <s v="CORN, GRAIN - ACRES HARVESTED TOTAL"/>
    <s v="RICHLANDOHIO2012"/>
  </r>
  <r>
    <n v="2012"/>
    <s v="SANDUSKY"/>
    <s v="OHIO"/>
    <s v="43407"/>
    <n v="41.26"/>
    <n v="-83.25"/>
    <s v="6a"/>
    <n v="64757"/>
    <n v="57606000"/>
    <n v="7.8"/>
    <n v="39"/>
    <x v="1"/>
    <n v="20"/>
    <s v="CORN"/>
    <s v="CORN, GRAIN - ACRES HARVESTED TOTAL"/>
    <s v="SANDUSKYOHIO2012"/>
  </r>
  <r>
    <n v="2012"/>
    <s v="SENECA"/>
    <s v="OHIO"/>
    <s v="44802"/>
    <n v="41.04"/>
    <n v="-83.39"/>
    <s v="6a"/>
    <n v="97318"/>
    <n v="73457000"/>
    <n v="7.8"/>
    <n v="39"/>
    <x v="1"/>
    <n v="20"/>
    <s v="CORN"/>
    <s v="CORN, GRAIN - ACRES HARVESTED TOTAL"/>
    <s v="SENECAOHIO2012"/>
  </r>
  <r>
    <n v="2012"/>
    <s v="WYANDOT"/>
    <s v="OHIO"/>
    <s v="43316"/>
    <n v="40.950000000000003"/>
    <n v="-83.38"/>
    <s v="6a"/>
    <n v="79968"/>
    <n v="67163000"/>
    <n v="7.8"/>
    <n v="39"/>
    <x v="1"/>
    <n v="20"/>
    <s v="CORN"/>
    <s v="CORN, GRAIN - ACRES HARVESTED TOTAL"/>
    <s v="WYANDOTOHIO2012"/>
  </r>
  <r>
    <n v="2012"/>
    <s v="ASHTABULA"/>
    <s v="OHIO"/>
    <s v="44003"/>
    <n v="41.6"/>
    <n v="-80.56"/>
    <s v="5b"/>
    <n v="25909"/>
    <n v="24403000"/>
    <n v="7.8"/>
    <n v="39"/>
    <x v="2"/>
    <n v="30"/>
    <s v="CORN"/>
    <s v="CORN, GRAIN - ACRES HARVESTED TOTAL"/>
    <s v="ASHTABULAOHIO2012"/>
  </r>
  <r>
    <n v="2012"/>
    <s v="COLUMBIANA"/>
    <s v="OHIO"/>
    <s v="43920"/>
    <n v="40.630000000000003"/>
    <n v="-80.56"/>
    <s v="6a"/>
    <n v="20285"/>
    <n v="14297000"/>
    <n v="7.8"/>
    <n v="39"/>
    <x v="2"/>
    <n v="30"/>
    <s v="CORN"/>
    <s v="CORN, GRAIN - ACRES HARVESTED TOTAL"/>
    <s v="COLUMBIANAOHIO2012"/>
  </r>
  <r>
    <n v="2012"/>
    <s v="GEAUGA"/>
    <s v="OHIO"/>
    <s v="44021"/>
    <n v="41.47"/>
    <n v="-81.14"/>
    <s v="6a"/>
    <n v="5485"/>
    <n v="4732000"/>
    <n v="7.8"/>
    <n v="39"/>
    <x v="2"/>
    <n v="30"/>
    <s v="CORN"/>
    <s v="CORN, GRAIN - ACRES HARVESTED TOTAL"/>
    <s v="GEAUGAOHIO2012"/>
  </r>
  <r>
    <n v="2012"/>
    <s v="LAKE"/>
    <s v="OHIO"/>
    <s v="44045"/>
    <n v="41.74"/>
    <n v="-81.28"/>
    <s v="6b"/>
    <n v="310"/>
    <n v="186000"/>
    <n v="7.8"/>
    <n v="39"/>
    <x v="2"/>
    <n v="30"/>
    <s v="CORN"/>
    <s v="CORN, GRAIN - ACRES HARVESTED TOTAL"/>
    <s v="LAKEOHIO2012"/>
  </r>
  <r>
    <n v="2012"/>
    <s v="MAHONING"/>
    <s v="OHIO"/>
    <s v="44401"/>
    <n v="41.02"/>
    <n v="-80.930000000000007"/>
    <s v="6a"/>
    <n v="14422"/>
    <n v="11633000"/>
    <n v="7.8"/>
    <n v="39"/>
    <x v="2"/>
    <n v="30"/>
    <s v="CORN"/>
    <s v="CORN, GRAIN - ACRES HARVESTED TOTAL"/>
    <s v="MAHONINGOHIO2012"/>
  </r>
  <r>
    <n v="2012"/>
    <s v="MEDINA"/>
    <s v="OHIO"/>
    <s v="44212"/>
    <n v="41.24"/>
    <n v="-81.819999999999993"/>
    <s v="6a"/>
    <n v="18368"/>
    <n v="14433000"/>
    <n v="7.8"/>
    <n v="39"/>
    <x v="2"/>
    <n v="30"/>
    <s v="CORN"/>
    <s v="CORN, GRAIN - ACRES HARVESTED TOTAL"/>
    <s v="MEDINAOHIO2012"/>
  </r>
  <r>
    <n v="2012"/>
    <s v="PORTAGE"/>
    <s v="OHIO"/>
    <s v="44201"/>
    <n v="41.03"/>
    <n v="-81.180000000000007"/>
    <s v="6a"/>
    <n v="15526"/>
    <n v="11620000"/>
    <n v="7.8"/>
    <n v="39"/>
    <x v="2"/>
    <n v="30"/>
    <s v="CORN"/>
    <s v="CORN, GRAIN - ACRES HARVESTED TOTAL"/>
    <s v="PORTAGEOHIO2012"/>
  </r>
  <r>
    <n v="2012"/>
    <s v="STARK"/>
    <s v="OHIO"/>
    <s v="44601"/>
    <n v="40.909999999999997"/>
    <n v="-81.11"/>
    <s v="6a"/>
    <n v="32280"/>
    <n v="24500000"/>
    <n v="7.8"/>
    <n v="39"/>
    <x v="2"/>
    <n v="30"/>
    <s v="CORN"/>
    <s v="CORN, GRAIN - ACRES HARVESTED TOTAL"/>
    <s v="STARKOHIO2012"/>
  </r>
  <r>
    <n v="2012"/>
    <s v="SUMMIT"/>
    <s v="OHIO"/>
    <s v="44056"/>
    <n v="41.31"/>
    <n v="-81.489999999999995"/>
    <s v="6a"/>
    <n v="2222"/>
    <n v="1051000"/>
    <n v="7.8"/>
    <n v="39"/>
    <x v="2"/>
    <n v="30"/>
    <s v="CORN"/>
    <s v="CORN, GRAIN - ACRES HARVESTED TOTAL"/>
    <s v="SUMMITOHIO2012"/>
  </r>
  <r>
    <n v="2012"/>
    <s v="TRUMBULL"/>
    <s v="OHIO"/>
    <s v="44402"/>
    <n v="41.38"/>
    <n v="-80.87"/>
    <s v="6a"/>
    <n v="21561"/>
    <n v="20729000"/>
    <n v="7.8"/>
    <n v="39"/>
    <x v="2"/>
    <n v="30"/>
    <s v="CORN"/>
    <s v="CORN, GRAIN - ACRES HARVESTED TOTAL"/>
    <s v="TRUMBULLOHIO2012"/>
  </r>
  <r>
    <n v="2012"/>
    <s v="WAYNE"/>
    <s v="OHIO"/>
    <s v="44214"/>
    <n v="40.98"/>
    <n v="-81.99"/>
    <s v="6a"/>
    <n v="64986"/>
    <n v="50786000"/>
    <n v="7.8"/>
    <n v="39"/>
    <x v="2"/>
    <n v="30"/>
    <s v="CORN"/>
    <s v="CORN, GRAIN - ACRES HARVESTED TOTAL"/>
    <s v="WAYNEOHIO2012"/>
  </r>
  <r>
    <n v="2012"/>
    <s v="ALLEN"/>
    <s v="OHIO"/>
    <s v="45801"/>
    <n v="40.74"/>
    <n v="-84.11"/>
    <s v="6a"/>
    <n v="64868"/>
    <n v="50078000"/>
    <n v="7.8"/>
    <n v="39"/>
    <x v="6"/>
    <n v="10"/>
    <s v="CORN"/>
    <s v="CORN, GRAIN - ACRES HARVESTED TOTAL"/>
    <s v="ALLENOHIO2012"/>
  </r>
  <r>
    <n v="2012"/>
    <s v="DEFIANCE"/>
    <s v="OHIO"/>
    <s v="43512"/>
    <n v="41.28"/>
    <n v="-84.36"/>
    <s v="6a"/>
    <n v="53400"/>
    <n v="28870000"/>
    <n v="7.8"/>
    <n v="39"/>
    <x v="6"/>
    <n v="10"/>
    <s v="CORN"/>
    <s v="CORN, GRAIN - ACRES HARVESTED TOTAL"/>
    <s v="DEFIANCEOHIO2012"/>
  </r>
  <r>
    <n v="2012"/>
    <s v="FULTON"/>
    <s v="OHIO"/>
    <s v="43502"/>
    <n v="41.51"/>
    <n v="-84.3"/>
    <s v="6a"/>
    <n v="73828"/>
    <n v="61113000"/>
    <n v="7.8"/>
    <n v="39"/>
    <x v="6"/>
    <n v="10"/>
    <s v="CORN"/>
    <s v="CORN, GRAIN - ACRES HARVESTED TOTAL"/>
    <s v="FULTONOHIO2012"/>
  </r>
  <r>
    <n v="2012"/>
    <s v="HANCOCK"/>
    <s v="OHIO"/>
    <s v="44804"/>
    <n v="41.11"/>
    <n v="-83.51"/>
    <s v="6a"/>
    <n v="73663"/>
    <n v="67243000"/>
    <n v="7.8"/>
    <n v="39"/>
    <x v="6"/>
    <n v="10"/>
    <s v="CORN"/>
    <s v="CORN, GRAIN - ACRES HARVESTED TOTAL"/>
    <s v="HANCOCKOHIO2012"/>
  </r>
  <r>
    <n v="2012"/>
    <s v="HENRY"/>
    <s v="OHIO"/>
    <s v="43510"/>
    <n v="41.46"/>
    <n v="-83.95"/>
    <s v="6a"/>
    <n v="81026"/>
    <n v="54094000"/>
    <n v="7.8"/>
    <n v="39"/>
    <x v="6"/>
    <n v="10"/>
    <s v="CORN"/>
    <s v="CORN, GRAIN - ACRES HARVESTED TOTAL"/>
    <s v="HENRYOHIO2012"/>
  </r>
  <r>
    <n v="2012"/>
    <s v="LUCAS"/>
    <s v="OHIO"/>
    <s v="43412"/>
    <n v="41.63"/>
    <n v="-83.31"/>
    <s v="6b"/>
    <n v="21940"/>
    <n v="19581000"/>
    <n v="7.8"/>
    <n v="39"/>
    <x v="6"/>
    <n v="10"/>
    <s v="CORN"/>
    <s v="CORN, GRAIN - ACRES HARVESTED TOTAL"/>
    <s v="LUCASOHIO2012"/>
  </r>
  <r>
    <n v="2012"/>
    <s v="PAULDING"/>
    <s v="OHIO"/>
    <s v="45813"/>
    <n v="41.18"/>
    <n v="-84.73"/>
    <s v="6a"/>
    <n v="56120"/>
    <n v="36460000"/>
    <n v="7.8"/>
    <n v="39"/>
    <x v="6"/>
    <n v="10"/>
    <s v="CORN"/>
    <s v="CORN, GRAIN - ACRES HARVESTED TOTAL"/>
    <s v="PAULDINGOHIO2012"/>
  </r>
  <r>
    <n v="2012"/>
    <s v="PUTNAM"/>
    <s v="OHIO"/>
    <s v="45815"/>
    <n v="41.16"/>
    <n v="-83.94"/>
    <s v="6a"/>
    <n v="84454"/>
    <n v="67966000"/>
    <n v="7.8"/>
    <n v="39"/>
    <x v="6"/>
    <n v="10"/>
    <s v="CORN"/>
    <s v="CORN, GRAIN - ACRES HARVESTED TOTAL"/>
    <s v="PUTNAMOHIO2012"/>
  </r>
  <r>
    <n v="2012"/>
    <s v="VAN WERT"/>
    <s v="OHIO"/>
    <s v="45832"/>
    <n v="40.909999999999997"/>
    <n v="-84.7"/>
    <s v="6a"/>
    <n v="72570"/>
    <n v="58146000"/>
    <n v="7.8"/>
    <n v="39"/>
    <x v="6"/>
    <n v="10"/>
    <s v="CORN"/>
    <s v="CORN, GRAIN - ACRES HARVESTED TOTAL"/>
    <s v="VANWERTOHIO2012"/>
  </r>
  <r>
    <n v="2012"/>
    <s v="WILLIAMS"/>
    <s v="OHIO"/>
    <s v="43501"/>
    <n v="41.66"/>
    <n v="-84.43"/>
    <s v="5b"/>
    <n v="53366"/>
    <n v="35318000"/>
    <n v="7.8"/>
    <n v="39"/>
    <x v="6"/>
    <n v="10"/>
    <s v="CORN"/>
    <s v="CORN, GRAIN - ACRES HARVESTED TOTAL"/>
    <s v="WILLIAMSOHIO2012"/>
  </r>
  <r>
    <n v="2012"/>
    <s v="WOOD"/>
    <s v="OHIO"/>
    <s v="43402"/>
    <n v="41.37"/>
    <n v="-83.64"/>
    <s v="6a"/>
    <n v="87393"/>
    <n v="81689000"/>
    <n v="7.8"/>
    <n v="39"/>
    <x v="6"/>
    <n v="10"/>
    <s v="CORN"/>
    <s v="CORN, GRAIN - ACRES HARVESTED TOTAL"/>
    <s v="WOODOHIO2012"/>
  </r>
  <r>
    <n v="2012"/>
    <s v="ADAMS"/>
    <s v="OHIO"/>
    <s v="45105"/>
    <n v="38.75"/>
    <n v="-83.61"/>
    <s v="6a"/>
    <n v="14053"/>
    <n v="7863000"/>
    <n v="7.8"/>
    <n v="39"/>
    <x v="9"/>
    <n v="80"/>
    <s v="CORN"/>
    <s v="CORN, GRAIN - ACRES HARVESTED TOTAL"/>
    <s v="ADAMSOHIO2012"/>
  </r>
  <r>
    <n v="2012"/>
    <s v="BROWN"/>
    <s v="OHIO"/>
    <s v="45101"/>
    <n v="38.700000000000003"/>
    <n v="-83.73"/>
    <s v="6b"/>
    <n v="22281"/>
    <n v="18763000"/>
    <n v="7.8"/>
    <n v="39"/>
    <x v="9"/>
    <n v="80"/>
    <s v="CORN"/>
    <s v="CORN, GRAIN - ACRES HARVESTED TOTAL"/>
    <s v="BROWNOHIO2012"/>
  </r>
  <r>
    <n v="2012"/>
    <s v="GALLIA"/>
    <s v="OHIO"/>
    <s v="45614"/>
    <n v="38.93"/>
    <n v="-82.28"/>
    <s v="6a"/>
    <n v="2936"/>
    <n v="2700000"/>
    <n v="7.8"/>
    <n v="39"/>
    <x v="9"/>
    <n v="80"/>
    <s v="CORN"/>
    <s v="CORN, GRAIN - ACRES HARVESTED TOTAL"/>
    <s v="GALLIAOHIO2012"/>
  </r>
  <r>
    <n v="2012"/>
    <s v="HIGHLAND"/>
    <s v="OHIO"/>
    <s v="45110"/>
    <e v="#N/A"/>
    <e v="#N/A"/>
    <s v="6a"/>
    <n v="50035"/>
    <n v="42072000"/>
    <n v="7.8"/>
    <n v="39"/>
    <x v="9"/>
    <n v="80"/>
    <s v="CORN"/>
    <s v="CORN, GRAIN - ACRES HARVESTED TOTAL"/>
    <s v="HIGHLANDOHIO2012"/>
  </r>
  <r>
    <n v="2012"/>
    <s v="JACKSON"/>
    <s v="OHIO"/>
    <s v="45621"/>
    <n v="39.11"/>
    <n v="-82.61"/>
    <s v="6a"/>
    <n v="1802"/>
    <n v="854000"/>
    <n v="7.8"/>
    <n v="39"/>
    <x v="9"/>
    <n v="80"/>
    <s v="CORN"/>
    <s v="CORN, GRAIN - ACRES HARVESTED TOTAL"/>
    <s v="JACKSONOHIO2012"/>
  </r>
  <r>
    <n v="2012"/>
    <s v="LAWRENCE"/>
    <s v="OHIO"/>
    <s v="45619"/>
    <n v="38.43"/>
    <n v="-82.45"/>
    <s v="6b"/>
    <n v="576"/>
    <n v="560000"/>
    <n v="7.8"/>
    <n v="39"/>
    <x v="9"/>
    <n v="80"/>
    <s v="CORN"/>
    <s v="CORN, GRAIN - ACRES HARVESTED TOTAL"/>
    <s v="LAWRENCEOHIO2012"/>
  </r>
  <r>
    <n v="2012"/>
    <s v="PIKE"/>
    <s v="OHIO"/>
    <s v="45613"/>
    <n v="39.03"/>
    <n v="-82.82"/>
    <s v="6a"/>
    <n v="15541"/>
    <n v="10434000"/>
    <n v="7.8"/>
    <n v="39"/>
    <x v="9"/>
    <n v="80"/>
    <s v="CORN"/>
    <s v="CORN, GRAIN - ACRES HARVESTED TOTAL"/>
    <s v="PIKEOHIO2012"/>
  </r>
  <r>
    <n v="2012"/>
    <s v="SCIOTO"/>
    <s v="OHIO"/>
    <s v="45629"/>
    <n v="38.6"/>
    <n v="-82.84"/>
    <s v="6b"/>
    <n v="7303"/>
    <n v="4632000"/>
    <n v="7.8"/>
    <n v="39"/>
    <x v="9"/>
    <n v="80"/>
    <s v="CORN"/>
    <s v="CORN, GRAIN - ACRES HARVESTED TOTAL"/>
    <s v="SCIOTOOHIO2012"/>
  </r>
  <r>
    <n v="2012"/>
    <s v="ATHENS"/>
    <s v="OHIO"/>
    <s v="45701"/>
    <n v="39.32"/>
    <n v="-82.09"/>
    <s v="6a"/>
    <n v="1576"/>
    <n v="1318000"/>
    <n v="7.8"/>
    <n v="39"/>
    <x v="7"/>
    <n v="90"/>
    <s v="CORN"/>
    <s v="CORN, GRAIN - ACRES HARVESTED TOTAL"/>
    <s v="ATHENSOHIO2012"/>
  </r>
  <r>
    <n v="2012"/>
    <s v="GUERNSEY"/>
    <s v="OHIO"/>
    <s v="43722"/>
    <n v="39.92"/>
    <n v="-81.52"/>
    <s v="6a"/>
    <n v="3066"/>
    <n v="1850000"/>
    <n v="7.8"/>
    <n v="39"/>
    <x v="7"/>
    <n v="90"/>
    <s v="CORN"/>
    <s v="CORN, GRAIN - ACRES HARVESTED TOTAL"/>
    <s v="GUERNSEYOHIO2012"/>
  </r>
  <r>
    <n v="2012"/>
    <s v="HOCKING"/>
    <s v="OHIO"/>
    <s v="43111"/>
    <n v="39.5"/>
    <n v="-82.24"/>
    <s v="6a"/>
    <n v="1910"/>
    <n v="1370000"/>
    <n v="7.8"/>
    <n v="39"/>
    <x v="7"/>
    <n v="90"/>
    <s v="CORN"/>
    <s v="CORN, GRAIN - ACRES HARVESTED TOTAL"/>
    <s v="HOCKINGOHIO2012"/>
  </r>
  <r>
    <n v="2012"/>
    <s v="MEIGS"/>
    <s v="OHIO"/>
    <s v="45720"/>
    <n v="39.090000000000003"/>
    <n v="-81.92"/>
    <s v="6a"/>
    <n v="2078"/>
    <n v="1819000"/>
    <n v="7.8"/>
    <n v="39"/>
    <x v="7"/>
    <n v="90"/>
    <s v="CORN"/>
    <s v="CORN, GRAIN - ACRES HARVESTED TOTAL"/>
    <s v="MEIGSOHIO2012"/>
  </r>
  <r>
    <n v="2012"/>
    <s v="MONROE"/>
    <s v="OHIO"/>
    <s v="43716"/>
    <n v="39.840000000000003"/>
    <n v="-81.03"/>
    <s v="6a"/>
    <n v="618"/>
    <n v="443000"/>
    <n v="7.8"/>
    <n v="39"/>
    <x v="7"/>
    <n v="90"/>
    <s v="CORN"/>
    <s v="CORN, GRAIN - ACRES HARVESTED TOTAL"/>
    <s v="MONROEOHIO2012"/>
  </r>
  <r>
    <n v="2012"/>
    <s v="MORGAN"/>
    <s v="OHIO"/>
    <s v="43728"/>
    <n v="39.479999999999997"/>
    <n v="-81.86"/>
    <s v="6a"/>
    <n v="3079"/>
    <n v="1750000"/>
    <n v="7.8"/>
    <n v="39"/>
    <x v="7"/>
    <n v="90"/>
    <s v="CORN"/>
    <s v="CORN, GRAIN - ACRES HARVESTED TOTAL"/>
    <s v="MORGANOHIO2012"/>
  </r>
  <r>
    <n v="2012"/>
    <s v="MUSKINGUM"/>
    <s v="OHIO"/>
    <s v="43701"/>
    <n v="39.950000000000003"/>
    <n v="-82.01"/>
    <s v="6a"/>
    <n v="19226"/>
    <n v="15236000"/>
    <n v="7.8"/>
    <n v="39"/>
    <x v="7"/>
    <n v="90"/>
    <s v="CORN"/>
    <s v="CORN, GRAIN - ACRES HARVESTED TOTAL"/>
    <s v="MUSKINGUMOHIO2012"/>
  </r>
  <r>
    <n v="2012"/>
    <s v="NOBLE"/>
    <s v="OHIO"/>
    <s v="43711"/>
    <n v="39.840000000000003"/>
    <n v="-81.58"/>
    <s v="6a"/>
    <n v="419"/>
    <n v="324000"/>
    <n v="7.8"/>
    <n v="39"/>
    <x v="7"/>
    <n v="90"/>
    <s v="CORN"/>
    <s v="CORN, GRAIN - ACRES HARVESTED TOTAL"/>
    <s v="NOBLEOHIO2012"/>
  </r>
  <r>
    <n v="2012"/>
    <s v="PERRY"/>
    <s v="OHIO"/>
    <s v="43076"/>
    <n v="39.89"/>
    <n v="-82.41"/>
    <s v="6a"/>
    <n v="23048"/>
    <n v="16028000"/>
    <n v="7.8"/>
    <n v="39"/>
    <x v="7"/>
    <n v="90"/>
    <s v="CORN"/>
    <s v="CORN, GRAIN - ACRES HARVESTED TOTAL"/>
    <s v="PERRYOHIO2012"/>
  </r>
  <r>
    <n v="2012"/>
    <s v="VINTON"/>
    <s v="OHIO"/>
    <s v="45622"/>
    <n v="39.35"/>
    <n v="-82.49"/>
    <s v="5b"/>
    <n v="1567"/>
    <n v="1033000"/>
    <n v="7.8"/>
    <n v="39"/>
    <x v="7"/>
    <n v="90"/>
    <s v="CORN"/>
    <s v="CORN, GRAIN - ACRES HARVESTED TOTAL"/>
    <s v="VINTONOHIO2012"/>
  </r>
  <r>
    <n v="2012"/>
    <s v="WASHINGTON"/>
    <s v="OHIO"/>
    <s v="45712"/>
    <n v="39.39"/>
    <n v="-81.64"/>
    <s v="6a"/>
    <n v="8849"/>
    <n v="6744000"/>
    <n v="7.8"/>
    <n v="39"/>
    <x v="7"/>
    <n v="90"/>
    <s v="CORN"/>
    <s v="CORN, GRAIN - ACRES HARVESTED TOTAL"/>
    <s v="WASHINGTONOHIO2012"/>
  </r>
  <r>
    <n v="2012"/>
    <s v="BUTLER"/>
    <s v="OHIO"/>
    <s v="45004"/>
    <n v="39.520000000000003"/>
    <n v="-84.64"/>
    <s v="6a"/>
    <n v="44938"/>
    <n v="23943000"/>
    <n v="7.8"/>
    <n v="39"/>
    <x v="4"/>
    <n v="70"/>
    <s v="CORN"/>
    <s v="CORN, GRAIN - ACRES HARVESTED TOTAL"/>
    <s v="BUTLEROHIO2012"/>
  </r>
  <r>
    <n v="2012"/>
    <s v="CLERMONT"/>
    <s v="OHIO"/>
    <s v="45102"/>
    <n v="39.020000000000003"/>
    <n v="-84.21"/>
    <s v="6a"/>
    <n v="24052"/>
    <n v="20703000"/>
    <n v="7.8"/>
    <n v="39"/>
    <x v="4"/>
    <n v="70"/>
    <s v="CORN"/>
    <s v="CORN, GRAIN - ACRES HARVESTED TOTAL"/>
    <s v="CLERMONTOHIO2012"/>
  </r>
  <r>
    <n v="2012"/>
    <s v="CLINTON"/>
    <s v="OHIO"/>
    <s v="45107"/>
    <n v="39.28"/>
    <n v="-83.97"/>
    <s v="6a"/>
    <n v="76769"/>
    <n v="80245000"/>
    <n v="7.8"/>
    <n v="39"/>
    <x v="4"/>
    <n v="70"/>
    <s v="CORN"/>
    <s v="CORN, GRAIN - ACRES HARVESTED TOTAL"/>
    <s v="CLINTONOHIO2012"/>
  </r>
  <r>
    <n v="2012"/>
    <s v="GREENE"/>
    <s v="OHIO"/>
    <s v="45301"/>
    <n v="39.71"/>
    <n v="-84.02"/>
    <s v="6a"/>
    <n v="54856"/>
    <n v="47597000"/>
    <n v="7.8"/>
    <n v="39"/>
    <x v="4"/>
    <n v="70"/>
    <s v="CORN"/>
    <s v="CORN, GRAIN - ACRES HARVESTED TOTAL"/>
    <s v="GREENEOHIO2012"/>
  </r>
  <r>
    <n v="2012"/>
    <s v="HAMILTON"/>
    <s v="OHIO"/>
    <s v="45001"/>
    <n v="39.14"/>
    <n v="-84.71"/>
    <s v="6a"/>
    <n v="3187"/>
    <n v="2297000"/>
    <n v="7.8"/>
    <n v="39"/>
    <x v="4"/>
    <n v="70"/>
    <s v="CORN"/>
    <s v="CORN, GRAIN - ACRES HARVESTED TOTAL"/>
    <s v="HAMILTONOHIO2012"/>
  </r>
  <r>
    <n v="2012"/>
    <s v="MONTGOMERY"/>
    <s v="OHIO"/>
    <s v="45309"/>
    <n v="39.83"/>
    <n v="-84.41"/>
    <s v="6a"/>
    <n v="45224"/>
    <n v="27263000"/>
    <n v="7.8"/>
    <n v="39"/>
    <x v="4"/>
    <n v="70"/>
    <s v="CORN"/>
    <s v="CORN, GRAIN - ACRES HARVESTED TOTAL"/>
    <s v="MONTGOMERYOHIO2012"/>
  </r>
  <r>
    <n v="2012"/>
    <s v="PREBLE"/>
    <s v="OHIO"/>
    <s v="45003"/>
    <n v="39.56"/>
    <n v="-84.81"/>
    <s v="6a"/>
    <n v="89321"/>
    <n v="52541000"/>
    <n v="7.8"/>
    <n v="39"/>
    <x v="4"/>
    <n v="70"/>
    <s v="CORN"/>
    <s v="CORN, GRAIN - ACRES HARVESTED TOTAL"/>
    <s v="PREBLEOHIO2012"/>
  </r>
  <r>
    <n v="2012"/>
    <s v="WARREN"/>
    <s v="OHIO"/>
    <s v="45005"/>
    <n v="39.549999999999997"/>
    <n v="-84.3"/>
    <s v="6a"/>
    <n v="25653"/>
    <n v="22639000"/>
    <n v="7.8"/>
    <n v="39"/>
    <x v="4"/>
    <n v="70"/>
    <s v="CORN"/>
    <s v="CORN, GRAIN - ACRES HARVESTED TOTAL"/>
    <s v="WARRENOHIO2012"/>
  </r>
  <r>
    <n v="2012"/>
    <s v="AUGLAIZE"/>
    <s v="OHIO"/>
    <s v="45819"/>
    <n v="40.619999999999997"/>
    <n v="-84.26"/>
    <s v="6a"/>
    <n v="70053"/>
    <n v="48791000"/>
    <n v="7.8"/>
    <n v="39"/>
    <x v="5"/>
    <n v="40"/>
    <s v="CORN"/>
    <s v="CORN, GRAIN - ACRES HARVESTED TOTAL"/>
    <s v="AUGLAIZEOHIO2012"/>
  </r>
  <r>
    <n v="2012"/>
    <s v="CHAMPAIGN"/>
    <s v="OHIO"/>
    <s v="43009"/>
    <n v="40.17"/>
    <n v="-83.64"/>
    <s v="6a"/>
    <n v="75328"/>
    <n v="58832000"/>
    <n v="7.8"/>
    <n v="39"/>
    <x v="5"/>
    <n v="40"/>
    <s v="CORN"/>
    <s v="CORN, GRAIN - ACRES HARVESTED TOTAL"/>
    <s v="CHAMPAIGNOHIO2012"/>
  </r>
  <r>
    <n v="2012"/>
    <s v="CLARK"/>
    <s v="OHIO"/>
    <s v="43010"/>
    <n v="40"/>
    <n v="-83.62"/>
    <s v="6a"/>
    <n v="68644"/>
    <n v="63846000"/>
    <n v="7.8"/>
    <n v="39"/>
    <x v="5"/>
    <n v="40"/>
    <s v="CORN"/>
    <s v="CORN, GRAIN - ACRES HARVESTED TOTAL"/>
    <s v="CLARKOHIO2012"/>
  </r>
  <r>
    <n v="2012"/>
    <s v="DARKE"/>
    <s v="OHIO"/>
    <s v="45303"/>
    <n v="40.21"/>
    <n v="-84.63"/>
    <s v="5b"/>
    <n v="130489"/>
    <n v="87021000"/>
    <n v="7.8"/>
    <n v="39"/>
    <x v="5"/>
    <n v="40"/>
    <s v="CORN"/>
    <s v="CORN, GRAIN - ACRES HARVESTED TOTAL"/>
    <s v="DARKEOHIO2012"/>
  </r>
  <r>
    <n v="2012"/>
    <s v="HARDIN"/>
    <s v="OHIO"/>
    <s v="43326"/>
    <n v="40.64"/>
    <n v="-83.61"/>
    <s v="6a"/>
    <n v="92532"/>
    <n v="73959000"/>
    <n v="7.8"/>
    <n v="39"/>
    <x v="5"/>
    <n v="40"/>
    <s v="CORN"/>
    <s v="CORN, GRAIN - ACRES HARVESTED TOTAL"/>
    <s v="HARDINOHIO2012"/>
  </r>
  <r>
    <n v="2012"/>
    <s v="LOGAN"/>
    <s v="OHIO"/>
    <s v="43310"/>
    <n v="40.5"/>
    <n v="-83.74"/>
    <s v="6a"/>
    <n v="68729"/>
    <n v="63287000"/>
    <n v="7.8"/>
    <n v="39"/>
    <x v="5"/>
    <n v="40"/>
    <s v="CORN"/>
    <s v="CORN, GRAIN - ACRES HARVESTED TOTAL"/>
    <s v="LOGANOHIO2012"/>
  </r>
  <r>
    <n v="2012"/>
    <s v="MERCER"/>
    <s v="OHIO"/>
    <s v="45310"/>
    <n v="40.35"/>
    <n v="-84.64"/>
    <s v="6a"/>
    <n v="94680"/>
    <n v="72712000"/>
    <n v="7.8"/>
    <n v="39"/>
    <x v="5"/>
    <n v="40"/>
    <s v="CORN"/>
    <s v="CORN, GRAIN - ACRES HARVESTED TOTAL"/>
    <s v="MERCEROHIO2012"/>
  </r>
  <r>
    <n v="2012"/>
    <s v="MIAMI"/>
    <s v="OHIO"/>
    <s v="45312"/>
    <n v="40.049999999999997"/>
    <n v="-84.12"/>
    <s v="6a"/>
    <n v="70998"/>
    <n v="54195000"/>
    <n v="7.8"/>
    <n v="39"/>
    <x v="5"/>
    <n v="40"/>
    <s v="CORN"/>
    <s v="CORN, GRAIN - ACRES HARVESTED TOTAL"/>
    <s v="MIAMIOHIO2012"/>
  </r>
  <r>
    <n v="2012"/>
    <s v="SHELBY"/>
    <s v="OHIO"/>
    <s v="45302"/>
    <n v="40.39"/>
    <n v="-84.17"/>
    <s v="6a"/>
    <n v="69969"/>
    <n v="62863000"/>
    <n v="7.8"/>
    <n v="39"/>
    <x v="5"/>
    <n v="40"/>
    <s v="CORN"/>
    <s v="CORN, GRAIN - ACRES HARVESTED TOTAL"/>
    <s v="SHELBYOHIO2012"/>
  </r>
  <r>
    <n v="2012"/>
    <s v="BLAIR"/>
    <s v="PENNSYLVANIA"/>
    <s v="16601"/>
    <n v="40.56"/>
    <n v="-78.37"/>
    <s v="6a"/>
    <n v="14734"/>
    <n v="7580000"/>
    <n v="8.1"/>
    <n v="42"/>
    <x v="0"/>
    <n v="50"/>
    <s v="CORN"/>
    <s v="CORN, GRAIN - ACRES HARVESTED TOTAL"/>
    <s v="BLAIRPENNSYLVANIA2012"/>
  </r>
  <r>
    <n v="2012"/>
    <s v="CAMBRIA"/>
    <s v="PENNSYLVANIA"/>
    <s v="15714"/>
    <n v="40.659999999999997"/>
    <n v="-78.78"/>
    <s v="5b"/>
    <n v="9096"/>
    <n v="7367000"/>
    <n v="8.1"/>
    <n v="42"/>
    <x v="0"/>
    <n v="50"/>
    <s v="CORN"/>
    <s v="CORN, GRAIN - ACRES HARVESTED TOTAL"/>
    <s v="CAMBRIAPENNSYLVANIA2012"/>
  </r>
  <r>
    <n v="2012"/>
    <s v="CENTRE"/>
    <s v="PENNSYLVANIA"/>
    <s v="16677"/>
    <n v="40.81"/>
    <n v="-78.239999999999995"/>
    <s v="5b"/>
    <n v="18297"/>
    <n v="14600000"/>
    <n v="8.1"/>
    <n v="42"/>
    <x v="0"/>
    <n v="50"/>
    <s v="CORN"/>
    <s v="CORN, GRAIN - ACRES HARVESTED TOTAL"/>
    <s v="CENTREPENNSYLVANIA2012"/>
  </r>
  <r>
    <n v="2012"/>
    <s v="CLEARFIELD"/>
    <s v="PENNSYLVANIA"/>
    <s v="15721"/>
    <n v="40.81"/>
    <n v="-78.78"/>
    <s v="6a"/>
    <n v="4511"/>
    <n v="2665000"/>
    <n v="8.1"/>
    <n v="42"/>
    <x v="0"/>
    <n v="50"/>
    <s v="CORN"/>
    <s v="CORN, GRAIN - ACRES HARVESTED TOTAL"/>
    <s v="CLEARFIELDPENNSYLVANIA2012"/>
  </r>
  <r>
    <n v="2012"/>
    <s v="COLUMBIA"/>
    <s v="PENNSYLVANIA"/>
    <s v="17814"/>
    <n v="41.19"/>
    <n v="-76.38"/>
    <s v="6a"/>
    <n v="20273"/>
    <n v="17361000"/>
    <n v="8.1"/>
    <n v="42"/>
    <x v="0"/>
    <n v="50"/>
    <s v="CORN"/>
    <s v="CORN, GRAIN - ACRES HARVESTED TOTAL"/>
    <s v="COLUMBIAPENNSYLVANIA2012"/>
  </r>
  <r>
    <n v="2012"/>
    <s v="DAUPHIN"/>
    <s v="PENNSYLVANIA"/>
    <s v="17005"/>
    <n v="40.6"/>
    <n v="-76.81"/>
    <s v="6b"/>
    <n v="16641"/>
    <n v="12043000"/>
    <n v="8.1"/>
    <n v="42"/>
    <x v="0"/>
    <n v="50"/>
    <s v="CORN"/>
    <s v="CORN, GRAIN - ACRES HARVESTED TOTAL"/>
    <s v="DAUPHINPENNSYLVANIA2012"/>
  </r>
  <r>
    <n v="2012"/>
    <s v="HUNTINGDON"/>
    <s v="PENNSYLVANIA"/>
    <s v="16611"/>
    <n v="40.549999999999997"/>
    <n v="-78.099999999999994"/>
    <s v="6b"/>
    <n v="14256"/>
    <n v="7705000"/>
    <n v="8.1"/>
    <n v="42"/>
    <x v="0"/>
    <n v="50"/>
    <s v="CORN"/>
    <s v="CORN, GRAIN - ACRES HARVESTED TOTAL"/>
    <s v="HUNTINGDONPENNSYLVANIA2012"/>
  </r>
  <r>
    <n v="2012"/>
    <s v="JUNIATA"/>
    <s v="PENNSYLVANIA"/>
    <s v="17014"/>
    <n v="40.659999999999997"/>
    <n v="-77.19"/>
    <s v="6b"/>
    <n v="11021"/>
    <n v="5983000"/>
    <n v="8.1"/>
    <n v="42"/>
    <x v="0"/>
    <n v="50"/>
    <s v="CORN"/>
    <s v="CORN, GRAIN - ACRES HARVESTED TOTAL"/>
    <s v="JUNIATAPENNSYLVANIA2012"/>
  </r>
  <r>
    <n v="2012"/>
    <s v="MIFFLIN"/>
    <s v="PENNSYLVANIA"/>
    <s v="17002"/>
    <n v="40.53"/>
    <n v="-77.81"/>
    <s v="6b"/>
    <n v="13083"/>
    <n v="9392000"/>
    <n v="8.1"/>
    <n v="42"/>
    <x v="0"/>
    <n v="50"/>
    <s v="CORN"/>
    <s v="CORN, GRAIN - ACRES HARVESTED TOTAL"/>
    <s v="MIFFLINPENNSYLVANIA2012"/>
  </r>
  <r>
    <n v="2012"/>
    <s v="MONTOUR"/>
    <s v="PENNSYLVANIA"/>
    <s v="17821"/>
    <n v="40.96"/>
    <n v="-76.61"/>
    <s v="6a"/>
    <n v="7199"/>
    <n v="0"/>
    <n v="8.1"/>
    <n v="42"/>
    <x v="0"/>
    <n v="50"/>
    <s v="CORN"/>
    <s v="CORN, GRAIN - ACRES HARVESTED TOTAL"/>
    <s v="MONTOURPENNSYLVANIA2012"/>
  </r>
  <r>
    <n v="2012"/>
    <s v="NORTHUMBERLAND"/>
    <s v="PENNSYLVANIA"/>
    <s v="17017"/>
    <n v="40.65"/>
    <n v="-76.87"/>
    <s v="6b"/>
    <n v="30834"/>
    <n v="24021000"/>
    <n v="8.1"/>
    <n v="42"/>
    <x v="0"/>
    <n v="50"/>
    <s v="CORN"/>
    <s v="CORN, GRAIN - ACRES HARVESTED TOTAL"/>
    <s v="NORTHUMBERLANDPENNSYLVANIA2012"/>
  </r>
  <r>
    <n v="2012"/>
    <s v="PERRY"/>
    <s v="PENNSYLVANIA"/>
    <s v="17006"/>
    <n v="40.33"/>
    <n v="-77.510000000000005"/>
    <s v="6b"/>
    <n v="16623"/>
    <n v="11191000"/>
    <n v="8.1"/>
    <n v="42"/>
    <x v="0"/>
    <n v="50"/>
    <s v="CORN"/>
    <s v="CORN, GRAIN - ACRES HARVESTED TOTAL"/>
    <s v="PERRYPENNSYLVANIA2012"/>
  </r>
  <r>
    <n v="2012"/>
    <s v="SNYDER"/>
    <s v="PENNSYLVANIA"/>
    <s v="17812"/>
    <n v="40.74"/>
    <n v="-77.22"/>
    <s v="6b"/>
    <n v="14941"/>
    <n v="11268000"/>
    <n v="8.1"/>
    <n v="42"/>
    <x v="0"/>
    <n v="50"/>
    <s v="CORN"/>
    <s v="CORN, GRAIN - ACRES HARVESTED TOTAL"/>
    <s v="SNYDERPENNSYLVANIA2012"/>
  </r>
  <r>
    <n v="2012"/>
    <s v="UNION"/>
    <s v="PENNSYLVANIA"/>
    <s v="17810"/>
    <n v="41.11"/>
    <n v="-77.03"/>
    <s v="6b"/>
    <n v="14440"/>
    <n v="12833000"/>
    <n v="8.1"/>
    <n v="42"/>
    <x v="0"/>
    <n v="50"/>
    <s v="CORN"/>
    <s v="CORN, GRAIN - ACRES HARVESTED TOTAL"/>
    <s v="UNIONPENNSYLVANIA2012"/>
  </r>
  <r>
    <n v="2012"/>
    <s v="CARBON"/>
    <s v="PENNSYLVANIA"/>
    <s v="18012"/>
    <n v="40.81"/>
    <n v="-75.59"/>
    <s v="6b"/>
    <n v="1698"/>
    <n v="1081000"/>
    <n v="8.1"/>
    <n v="42"/>
    <x v="8"/>
    <n v="60"/>
    <s v="CORN"/>
    <s v="CORN, GRAIN - ACRES HARVESTED TOTAL"/>
    <s v="CARBONPENNSYLVANIA2012"/>
  </r>
  <r>
    <n v="2012"/>
    <s v="LEHIGH"/>
    <s v="PENNSYLVANIA"/>
    <s v="18001"/>
    <n v="40.659999999999997"/>
    <n v="-75.55"/>
    <s v="6b"/>
    <n v="22217"/>
    <n v="13728000"/>
    <n v="8.1"/>
    <n v="42"/>
    <x v="8"/>
    <n v="60"/>
    <s v="CORN"/>
    <s v="CORN, GRAIN - ACRES HARVESTED TOTAL"/>
    <s v="LEHIGHPENNSYLVANIA2012"/>
  </r>
  <r>
    <n v="2012"/>
    <s v="LUZERNE"/>
    <s v="PENNSYLVANIA"/>
    <s v="18201"/>
    <n v="40.950000000000003"/>
    <n v="-75.97"/>
    <s v="6a"/>
    <n v="10295"/>
    <n v="6554000"/>
    <n v="8.1"/>
    <n v="42"/>
    <x v="8"/>
    <n v="60"/>
    <s v="CORN"/>
    <s v="CORN, GRAIN - ACRES HARVESTED TOTAL"/>
    <s v="LUZERNEPENNSYLVANIA2012"/>
  </r>
  <r>
    <n v="2012"/>
    <s v="MONROE"/>
    <s v="PENNSYLVANIA"/>
    <s v="18058"/>
    <n v="40.880000000000003"/>
    <n v="-75.47"/>
    <s v="6a"/>
    <n v="3641"/>
    <n v="2732000"/>
    <n v="8.1"/>
    <n v="42"/>
    <x v="8"/>
    <n v="60"/>
    <s v="CORN"/>
    <s v="CORN, GRAIN - ACRES HARVESTED TOTAL"/>
    <s v="MONROEPENNSYLVANIA2012"/>
  </r>
  <r>
    <n v="2012"/>
    <s v="NORTHAMPTON"/>
    <s v="PENNSYLVANIA"/>
    <s v="18010"/>
    <e v="#N/A"/>
    <e v="#N/A"/>
    <s v="6a"/>
    <n v="23800"/>
    <n v="19296000"/>
    <n v="8.1"/>
    <n v="42"/>
    <x v="8"/>
    <n v="60"/>
    <s v="CORN"/>
    <s v="CORN, GRAIN - ACRES HARVESTED TOTAL"/>
    <s v="NORTHAMPTONPENNSYLVANIA2012"/>
  </r>
  <r>
    <n v="2012"/>
    <s v="SCHUYLKILL"/>
    <s v="PENNSYLVANIA"/>
    <s v="17901"/>
    <n v="40.67"/>
    <n v="-76.2"/>
    <s v="6b"/>
    <n v="22497"/>
    <n v="16946000"/>
    <n v="8.1"/>
    <n v="42"/>
    <x v="8"/>
    <n v="60"/>
    <s v="CORN"/>
    <s v="CORN, GRAIN - ACRES HARVESTED TOTAL"/>
    <s v="SCHUYLKILLPENNSYLVANIA2012"/>
  </r>
  <r>
    <n v="2012"/>
    <s v="BRADFORD"/>
    <s v="PENNSYLVANIA"/>
    <s v="16910"/>
    <n v="41.7"/>
    <n v="-76.83"/>
    <s v="5b"/>
    <n v="15709"/>
    <n v="12338000"/>
    <n v="8.1"/>
    <n v="42"/>
    <x v="1"/>
    <n v="20"/>
    <s v="CORN"/>
    <s v="CORN, GRAIN - ACRES HARVESTED TOTAL"/>
    <s v="BRADFORDPENNSYLVANIA2012"/>
  </r>
  <r>
    <n v="2012"/>
    <s v="CLINTON"/>
    <s v="PENNSYLVANIA"/>
    <s v="16822"/>
    <n v="41.07"/>
    <n v="-77.58"/>
    <s v="6a"/>
    <n v="6731"/>
    <n v="5707000"/>
    <n v="8.1"/>
    <n v="42"/>
    <x v="1"/>
    <n v="20"/>
    <s v="CORN"/>
    <s v="CORN, GRAIN - ACRES HARVESTED TOTAL"/>
    <s v="CLINTONPENNSYLVANIA2012"/>
  </r>
  <r>
    <n v="2012"/>
    <s v="ELK"/>
    <s v="PENNSYLVANIA"/>
    <s v="15821"/>
    <n v="41.35"/>
    <n v="-78.37"/>
    <s v="5b"/>
    <n v="1072"/>
    <n v="471000"/>
    <n v="8.1"/>
    <n v="42"/>
    <x v="1"/>
    <n v="20"/>
    <s v="CORN"/>
    <s v="CORN, GRAIN - ACRES HARVESTED TOTAL"/>
    <s v="ELKPENNSYLVANIA2012"/>
  </r>
  <r>
    <n v="2012"/>
    <s v="LYCOMING"/>
    <s v="PENNSYLVANIA"/>
    <s v="17701"/>
    <n v="41.23"/>
    <n v="-77.03"/>
    <s v="6b"/>
    <n v="17694"/>
    <n v="14946000"/>
    <n v="8.1"/>
    <n v="42"/>
    <x v="1"/>
    <n v="20"/>
    <s v="CORN"/>
    <s v="CORN, GRAIN - ACRES HARVESTED TOTAL"/>
    <s v="LYCOMINGPENNSYLVANIA2012"/>
  </r>
  <r>
    <n v="2012"/>
    <s v="MCKEAN"/>
    <s v="PENNSYLVANIA"/>
    <s v="16333"/>
    <n v="41.75"/>
    <n v="-78.930000000000007"/>
    <s v="5a"/>
    <n v="397"/>
    <n v="296000"/>
    <n v="8.1"/>
    <n v="42"/>
    <x v="1"/>
    <n v="20"/>
    <s v="CORN"/>
    <s v="CORN, GRAIN - ACRES HARVESTED TOTAL"/>
    <s v="MCKEANPENNSYLVANIA2012"/>
  </r>
  <r>
    <n v="2012"/>
    <s v="POTTER"/>
    <s v="PENNSYLVANIA"/>
    <s v="16720"/>
    <n v="41.63"/>
    <n v="-78.08"/>
    <s v="5b"/>
    <n v="3083"/>
    <n v="2948000"/>
    <n v="8.1"/>
    <n v="42"/>
    <x v="1"/>
    <n v="20"/>
    <s v="CORN"/>
    <s v="CORN, GRAIN - ACRES HARVESTED TOTAL"/>
    <s v="POTTERPENNSYLVANIA2012"/>
  </r>
  <r>
    <n v="2012"/>
    <s v="SULLIVAN"/>
    <s v="PENNSYLVANIA"/>
    <s v="17731"/>
    <n v="41.4"/>
    <n v="-76.58"/>
    <s v="6a"/>
    <n v="2293"/>
    <n v="1058000"/>
    <n v="8.1"/>
    <n v="42"/>
    <x v="1"/>
    <n v="20"/>
    <s v="CORN"/>
    <s v="CORN, GRAIN - ACRES HARVESTED TOTAL"/>
    <s v="SULLIVANPENNSYLVANIA2012"/>
  </r>
  <r>
    <n v="2012"/>
    <s v="TIOGA"/>
    <s v="PENNSYLVANIA"/>
    <s v="16901"/>
    <n v="41.74"/>
    <n v="-77.3"/>
    <s v="5b"/>
    <n v="8271"/>
    <n v="6991000"/>
    <n v="8.1"/>
    <n v="42"/>
    <x v="1"/>
    <n v="20"/>
    <s v="CORN"/>
    <s v="CORN, GRAIN - ACRES HARVESTED TOTAL"/>
    <s v="TIOGAPENNSYLVANIA2012"/>
  </r>
  <r>
    <n v="2012"/>
    <s v="LACKAWANNA"/>
    <s v="PENNSYLVANIA"/>
    <s v="18403"/>
    <n v="41.5"/>
    <n v="-75.53"/>
    <s v="6a"/>
    <n v="1770"/>
    <n v="1400000"/>
    <n v="8.1"/>
    <n v="42"/>
    <x v="29"/>
    <n v="30"/>
    <s v="CORN"/>
    <s v="CORN, GRAIN - ACRES HARVESTED TOTAL"/>
    <s v="LACKAWANNAPENNSYLVANIA2012"/>
  </r>
  <r>
    <n v="2012"/>
    <s v="SUSQUEHANNA"/>
    <s v="PENNSYLVANIA"/>
    <s v="18413"/>
    <n v="41.65"/>
    <n v="-75.53"/>
    <s v="5b"/>
    <n v="976"/>
    <n v="984000"/>
    <n v="8.1"/>
    <n v="42"/>
    <x v="29"/>
    <n v="30"/>
    <s v="CORN"/>
    <s v="CORN, GRAIN - ACRES HARVESTED TOTAL"/>
    <s v="SUSQUEHANNAPENNSYLVANIA2012"/>
  </r>
  <r>
    <n v="2012"/>
    <s v="WAYNE"/>
    <s v="PENNSYLVANIA"/>
    <s v="18405"/>
    <n v="41.6"/>
    <n v="-75.150000000000006"/>
    <s v="5b"/>
    <n v="271"/>
    <n v="0"/>
    <n v="8.1"/>
    <n v="42"/>
    <x v="29"/>
    <n v="30"/>
    <s v="CORN"/>
    <s v="CORN, GRAIN - ACRES HARVESTED TOTAL"/>
    <s v="WAYNEPENNSYLVANIA2012"/>
  </r>
  <r>
    <n v="2012"/>
    <s v="WYOMING"/>
    <s v="PENNSYLVANIA"/>
    <s v="18419"/>
    <n v="41.56"/>
    <n v="-75.78"/>
    <s v="6a"/>
    <n v="4063"/>
    <n v="2772000"/>
    <n v="8.1"/>
    <n v="42"/>
    <x v="29"/>
    <n v="30"/>
    <s v="CORN"/>
    <s v="CORN, GRAIN - ACRES HARVESTED TOTAL"/>
    <s v="WYOMINGPENNSYLVANIA2012"/>
  </r>
  <r>
    <n v="2012"/>
    <s v="CRAWFORD"/>
    <s v="PENNSYLVANIA"/>
    <s v="16110"/>
    <n v="41.5"/>
    <n v="-80.37"/>
    <s v="5b"/>
    <n v="29149"/>
    <n v="23752000"/>
    <n v="8.1"/>
    <n v="42"/>
    <x v="30"/>
    <n v="10"/>
    <s v="CORN"/>
    <s v="CORN, GRAIN - ACRES HARVESTED TOTAL"/>
    <s v="CRAWFORDPENNSYLVANIA2012"/>
  </r>
  <r>
    <n v="2012"/>
    <s v="ERIE"/>
    <s v="PENNSYLVANIA"/>
    <s v="16401"/>
    <n v="41.88"/>
    <n v="-80.41"/>
    <s v="6a"/>
    <n v="20061"/>
    <n v="15628000"/>
    <n v="8.1"/>
    <n v="42"/>
    <x v="30"/>
    <n v="10"/>
    <s v="CORN"/>
    <s v="CORN, GRAIN - ACRES HARVESTED TOTAL"/>
    <s v="ERIEPENNSYLVANIA2012"/>
  </r>
  <r>
    <n v="2012"/>
    <s v="FOREST"/>
    <s v="PENNSYLVANIA"/>
    <s v="16217"/>
    <n v="41.33"/>
    <n v="-79.17"/>
    <s v="5b"/>
    <n v="344"/>
    <n v="270000"/>
    <n v="8.1"/>
    <n v="42"/>
    <x v="30"/>
    <n v="10"/>
    <s v="CORN"/>
    <s v="CORN, GRAIN - ACRES HARVESTED TOTAL"/>
    <s v="FORESTPENNSYLVANIA2012"/>
  </r>
  <r>
    <n v="2012"/>
    <s v="MERCER"/>
    <s v="PENNSYLVANIA"/>
    <s v="16113"/>
    <n v="41.28"/>
    <n v="-80.42"/>
    <s v="6a"/>
    <n v="32591"/>
    <n v="27087000"/>
    <n v="8.1"/>
    <n v="42"/>
    <x v="30"/>
    <n v="10"/>
    <s v="CORN"/>
    <s v="CORN, GRAIN - ACRES HARVESTED TOTAL"/>
    <s v="MERCERPENNSYLVANIA2012"/>
  </r>
  <r>
    <n v="2012"/>
    <s v="VENANGO"/>
    <s v="PENNSYLVANIA"/>
    <s v="16301"/>
    <n v="41.42"/>
    <n v="-79.7"/>
    <s v="5b"/>
    <n v="10401"/>
    <n v="5922000"/>
    <n v="8.1"/>
    <n v="42"/>
    <x v="30"/>
    <n v="10"/>
    <s v="CORN"/>
    <s v="CORN, GRAIN - ACRES HARVESTED TOTAL"/>
    <s v="VENANGOPENNSYLVANIA2012"/>
  </r>
  <r>
    <n v="2012"/>
    <s v="WARREN"/>
    <s v="PENNSYLVANIA"/>
    <s v="16312"/>
    <n v="41.93"/>
    <n v="-79.3"/>
    <s v="5b"/>
    <n v="2668"/>
    <n v="2316000"/>
    <n v="8.1"/>
    <n v="42"/>
    <x v="30"/>
    <n v="10"/>
    <s v="CORN"/>
    <s v="CORN, GRAIN - ACRES HARVESTED TOTAL"/>
    <s v="WARRENPENNSYLVANIA2012"/>
  </r>
  <r>
    <n v="2012"/>
    <s v="ADAMS"/>
    <s v="PENNSYLVANIA"/>
    <s v="17301"/>
    <n v="39.880000000000003"/>
    <n v="-76.98"/>
    <s v="6b"/>
    <n v="26249"/>
    <n v="18079000"/>
    <n v="8.1"/>
    <n v="42"/>
    <x v="9"/>
    <n v="80"/>
    <s v="CORN"/>
    <s v="CORN, GRAIN - ACRES HARVESTED TOTAL"/>
    <s v="ADAMSPENNSYLVANIA2012"/>
  </r>
  <r>
    <n v="2012"/>
    <s v="BEDFORD"/>
    <s v="PENNSYLVANIA"/>
    <s v="15521"/>
    <n v="40.19"/>
    <n v="-78.62"/>
    <s v="6a"/>
    <n v="18905"/>
    <n v="15474000"/>
    <n v="8.1"/>
    <n v="42"/>
    <x v="9"/>
    <n v="80"/>
    <s v="CORN"/>
    <s v="CORN, GRAIN - ACRES HARVESTED TOTAL"/>
    <s v="BEDFORDPENNSYLVANIA2012"/>
  </r>
  <r>
    <n v="2012"/>
    <s v="CUMBERLAND"/>
    <s v="PENNSYLVANIA"/>
    <s v="17001"/>
    <n v="40.24"/>
    <n v="-76.92"/>
    <s v="7a"/>
    <n v="29189"/>
    <n v="23739000"/>
    <n v="8.1"/>
    <n v="42"/>
    <x v="9"/>
    <n v="80"/>
    <s v="CORN"/>
    <s v="CORN, GRAIN - ACRES HARVESTED TOTAL"/>
    <s v="CUMBERLANDPENNSYLVANIA2012"/>
  </r>
  <r>
    <n v="2012"/>
    <s v="FRANKLIN"/>
    <s v="PENNSYLVANIA"/>
    <s v="17201"/>
    <n v="39.93"/>
    <n v="-77.650000000000006"/>
    <s v="6b"/>
    <n v="42378"/>
    <n v="33336000"/>
    <n v="8.1"/>
    <n v="42"/>
    <x v="9"/>
    <n v="80"/>
    <s v="CORN"/>
    <s v="CORN, GRAIN - ACRES HARVESTED TOTAL"/>
    <s v="FRANKLINPENNSYLVANIA2012"/>
  </r>
  <r>
    <n v="2012"/>
    <s v="FULTON"/>
    <s v="PENNSYLVANIA"/>
    <s v="15536"/>
    <n v="39.93"/>
    <n v="-78.209999999999994"/>
    <s v="6b"/>
    <n v="7837"/>
    <n v="6305000"/>
    <n v="8.1"/>
    <n v="42"/>
    <x v="9"/>
    <n v="80"/>
    <s v="CORN"/>
    <s v="CORN, GRAIN - ACRES HARVESTED TOTAL"/>
    <s v="FULTONPENNSYLVANIA2012"/>
  </r>
  <r>
    <n v="2012"/>
    <s v="YORK"/>
    <s v="PENNSYLVANIA"/>
    <s v="17019"/>
    <n v="40.11"/>
    <n v="-77.03"/>
    <s v="6b"/>
    <n v="68654"/>
    <n v="65166000"/>
    <n v="8.1"/>
    <n v="42"/>
    <x v="9"/>
    <n v="80"/>
    <s v="CORN"/>
    <s v="CORN, GRAIN - ACRES HARVESTED TOTAL"/>
    <s v="YORKPENNSYLVANIA2012"/>
  </r>
  <r>
    <n v="2012"/>
    <s v="BERKS"/>
    <s v="PENNSYLVANIA"/>
    <s v="18056"/>
    <n v="40.450000000000003"/>
    <n v="-75.55"/>
    <s v="6b"/>
    <n v="52813"/>
    <n v="40510000"/>
    <n v="8.1"/>
    <n v="42"/>
    <x v="31"/>
    <n v="90"/>
    <s v="CORN"/>
    <s v="CORN, GRAIN - ACRES HARVESTED TOTAL"/>
    <s v="BERKSPENNSYLVANIA2012"/>
  </r>
  <r>
    <n v="2012"/>
    <s v="BUCKS"/>
    <s v="PENNSYLVANIA"/>
    <s v="18039"/>
    <n v="40.549999999999997"/>
    <n v="-75.239999999999995"/>
    <s v="6b"/>
    <n v="9620"/>
    <n v="7533000"/>
    <n v="8.1"/>
    <n v="42"/>
    <x v="31"/>
    <n v="90"/>
    <s v="CORN"/>
    <s v="CORN, GRAIN - ACRES HARVESTED TOTAL"/>
    <s v="BUCKSPENNSYLVANIA2012"/>
  </r>
  <r>
    <n v="2012"/>
    <s v="CHESTER"/>
    <s v="PENNSYLVANIA"/>
    <s v="19087"/>
    <n v="40.06"/>
    <n v="-75.400000000000006"/>
    <s v="6b"/>
    <n v="28293"/>
    <n v="26873000"/>
    <n v="8.1"/>
    <n v="42"/>
    <x v="31"/>
    <n v="90"/>
    <s v="CORN"/>
    <s v="CORN, GRAIN - ACRES HARVESTED TOTAL"/>
    <s v="CHESTERPENNSYLVANIA2012"/>
  </r>
  <r>
    <n v="2012"/>
    <s v="DELAWARE"/>
    <s v="PENNSYLVANIA"/>
    <s v="19008"/>
    <n v="39.96"/>
    <n v="-75.349999999999994"/>
    <s v="7a"/>
    <n v="96"/>
    <n v="36000"/>
    <n v="8.1"/>
    <n v="42"/>
    <x v="31"/>
    <n v="90"/>
    <s v="CORN"/>
    <s v="CORN, GRAIN - ACRES HARVESTED TOTAL"/>
    <s v="DELAWAREPENNSYLVANIA2012"/>
  </r>
  <r>
    <n v="2012"/>
    <s v="LANCASTER"/>
    <s v="PENNSYLVANIA"/>
    <s v="17022"/>
    <n v="40.15"/>
    <n v="-76.59"/>
    <s v="6b"/>
    <n v="101005"/>
    <n v="107541000"/>
    <n v="8.1"/>
    <n v="42"/>
    <x v="31"/>
    <n v="90"/>
    <s v="CORN"/>
    <s v="CORN, GRAIN - ACRES HARVESTED TOTAL"/>
    <s v="LANCASTERPENNSYLVANIA2012"/>
  </r>
  <r>
    <n v="2012"/>
    <s v="LEBANON"/>
    <s v="PENNSYLVANIA"/>
    <s v="17003"/>
    <n v="40.33"/>
    <n v="-76.5"/>
    <s v="6b"/>
    <n v="27434"/>
    <n v="21202000"/>
    <n v="8.1"/>
    <n v="42"/>
    <x v="31"/>
    <n v="90"/>
    <s v="CORN"/>
    <s v="CORN, GRAIN - ACRES HARVESTED TOTAL"/>
    <s v="LEBANONPENNSYLVANIA2012"/>
  </r>
  <r>
    <n v="2012"/>
    <s v="MONTGOMERY"/>
    <s v="PENNSYLVANIA"/>
    <s v="18041"/>
    <n v="40.42"/>
    <n v="-75.510000000000005"/>
    <s v="6b"/>
    <n v="3691"/>
    <n v="2160000"/>
    <n v="8.1"/>
    <n v="42"/>
    <x v="31"/>
    <n v="90"/>
    <s v="CORN"/>
    <s v="CORN, GRAIN - ACRES HARVESTED TOTAL"/>
    <s v="MONTGOMERYPENNSYLVANIA2012"/>
  </r>
  <r>
    <n v="2012"/>
    <s v="ALLEGHENY"/>
    <s v="PENNSYLVANIA"/>
    <s v="15006"/>
    <n v="40.630000000000003"/>
    <n v="-79.88"/>
    <s v="6a"/>
    <n v="661"/>
    <n v="529000"/>
    <n v="8.1"/>
    <n v="42"/>
    <x v="32"/>
    <n v="70"/>
    <s v="CORN"/>
    <s v="CORN, GRAIN - ACRES HARVESTED TOTAL"/>
    <s v="ALLEGHENYPENNSYLVANIA2012"/>
  </r>
  <r>
    <n v="2012"/>
    <s v="FAYETTE"/>
    <s v="PENNSYLVANIA"/>
    <s v="15401"/>
    <n v="39.89"/>
    <n v="-79.72"/>
    <s v="6b"/>
    <n v="5605"/>
    <n v="4331000"/>
    <n v="8.1"/>
    <n v="42"/>
    <x v="32"/>
    <n v="70"/>
    <s v="CORN"/>
    <s v="CORN, GRAIN - ACRES HARVESTED TOTAL"/>
    <s v="FAYETTEPENNSYLVANIA2012"/>
  </r>
  <r>
    <n v="2012"/>
    <s v="GREENE"/>
    <s v="PENNSYLVANIA"/>
    <s v="15310"/>
    <n v="39.82"/>
    <n v="-80.45"/>
    <s v="6a"/>
    <n v="629"/>
    <n v="373000"/>
    <n v="8.1"/>
    <n v="42"/>
    <x v="32"/>
    <n v="70"/>
    <s v="CORN"/>
    <s v="CORN, GRAIN - ACRES HARVESTED TOTAL"/>
    <s v="GREENEPENNSYLVANIA2012"/>
  </r>
  <r>
    <n v="2012"/>
    <s v="SOMERSET"/>
    <s v="PENNSYLVANIA"/>
    <s v="15411"/>
    <n v="39.74"/>
    <n v="-79.33"/>
    <s v="6a"/>
    <n v="18988"/>
    <n v="12603000"/>
    <n v="8.1"/>
    <n v="42"/>
    <x v="32"/>
    <n v="70"/>
    <s v="CORN"/>
    <s v="CORN, GRAIN - ACRES HARVESTED TOTAL"/>
    <s v="SOMERSETPENNSYLVANIA2012"/>
  </r>
  <r>
    <n v="2012"/>
    <s v="WASHINGTON"/>
    <s v="PENNSYLVANIA"/>
    <s v="15004"/>
    <n v="40.340000000000003"/>
    <n v="-80.38"/>
    <s v="6a"/>
    <n v="3141"/>
    <n v="1736000"/>
    <n v="8.1"/>
    <n v="42"/>
    <x v="32"/>
    <n v="70"/>
    <s v="CORN"/>
    <s v="CORN, GRAIN - ACRES HARVESTED TOTAL"/>
    <s v="WASHINGTONPENNSYLVANIA2012"/>
  </r>
  <r>
    <n v="2012"/>
    <s v="WESTMORELAND"/>
    <s v="PENNSYLVANIA"/>
    <s v="15012"/>
    <n v="40.119999999999997"/>
    <n v="-79.86"/>
    <s v="6b"/>
    <n v="16989"/>
    <n v="11745000"/>
    <n v="8.1"/>
    <n v="42"/>
    <x v="32"/>
    <n v="70"/>
    <s v="CORN"/>
    <s v="CORN, GRAIN - ACRES HARVESTED TOTAL"/>
    <s v="WESTMORELANDPENNSYLVANIA2012"/>
  </r>
  <r>
    <n v="2012"/>
    <s v="ARMSTRONG"/>
    <s v="PENNSYLVANIA"/>
    <s v="15673"/>
    <n v="40.590000000000003"/>
    <n v="-79.56"/>
    <s v="6a"/>
    <n v="13035"/>
    <n v="10344000"/>
    <n v="8.1"/>
    <n v="42"/>
    <x v="5"/>
    <n v="40"/>
    <s v="CORN"/>
    <s v="CORN, GRAIN - ACRES HARVESTED TOTAL"/>
    <s v="ARMSTRONGPENNSYLVANIA2012"/>
  </r>
  <r>
    <n v="2012"/>
    <s v="BEAVER"/>
    <s v="PENNSYLVANIA"/>
    <s v="15001"/>
    <n v="40.61"/>
    <n v="-80.25"/>
    <s v="6b"/>
    <n v="4186"/>
    <n v="3006000"/>
    <n v="8.1"/>
    <n v="42"/>
    <x v="5"/>
    <n v="40"/>
    <s v="CORN"/>
    <s v="CORN, GRAIN - ACRES HARVESTED TOTAL"/>
    <s v="BEAVERPENNSYLVANIA2012"/>
  </r>
  <r>
    <n v="2012"/>
    <s v="BUTLER"/>
    <s v="PENNSYLVANIA"/>
    <s v="16001"/>
    <n v="40.86"/>
    <n v="-79.89"/>
    <s v="6a"/>
    <n v="16245"/>
    <n v="13091000"/>
    <n v="8.1"/>
    <n v="42"/>
    <x v="5"/>
    <n v="40"/>
    <s v="CORN"/>
    <s v="CORN, GRAIN - ACRES HARVESTED TOTAL"/>
    <s v="BUTLERPENNSYLVANIA2012"/>
  </r>
  <r>
    <n v="2012"/>
    <s v="CLARION"/>
    <s v="PENNSYLVANIA"/>
    <s v="16036"/>
    <n v="41.14"/>
    <n v="-79.680000000000007"/>
    <s v="6a"/>
    <n v="13781"/>
    <n v="8996000"/>
    <n v="8.1"/>
    <n v="42"/>
    <x v="5"/>
    <n v="40"/>
    <s v="CORN"/>
    <s v="CORN, GRAIN - ACRES HARVESTED TOTAL"/>
    <s v="CLARIONPENNSYLVANIA2012"/>
  </r>
  <r>
    <n v="2012"/>
    <s v="INDIANA"/>
    <s v="PENNSYLVANIA"/>
    <s v="15681"/>
    <n v="40.479999999999997"/>
    <n v="-79.44"/>
    <s v="6a"/>
    <n v="19260"/>
    <n v="14136000"/>
    <n v="8.1"/>
    <n v="42"/>
    <x v="5"/>
    <n v="40"/>
    <s v="CORN"/>
    <s v="CORN, GRAIN - ACRES HARVESTED TOTAL"/>
    <s v="INDIANAPENNSYLVANIA2012"/>
  </r>
  <r>
    <n v="2012"/>
    <s v="JEFFERSON"/>
    <s v="PENNSYLVANIA"/>
    <s v="15711"/>
    <n v="41.01"/>
    <n v="-78.959999999999994"/>
    <s v="5b"/>
    <n v="9974"/>
    <n v="6321000"/>
    <n v="8.1"/>
    <n v="42"/>
    <x v="5"/>
    <n v="40"/>
    <s v="CORN"/>
    <s v="CORN, GRAIN - ACRES HARVESTED TOTAL"/>
    <s v="JEFFERSONPENNSYLVANIA2012"/>
  </r>
  <r>
    <n v="2012"/>
    <s v="LAWRENCE"/>
    <s v="PENNSYLVANIA"/>
    <s v="16101"/>
    <n v="40.99"/>
    <n v="-80.34"/>
    <s v="6a"/>
    <n v="11054"/>
    <n v="9507000"/>
    <n v="8.1"/>
    <n v="42"/>
    <x v="5"/>
    <n v="40"/>
    <s v="CORN"/>
    <s v="CORN, GRAIN - ACRES HARVESTED TOTAL"/>
    <s v="LAWRENCEPENNSYLVANIA2012"/>
  </r>
  <r>
    <n v="2012"/>
    <s v="BOONE"/>
    <s v="IOWA"/>
    <s v="50031"/>
    <n v="42.04"/>
    <n v="-94.14"/>
    <s v="5a"/>
    <n v="170328"/>
    <n v="162986000"/>
    <n v="8.1999999999999993"/>
    <n v="19"/>
    <x v="0"/>
    <n v="50"/>
    <s v="CORN"/>
    <s v="CORN, GRAIN - ACRES HARVESTED TOTAL"/>
    <s v="BOONEIOWA2012"/>
  </r>
  <r>
    <n v="2012"/>
    <s v="DALLAS"/>
    <s v="IOWA"/>
    <s v="50003"/>
    <n v="41.61"/>
    <n v="-94.02"/>
    <s v="5a"/>
    <n v="155100"/>
    <n v="119336000"/>
    <n v="8.1999999999999993"/>
    <n v="19"/>
    <x v="0"/>
    <n v="50"/>
    <s v="CORN"/>
    <s v="CORN, GRAIN - ACRES HARVESTED TOTAL"/>
    <s v="DALLASIOWA2012"/>
  </r>
  <r>
    <n v="2012"/>
    <s v="GRUNDY"/>
    <s v="IOWA"/>
    <s v="50609"/>
    <n v="42.22"/>
    <n v="-92.82"/>
    <s v="5a"/>
    <n v="161487"/>
    <n v="185418000"/>
    <n v="8.1999999999999993"/>
    <n v="19"/>
    <x v="0"/>
    <n v="50"/>
    <s v="CORN"/>
    <s v="CORN, GRAIN - ACRES HARVESTED TOTAL"/>
    <s v="GRUNDYIOWA2012"/>
  </r>
  <r>
    <n v="2012"/>
    <s v="HAMILTON"/>
    <s v="IOWA"/>
    <s v="50034"/>
    <n v="42.47"/>
    <n v="-93.64"/>
    <s v="5a"/>
    <n v="199917"/>
    <n v="186511000"/>
    <n v="8.1999999999999993"/>
    <n v="19"/>
    <x v="0"/>
    <n v="50"/>
    <s v="CORN"/>
    <s v="CORN, GRAIN - ACRES HARVESTED TOTAL"/>
    <s v="HAMILTONIOWA2012"/>
  </r>
  <r>
    <n v="2012"/>
    <s v="HARDIN"/>
    <s v="IOWA"/>
    <s v="50006"/>
    <n v="42.51"/>
    <n v="-93.37"/>
    <s v="5a"/>
    <n v="194447"/>
    <n v="199572000"/>
    <n v="8.1999999999999993"/>
    <n v="19"/>
    <x v="0"/>
    <n v="50"/>
    <s v="CORN"/>
    <s v="CORN, GRAIN - ACRES HARVESTED TOTAL"/>
    <s v="HARDINIOWA2012"/>
  </r>
  <r>
    <n v="2012"/>
    <s v="JASPER"/>
    <s v="IOWA"/>
    <s v="50028"/>
    <n v="41.82"/>
    <n v="-93.15"/>
    <s v="5a"/>
    <n v="167461"/>
    <n v="161585000"/>
    <n v="8.1999999999999993"/>
    <n v="19"/>
    <x v="0"/>
    <n v="50"/>
    <s v="CORN"/>
    <s v="CORN, GRAIN - ACRES HARVESTED TOTAL"/>
    <s v="JASPERIOWA2012"/>
  </r>
  <r>
    <n v="2012"/>
    <s v="MARSHALL"/>
    <s v="IOWA"/>
    <s v="50005"/>
    <n v="42.11"/>
    <n v="-92.98"/>
    <s v="5a"/>
    <n v="146381"/>
    <n v="148977000"/>
    <n v="8.1999999999999993"/>
    <n v="19"/>
    <x v="0"/>
    <n v="50"/>
    <s v="CORN"/>
    <s v="CORN, GRAIN - ACRES HARVESTED TOTAL"/>
    <s v="MARSHALLIOWA2012"/>
  </r>
  <r>
    <n v="2012"/>
    <s v="POLK"/>
    <s v="IOWA"/>
    <s v="50007"/>
    <n v="41.81"/>
    <n v="-93.61"/>
    <s v="5a"/>
    <n v="95101"/>
    <n v="90284000"/>
    <n v="8.1999999999999993"/>
    <n v="19"/>
    <x v="0"/>
    <n v="50"/>
    <s v="CORN"/>
    <s v="CORN, GRAIN - ACRES HARVESTED TOTAL"/>
    <s v="POLKIOWA2012"/>
  </r>
  <r>
    <n v="2012"/>
    <s v="POWESHIEK"/>
    <s v="IOWA"/>
    <s v="50112"/>
    <n v="41.74"/>
    <n v="-92.72"/>
    <s v="5a"/>
    <n v="141311"/>
    <n v="133523000"/>
    <n v="8.1999999999999993"/>
    <n v="19"/>
    <x v="0"/>
    <n v="50"/>
    <s v="CORN"/>
    <s v="CORN, GRAIN - ACRES HARVESTED TOTAL"/>
    <s v="POWESHIEKIOWA2012"/>
  </r>
  <r>
    <n v="2012"/>
    <s v="STORY"/>
    <s v="IOWA"/>
    <s v="50010"/>
    <n v="42.02"/>
    <n v="-93.62"/>
    <s v="5a"/>
    <n v="155251"/>
    <n v="164270000"/>
    <n v="8.1999999999999993"/>
    <n v="19"/>
    <x v="0"/>
    <n v="50"/>
    <s v="CORN"/>
    <s v="CORN, GRAIN - ACRES HARVESTED TOTAL"/>
    <s v="STORYIOWA2012"/>
  </r>
  <r>
    <n v="2012"/>
    <s v="TAMA"/>
    <s v="IOWA"/>
    <s v="50173"/>
    <n v="41.98"/>
    <n v="-92.71"/>
    <s v="5a"/>
    <n v="172126"/>
    <n v="183087000"/>
    <n v="8.1999999999999993"/>
    <n v="19"/>
    <x v="0"/>
    <n v="50"/>
    <s v="CORN"/>
    <s v="CORN, GRAIN - ACRES HARVESTED TOTAL"/>
    <s v="TAMAIOWA2012"/>
  </r>
  <r>
    <n v="2012"/>
    <s v="WEBSTER"/>
    <s v="IOWA"/>
    <s v="50501"/>
    <n v="42.5"/>
    <n v="-94.17"/>
    <s v="5a"/>
    <n v="226658"/>
    <n v="210500000"/>
    <n v="8.1999999999999993"/>
    <n v="19"/>
    <x v="0"/>
    <n v="50"/>
    <s v="CORN"/>
    <s v="CORN, GRAIN - ACRES HARVESTED TOTAL"/>
    <s v="WEBSTERIOWA2012"/>
  </r>
  <r>
    <n v="2012"/>
    <s v="BENTON"/>
    <s v="IOWA"/>
    <s v="52206"/>
    <n v="41.99"/>
    <n v="-91.85"/>
    <s v="5a"/>
    <n v="196881"/>
    <n v="177030000"/>
    <n v="8.1999999999999993"/>
    <n v="19"/>
    <x v="8"/>
    <n v="60"/>
    <s v="CORN"/>
    <s v="CORN, GRAIN - ACRES HARVESTED TOTAL"/>
    <s v="BENTONIOWA2012"/>
  </r>
  <r>
    <n v="2012"/>
    <s v="CEDAR"/>
    <s v="IOWA"/>
    <s v="52216"/>
    <n v="41.88"/>
    <n v="-91.05"/>
    <s v="5a"/>
    <n v="155316"/>
    <n v="146384000"/>
    <n v="8.1999999999999993"/>
    <n v="19"/>
    <x v="8"/>
    <n v="60"/>
    <s v="CORN"/>
    <s v="CORN, GRAIN - ACRES HARVESTED TOTAL"/>
    <s v="CEDARIOWA2012"/>
  </r>
  <r>
    <n v="2012"/>
    <s v="CLINTON"/>
    <s v="IOWA"/>
    <s v="52037"/>
    <n v="41.99"/>
    <n v="-90.6"/>
    <s v="5a"/>
    <n v="215662"/>
    <n v="187623000"/>
    <n v="8.1999999999999993"/>
    <n v="19"/>
    <x v="8"/>
    <n v="60"/>
    <s v="CORN"/>
    <s v="CORN, GRAIN - ACRES HARVESTED TOTAL"/>
    <s v="CLINTONIOWA2012"/>
  </r>
  <r>
    <n v="2012"/>
    <s v="IOWA"/>
    <s v="IOWA"/>
    <s v="52203"/>
    <n v="41.8"/>
    <n v="-91.86"/>
    <s v="5a"/>
    <n v="133432"/>
    <n v="118635000"/>
    <n v="8.1999999999999993"/>
    <n v="19"/>
    <x v="8"/>
    <n v="60"/>
    <s v="CORN"/>
    <s v="CORN, GRAIN - ACRES HARVESTED TOTAL"/>
    <s v="IOWAIOWA2012"/>
  </r>
  <r>
    <n v="2012"/>
    <s v="JACKSON"/>
    <s v="IOWA"/>
    <s v="52030"/>
    <n v="42.15"/>
    <n v="-90.59"/>
    <s v="5a"/>
    <n v="104794"/>
    <n v="78875000"/>
    <n v="8.1999999999999993"/>
    <n v="19"/>
    <x v="8"/>
    <n v="60"/>
    <s v="CORN"/>
    <s v="CORN, GRAIN - ACRES HARVESTED TOTAL"/>
    <s v="JACKSONIOWA2012"/>
  </r>
  <r>
    <n v="2012"/>
    <s v="JOHNSON"/>
    <s v="IOWA"/>
    <s v="52235"/>
    <n v="41.57"/>
    <n v="-91.53"/>
    <s v="5b"/>
    <n v="136999"/>
    <n v="109512000"/>
    <n v="8.1999999999999993"/>
    <n v="19"/>
    <x v="8"/>
    <n v="60"/>
    <s v="CORN"/>
    <s v="CORN, GRAIN - ACRES HARVESTED TOTAL"/>
    <s v="JOHNSONIOWA2012"/>
  </r>
  <r>
    <n v="2012"/>
    <s v="JONES"/>
    <s v="IOWA"/>
    <s v="52205"/>
    <n v="42.1"/>
    <n v="-91.28"/>
    <s v="5a"/>
    <n v="154832"/>
    <n v="121048000"/>
    <n v="8.1999999999999993"/>
    <n v="19"/>
    <x v="8"/>
    <n v="60"/>
    <s v="CORN"/>
    <s v="CORN, GRAIN - ACRES HARVESTED TOTAL"/>
    <s v="JONESIOWA2012"/>
  </r>
  <r>
    <n v="2012"/>
    <s v="LINN"/>
    <s v="IOWA"/>
    <s v="52202"/>
    <n v="42.14"/>
    <n v="-91.61"/>
    <s v="5a"/>
    <n v="160088"/>
    <n v="135015000"/>
    <n v="8.1999999999999993"/>
    <n v="19"/>
    <x v="8"/>
    <n v="60"/>
    <s v="CORN"/>
    <s v="CORN, GRAIN - ACRES HARVESTED TOTAL"/>
    <s v="LINNIOWA2012"/>
  </r>
  <r>
    <n v="2012"/>
    <s v="MUSCATINE"/>
    <s v="IOWA"/>
    <s v="52720"/>
    <n v="41.57"/>
    <n v="-91.16"/>
    <s v="5b"/>
    <n v="89461"/>
    <n v="85453000"/>
    <n v="8.1999999999999993"/>
    <n v="19"/>
    <x v="8"/>
    <n v="60"/>
    <s v="CORN"/>
    <s v="CORN, GRAIN - ACRES HARVESTED TOTAL"/>
    <s v="MUSCATINEIOWA2012"/>
  </r>
  <r>
    <n v="2012"/>
    <s v="SCOTT"/>
    <s v="IOWA"/>
    <s v="52722"/>
    <n v="41.56"/>
    <n v="-90.47"/>
    <s v="5b"/>
    <n v="118875"/>
    <n v="110599000"/>
    <n v="8.1999999999999993"/>
    <n v="19"/>
    <x v="8"/>
    <n v="60"/>
    <s v="CORN"/>
    <s v="CORN, GRAIN - ACRES HARVESTED TOTAL"/>
    <s v="SCOTTIOWA2012"/>
  </r>
  <r>
    <n v="2012"/>
    <s v="BUTLER"/>
    <s v="IOWA"/>
    <s v="50602"/>
    <n v="42.75"/>
    <n v="-92.79"/>
    <s v="5a"/>
    <n v="194695"/>
    <n v="139066000"/>
    <n v="8.1999999999999993"/>
    <n v="19"/>
    <x v="1"/>
    <n v="20"/>
    <s v="CORN"/>
    <s v="CORN, GRAIN - ACRES HARVESTED TOTAL"/>
    <s v="BUTLERIOWA2012"/>
  </r>
  <r>
    <n v="2012"/>
    <s v="CERRO GORDO"/>
    <s v="IOWA"/>
    <s v="50401"/>
    <n v="43.15"/>
    <n v="-93.19"/>
    <s v="5a"/>
    <n v="189004"/>
    <n v="144047000"/>
    <n v="8.1999999999999993"/>
    <n v="19"/>
    <x v="1"/>
    <n v="20"/>
    <s v="CORN"/>
    <s v="CORN, GRAIN - ACRES HARVESTED TOTAL"/>
    <s v="CERROGORDOIOWA2012"/>
  </r>
  <r>
    <n v="2012"/>
    <s v="FLOYD"/>
    <s v="IOWA"/>
    <s v="50435"/>
    <n v="43.12"/>
    <n v="-92.73"/>
    <s v="5a"/>
    <n v="162427"/>
    <n v="130087000"/>
    <n v="8.1999999999999993"/>
    <n v="19"/>
    <x v="1"/>
    <n v="20"/>
    <s v="CORN"/>
    <s v="CORN, GRAIN - ACRES HARVESTED TOTAL"/>
    <s v="FLOYDIOWA2012"/>
  </r>
  <r>
    <n v="2012"/>
    <s v="FRANKLIN"/>
    <s v="IOWA"/>
    <s v="50041"/>
    <n v="42.63"/>
    <n v="-93.25"/>
    <s v="5a"/>
    <n v="218984"/>
    <n v="192845000"/>
    <n v="8.1999999999999993"/>
    <n v="19"/>
    <x v="1"/>
    <n v="20"/>
    <s v="CORN"/>
    <s v="CORN, GRAIN - ACRES HARVESTED TOTAL"/>
    <s v="FRANKLINIOWA2012"/>
  </r>
  <r>
    <n v="2012"/>
    <s v="HANCOCK"/>
    <s v="IOWA"/>
    <s v="50423"/>
    <n v="43.09"/>
    <n v="-93.8"/>
    <s v="5a"/>
    <n v="205559"/>
    <n v="173603000"/>
    <n v="8.1999999999999993"/>
    <n v="19"/>
    <x v="1"/>
    <n v="20"/>
    <s v="CORN"/>
    <s v="CORN, GRAIN - ACRES HARVESTED TOTAL"/>
    <s v="HANCOCKIOWA2012"/>
  </r>
  <r>
    <n v="2012"/>
    <s v="HUMBOLDT"/>
    <s v="IOWA"/>
    <s v="50519"/>
    <n v="42.86"/>
    <n v="-94.28"/>
    <s v="5a"/>
    <n v="120634"/>
    <n v="117227000"/>
    <n v="8.1999999999999993"/>
    <n v="19"/>
    <x v="1"/>
    <n v="20"/>
    <s v="CORN"/>
    <s v="CORN, GRAIN - ACRES HARVESTED TOTAL"/>
    <s v="HUMBOLDTIOWA2012"/>
  </r>
  <r>
    <n v="2012"/>
    <s v="KOSSUTH"/>
    <s v="IOWA"/>
    <s v="50451"/>
    <n v="43.37"/>
    <n v="-94.09"/>
    <s v="5a"/>
    <n v="324480"/>
    <n v="331605000"/>
    <n v="8.1999999999999993"/>
    <n v="19"/>
    <x v="1"/>
    <n v="20"/>
    <s v="CORN"/>
    <s v="CORN, GRAIN - ACRES HARVESTED TOTAL"/>
    <s v="KOSSUTHIOWA2012"/>
  </r>
  <r>
    <n v="2012"/>
    <s v="MITCHELL"/>
    <s v="IOWA"/>
    <s v="50426"/>
    <n v="43.42"/>
    <n v="-93.02"/>
    <s v="4b"/>
    <n v="155093"/>
    <n v="117814000"/>
    <n v="8.1999999999999993"/>
    <n v="19"/>
    <x v="1"/>
    <n v="20"/>
    <s v="CORN"/>
    <s v="CORN, GRAIN - ACRES HARVESTED TOTAL"/>
    <s v="MITCHELLIOWA2012"/>
  </r>
  <r>
    <n v="2012"/>
    <s v="WINNEBAGO"/>
    <s v="IOWA"/>
    <s v="50424"/>
    <n v="43.38"/>
    <n v="-93.94"/>
    <s v="5a"/>
    <n v="131087"/>
    <n v="120860000"/>
    <n v="8.1999999999999993"/>
    <n v="19"/>
    <x v="1"/>
    <n v="20"/>
    <s v="CORN"/>
    <s v="CORN, GRAIN - ACRES HARVESTED TOTAL"/>
    <s v="WINNEBAGOIOWA2012"/>
  </r>
  <r>
    <n v="2012"/>
    <s v="WORTH"/>
    <s v="IOWA"/>
    <s v="50434"/>
    <n v="43.26"/>
    <n v="-93.42"/>
    <s v="5a"/>
    <n v="120899"/>
    <n v="111431000"/>
    <n v="8.1999999999999993"/>
    <n v="19"/>
    <x v="1"/>
    <n v="20"/>
    <s v="CORN"/>
    <s v="CORN, GRAIN - ACRES HARVESTED TOTAL"/>
    <s v="WORTHIOWA2012"/>
  </r>
  <r>
    <n v="2012"/>
    <s v="WRIGHT"/>
    <s v="IOWA"/>
    <s v="50071"/>
    <n v="42.65"/>
    <n v="-93.5"/>
    <s v="5a"/>
    <n v="193773"/>
    <n v="180872000"/>
    <n v="8.1999999999999993"/>
    <n v="19"/>
    <x v="1"/>
    <n v="20"/>
    <s v="CORN"/>
    <s v="CORN, GRAIN - ACRES HARVESTED TOTAL"/>
    <s v="WRIGHTIOWA2012"/>
  </r>
  <r>
    <n v="2012"/>
    <s v="ALLAMAKEE"/>
    <s v="IOWA"/>
    <s v="52140"/>
    <n v="43.46"/>
    <n v="-91.51"/>
    <s v="4b"/>
    <n v="85162"/>
    <n v="69176000"/>
    <n v="8.1999999999999993"/>
    <n v="19"/>
    <x v="2"/>
    <n v="30"/>
    <s v="CORN"/>
    <s v="CORN, GRAIN - ACRES HARVESTED TOTAL"/>
    <s v="ALLAMAKEEIOWA2012"/>
  </r>
  <r>
    <n v="2012"/>
    <s v="BLACK HAWK"/>
    <s v="IOWA"/>
    <s v="50613"/>
    <n v="42.52"/>
    <n v="-92.45"/>
    <s v="5a"/>
    <n v="160915"/>
    <n v="130471000"/>
    <n v="8.1999999999999993"/>
    <n v="19"/>
    <x v="2"/>
    <n v="30"/>
    <s v="CORN"/>
    <s v="CORN, GRAIN - ACRES HARVESTED TOTAL"/>
    <s v="BLACKHAWKIOWA2012"/>
  </r>
  <r>
    <n v="2012"/>
    <s v="BREMER"/>
    <s v="IOWA"/>
    <s v="50622"/>
    <n v="42.67"/>
    <n v="-92.33"/>
    <s v="5a"/>
    <n v="147936"/>
    <n v="127004000"/>
    <n v="8.1999999999999993"/>
    <n v="19"/>
    <x v="2"/>
    <n v="30"/>
    <s v="CORN"/>
    <s v="CORN, GRAIN - ACRES HARVESTED TOTAL"/>
    <s v="BREMERIOWA2012"/>
  </r>
  <r>
    <n v="2012"/>
    <s v="BUCHANAN"/>
    <s v="IOWA"/>
    <s v="50607"/>
    <n v="42.61"/>
    <n v="-91.72"/>
    <s v="5a"/>
    <n v="212900"/>
    <n v="193562000"/>
    <n v="8.1999999999999993"/>
    <n v="19"/>
    <x v="2"/>
    <n v="30"/>
    <s v="CORN"/>
    <s v="CORN, GRAIN - ACRES HARVESTED TOTAL"/>
    <s v="BUCHANANIOWA2012"/>
  </r>
  <r>
    <n v="2012"/>
    <s v="CHICKASAW"/>
    <s v="IOWA"/>
    <s v="50603"/>
    <n v="43.19"/>
    <n v="-92.41"/>
    <s v="5a"/>
    <n v="153545"/>
    <n v="122188000"/>
    <n v="8.1999999999999993"/>
    <n v="19"/>
    <x v="2"/>
    <n v="30"/>
    <s v="CORN"/>
    <s v="CORN, GRAIN - ACRES HARVESTED TOTAL"/>
    <s v="CHICKASAWIOWA2012"/>
  </r>
  <r>
    <n v="2012"/>
    <s v="CLAYTON"/>
    <s v="IOWA"/>
    <s v="52042"/>
    <n v="42.64"/>
    <n v="-91.4"/>
    <s v="5a"/>
    <n v="162977"/>
    <n v="150583000"/>
    <n v="8.1999999999999993"/>
    <n v="19"/>
    <x v="2"/>
    <n v="30"/>
    <s v="CORN"/>
    <s v="CORN, GRAIN - ACRES HARVESTED TOTAL"/>
    <s v="CLAYTONIOWA2012"/>
  </r>
  <r>
    <n v="2012"/>
    <s v="DELAWARE"/>
    <s v="IOWA"/>
    <s v="50654"/>
    <n v="42.47"/>
    <n v="-91.59"/>
    <s v="5a"/>
    <n v="216086"/>
    <n v="173597000"/>
    <n v="8.1999999999999993"/>
    <n v="19"/>
    <x v="2"/>
    <n v="30"/>
    <s v="CORN"/>
    <s v="CORN, GRAIN - ACRES HARVESTED TOTAL"/>
    <s v="DELAWAREIOWA2012"/>
  </r>
  <r>
    <n v="2012"/>
    <s v="DUBUQUE"/>
    <s v="IOWA"/>
    <s v="52001"/>
    <n v="42.5"/>
    <n v="-90.69"/>
    <s v="5a"/>
    <n v="123628"/>
    <n v="97897000"/>
    <n v="8.1999999999999993"/>
    <n v="19"/>
    <x v="2"/>
    <n v="30"/>
    <s v="CORN"/>
    <s v="CORN, GRAIN - ACRES HARVESTED TOTAL"/>
    <s v="DUBUQUEIOWA2012"/>
  </r>
  <r>
    <n v="2012"/>
    <s v="FAYETTE"/>
    <s v="IOWA"/>
    <s v="50606"/>
    <n v="42.74"/>
    <n v="-91.67"/>
    <s v="4b"/>
    <n v="181709"/>
    <n v="165818000"/>
    <n v="8.1999999999999993"/>
    <n v="19"/>
    <x v="2"/>
    <n v="30"/>
    <s v="CORN"/>
    <s v="CORN, GRAIN - ACRES HARVESTED TOTAL"/>
    <s v="FAYETTEIOWA2012"/>
  </r>
  <r>
    <n v="2012"/>
    <s v="HOWARD"/>
    <s v="IOWA"/>
    <s v="50628"/>
    <n v="43.24"/>
    <n v="-92.44"/>
    <s v="4b"/>
    <n v="140533"/>
    <n v="118303000"/>
    <n v="8.1999999999999993"/>
    <n v="19"/>
    <x v="2"/>
    <n v="30"/>
    <s v="CORN"/>
    <s v="CORN, GRAIN - ACRES HARVESTED TOTAL"/>
    <s v="HOWARDIOWA2012"/>
  </r>
  <r>
    <n v="2012"/>
    <s v="WINNESHIEK"/>
    <s v="IOWA"/>
    <s v="52101"/>
    <n v="43.3"/>
    <n v="-91.79"/>
    <s v="4b"/>
    <n v="156018"/>
    <n v="128372000"/>
    <n v="8.1999999999999993"/>
    <n v="19"/>
    <x v="2"/>
    <n v="30"/>
    <s v="CORN"/>
    <s v="CORN, GRAIN - ACRES HARVESTED TOTAL"/>
    <s v="WINNESHIEKIOWA2012"/>
  </r>
  <r>
    <n v="2012"/>
    <s v="BUENA VISTA"/>
    <s v="IOWA"/>
    <s v="50510"/>
    <n v="42.78"/>
    <n v="-94.94"/>
    <s v="5a"/>
    <n v="176744"/>
    <n v="175730000"/>
    <n v="8.1999999999999993"/>
    <n v="19"/>
    <x v="6"/>
    <n v="10"/>
    <s v="CORN"/>
    <s v="CORN, GRAIN - ACRES HARVESTED TOTAL"/>
    <s v="BUENAVISTAIOWA2012"/>
  </r>
  <r>
    <n v="2012"/>
    <s v="CHEROKEE"/>
    <s v="IOWA"/>
    <s v="51005"/>
    <n v="42.71"/>
    <n v="-95.43"/>
    <s v="5a"/>
    <n v="147795"/>
    <n v="146793000"/>
    <n v="8.1999999999999993"/>
    <n v="19"/>
    <x v="6"/>
    <n v="10"/>
    <s v="CORN"/>
    <s v="CORN, GRAIN - ACRES HARVESTED TOTAL"/>
    <s v="CHEROKEEIOWA2012"/>
  </r>
  <r>
    <n v="2012"/>
    <s v="CLAY"/>
    <s v="IOWA"/>
    <s v="51047"/>
    <n v="42.91"/>
    <n v="-95.34"/>
    <s v="5a"/>
    <n v="145624"/>
    <n v="153729000"/>
    <n v="8.1999999999999993"/>
    <n v="19"/>
    <x v="6"/>
    <n v="10"/>
    <s v="CORN"/>
    <s v="CORN, GRAIN - ACRES HARVESTED TOTAL"/>
    <s v="CLAYIOWA2012"/>
  </r>
  <r>
    <n v="2012"/>
    <s v="DICKINSON"/>
    <s v="IOWA"/>
    <s v="51331"/>
    <n v="43.36"/>
    <n v="-95.13"/>
    <s v="5a"/>
    <n v="84004"/>
    <n v="84708000"/>
    <n v="8.1999999999999993"/>
    <n v="19"/>
    <x v="6"/>
    <n v="10"/>
    <s v="CORN"/>
    <s v="CORN, GRAIN - ACRES HARVESTED TOTAL"/>
    <s v="DICKINSONIOWA2012"/>
  </r>
  <r>
    <n v="2012"/>
    <s v="EMMET"/>
    <s v="IOWA"/>
    <s v="50514"/>
    <n v="43.39"/>
    <n v="-94.47"/>
    <s v="5a"/>
    <n v="108579"/>
    <n v="108128000"/>
    <n v="8.1999999999999993"/>
    <n v="19"/>
    <x v="6"/>
    <n v="10"/>
    <s v="CORN"/>
    <s v="CORN, GRAIN - ACRES HARVESTED TOTAL"/>
    <s v="EMMETIOWA2012"/>
  </r>
  <r>
    <n v="2012"/>
    <s v="LYON"/>
    <s v="IOWA"/>
    <s v="51230"/>
    <n v="43.34"/>
    <n v="-96.3"/>
    <s v="4b"/>
    <n v="180258"/>
    <n v="176158000"/>
    <n v="8.1999999999999993"/>
    <n v="19"/>
    <x v="6"/>
    <n v="10"/>
    <s v="CORN"/>
    <s v="CORN, GRAIN - ACRES HARVESTED TOTAL"/>
    <s v="LYONIOWA2012"/>
  </r>
  <r>
    <n v="2012"/>
    <s v="O BRIEN"/>
    <s v="IOWA"/>
    <s v="51009"/>
    <n v="42.94"/>
    <n v="-95.55"/>
    <s v="5a"/>
    <n v="141220"/>
    <n v="149932000"/>
    <n v="8.1999999999999993"/>
    <n v="19"/>
    <x v="6"/>
    <n v="10"/>
    <s v="CORN"/>
    <s v="CORN, GRAIN - ACRES HARVESTED TOTAL"/>
    <s v="O'BRIENIOWA2012"/>
  </r>
  <r>
    <n v="2012"/>
    <s v="OSCEOLA"/>
    <s v="IOWA"/>
    <s v="51232"/>
    <n v="43.3"/>
    <n v="-95.79"/>
    <s v="4b"/>
    <n v="113039"/>
    <n v="114447000"/>
    <n v="8.1999999999999993"/>
    <n v="19"/>
    <x v="6"/>
    <n v="10"/>
    <s v="CORN"/>
    <s v="CORN, GRAIN - ACRES HARVESTED TOTAL"/>
    <s v="OSCEOLAIOWA2012"/>
  </r>
  <r>
    <n v="2012"/>
    <s v="PALO ALTO"/>
    <s v="IOWA"/>
    <s v="50515"/>
    <n v="43.04"/>
    <n v="-94.83"/>
    <s v="5a"/>
    <n v="193263"/>
    <n v="199591000"/>
    <n v="8.1999999999999993"/>
    <n v="19"/>
    <x v="6"/>
    <n v="10"/>
    <s v="CORN"/>
    <s v="CORN, GRAIN - ACRES HARVESTED TOTAL"/>
    <s v="PALOALTOIOWA2012"/>
  </r>
  <r>
    <n v="2012"/>
    <s v="PLYMOUTH"/>
    <s v="IOWA"/>
    <s v="51001"/>
    <n v="42.82"/>
    <n v="-96.55"/>
    <s v="5a"/>
    <n v="231645"/>
    <n v="159301000"/>
    <n v="8.1999999999999993"/>
    <n v="19"/>
    <x v="6"/>
    <n v="10"/>
    <s v="CORN"/>
    <s v="CORN, GRAIN - ACRES HARVESTED TOTAL"/>
    <s v="PLYMOUTHIOWA2012"/>
  </r>
  <r>
    <n v="2012"/>
    <s v="POCAHONTAS"/>
    <s v="IOWA"/>
    <s v="50540"/>
    <n v="42.58"/>
    <n v="-94.84"/>
    <s v="5a"/>
    <n v="169949"/>
    <n v="184166000"/>
    <n v="8.1999999999999993"/>
    <n v="19"/>
    <x v="6"/>
    <n v="10"/>
    <s v="CORN"/>
    <s v="CORN, GRAIN - ACRES HARVESTED TOTAL"/>
    <s v="POCAHONTASIOWA2012"/>
  </r>
  <r>
    <n v="2012"/>
    <s v="SIOUX"/>
    <s v="IOWA"/>
    <s v="51003"/>
    <n v="42.98"/>
    <n v="-96"/>
    <s v="5a"/>
    <n v="219417"/>
    <n v="214922000"/>
    <n v="8.1999999999999993"/>
    <n v="19"/>
    <x v="6"/>
    <n v="10"/>
    <s v="CORN"/>
    <s v="CORN, GRAIN - ACRES HARVESTED TOTAL"/>
    <s v="SIOUXIOWA2012"/>
  </r>
  <r>
    <n v="2012"/>
    <s v="APPANOOSE"/>
    <s v="IOWA"/>
    <s v="52544"/>
    <n v="40.729999999999997"/>
    <n v="-92.87"/>
    <s v="5b"/>
    <n v="24677"/>
    <n v="7701000"/>
    <n v="8.1999999999999993"/>
    <n v="19"/>
    <x v="9"/>
    <n v="80"/>
    <s v="CORN"/>
    <s v="CORN, GRAIN - ACRES HARVESTED TOTAL"/>
    <s v="APPANOOSEIOWA2012"/>
  </r>
  <r>
    <n v="2012"/>
    <s v="CLARKE"/>
    <s v="IOWA"/>
    <s v="50174"/>
    <n v="41.04"/>
    <n v="-93.94"/>
    <s v="5b"/>
    <n v="27179"/>
    <n v="12949000"/>
    <n v="8.1999999999999993"/>
    <n v="19"/>
    <x v="9"/>
    <n v="80"/>
    <s v="CORN"/>
    <s v="CORN, GRAIN - ACRES HARVESTED TOTAL"/>
    <s v="CLARKEIOWA2012"/>
  </r>
  <r>
    <n v="2012"/>
    <s v="DECATUR"/>
    <s v="IOWA"/>
    <s v="50065"/>
    <n v="40.64"/>
    <n v="-93.81"/>
    <s v="5b"/>
    <n v="31968"/>
    <n v="14003000"/>
    <n v="8.1999999999999993"/>
    <n v="19"/>
    <x v="9"/>
    <n v="80"/>
    <s v="CORN"/>
    <s v="CORN, GRAIN - ACRES HARVESTED TOTAL"/>
    <s v="DECATURIOWA2012"/>
  </r>
  <r>
    <n v="2012"/>
    <s v="LUCAS"/>
    <s v="IOWA"/>
    <s v="50049"/>
    <n v="41.01"/>
    <n v="-93.3"/>
    <s v="5a"/>
    <n v="22854"/>
    <n v="11316000"/>
    <n v="8.1999999999999993"/>
    <n v="19"/>
    <x v="9"/>
    <n v="80"/>
    <s v="CORN"/>
    <s v="CORN, GRAIN - ACRES HARVESTED TOTAL"/>
    <s v="LUCASIOWA2012"/>
  </r>
  <r>
    <n v="2012"/>
    <s v="MADISON"/>
    <s v="IOWA"/>
    <s v="50033"/>
    <n v="41.36"/>
    <n v="-93.79"/>
    <s v="5a"/>
    <n v="69866"/>
    <n v="49240000"/>
    <n v="8.1999999999999993"/>
    <n v="19"/>
    <x v="9"/>
    <n v="80"/>
    <s v="CORN"/>
    <s v="CORN, GRAIN - ACRES HARVESTED TOTAL"/>
    <s v="MADISONIOWA2012"/>
  </r>
  <r>
    <n v="2012"/>
    <s v="MARION"/>
    <s v="IOWA"/>
    <s v="50044"/>
    <n v="41.2"/>
    <n v="-92.88"/>
    <s v="5b"/>
    <n v="81040"/>
    <n v="59082000"/>
    <n v="8.1999999999999993"/>
    <n v="19"/>
    <x v="9"/>
    <n v="80"/>
    <s v="CORN"/>
    <s v="CORN, GRAIN - ACRES HARVESTED TOTAL"/>
    <s v="MARIONIOWA2012"/>
  </r>
  <r>
    <n v="2012"/>
    <s v="MONROE"/>
    <s v="IOWA"/>
    <s v="50150"/>
    <n v="41.13"/>
    <n v="-92.9"/>
    <s v="5b"/>
    <n v="32218"/>
    <n v="14083000"/>
    <n v="8.1999999999999993"/>
    <n v="19"/>
    <x v="9"/>
    <n v="80"/>
    <s v="CORN"/>
    <s v="CORN, GRAIN - ACRES HARVESTED TOTAL"/>
    <s v="MONROEIOWA2012"/>
  </r>
  <r>
    <n v="2012"/>
    <s v="RINGGOLD"/>
    <s v="IOWA"/>
    <s v="50074"/>
    <n v="40.840000000000003"/>
    <n v="-94.1"/>
    <s v="5b"/>
    <n v="47731"/>
    <n v="20545000"/>
    <n v="8.1999999999999993"/>
    <n v="19"/>
    <x v="9"/>
    <n v="80"/>
    <s v="CORN"/>
    <s v="CORN, GRAIN - ACRES HARVESTED TOTAL"/>
    <s v="RINGGOLDIOWA2012"/>
  </r>
  <r>
    <n v="2012"/>
    <s v="UNION"/>
    <s v="IOWA"/>
    <s v="50149"/>
    <n v="41.12"/>
    <n v="-94.05"/>
    <s v="5a"/>
    <n v="50884"/>
    <n v="27071000"/>
    <n v="8.1999999999999993"/>
    <n v="19"/>
    <x v="9"/>
    <n v="80"/>
    <s v="CORN"/>
    <s v="CORN, GRAIN - ACRES HARVESTED TOTAL"/>
    <s v="UNIONIOWA2012"/>
  </r>
  <r>
    <n v="2012"/>
    <s v="WARREN"/>
    <s v="IOWA"/>
    <s v="50001"/>
    <n v="41.36"/>
    <n v="-93.47"/>
    <s v="5b"/>
    <n v="71219"/>
    <n v="50728000"/>
    <n v="8.1999999999999993"/>
    <n v="19"/>
    <x v="9"/>
    <n v="80"/>
    <s v="CORN"/>
    <s v="CORN, GRAIN - ACRES HARVESTED TOTAL"/>
    <s v="WARRENIOWA2012"/>
  </r>
  <r>
    <n v="2012"/>
    <s v="WAYNE"/>
    <s v="IOWA"/>
    <s v="50008"/>
    <n v="40.700000000000003"/>
    <n v="-93.36"/>
    <s v="5b"/>
    <n v="58305"/>
    <n v="20205000"/>
    <n v="8.1999999999999993"/>
    <n v="19"/>
    <x v="9"/>
    <n v="80"/>
    <s v="CORN"/>
    <s v="CORN, GRAIN - ACRES HARVESTED TOTAL"/>
    <s v="WAYNEIOWA2012"/>
  </r>
  <r>
    <n v="2012"/>
    <s v="DAVIS"/>
    <s v="IOWA"/>
    <s v="52537"/>
    <n v="40.74"/>
    <n v="-92.41"/>
    <s v="5b"/>
    <n v="41453"/>
    <n v="13206000"/>
    <n v="8.1999999999999993"/>
    <n v="19"/>
    <x v="7"/>
    <n v="90"/>
    <s v="CORN"/>
    <s v="CORN, GRAIN - ACRES HARVESTED TOTAL"/>
    <s v="DAVISIOWA2012"/>
  </r>
  <r>
    <n v="2012"/>
    <s v="DES MOINES"/>
    <s v="IOWA"/>
    <s v="52601"/>
    <n v="40.799999999999997"/>
    <n v="-91.12"/>
    <s v="5b"/>
    <n v="63843"/>
    <n v="59779000"/>
    <n v="8.1999999999999993"/>
    <n v="19"/>
    <x v="7"/>
    <n v="90"/>
    <s v="CORN"/>
    <s v="CORN, GRAIN - ACRES HARVESTED TOTAL"/>
    <s v="DESMOINESIOWA2012"/>
  </r>
  <r>
    <n v="2012"/>
    <s v="HENRY"/>
    <s v="IOWA"/>
    <s v="52630"/>
    <n v="40.83"/>
    <n v="-91.71"/>
    <s v="5b"/>
    <n v="102631"/>
    <n v="74870000"/>
    <n v="8.1999999999999993"/>
    <n v="19"/>
    <x v="7"/>
    <n v="90"/>
    <s v="CORN"/>
    <s v="CORN, GRAIN - ACRES HARVESTED TOTAL"/>
    <s v="HENRYIOWA2012"/>
  </r>
  <r>
    <n v="2012"/>
    <s v="JEFFERSON"/>
    <s v="IOWA"/>
    <s v="52533"/>
    <n v="40.99"/>
    <n v="-92.16"/>
    <s v="5b"/>
    <n v="61857"/>
    <n v="40406000"/>
    <n v="8.1999999999999993"/>
    <n v="19"/>
    <x v="7"/>
    <n v="90"/>
    <s v="CORN"/>
    <s v="CORN, GRAIN - ACRES HARVESTED TOTAL"/>
    <s v="JEFFERSONIOWA2012"/>
  </r>
  <r>
    <n v="2012"/>
    <s v="KEOKUK"/>
    <s v="IOWA"/>
    <s v="50104"/>
    <n v="41.48"/>
    <n v="-92.39"/>
    <s v="5a"/>
    <n v="106900"/>
    <n v="79555000"/>
    <n v="8.1999999999999993"/>
    <n v="19"/>
    <x v="7"/>
    <n v="90"/>
    <s v="CORN"/>
    <s v="CORN, GRAIN - ACRES HARVESTED TOTAL"/>
    <s v="KEOKUKIOWA2012"/>
  </r>
  <r>
    <n v="2012"/>
    <s v="LEE"/>
    <s v="IOWA"/>
    <s v="52619"/>
    <n v="40.53"/>
    <n v="-91.56"/>
    <s v="5b"/>
    <n v="73623"/>
    <n v="52620000"/>
    <n v="8.1999999999999993"/>
    <n v="19"/>
    <x v="7"/>
    <n v="90"/>
    <s v="CORN"/>
    <s v="CORN, GRAIN - ACRES HARVESTED TOTAL"/>
    <s v="LEEIOWA2012"/>
  </r>
  <r>
    <n v="2012"/>
    <s v="LOUISA"/>
    <s v="IOWA"/>
    <s v="52640"/>
    <n v="41.09"/>
    <n v="-91.25"/>
    <s v="5b"/>
    <n v="67362"/>
    <n v="67265000"/>
    <n v="8.1999999999999993"/>
    <n v="19"/>
    <x v="7"/>
    <n v="90"/>
    <s v="CORN"/>
    <s v="CORN, GRAIN - ACRES HARVESTED TOTAL"/>
    <s v="LOUISAIOWA2012"/>
  </r>
  <r>
    <n v="2012"/>
    <s v="MAHASKA"/>
    <s v="IOWA"/>
    <s v="50027"/>
    <n v="41.5"/>
    <n v="-92.46"/>
    <s v="5a"/>
    <n v="132893"/>
    <n v="106144000"/>
    <n v="8.1999999999999993"/>
    <n v="19"/>
    <x v="7"/>
    <n v="90"/>
    <s v="CORN"/>
    <s v="CORN, GRAIN - ACRES HARVESTED TOTAL"/>
    <s v="MAHASKAIOWA2012"/>
  </r>
  <r>
    <n v="2012"/>
    <s v="VAN BUREN"/>
    <s v="IOWA"/>
    <s v="52535"/>
    <n v="40.869999999999997"/>
    <n v="-91.94"/>
    <s v="5b"/>
    <n v="47038"/>
    <n v="31262000"/>
    <n v="8.1999999999999993"/>
    <n v="19"/>
    <x v="7"/>
    <n v="90"/>
    <s v="CORN"/>
    <s v="CORN, GRAIN - ACRES HARVESTED TOTAL"/>
    <s v="VANBURENIOWA2012"/>
  </r>
  <r>
    <n v="2012"/>
    <s v="WAPELLO"/>
    <s v="IOWA"/>
    <s v="52501"/>
    <n v="41.01"/>
    <n v="-92.41"/>
    <s v="5b"/>
    <n v="57728"/>
    <n v="34600000"/>
    <n v="8.1999999999999993"/>
    <n v="19"/>
    <x v="7"/>
    <n v="90"/>
    <s v="CORN"/>
    <s v="CORN, GRAIN - ACRES HARVESTED TOTAL"/>
    <s v="WAPELLOIOWA2012"/>
  </r>
  <r>
    <n v="2012"/>
    <s v="WASHINGTON"/>
    <s v="IOWA"/>
    <s v="52201"/>
    <n v="41.29"/>
    <n v="-91.55"/>
    <s v="5b"/>
    <n v="132262"/>
    <n v="105968000"/>
    <n v="8.1999999999999993"/>
    <n v="19"/>
    <x v="7"/>
    <n v="90"/>
    <s v="CORN"/>
    <s v="CORN, GRAIN - ACRES HARVESTED TOTAL"/>
    <s v="WASHINGTONIOWA2012"/>
  </r>
  <r>
    <n v="2012"/>
    <s v="ADAIR"/>
    <s v="IOWA"/>
    <s v="50002"/>
    <n v="41.5"/>
    <n v="-94.64"/>
    <s v="5a"/>
    <n v="101705"/>
    <n v="71142000"/>
    <n v="8.1999999999999993"/>
    <n v="19"/>
    <x v="4"/>
    <n v="70"/>
    <s v="CORN"/>
    <s v="CORN, GRAIN - ACRES HARVESTED TOTAL"/>
    <s v="ADAIRIOWA2012"/>
  </r>
  <r>
    <n v="2012"/>
    <s v="ADAMS"/>
    <s v="IOWA"/>
    <s v="50839"/>
    <n v="41.05"/>
    <n v="-94.82"/>
    <s v="5a"/>
    <n v="65617"/>
    <n v="45334000"/>
    <n v="8.1999999999999993"/>
    <n v="19"/>
    <x v="4"/>
    <n v="70"/>
    <s v="CORN"/>
    <s v="CORN, GRAIN - ACRES HARVESTED TOTAL"/>
    <s v="ADAMSIOWA2012"/>
  </r>
  <r>
    <n v="2012"/>
    <s v="CASS"/>
    <s v="IOWA"/>
    <s v="50020"/>
    <n v="41.44"/>
    <n v="-94.76"/>
    <s v="5a"/>
    <n v="111192"/>
    <n v="84717000"/>
    <n v="8.1999999999999993"/>
    <n v="19"/>
    <x v="4"/>
    <n v="70"/>
    <s v="CORN"/>
    <s v="CORN, GRAIN - ACRES HARVESTED TOTAL"/>
    <s v="CASSIOWA2012"/>
  </r>
  <r>
    <n v="2012"/>
    <s v="FREMONT"/>
    <s v="IOWA"/>
    <s v="51639"/>
    <n v="40.71"/>
    <n v="-95.48"/>
    <s v="5b"/>
    <n v="123616"/>
    <n v="100042000"/>
    <n v="8.1999999999999993"/>
    <n v="19"/>
    <x v="4"/>
    <n v="70"/>
    <s v="CORN"/>
    <s v="CORN, GRAIN - ACRES HARVESTED TOTAL"/>
    <s v="FREMONTIOWA2012"/>
  </r>
  <r>
    <n v="2012"/>
    <s v="MILLS"/>
    <s v="IOWA"/>
    <s v="51533"/>
    <n v="41.01"/>
    <n v="-95.4"/>
    <s v="5b"/>
    <n v="89569"/>
    <n v="74021000"/>
    <n v="8.1999999999999993"/>
    <n v="19"/>
    <x v="4"/>
    <n v="70"/>
    <s v="CORN"/>
    <s v="CORN, GRAIN - ACRES HARVESTED TOTAL"/>
    <s v="MILLSIOWA2012"/>
  </r>
  <r>
    <n v="2012"/>
    <s v="MONTGOMERY"/>
    <s v="IOWA"/>
    <s v="50847"/>
    <n v="41.14"/>
    <n v="-94.98"/>
    <s v="5a"/>
    <n v="97853"/>
    <n v="79220000"/>
    <n v="8.1999999999999993"/>
    <n v="19"/>
    <x v="4"/>
    <n v="70"/>
    <s v="CORN"/>
    <s v="CORN, GRAIN - ACRES HARVESTED TOTAL"/>
    <s v="MONTGOMERYIOWA2012"/>
  </r>
  <r>
    <n v="2012"/>
    <s v="PAGE"/>
    <s v="IOWA"/>
    <s v="51601"/>
    <n v="40.75"/>
    <n v="-95.36"/>
    <s v="5b"/>
    <n v="116771"/>
    <n v="91413000"/>
    <n v="8.1999999999999993"/>
    <n v="19"/>
    <x v="4"/>
    <n v="70"/>
    <s v="CORN"/>
    <s v="CORN, GRAIN - ACRES HARVESTED TOTAL"/>
    <s v="PAGEIOWA2012"/>
  </r>
  <r>
    <n v="2012"/>
    <s v="POTTAWATTAMIE"/>
    <s v="IOWA"/>
    <s v="51501"/>
    <n v="41.24"/>
    <n v="-95.85"/>
    <s v="5b"/>
    <n v="255321"/>
    <n v="206420000"/>
    <n v="8.1999999999999993"/>
    <n v="19"/>
    <x v="4"/>
    <n v="70"/>
    <s v="CORN"/>
    <s v="CORN, GRAIN - ACRES HARVESTED TOTAL"/>
    <s v="POTTAWATTAMIEIOWA2012"/>
  </r>
  <r>
    <n v="2012"/>
    <s v="TAYLOR"/>
    <s v="IOWA"/>
    <s v="50833"/>
    <n v="40.67"/>
    <n v="-94.72"/>
    <s v="5a"/>
    <n v="79980"/>
    <n v="42971000"/>
    <n v="8.1999999999999993"/>
    <n v="19"/>
    <x v="4"/>
    <n v="70"/>
    <s v="CORN"/>
    <s v="CORN, GRAIN - ACRES HARVESTED TOTAL"/>
    <s v="TAYLORIOWA2012"/>
  </r>
  <r>
    <n v="2012"/>
    <s v="AUDUBON"/>
    <s v="IOWA"/>
    <s v="50025"/>
    <n v="41.71"/>
    <n v="-94.92"/>
    <s v="5a"/>
    <n v="124744"/>
    <n v="89732000"/>
    <n v="8.1999999999999993"/>
    <n v="19"/>
    <x v="5"/>
    <n v="40"/>
    <s v="CORN"/>
    <s v="CORN, GRAIN - ACRES HARVESTED TOTAL"/>
    <s v="AUDUBONIOWA2012"/>
  </r>
  <r>
    <n v="2012"/>
    <s v="CALHOUN"/>
    <s v="IOWA"/>
    <s v="50538"/>
    <n v="42.27"/>
    <n v="-94.4"/>
    <s v="5a"/>
    <n v="187017"/>
    <n v="148288000"/>
    <n v="8.1999999999999993"/>
    <n v="19"/>
    <x v="5"/>
    <n v="40"/>
    <s v="CORN"/>
    <s v="CORN, GRAIN - ACRES HARVESTED TOTAL"/>
    <s v="CALHOUNIOWA2012"/>
  </r>
  <r>
    <n v="2012"/>
    <s v="CARROLL"/>
    <s v="IOWA"/>
    <s v="50058"/>
    <n v="41.87"/>
    <n v="-94.67"/>
    <s v="5a"/>
    <n v="200069"/>
    <n v="139338000"/>
    <n v="8.1999999999999993"/>
    <n v="19"/>
    <x v="5"/>
    <n v="40"/>
    <s v="CORN"/>
    <s v="CORN, GRAIN - ACRES HARVESTED TOTAL"/>
    <s v="CARROLLIOWA2012"/>
  </r>
  <r>
    <n v="2012"/>
    <s v="CRAWFORD"/>
    <s v="IOWA"/>
    <s v="51432"/>
    <n v="41.91"/>
    <n v="-95.14"/>
    <s v="5a"/>
    <n v="238722"/>
    <n v="181537000"/>
    <n v="8.1999999999999993"/>
    <n v="19"/>
    <x v="5"/>
    <n v="40"/>
    <s v="CORN"/>
    <s v="CORN, GRAIN - ACRES HARVESTED TOTAL"/>
    <s v="CRAWFORDIOWA2012"/>
  </r>
  <r>
    <n v="2012"/>
    <s v="GREENE"/>
    <s v="IOWA"/>
    <s v="50050"/>
    <n v="42.15"/>
    <n v="-94.47"/>
    <s v="5a"/>
    <n v="189367"/>
    <n v="151120000"/>
    <n v="8.1999999999999993"/>
    <n v="19"/>
    <x v="5"/>
    <n v="40"/>
    <s v="CORN"/>
    <s v="CORN, GRAIN - ACRES HARVESTED TOTAL"/>
    <s v="GREENEIOWA2012"/>
  </r>
  <r>
    <n v="2012"/>
    <s v="GUTHRIE"/>
    <s v="IOWA"/>
    <s v="50026"/>
    <n v="41.84"/>
    <n v="-94.42"/>
    <s v="5a"/>
    <n v="127264"/>
    <n v="87048000"/>
    <n v="8.1999999999999993"/>
    <n v="19"/>
    <x v="5"/>
    <n v="40"/>
    <s v="CORN"/>
    <s v="CORN, GRAIN - ACRES HARVESTED TOTAL"/>
    <s v="GUTHRIEIOWA2012"/>
  </r>
  <r>
    <n v="2012"/>
    <s v="HARRISON"/>
    <s v="IOWA"/>
    <s v="51529"/>
    <n v="41.85"/>
    <n v="-95.59"/>
    <s v="5a"/>
    <n v="205071"/>
    <n v="159647000"/>
    <n v="8.1999999999999993"/>
    <n v="19"/>
    <x v="5"/>
    <n v="40"/>
    <s v="CORN"/>
    <s v="CORN, GRAIN - ACRES HARVESTED TOTAL"/>
    <s v="HARRISONIOWA2012"/>
  </r>
  <r>
    <n v="2012"/>
    <s v="IDA"/>
    <s v="IOWA"/>
    <s v="51006"/>
    <n v="42.31"/>
    <n v="-95.59"/>
    <s v="5a"/>
    <n v="122897"/>
    <n v="109896000"/>
    <n v="8.1999999999999993"/>
    <n v="19"/>
    <x v="5"/>
    <n v="40"/>
    <s v="CORN"/>
    <s v="CORN, GRAIN - ACRES HARVESTED TOTAL"/>
    <s v="IDAIOWA2012"/>
  </r>
  <r>
    <n v="2012"/>
    <s v="MONONA"/>
    <s v="IOWA"/>
    <s v="51010"/>
    <n v="42.07"/>
    <n v="-95.9"/>
    <s v="5a"/>
    <n v="168776"/>
    <n v="134021000"/>
    <n v="8.1999999999999993"/>
    <n v="19"/>
    <x v="5"/>
    <n v="40"/>
    <s v="CORN"/>
    <s v="CORN, GRAIN - ACRES HARVESTED TOTAL"/>
    <s v="MONONAIOWA2012"/>
  </r>
  <r>
    <n v="2012"/>
    <s v="SAC"/>
    <s v="IOWA"/>
    <s v="50535"/>
    <n v="42.46"/>
    <n v="-95.15"/>
    <s v="5a"/>
    <n v="181714"/>
    <n v="144415000"/>
    <n v="8.1999999999999993"/>
    <n v="19"/>
    <x v="5"/>
    <n v="40"/>
    <s v="CORN"/>
    <s v="CORN, GRAIN - ACRES HARVESTED TOTAL"/>
    <s v="SACIOWA2012"/>
  </r>
  <r>
    <n v="2012"/>
    <s v="SHELBY"/>
    <s v="IOWA"/>
    <s v="51446"/>
    <n v="41.79"/>
    <n v="-95.2"/>
    <s v="5a"/>
    <n v="191257"/>
    <n v="172795000"/>
    <n v="8.1999999999999993"/>
    <n v="19"/>
    <x v="5"/>
    <n v="40"/>
    <s v="CORN"/>
    <s v="CORN, GRAIN - ACRES HARVESTED TOTAL"/>
    <s v="SHELBYIOWA2012"/>
  </r>
  <r>
    <n v="2012"/>
    <s v="WOODBURY"/>
    <s v="IOWA"/>
    <s v="51004"/>
    <n v="42.38"/>
    <n v="-95.86"/>
    <s v="5a"/>
    <n v="203866"/>
    <n v="159834000"/>
    <n v="8.1999999999999993"/>
    <n v="19"/>
    <x v="5"/>
    <n v="40"/>
    <s v="CORN"/>
    <s v="CORN, GRAIN - ACRES HARVESTED TOTAL"/>
    <s v="WOODBURYIOWA2012"/>
  </r>
  <r>
    <n v="2012"/>
    <s v="ANDERSON"/>
    <s v="KENTUCKY"/>
    <s v="40342"/>
    <n v="38.03"/>
    <n v="-84.89"/>
    <s v="6b"/>
    <n v="1284"/>
    <n v="848000"/>
    <n v="8.3000000000000007"/>
    <n v="21"/>
    <x v="33"/>
    <n v="50"/>
    <s v="CORN"/>
    <s v="CORN, GRAIN - ACRES HARVESTED TOTAL"/>
    <s v="ANDERSONKENTUCKY2012"/>
  </r>
  <r>
    <n v="2012"/>
    <s v="BATH"/>
    <s v="KENTUCKY"/>
    <s v="40334"/>
    <n v="38.01"/>
    <n v="-83.76"/>
    <s v="6b"/>
    <n v="2636"/>
    <n v="1477000"/>
    <n v="8.3000000000000007"/>
    <n v="21"/>
    <x v="33"/>
    <n v="50"/>
    <s v="CORN"/>
    <s v="CORN, GRAIN - ACRES HARVESTED TOTAL"/>
    <s v="BATHKENTUCKY2012"/>
  </r>
  <r>
    <n v="2012"/>
    <s v="BOURBON"/>
    <s v="KENTUCKY"/>
    <s v="40348"/>
    <n v="38.299999999999997"/>
    <n v="-84.15"/>
    <s v="6b"/>
    <n v="8668"/>
    <n v="2758000"/>
    <n v="8.3000000000000007"/>
    <n v="21"/>
    <x v="33"/>
    <n v="50"/>
    <s v="CORN"/>
    <s v="CORN, GRAIN - ACRES HARVESTED TOTAL"/>
    <s v="BOURBONKENTUCKY2012"/>
  </r>
  <r>
    <n v="2012"/>
    <s v="BOYLE"/>
    <s v="KENTUCKY"/>
    <s v="40422"/>
    <n v="37.64"/>
    <n v="-84.77"/>
    <s v="6b"/>
    <n v="2966"/>
    <n v="1518000"/>
    <n v="8.3000000000000007"/>
    <n v="21"/>
    <x v="33"/>
    <n v="50"/>
    <s v="CORN"/>
    <s v="CORN, GRAIN - ACRES HARVESTED TOTAL"/>
    <s v="BOYLEKENTUCKY2012"/>
  </r>
  <r>
    <n v="2012"/>
    <s v="CLARK"/>
    <s v="KENTUCKY"/>
    <s v="40391"/>
    <n v="37.99"/>
    <n v="-84.18"/>
    <s v="6b"/>
    <n v="5157"/>
    <n v="1604000"/>
    <n v="8.3000000000000007"/>
    <n v="21"/>
    <x v="33"/>
    <n v="50"/>
    <s v="CORN"/>
    <s v="CORN, GRAIN - ACRES HARVESTED TOTAL"/>
    <s v="CLARKKENTUCKY2012"/>
  </r>
  <r>
    <n v="2012"/>
    <s v="FAYETTE"/>
    <s v="KENTUCKY"/>
    <s v="40502"/>
    <n v="38.01"/>
    <n v="-84.48"/>
    <s v="6b"/>
    <n v="3341"/>
    <n v="1248000"/>
    <n v="8.3000000000000007"/>
    <n v="21"/>
    <x v="33"/>
    <n v="50"/>
    <s v="CORN"/>
    <s v="CORN, GRAIN - ACRES HARVESTED TOTAL"/>
    <s v="FAYETTEKENTUCKY2012"/>
  </r>
  <r>
    <n v="2012"/>
    <s v="FLEMING"/>
    <s v="KENTUCKY"/>
    <s v="41037"/>
    <n v="38.42"/>
    <n v="-83.82"/>
    <s v="6b"/>
    <n v="3392"/>
    <n v="1923000"/>
    <n v="8.3000000000000007"/>
    <n v="21"/>
    <x v="33"/>
    <n v="50"/>
    <s v="CORN"/>
    <s v="CORN, GRAIN - ACRES HARVESTED TOTAL"/>
    <s v="FLEMINGKENTUCKY2012"/>
  </r>
  <r>
    <n v="2012"/>
    <s v="FRANKLIN"/>
    <s v="KENTUCKY"/>
    <s v="40601"/>
    <n v="38.19"/>
    <n v="-84.86"/>
    <s v="6b"/>
    <n v="2112"/>
    <n v="1199000"/>
    <n v="8.3000000000000007"/>
    <n v="21"/>
    <x v="33"/>
    <n v="50"/>
    <s v="CORN"/>
    <s v="CORN, GRAIN - ACRES HARVESTED TOTAL"/>
    <s v="FRANKLINKENTUCKY2012"/>
  </r>
  <r>
    <n v="2012"/>
    <s v="GARRARD"/>
    <s v="KENTUCKY"/>
    <s v="40410"/>
    <n v="37.71"/>
    <n v="-84.65"/>
    <s v="6b"/>
    <n v="1414"/>
    <n v="661000"/>
    <n v="8.3000000000000007"/>
    <n v="21"/>
    <x v="33"/>
    <n v="50"/>
    <s v="CORN"/>
    <s v="CORN, GRAIN - ACRES HARVESTED TOTAL"/>
    <s v="GARRARDKENTUCKY2012"/>
  </r>
  <r>
    <n v="2012"/>
    <s v="HARRISON"/>
    <s v="KENTUCKY"/>
    <s v="41003"/>
    <n v="38.520000000000003"/>
    <n v="-84.38"/>
    <s v="6b"/>
    <n v="7594"/>
    <n v="1834000"/>
    <n v="8.3000000000000007"/>
    <n v="21"/>
    <x v="33"/>
    <n v="50"/>
    <s v="CORN"/>
    <s v="CORN, GRAIN - ACRES HARVESTED TOTAL"/>
    <s v="HARRISONKENTUCKY2012"/>
  </r>
  <r>
    <n v="2012"/>
    <s v="JESSAMINE"/>
    <s v="KENTUCKY"/>
    <s v="40339"/>
    <n v="37.94"/>
    <n v="-84.64"/>
    <s v="6b"/>
    <n v="1355"/>
    <n v="460000"/>
    <n v="8.3000000000000007"/>
    <n v="21"/>
    <x v="33"/>
    <n v="50"/>
    <s v="CORN"/>
    <s v="CORN, GRAIN - ACRES HARVESTED TOTAL"/>
    <s v="JESSAMINEKENTUCKY2012"/>
  </r>
  <r>
    <n v="2012"/>
    <s v="LINCOLN"/>
    <s v="KENTUCKY"/>
    <s v="40419"/>
    <n v="37.46"/>
    <n v="-84.5"/>
    <s v="6b"/>
    <n v="7335"/>
    <n v="4134000"/>
    <n v="8.3000000000000007"/>
    <n v="21"/>
    <x v="33"/>
    <n v="50"/>
    <s v="CORN"/>
    <s v="CORN, GRAIN - ACRES HARVESTED TOTAL"/>
    <s v="LINCOLNKENTUCKY2012"/>
  </r>
  <r>
    <n v="2012"/>
    <s v="MADISON"/>
    <s v="KENTUCKY"/>
    <s v="40385"/>
    <n v="37.74"/>
    <n v="-84.13"/>
    <s v="6b"/>
    <n v="1767"/>
    <n v="1068000"/>
    <n v="8.3000000000000007"/>
    <n v="21"/>
    <x v="33"/>
    <n v="50"/>
    <s v="CORN"/>
    <s v="CORN, GRAIN - ACRES HARVESTED TOTAL"/>
    <s v="MADISONKENTUCKY2012"/>
  </r>
  <r>
    <n v="2012"/>
    <s v="MASON"/>
    <s v="KENTUCKY"/>
    <s v="41034"/>
    <n v="38.75"/>
    <n v="-83.88"/>
    <s v="6a"/>
    <n v="9119"/>
    <n v="3923000"/>
    <n v="8.3000000000000007"/>
    <n v="21"/>
    <x v="33"/>
    <n v="50"/>
    <s v="CORN"/>
    <s v="CORN, GRAIN - ACRES HARVESTED TOTAL"/>
    <s v="MASONKENTUCKY2012"/>
  </r>
  <r>
    <n v="2012"/>
    <s v="MERCER"/>
    <s v="KENTUCKY"/>
    <s v="40310"/>
    <n v="37.75"/>
    <n v="-84.77"/>
    <s v="6b"/>
    <n v="3132"/>
    <n v="2178000"/>
    <n v="8.3000000000000007"/>
    <n v="21"/>
    <x v="33"/>
    <n v="50"/>
    <s v="CORN"/>
    <s v="CORN, GRAIN - ACRES HARVESTED TOTAL"/>
    <s v="MERCERKENTUCKY2012"/>
  </r>
  <r>
    <n v="2012"/>
    <s v="MONTGOMERY"/>
    <s v="KENTUCKY"/>
    <s v="40337"/>
    <n v="37.96"/>
    <n v="-83.82"/>
    <s v="6b"/>
    <n v="2706"/>
    <n v="1600000"/>
    <n v="8.3000000000000007"/>
    <n v="21"/>
    <x v="33"/>
    <n v="50"/>
    <s v="CORN"/>
    <s v="CORN, GRAIN - ACRES HARVESTED TOTAL"/>
    <s v="MONTGOMERYKENTUCKY2012"/>
  </r>
  <r>
    <n v="2012"/>
    <s v="NICHOLAS"/>
    <s v="KENTUCKY"/>
    <s v="40311"/>
    <n v="38.31"/>
    <n v="-84.03"/>
    <s v="6b"/>
    <n v="3031"/>
    <n v="572000"/>
    <n v="8.3000000000000007"/>
    <n v="21"/>
    <x v="33"/>
    <n v="50"/>
    <s v="CORN"/>
    <s v="CORN, GRAIN - ACRES HARVESTED TOTAL"/>
    <s v="NICHOLASKENTUCKY2012"/>
  </r>
  <r>
    <n v="2012"/>
    <s v="ROBERTSON"/>
    <s v="KENTUCKY"/>
    <s v="41064"/>
    <n v="38.53"/>
    <n v="-84.03"/>
    <s v="6b"/>
    <n v="677"/>
    <n v="0"/>
    <n v="8.3000000000000007"/>
    <n v="21"/>
    <x v="33"/>
    <n v="50"/>
    <s v="CORN"/>
    <s v="CORN, GRAIN - ACRES HARVESTED TOTAL"/>
    <s v="ROBERTSONKENTUCKY2012"/>
  </r>
  <r>
    <n v="2012"/>
    <s v="SCOTT"/>
    <s v="KENTUCKY"/>
    <s v="40324"/>
    <n v="38.200000000000003"/>
    <n v="-84.55"/>
    <s v="6b"/>
    <n v="3385"/>
    <n v="1447000"/>
    <n v="8.3000000000000007"/>
    <n v="21"/>
    <x v="33"/>
    <n v="50"/>
    <s v="CORN"/>
    <s v="CORN, GRAIN - ACRES HARVESTED TOTAL"/>
    <s v="SCOTTKENTUCKY2012"/>
  </r>
  <r>
    <n v="2012"/>
    <s v="SHELBY"/>
    <s v="KENTUCKY"/>
    <s v="40003"/>
    <n v="38.26"/>
    <n v="-85.05"/>
    <s v="6b"/>
    <n v="25877"/>
    <n v="15475000"/>
    <n v="8.3000000000000007"/>
    <n v="21"/>
    <x v="33"/>
    <n v="50"/>
    <s v="CORN"/>
    <s v="CORN, GRAIN - ACRES HARVESTED TOTAL"/>
    <s v="SHELBYKENTUCKY2012"/>
  </r>
  <r>
    <n v="2012"/>
    <s v="SPENCER"/>
    <s v="KENTUCKY"/>
    <s v="40046"/>
    <n v="38.03"/>
    <n v="-85.16"/>
    <s v="6b"/>
    <n v="3755"/>
    <n v="2331000"/>
    <n v="8.3000000000000007"/>
    <n v="21"/>
    <x v="33"/>
    <n v="50"/>
    <s v="CORN"/>
    <s v="CORN, GRAIN - ACRES HARVESTED TOTAL"/>
    <s v="SPENCERKENTUCKY2012"/>
  </r>
  <r>
    <n v="2012"/>
    <s v="WASHINGTON"/>
    <s v="KENTUCKY"/>
    <s v="40040"/>
    <n v="37.729999999999997"/>
    <n v="-85.06"/>
    <s v="6b"/>
    <n v="6200"/>
    <n v="2268000"/>
    <n v="8.3000000000000007"/>
    <n v="21"/>
    <x v="33"/>
    <n v="50"/>
    <s v="CORN"/>
    <s v="CORN, GRAIN - ACRES HARVESTED TOTAL"/>
    <s v="WASHINGTONKENTUCKY2012"/>
  </r>
  <r>
    <n v="2012"/>
    <s v="WOODFORD"/>
    <s v="KENTUCKY"/>
    <s v="40347"/>
    <n v="38.14"/>
    <n v="-84.68"/>
    <s v="6b"/>
    <n v="3583"/>
    <n v="1526000"/>
    <n v="8.3000000000000007"/>
    <n v="21"/>
    <x v="33"/>
    <n v="50"/>
    <s v="CORN"/>
    <s v="CORN, GRAIN - ACRES HARVESTED TOTAL"/>
    <s v="WOODFORDKENTUCKY2012"/>
  </r>
  <r>
    <n v="2012"/>
    <s v="ADAIR"/>
    <s v="KENTUCKY"/>
    <s v="42715"/>
    <n v="36.950000000000003"/>
    <n v="-85.41"/>
    <s v="6b"/>
    <n v="7365"/>
    <n v="3358000"/>
    <n v="8.3000000000000007"/>
    <n v="21"/>
    <x v="0"/>
    <n v="30"/>
    <s v="CORN"/>
    <s v="CORN, GRAIN - ACRES HARVESTED TOTAL"/>
    <s v="ADAIRKENTUCKY2012"/>
  </r>
  <r>
    <n v="2012"/>
    <s v="ALLEN"/>
    <s v="KENTUCKY"/>
    <s v="42120"/>
    <n v="36.67"/>
    <n v="-86.27"/>
    <s v="7a"/>
    <n v="3442"/>
    <n v="980000"/>
    <n v="8.3000000000000007"/>
    <n v="21"/>
    <x v="0"/>
    <n v="30"/>
    <s v="CORN"/>
    <s v="CORN, GRAIN - ACRES HARVESTED TOTAL"/>
    <s v="ALLENKENTUCKY2012"/>
  </r>
  <r>
    <n v="2012"/>
    <s v="BARREN"/>
    <s v="KENTUCKY"/>
    <s v="42123"/>
    <n v="36.81"/>
    <n v="-86.01"/>
    <s v="6b"/>
    <n v="22033"/>
    <n v="10825000"/>
    <n v="8.3000000000000007"/>
    <n v="21"/>
    <x v="0"/>
    <n v="30"/>
    <s v="CORN"/>
    <s v="CORN, GRAIN - ACRES HARVESTED TOTAL"/>
    <s v="BARRENKENTUCKY2012"/>
  </r>
  <r>
    <n v="2012"/>
    <s v="BRECKINRIDGE"/>
    <s v="KENTUCKY"/>
    <s v="40111"/>
    <n v="37.83"/>
    <n v="-86.62"/>
    <s v="6b"/>
    <n v="27230"/>
    <n v="9254000"/>
    <n v="8.3000000000000007"/>
    <n v="21"/>
    <x v="0"/>
    <n v="30"/>
    <s v="CORN"/>
    <s v="CORN, GRAIN - ACRES HARVESTED TOTAL"/>
    <s v="BRECKINRIDGEKENTUCKY2012"/>
  </r>
  <r>
    <n v="2012"/>
    <s v="BULLITT"/>
    <s v="KENTUCKY"/>
    <s v="40047"/>
    <n v="38.04"/>
    <n v="-85.55"/>
    <s v="6b"/>
    <n v="3894"/>
    <n v="1183000"/>
    <n v="8.3000000000000007"/>
    <n v="21"/>
    <x v="0"/>
    <n v="30"/>
    <s v="CORN"/>
    <s v="CORN, GRAIN - ACRES HARVESTED TOTAL"/>
    <s v="BULLITTKENTUCKY2012"/>
  </r>
  <r>
    <n v="2012"/>
    <s v="BUTLER"/>
    <s v="KENTUCKY"/>
    <s v="42201"/>
    <n v="37.25"/>
    <n v="-86.68"/>
    <s v="6b"/>
    <n v="17650"/>
    <n v="11681000"/>
    <n v="8.3000000000000007"/>
    <n v="21"/>
    <x v="0"/>
    <n v="30"/>
    <s v="CORN"/>
    <s v="CORN, GRAIN - ACRES HARVESTED TOTAL"/>
    <s v="BUTLERKENTUCKY2012"/>
  </r>
  <r>
    <n v="2012"/>
    <s v="CASEY"/>
    <s v="KENTUCKY"/>
    <s v="42516"/>
    <n v="37.229999999999997"/>
    <n v="-84.76"/>
    <s v="6b"/>
    <n v="7991"/>
    <n v="4786000"/>
    <n v="8.3000000000000007"/>
    <n v="21"/>
    <x v="0"/>
    <n v="30"/>
    <s v="CORN"/>
    <s v="CORN, GRAIN - ACRES HARVESTED TOTAL"/>
    <s v="CASEYKENTUCKY2012"/>
  </r>
  <r>
    <n v="2012"/>
    <s v="CLINTON"/>
    <s v="KENTUCKY"/>
    <s v="42602"/>
    <n v="36.69"/>
    <n v="-85.13"/>
    <s v="6b"/>
    <n v="986"/>
    <n v="632000"/>
    <n v="8.3000000000000007"/>
    <n v="21"/>
    <x v="0"/>
    <n v="30"/>
    <s v="CORN"/>
    <s v="CORN, GRAIN - ACRES HARVESTED TOTAL"/>
    <s v="CLINTONKENTUCKY2012"/>
  </r>
  <r>
    <n v="2012"/>
    <s v="CUMBERLAND"/>
    <s v="KENTUCKY"/>
    <s v="42717"/>
    <n v="36.79"/>
    <n v="-85.36"/>
    <s v="6b"/>
    <n v="1352"/>
    <n v="0"/>
    <n v="8.3000000000000007"/>
    <n v="21"/>
    <x v="0"/>
    <n v="30"/>
    <s v="CORN"/>
    <s v="CORN, GRAIN - ACRES HARVESTED TOTAL"/>
    <s v="CUMBERLANDKENTUCKY2012"/>
  </r>
  <r>
    <n v="2012"/>
    <s v="EDMONSON"/>
    <s v="KENTUCKY"/>
    <s v="42163"/>
    <n v="37.08"/>
    <n v="-86.13"/>
    <s v="6b"/>
    <n v="3216"/>
    <n v="0"/>
    <n v="8.3000000000000007"/>
    <n v="21"/>
    <x v="0"/>
    <n v="30"/>
    <s v="CORN"/>
    <s v="CORN, GRAIN - ACRES HARVESTED TOTAL"/>
    <s v="EDMONSONKENTUCKY2012"/>
  </r>
  <r>
    <n v="2012"/>
    <s v="GRAYSON"/>
    <s v="KENTUCKY"/>
    <s v="40119"/>
    <n v="37.6"/>
    <n v="-86.55"/>
    <s v="6a"/>
    <n v="14704"/>
    <n v="5822000"/>
    <n v="8.3000000000000007"/>
    <n v="21"/>
    <x v="0"/>
    <n v="30"/>
    <s v="CORN"/>
    <s v="CORN, GRAIN - ACRES HARVESTED TOTAL"/>
    <s v="GRAYSONKENTUCKY2012"/>
  </r>
  <r>
    <n v="2012"/>
    <s v="GREEN"/>
    <s v="KENTUCKY"/>
    <s v="42743"/>
    <n v="37.25"/>
    <n v="-85.49"/>
    <s v="6b"/>
    <n v="11981"/>
    <n v="5579000"/>
    <n v="8.3000000000000007"/>
    <n v="21"/>
    <x v="0"/>
    <n v="30"/>
    <s v="CORN"/>
    <s v="CORN, GRAIN - ACRES HARVESTED TOTAL"/>
    <s v="GREENKENTUCKY2012"/>
  </r>
  <r>
    <n v="2012"/>
    <s v="HARDIN"/>
    <s v="KENTUCKY"/>
    <s v="40121"/>
    <n v="37.89"/>
    <n v="-85.96"/>
    <s v="6b"/>
    <n v="30818"/>
    <n v="12106000"/>
    <n v="8.3000000000000007"/>
    <n v="21"/>
    <x v="0"/>
    <n v="30"/>
    <s v="CORN"/>
    <s v="CORN, GRAIN - ACRES HARVESTED TOTAL"/>
    <s v="HARDINKENTUCKY2012"/>
  </r>
  <r>
    <n v="2012"/>
    <s v="HART"/>
    <s v="KENTUCKY"/>
    <s v="42713"/>
    <n v="37.369999999999997"/>
    <n v="-85.9"/>
    <s v="6b"/>
    <n v="4626"/>
    <n v="1287000"/>
    <n v="8.3000000000000007"/>
    <n v="21"/>
    <x v="0"/>
    <n v="30"/>
    <s v="CORN"/>
    <s v="CORN, GRAIN - ACRES HARVESTED TOTAL"/>
    <s v="HARTKENTUCKY2012"/>
  </r>
  <r>
    <n v="2012"/>
    <s v="JEFFERSON"/>
    <s v="KENTUCKY"/>
    <s v="40018"/>
    <n v="38.25"/>
    <n v="-85.48"/>
    <s v="6b"/>
    <n v="1629"/>
    <n v="0"/>
    <n v="8.3000000000000007"/>
    <n v="21"/>
    <x v="0"/>
    <n v="30"/>
    <s v="CORN"/>
    <s v="CORN, GRAIN - ACRES HARVESTED TOTAL"/>
    <s v="JEFFERSONKENTUCKY2012"/>
  </r>
  <r>
    <n v="2012"/>
    <s v="LARUE"/>
    <s v="KENTUCKY"/>
    <s v="42716"/>
    <n v="37.51"/>
    <n v="-85.7"/>
    <s v="6b"/>
    <n v="19194"/>
    <n v="8349000"/>
    <n v="8.3000000000000007"/>
    <n v="21"/>
    <x v="0"/>
    <n v="30"/>
    <s v="CORN"/>
    <s v="CORN, GRAIN - ACRES HARVESTED TOTAL"/>
    <s v="LARUEKENTUCKY2012"/>
  </r>
  <r>
    <n v="2012"/>
    <s v="MARION"/>
    <s v="KENTUCKY"/>
    <s v="40009"/>
    <n v="37.49"/>
    <n v="-85.14"/>
    <s v="6b"/>
    <n v="11961"/>
    <n v="5693000"/>
    <n v="8.3000000000000007"/>
    <n v="21"/>
    <x v="0"/>
    <n v="30"/>
    <s v="CORN"/>
    <s v="CORN, GRAIN - ACRES HARVESTED TOTAL"/>
    <s v="MARIONKENTUCKY2012"/>
  </r>
  <r>
    <n v="2012"/>
    <s v="MEADE"/>
    <s v="KENTUCKY"/>
    <s v="40104"/>
    <n v="38.06"/>
    <n v="-86.3"/>
    <s v="6b"/>
    <n v="18719"/>
    <n v="6320000"/>
    <n v="8.3000000000000007"/>
    <n v="21"/>
    <x v="0"/>
    <n v="30"/>
    <s v="CORN"/>
    <s v="CORN, GRAIN - ACRES HARVESTED TOTAL"/>
    <s v="MEADEKENTUCKY2012"/>
  </r>
  <r>
    <n v="2012"/>
    <s v="METCALFE"/>
    <s v="KENTUCKY"/>
    <s v="42124"/>
    <n v="36.869999999999997"/>
    <n v="-85.64"/>
    <s v="6b"/>
    <n v="2810"/>
    <n v="1402000"/>
    <n v="8.3000000000000007"/>
    <n v="21"/>
    <x v="0"/>
    <n v="30"/>
    <s v="CORN"/>
    <s v="CORN, GRAIN - ACRES HARVESTED TOTAL"/>
    <s v="METCALFEKENTUCKY2012"/>
  </r>
  <r>
    <n v="2012"/>
    <s v="MONROE"/>
    <s v="KENTUCKY"/>
    <s v="42133"/>
    <n v="36.72"/>
    <n v="-85.96"/>
    <s v="6b"/>
    <n v="5789"/>
    <n v="3102000"/>
    <n v="8.3000000000000007"/>
    <n v="21"/>
    <x v="0"/>
    <n v="30"/>
    <s v="CORN"/>
    <s v="CORN, GRAIN - ACRES HARVESTED TOTAL"/>
    <s v="MONROEKENTUCKY2012"/>
  </r>
  <r>
    <n v="2012"/>
    <s v="NELSON"/>
    <s v="KENTUCKY"/>
    <s v="40004"/>
    <n v="37.81"/>
    <n v="-85.46"/>
    <s v="6b"/>
    <n v="20512"/>
    <n v="10358000"/>
    <n v="8.3000000000000007"/>
    <n v="21"/>
    <x v="0"/>
    <n v="30"/>
    <s v="CORN"/>
    <s v="CORN, GRAIN - ACRES HARVESTED TOTAL"/>
    <s v="NELSONKENTUCKY2012"/>
  </r>
  <r>
    <n v="2012"/>
    <s v="RUSSELL"/>
    <s v="KENTUCKY"/>
    <s v="42629"/>
    <n v="36.99"/>
    <n v="-85.07"/>
    <s v="6b"/>
    <n v="2704"/>
    <n v="1201000"/>
    <n v="8.3000000000000007"/>
    <n v="21"/>
    <x v="0"/>
    <n v="30"/>
    <s v="CORN"/>
    <s v="CORN, GRAIN - ACRES HARVESTED TOTAL"/>
    <s v="RUSSELLKENTUCKY2012"/>
  </r>
  <r>
    <n v="2012"/>
    <s v="TAYLOR"/>
    <s v="KENTUCKY"/>
    <s v="42718"/>
    <n v="37.340000000000003"/>
    <n v="-85.34"/>
    <s v="6b"/>
    <n v="12519"/>
    <n v="3462000"/>
    <n v="8.3000000000000007"/>
    <n v="21"/>
    <x v="0"/>
    <n v="30"/>
    <s v="CORN"/>
    <s v="CORN, GRAIN - ACRES HARVESTED TOTAL"/>
    <s v="TAYLORKENTUCKY2012"/>
  </r>
  <r>
    <n v="2012"/>
    <s v="WARREN"/>
    <s v="KENTUCKY"/>
    <s v="42101"/>
    <n v="37.06"/>
    <n v="-86.46"/>
    <s v="6b"/>
    <n v="37515"/>
    <n v="16063000"/>
    <n v="8.3000000000000007"/>
    <n v="21"/>
    <x v="0"/>
    <n v="30"/>
    <s v="CORN"/>
    <s v="CORN, GRAIN - ACRES HARVESTED TOTAL"/>
    <s v="WARRENKENTUCKY2012"/>
  </r>
  <r>
    <n v="2012"/>
    <s v="BELL"/>
    <s v="KENTUCKY"/>
    <s v="40813"/>
    <n v="36.71"/>
    <n v="-83.59"/>
    <s v="6b"/>
    <n v="12"/>
    <n v="0"/>
    <n v="8.3000000000000007"/>
    <n v="21"/>
    <x v="34"/>
    <n v="60"/>
    <s v="CORN"/>
    <s v="CORN, GRAIN - ACRES HARVESTED TOTAL"/>
    <s v="BELLKENTUCKY2012"/>
  </r>
  <r>
    <n v="2012"/>
    <s v="BOYD"/>
    <s v="KENTUCKY"/>
    <s v="41101"/>
    <n v="38.47"/>
    <n v="-82.65"/>
    <s v="6b"/>
    <n v="215"/>
    <n v="0"/>
    <n v="8.3000000000000007"/>
    <n v="21"/>
    <x v="34"/>
    <n v="60"/>
    <s v="CORN"/>
    <s v="CORN, GRAIN - ACRES HARVESTED TOTAL"/>
    <s v="BOYDKENTUCKY2012"/>
  </r>
  <r>
    <n v="2012"/>
    <s v="BREATHITT"/>
    <s v="KENTUCKY"/>
    <s v="41310"/>
    <n v="37.64"/>
    <n v="-83.25"/>
    <s v="6b"/>
    <n v="144"/>
    <n v="44000"/>
    <n v="8.3000000000000007"/>
    <n v="21"/>
    <x v="34"/>
    <n v="60"/>
    <s v="CORN"/>
    <s v="CORN, GRAIN - ACRES HARVESTED TOTAL"/>
    <s v="BREATHITTKENTUCKY2012"/>
  </r>
  <r>
    <n v="2012"/>
    <s v="CARTER"/>
    <s v="KENTUCKY"/>
    <s v="41128"/>
    <n v="38.42"/>
    <n v="-83.1"/>
    <s v="6b"/>
    <n v="1457"/>
    <n v="768000"/>
    <n v="8.3000000000000007"/>
    <n v="21"/>
    <x v="34"/>
    <n v="60"/>
    <s v="CORN"/>
    <s v="CORN, GRAIN - ACRES HARVESTED TOTAL"/>
    <s v="CARTERKENTUCKY2012"/>
  </r>
  <r>
    <n v="2012"/>
    <s v="CLAY"/>
    <s v="KENTUCKY"/>
    <s v="40913"/>
    <n v="36.93"/>
    <n v="-83.53"/>
    <s v="6b"/>
    <n v="849"/>
    <n v="507000"/>
    <n v="8.3000000000000007"/>
    <n v="21"/>
    <x v="34"/>
    <n v="60"/>
    <s v="CORN"/>
    <s v="CORN, GRAIN - ACRES HARVESTED TOTAL"/>
    <s v="CLAYKENTUCKY2012"/>
  </r>
  <r>
    <n v="2012"/>
    <s v="ELLIOTT"/>
    <s v="KENTUCKY"/>
    <s v="41149"/>
    <n v="38.06"/>
    <n v="-83.05"/>
    <s v="6b"/>
    <n v="288"/>
    <n v="221000"/>
    <n v="8.3000000000000007"/>
    <n v="21"/>
    <x v="34"/>
    <n v="60"/>
    <s v="CORN"/>
    <s v="CORN, GRAIN - ACRES HARVESTED TOTAL"/>
    <s v="ELLIOTTKENTUCKY2012"/>
  </r>
  <r>
    <n v="2012"/>
    <s v="ESTILL"/>
    <s v="KENTUCKY"/>
    <s v="40336"/>
    <n v="37.69"/>
    <n v="-83.96"/>
    <s v="6b"/>
    <n v="880"/>
    <n v="478000"/>
    <n v="8.3000000000000007"/>
    <n v="21"/>
    <x v="34"/>
    <n v="60"/>
    <s v="CORN"/>
    <s v="CORN, GRAIN - ACRES HARVESTED TOTAL"/>
    <s v="ESTILLKENTUCKY2012"/>
  </r>
  <r>
    <n v="2012"/>
    <s v="FLOYD"/>
    <s v="KENTUCKY"/>
    <s v="41216"/>
    <n v="37.74"/>
    <n v="-82.79"/>
    <s v="6b"/>
    <n v="154"/>
    <n v="73000"/>
    <n v="8.3000000000000007"/>
    <n v="21"/>
    <x v="34"/>
    <n v="60"/>
    <s v="CORN"/>
    <s v="CORN, GRAIN - ACRES HARVESTED TOTAL"/>
    <s v="FLOYDKENTUCKY2012"/>
  </r>
  <r>
    <n v="2012"/>
    <s v="GREENUP"/>
    <s v="KENTUCKY"/>
    <s v="41121"/>
    <n v="38.42"/>
    <n v="-82.81"/>
    <s v="6b"/>
    <n v="522"/>
    <n v="224000"/>
    <n v="8.3000000000000007"/>
    <n v="21"/>
    <x v="34"/>
    <n v="60"/>
    <s v="CORN"/>
    <s v="CORN, GRAIN - ACRES HARVESTED TOTAL"/>
    <s v="GREENUPKENTUCKY2012"/>
  </r>
  <r>
    <n v="2012"/>
    <s v="JACKSON"/>
    <s v="KENTUCKY"/>
    <s v="40402"/>
    <n v="37.32"/>
    <n v="-83.96"/>
    <s v="6a"/>
    <n v="444"/>
    <n v="273000"/>
    <n v="8.3000000000000007"/>
    <n v="21"/>
    <x v="34"/>
    <n v="60"/>
    <s v="CORN"/>
    <s v="CORN, GRAIN - ACRES HARVESTED TOTAL"/>
    <s v="JACKSONKENTUCKY2012"/>
  </r>
  <r>
    <n v="2012"/>
    <s v="JOHNSON"/>
    <s v="KENTUCKY"/>
    <s v="41204"/>
    <n v="37.83"/>
    <n v="-82.7"/>
    <s v="6b"/>
    <n v="177"/>
    <n v="58000"/>
    <n v="8.3000000000000007"/>
    <n v="21"/>
    <x v="34"/>
    <n v="60"/>
    <s v="CORN"/>
    <s v="CORN, GRAIN - ACRES HARVESTED TOTAL"/>
    <s v="JOHNSONKENTUCKY2012"/>
  </r>
  <r>
    <n v="2012"/>
    <s v="KNOX"/>
    <s v="KENTUCKY"/>
    <s v="40734"/>
    <n v="36.94"/>
    <n v="-84"/>
    <s v="6a"/>
    <n v="677"/>
    <n v="0"/>
    <n v="8.3000000000000007"/>
    <n v="21"/>
    <x v="34"/>
    <n v="60"/>
    <s v="CORN"/>
    <s v="CORN, GRAIN - ACRES HARVESTED TOTAL"/>
    <s v="KNOXKENTUCKY2012"/>
  </r>
  <r>
    <n v="2012"/>
    <s v="LAUREL"/>
    <s v="KENTUCKY"/>
    <s v="40724"/>
    <n v="37.090000000000003"/>
    <n v="-83.87"/>
    <s v="6b"/>
    <n v="1526"/>
    <n v="836000"/>
    <n v="8.3000000000000007"/>
    <n v="21"/>
    <x v="34"/>
    <n v="60"/>
    <s v="CORN"/>
    <s v="CORN, GRAIN - ACRES HARVESTED TOTAL"/>
    <s v="LAURELKENTUCKY2012"/>
  </r>
  <r>
    <n v="2012"/>
    <s v="LAWRENCE"/>
    <s v="KENTUCKY"/>
    <s v="41124"/>
    <n v="38.020000000000003"/>
    <n v="-82.85"/>
    <s v="6a"/>
    <n v="38"/>
    <n v="13000"/>
    <n v="8.3000000000000007"/>
    <n v="21"/>
    <x v="34"/>
    <n v="60"/>
    <s v="CORN"/>
    <s v="CORN, GRAIN - ACRES HARVESTED TOTAL"/>
    <s v="LAWRENCEKENTUCKY2012"/>
  </r>
  <r>
    <n v="2012"/>
    <s v="LEE"/>
    <s v="KENTUCKY"/>
    <s v="41307"/>
    <e v="#N/A"/>
    <e v="#N/A"/>
    <s v="6b"/>
    <n v="67"/>
    <n v="0"/>
    <n v="8.3000000000000007"/>
    <n v="21"/>
    <x v="34"/>
    <n v="60"/>
    <s v="CORN"/>
    <s v="CORN, GRAIN - ACRES HARVESTED TOTAL"/>
    <s v="LEEKENTUCKY2012"/>
  </r>
  <r>
    <n v="2012"/>
    <s v="LEWIS"/>
    <s v="KENTUCKY"/>
    <s v="41135"/>
    <n v="38.340000000000003"/>
    <n v="-83.3"/>
    <s v="6b"/>
    <n v="2041"/>
    <n v="1260000"/>
    <n v="8.3000000000000007"/>
    <n v="21"/>
    <x v="34"/>
    <n v="60"/>
    <s v="CORN"/>
    <s v="CORN, GRAIN - ACRES HARVESTED TOTAL"/>
    <s v="LEWISKENTUCKY2012"/>
  </r>
  <r>
    <n v="2022"/>
    <s v="MAGOFFIN"/>
    <s v="KENTUCKY"/>
    <s v="41426"/>
    <n v="37.78"/>
    <n v="-83"/>
    <s v="7a"/>
    <n v="142"/>
    <n v="0"/>
    <n v="8.3000000000000007"/>
    <n v="21"/>
    <x v="34"/>
    <n v="60"/>
    <s v="CORN"/>
    <s v="CORN, GRAIN - ACRES HARVESTED TOTAL"/>
    <s v="MAGOFFINKENTUCKY2022"/>
  </r>
  <r>
    <n v="2012"/>
    <s v="MENIFEE"/>
    <s v="KENTUCKY"/>
    <s v="40316"/>
    <n v="37.909999999999997"/>
    <n v="-83.53"/>
    <s v="6b"/>
    <n v="758"/>
    <n v="269000"/>
    <n v="8.3000000000000007"/>
    <n v="21"/>
    <x v="34"/>
    <n v="60"/>
    <s v="CORN"/>
    <s v="CORN, GRAIN - ACRES HARVESTED TOTAL"/>
    <s v="MENIFEEKENTUCKY2012"/>
  </r>
  <r>
    <n v="2012"/>
    <s v="MORGAN"/>
    <s v="KENTUCKY"/>
    <s v="41352"/>
    <n v="37.86"/>
    <n v="-83.37"/>
    <s v="6a"/>
    <n v="598"/>
    <n v="0"/>
    <n v="8.3000000000000007"/>
    <n v="21"/>
    <x v="34"/>
    <n v="60"/>
    <s v="CORN"/>
    <s v="CORN, GRAIN - ACRES HARVESTED TOTAL"/>
    <s v="MORGANKENTUCKY2012"/>
  </r>
  <r>
    <n v="2012"/>
    <s v="OWSLEY"/>
    <s v="KENTUCKY"/>
    <s v="41314"/>
    <n v="37.47"/>
    <n v="-83.67"/>
    <s v="6b"/>
    <n v="156"/>
    <n v="66000"/>
    <n v="8.3000000000000007"/>
    <n v="21"/>
    <x v="34"/>
    <n v="60"/>
    <s v="CORN"/>
    <s v="CORN, GRAIN - ACRES HARVESTED TOTAL"/>
    <s v="OWSLEYKENTUCKY2012"/>
  </r>
  <r>
    <n v="2012"/>
    <s v="PERRY"/>
    <s v="KENTUCKY"/>
    <s v="40981"/>
    <n v="37.270000000000003"/>
    <n v="-83.49"/>
    <s v="6b"/>
    <n v="36"/>
    <n v="64000"/>
    <n v="8.3000000000000007"/>
    <n v="21"/>
    <x v="34"/>
    <n v="60"/>
    <s v="CORN"/>
    <s v="CORN, GRAIN - ACRES HARVESTED TOTAL"/>
    <s v="PERRYKENTUCKY2012"/>
  </r>
  <r>
    <n v="2012"/>
    <s v="PIKE"/>
    <s v="KENTUCKY"/>
    <s v="41501"/>
    <n v="37.47"/>
    <n v="-82.51"/>
    <s v="7a"/>
    <n v="91"/>
    <n v="0"/>
    <n v="8.3000000000000007"/>
    <n v="21"/>
    <x v="34"/>
    <n v="60"/>
    <s v="CORN"/>
    <s v="CORN, GRAIN - ACRES HARVESTED TOTAL"/>
    <s v="PIKEKENTUCKY2012"/>
  </r>
  <r>
    <n v="2012"/>
    <s v="POWELL"/>
    <s v="KENTUCKY"/>
    <s v="40312"/>
    <n v="37.86"/>
    <n v="-83.92"/>
    <s v="6b"/>
    <n v="443"/>
    <n v="0"/>
    <n v="8.3000000000000007"/>
    <n v="21"/>
    <x v="34"/>
    <n v="60"/>
    <s v="CORN"/>
    <s v="CORN, GRAIN - ACRES HARVESTED TOTAL"/>
    <s v="POWELLKENTUCKY2012"/>
  </r>
  <r>
    <n v="2012"/>
    <s v="PULASKI"/>
    <s v="KENTUCKY"/>
    <s v="42501"/>
    <n v="37.08"/>
    <n v="-84.6"/>
    <s v="6b"/>
    <n v="12864"/>
    <n v="7967000"/>
    <n v="8.3000000000000007"/>
    <n v="21"/>
    <x v="34"/>
    <n v="60"/>
    <s v="CORN"/>
    <s v="CORN, GRAIN - ACRES HARVESTED TOTAL"/>
    <s v="PULASKIKENTUCKY2012"/>
  </r>
  <r>
    <n v="2012"/>
    <s v="ROCKCASTLE"/>
    <s v="KENTUCKY"/>
    <s v="40409"/>
    <n v="37.4"/>
    <n v="-84.41"/>
    <s v="6b"/>
    <n v="2539"/>
    <n v="1663000"/>
    <n v="8.3000000000000007"/>
    <n v="21"/>
    <x v="34"/>
    <n v="60"/>
    <s v="CORN"/>
    <s v="CORN, GRAIN - ACRES HARVESTED TOTAL"/>
    <s v="ROCKCASTLEKENTUCKY2012"/>
  </r>
  <r>
    <n v="2012"/>
    <s v="ROWAN"/>
    <s v="KENTUCKY"/>
    <s v="40313"/>
    <n v="38.14"/>
    <n v="-83.4"/>
    <s v="6b"/>
    <n v="1258"/>
    <n v="581000"/>
    <n v="8.3000000000000007"/>
    <n v="21"/>
    <x v="34"/>
    <n v="60"/>
    <s v="CORN"/>
    <s v="CORN, GRAIN - ACRES HARVESTED TOTAL"/>
    <s v="ROWANKENTUCKY2012"/>
  </r>
  <r>
    <n v="2012"/>
    <s v="WAYNE"/>
    <s v="KENTUCKY"/>
    <s v="42603"/>
    <n v="36.78"/>
    <n v="-85.03"/>
    <s v="6b"/>
    <n v="6513"/>
    <n v="3427000"/>
    <n v="8.3000000000000007"/>
    <n v="21"/>
    <x v="34"/>
    <n v="60"/>
    <s v="CORN"/>
    <s v="CORN, GRAIN - ACRES HARVESTED TOTAL"/>
    <s v="WAYNEKENTUCKY2012"/>
  </r>
  <r>
    <n v="2012"/>
    <s v="WHITLEY"/>
    <s v="KENTUCKY"/>
    <s v="40701"/>
    <n v="36.93"/>
    <n v="-84.1"/>
    <s v="6b"/>
    <n v="591"/>
    <n v="0"/>
    <n v="8.3000000000000007"/>
    <n v="21"/>
    <x v="34"/>
    <n v="60"/>
    <s v="CORN"/>
    <s v="CORN, GRAIN - ACRES HARVESTED TOTAL"/>
    <s v="WHITLEYKENTUCKY2012"/>
  </r>
  <r>
    <n v="2012"/>
    <s v="WOLFE"/>
    <s v="KENTUCKY"/>
    <s v="41301"/>
    <n v="37.729999999999997"/>
    <n v="-83.54"/>
    <s v="6b"/>
    <n v="245"/>
    <n v="120000"/>
    <n v="8.3000000000000007"/>
    <n v="21"/>
    <x v="34"/>
    <n v="60"/>
    <s v="CORN"/>
    <s v="CORN, GRAIN - ACRES HARVESTED TOTAL"/>
    <s v="WOLFEKENTUCKY2012"/>
  </r>
  <r>
    <n v="2012"/>
    <s v="CALDWELL"/>
    <s v="KENTUCKY"/>
    <s v="42411"/>
    <n v="37.200000000000003"/>
    <n v="-88.05"/>
    <s v="7a"/>
    <n v="31034"/>
    <n v="10562000"/>
    <n v="8.3000000000000007"/>
    <n v="21"/>
    <x v="35"/>
    <n v="20"/>
    <s v="CORN"/>
    <s v="CORN, GRAIN - ACRES HARVESTED TOTAL"/>
    <s v="CALDWELLKENTUCKY2012"/>
  </r>
  <r>
    <n v="2012"/>
    <s v="CHRISTIAN"/>
    <s v="KENTUCKY"/>
    <s v="42215"/>
    <n v="36.96"/>
    <n v="-87.66"/>
    <s v="6b"/>
    <n v="97251"/>
    <n v="41291000"/>
    <n v="8.3000000000000007"/>
    <n v="21"/>
    <x v="35"/>
    <n v="20"/>
    <s v="CORN"/>
    <s v="CORN, GRAIN - ACRES HARVESTED TOTAL"/>
    <s v="CHRISTIANKENTUCKY2012"/>
  </r>
  <r>
    <n v="2012"/>
    <s v="CRITTENDEN"/>
    <s v="KENTUCKY"/>
    <s v="42033"/>
    <n v="37.270000000000003"/>
    <n v="-88.08"/>
    <s v="7a"/>
    <n v="22363"/>
    <n v="7475000"/>
    <n v="8.3000000000000007"/>
    <n v="21"/>
    <x v="35"/>
    <n v="20"/>
    <s v="CORN"/>
    <s v="CORN, GRAIN - ACRES HARVESTED TOTAL"/>
    <s v="CRITTENDENKENTUCKY2012"/>
  </r>
  <r>
    <n v="2012"/>
    <s v="DAVIESS"/>
    <s v="KENTUCKY"/>
    <s v="42301"/>
    <n v="37.74"/>
    <n v="-87.25"/>
    <s v="6b"/>
    <n v="84687"/>
    <n v="52057000"/>
    <n v="8.3000000000000007"/>
    <n v="21"/>
    <x v="35"/>
    <n v="20"/>
    <s v="CORN"/>
    <s v="CORN, GRAIN - ACRES HARVESTED TOTAL"/>
    <s v="DAVIESSKENTUCKY2012"/>
  </r>
  <r>
    <n v="2012"/>
    <s v="HANCOCK"/>
    <s v="KENTUCKY"/>
    <s v="42348"/>
    <n v="37.89"/>
    <n v="-86.75"/>
    <s v="6b"/>
    <n v="6865"/>
    <n v="4035000"/>
    <n v="8.3000000000000007"/>
    <n v="21"/>
    <x v="35"/>
    <n v="20"/>
    <s v="CORN"/>
    <s v="CORN, GRAIN - ACRES HARVESTED TOTAL"/>
    <s v="HANCOCKKENTUCKY2012"/>
  </r>
  <r>
    <n v="2012"/>
    <s v="HENDERSON"/>
    <s v="KENTUCKY"/>
    <s v="42334"/>
    <n v="37.68"/>
    <n v="-87.36"/>
    <s v="6b"/>
    <n v="77731"/>
    <n v="37570000"/>
    <n v="8.3000000000000007"/>
    <n v="21"/>
    <x v="35"/>
    <n v="20"/>
    <s v="CORN"/>
    <s v="CORN, GRAIN - ACRES HARVESTED TOTAL"/>
    <s v="HENDERSONKENTUCKY2012"/>
  </r>
  <r>
    <n v="2012"/>
    <s v="HOPKINS"/>
    <s v="KENTUCKY"/>
    <s v="42408"/>
    <n v="37.17"/>
    <n v="-87.68"/>
    <s v="6b"/>
    <n v="30643"/>
    <n v="12308000"/>
    <n v="8.3000000000000007"/>
    <n v="21"/>
    <x v="35"/>
    <n v="20"/>
    <s v="CORN"/>
    <s v="CORN, GRAIN - ACRES HARVESTED TOTAL"/>
    <s v="HOPKINSKENTUCKY2012"/>
  </r>
  <r>
    <n v="2012"/>
    <s v="LOGAN"/>
    <s v="KENTUCKY"/>
    <s v="42202"/>
    <n v="36.659999999999997"/>
    <n v="-86.85"/>
    <s v="7a"/>
    <n v="64977"/>
    <n v="28962000"/>
    <n v="8.3000000000000007"/>
    <n v="21"/>
    <x v="35"/>
    <n v="20"/>
    <s v="CORN"/>
    <s v="CORN, GRAIN - ACRES HARVESTED TOTAL"/>
    <s v="LOGANKENTUCKY2012"/>
  </r>
  <r>
    <n v="2012"/>
    <s v="MCLEAN"/>
    <s v="KENTUCKY"/>
    <s v="42322"/>
    <n v="37.619999999999997"/>
    <n v="-87.39"/>
    <s v="6b"/>
    <n v="43674"/>
    <n v="27190000"/>
    <n v="8.3000000000000007"/>
    <n v="21"/>
    <x v="35"/>
    <n v="20"/>
    <s v="CORN"/>
    <s v="CORN, GRAIN - ACRES HARVESTED TOTAL"/>
    <s v="MCLEANKENTUCKY2012"/>
  </r>
  <r>
    <n v="2012"/>
    <s v="MUHLENBERG"/>
    <s v="KENTUCKY"/>
    <s v="42321"/>
    <n v="37.17"/>
    <n v="-87.06"/>
    <s v="6b"/>
    <n v="15481"/>
    <n v="7852000"/>
    <n v="8.3000000000000007"/>
    <n v="21"/>
    <x v="35"/>
    <n v="20"/>
    <s v="CORN"/>
    <s v="CORN, GRAIN - ACRES HARVESTED TOTAL"/>
    <s v="MUHLENBERGKENTUCKY2012"/>
  </r>
  <r>
    <n v="2012"/>
    <s v="OHIO"/>
    <s v="KENTUCKY"/>
    <s v="42320"/>
    <n v="37.4"/>
    <n v="-86.87"/>
    <s v="6b"/>
    <n v="28466"/>
    <n v="19512000"/>
    <n v="8.3000000000000007"/>
    <n v="21"/>
    <x v="35"/>
    <n v="20"/>
    <s v="CORN"/>
    <s v="CORN, GRAIN - ACRES HARVESTED TOTAL"/>
    <s v="OHIOKENTUCKY2012"/>
  </r>
  <r>
    <n v="2012"/>
    <s v="SIMPSON"/>
    <s v="KENTUCKY"/>
    <s v="42134"/>
    <n v="36.72"/>
    <n v="-86.57"/>
    <s v="7a"/>
    <n v="27903"/>
    <n v="11970000"/>
    <n v="8.3000000000000007"/>
    <n v="21"/>
    <x v="35"/>
    <n v="20"/>
    <s v="CORN"/>
    <s v="CORN, GRAIN - ACRES HARVESTED TOTAL"/>
    <s v="SIMPSONKENTUCKY2012"/>
  </r>
  <r>
    <n v="2012"/>
    <s v="TODD"/>
    <s v="KENTUCKY"/>
    <s v="42204"/>
    <n v="36.71"/>
    <n v="-87.06"/>
    <s v="7a"/>
    <n v="47309"/>
    <n v="24776000"/>
    <n v="8.3000000000000007"/>
    <n v="21"/>
    <x v="35"/>
    <n v="20"/>
    <s v="CORN"/>
    <s v="CORN, GRAIN - ACRES HARVESTED TOTAL"/>
    <s v="TODDKENTUCKY2012"/>
  </r>
  <r>
    <n v="2012"/>
    <s v="UNION"/>
    <s v="KENTUCKY"/>
    <s v="42437"/>
    <n v="37.68"/>
    <n v="-87.9"/>
    <s v="6b"/>
    <n v="94549"/>
    <n v="49268000"/>
    <n v="8.3000000000000007"/>
    <n v="21"/>
    <x v="35"/>
    <n v="20"/>
    <s v="CORN"/>
    <s v="CORN, GRAIN - ACRES HARVESTED TOTAL"/>
    <s v="UNIONKENTUCKY2012"/>
  </r>
  <r>
    <n v="2012"/>
    <s v="WEBSTER"/>
    <s v="KENTUCKY"/>
    <s v="42403"/>
    <e v="#N/A"/>
    <e v="#N/A"/>
    <s v="6b"/>
    <n v="42342"/>
    <n v="20079000"/>
    <n v="8.3000000000000007"/>
    <n v="21"/>
    <x v="35"/>
    <n v="20"/>
    <s v="CORN"/>
    <s v="CORN, GRAIN - ACRES HARVESTED TOTAL"/>
    <s v="WEBSTERKENTUCKY2012"/>
  </r>
  <r>
    <n v="2012"/>
    <s v="BOONE"/>
    <s v="KENTUCKY"/>
    <s v="41005"/>
    <n v="39.020000000000003"/>
    <n v="-84.72"/>
    <s v="6a"/>
    <n v="2489"/>
    <n v="814000"/>
    <n v="8.3000000000000007"/>
    <n v="21"/>
    <x v="27"/>
    <n v="40"/>
    <s v="CORN"/>
    <s v="CORN, GRAIN - ACRES HARVESTED TOTAL"/>
    <s v="BOONEKENTUCKY2012"/>
  </r>
  <r>
    <n v="2012"/>
    <s v="BRACKEN"/>
    <s v="KENTUCKY"/>
    <s v="41002"/>
    <n v="38.770000000000003"/>
    <n v="-84"/>
    <s v="6b"/>
    <n v="1768"/>
    <n v="511000"/>
    <n v="8.3000000000000007"/>
    <n v="21"/>
    <x v="27"/>
    <n v="40"/>
    <s v="CORN"/>
    <s v="CORN, GRAIN - ACRES HARVESTED TOTAL"/>
    <s v="BRACKENKENTUCKY2012"/>
  </r>
  <r>
    <n v="2012"/>
    <s v="CAMPBELL"/>
    <s v="KENTUCKY"/>
    <s v="41001"/>
    <n v="38.96"/>
    <n v="-84.38"/>
    <s v="6a"/>
    <n v="604"/>
    <n v="395000"/>
    <n v="8.3000000000000007"/>
    <n v="21"/>
    <x v="27"/>
    <n v="40"/>
    <s v="CORN"/>
    <s v="CORN, GRAIN - ACRES HARVESTED TOTAL"/>
    <s v="CAMPBELLKENTUCKY2012"/>
  </r>
  <r>
    <n v="2012"/>
    <s v="CARROLL"/>
    <s v="KENTUCKY"/>
    <s v="41008"/>
    <n v="38.67"/>
    <n v="-85.16"/>
    <s v="6b"/>
    <n v="1415"/>
    <n v="637000"/>
    <n v="8.3000000000000007"/>
    <n v="21"/>
    <x v="27"/>
    <n v="40"/>
    <s v="CORN"/>
    <s v="CORN, GRAIN - ACRES HARVESTED TOTAL"/>
    <s v="CARROLLKENTUCKY2012"/>
  </r>
  <r>
    <n v="2012"/>
    <s v="GALLATIN"/>
    <s v="KENTUCKY"/>
    <s v="41046"/>
    <n v="38.71"/>
    <n v="-84.82"/>
    <s v="6a"/>
    <n v="740"/>
    <n v="0"/>
    <n v="8.3000000000000007"/>
    <n v="21"/>
    <x v="27"/>
    <n v="40"/>
    <s v="CORN"/>
    <s v="CORN, GRAIN - ACRES HARVESTED TOTAL"/>
    <s v="GALLATINKENTUCKY2012"/>
  </r>
  <r>
    <n v="2012"/>
    <s v="GRANT"/>
    <s v="KENTUCKY"/>
    <s v="41010"/>
    <n v="38.5"/>
    <n v="-84.61"/>
    <s v="6b"/>
    <n v="471"/>
    <n v="285000"/>
    <n v="8.3000000000000007"/>
    <n v="21"/>
    <x v="27"/>
    <n v="40"/>
    <s v="CORN"/>
    <s v="CORN, GRAIN - ACRES HARVESTED TOTAL"/>
    <s v="GRANTKENTUCKY2012"/>
  </r>
  <r>
    <n v="2012"/>
    <s v="HENRY"/>
    <s v="KENTUCKY"/>
    <s v="40007"/>
    <n v="38.46"/>
    <n v="-85"/>
    <s v="6b"/>
    <n v="4674"/>
    <n v="2797000"/>
    <n v="8.3000000000000007"/>
    <n v="21"/>
    <x v="27"/>
    <n v="40"/>
    <s v="CORN"/>
    <s v="CORN, GRAIN - ACRES HARVESTED TOTAL"/>
    <s v="HENRYKENTUCKY2012"/>
  </r>
  <r>
    <n v="2012"/>
    <s v="KENTON"/>
    <s v="KENTUCKY"/>
    <s v="41011"/>
    <n v="39.08"/>
    <n v="-84.5"/>
    <s v="6b"/>
    <n v="396"/>
    <n v="198000"/>
    <n v="8.3000000000000007"/>
    <n v="21"/>
    <x v="27"/>
    <n v="40"/>
    <s v="CORN"/>
    <s v="CORN, GRAIN - ACRES HARVESTED TOTAL"/>
    <s v="KENTONKENTUCKY2012"/>
  </r>
  <r>
    <n v="2012"/>
    <s v="OLDHAM"/>
    <s v="KENTUCKY"/>
    <s v="40010"/>
    <n v="38.369999999999997"/>
    <n v="-85.46"/>
    <s v="6b"/>
    <n v="3107"/>
    <n v="2388000"/>
    <n v="8.3000000000000007"/>
    <n v="21"/>
    <x v="27"/>
    <n v="40"/>
    <s v="CORN"/>
    <s v="CORN, GRAIN - ACRES HARVESTED TOTAL"/>
    <s v="OLDHAMKENTUCKY2012"/>
  </r>
  <r>
    <n v="2012"/>
    <s v="OWEN"/>
    <s v="KENTUCKY"/>
    <s v="40355"/>
    <n v="38.619999999999997"/>
    <n v="-84.89"/>
    <s v="6b"/>
    <n v="1517"/>
    <n v="844000"/>
    <n v="8.3000000000000007"/>
    <n v="21"/>
    <x v="27"/>
    <n v="40"/>
    <s v="CORN"/>
    <s v="CORN, GRAIN - ACRES HARVESTED TOTAL"/>
    <s v="OWENKENTUCKY2012"/>
  </r>
  <r>
    <n v="2012"/>
    <s v="PENDLETON"/>
    <s v="KENTUCKY"/>
    <s v="41006"/>
    <n v="38.78"/>
    <n v="-84.37"/>
    <s v="6a"/>
    <n v="1585"/>
    <n v="869000"/>
    <n v="8.3000000000000007"/>
    <n v="21"/>
    <x v="27"/>
    <n v="40"/>
    <s v="CORN"/>
    <s v="CORN, GRAIN - ACRES HARVESTED TOTAL"/>
    <s v="PENDLETONKENTUCKY2012"/>
  </r>
  <r>
    <n v="2012"/>
    <s v="TRIMBLE"/>
    <s v="KENTUCKY"/>
    <s v="40006"/>
    <n v="38.590000000000003"/>
    <n v="-85.31"/>
    <s v="6a"/>
    <n v="1277"/>
    <n v="638000"/>
    <n v="8.3000000000000007"/>
    <n v="21"/>
    <x v="27"/>
    <n v="40"/>
    <s v="CORN"/>
    <s v="CORN, GRAIN - ACRES HARVESTED TOTAL"/>
    <s v="TRIMBLEKENTUCKY2012"/>
  </r>
  <r>
    <n v="2012"/>
    <s v="BALLARD"/>
    <s v="KENTUCKY"/>
    <s v="42022"/>
    <n v="37.14"/>
    <n v="-88.94"/>
    <s v="7a"/>
    <n v="31915"/>
    <n v="10089000"/>
    <n v="8.3000000000000007"/>
    <n v="21"/>
    <x v="36"/>
    <n v="10"/>
    <s v="CORN"/>
    <s v="CORN, GRAIN - ACRES HARVESTED TOTAL"/>
    <s v="BALLARDKENTUCKY2012"/>
  </r>
  <r>
    <n v="2012"/>
    <s v="CALLOWAY"/>
    <s v="KENTUCKY"/>
    <s v="42020"/>
    <n v="36.69"/>
    <n v="-88.29"/>
    <s v="7a"/>
    <n v="51535"/>
    <n v="12652000"/>
    <n v="8.3000000000000007"/>
    <n v="21"/>
    <x v="36"/>
    <n v="10"/>
    <s v="CORN"/>
    <s v="CORN, GRAIN - ACRES HARVESTED TOTAL"/>
    <s v="CALLOWAYKENTUCKY2012"/>
  </r>
  <r>
    <n v="2012"/>
    <s v="CARLISLE"/>
    <s v="KENTUCKY"/>
    <s v="42021"/>
    <n v="36.79"/>
    <n v="-89.01"/>
    <s v="7a"/>
    <n v="33612"/>
    <n v="13509000"/>
    <n v="8.3000000000000007"/>
    <n v="21"/>
    <x v="36"/>
    <n v="10"/>
    <s v="CORN"/>
    <s v="CORN, GRAIN - ACRES HARVESTED TOTAL"/>
    <s v="CARLISLEKENTUCKY2012"/>
  </r>
  <r>
    <n v="2012"/>
    <s v="FULTON"/>
    <s v="KENTUCKY"/>
    <s v="42041"/>
    <n v="36.51"/>
    <n v="-88.88"/>
    <s v="7a"/>
    <n v="23103"/>
    <n v="11129000"/>
    <n v="8.3000000000000007"/>
    <n v="21"/>
    <x v="36"/>
    <n v="10"/>
    <s v="CORN"/>
    <s v="CORN, GRAIN - ACRES HARVESTED TOTAL"/>
    <s v="FULTONKENTUCKY2012"/>
  </r>
  <r>
    <n v="2012"/>
    <s v="GRAVES"/>
    <s v="KENTUCKY"/>
    <s v="42027"/>
    <n v="36.909999999999997"/>
    <n v="-88.61"/>
    <s v="7a"/>
    <n v="84413"/>
    <n v="30187000"/>
    <n v="8.3000000000000007"/>
    <n v="21"/>
    <x v="36"/>
    <n v="10"/>
    <s v="CORN"/>
    <s v="CORN, GRAIN - ACRES HARVESTED TOTAL"/>
    <s v="GRAVESKENTUCKY2012"/>
  </r>
  <r>
    <n v="2012"/>
    <s v="HICKMAN"/>
    <s v="KENTUCKY"/>
    <s v="42031"/>
    <n v="36.659999999999997"/>
    <n v="-88.99"/>
    <s v="7a"/>
    <n v="55317"/>
    <n v="26206000"/>
    <n v="8.3000000000000007"/>
    <n v="21"/>
    <x v="36"/>
    <n v="10"/>
    <s v="CORN"/>
    <s v="CORN, GRAIN - ACRES HARVESTED TOTAL"/>
    <s v="HICKMANKENTUCKY2012"/>
  </r>
  <r>
    <n v="2012"/>
    <s v="LIVINGSTON"/>
    <s v="KENTUCKY"/>
    <s v="42028"/>
    <n v="37.24"/>
    <n v="-88.34"/>
    <s v="7a"/>
    <n v="15294"/>
    <n v="3178000"/>
    <n v="8.3000000000000007"/>
    <n v="21"/>
    <x v="36"/>
    <n v="10"/>
    <s v="CORN"/>
    <s v="CORN, GRAIN - ACRES HARVESTED TOTAL"/>
    <s v="LIVINGSTONKENTUCKY2012"/>
  </r>
  <r>
    <n v="2012"/>
    <s v="LYON"/>
    <s v="KENTUCKY"/>
    <s v="42038"/>
    <n v="37.07"/>
    <n v="-88.07"/>
    <s v="7a"/>
    <n v="5124"/>
    <n v="1383000"/>
    <n v="8.3000000000000007"/>
    <n v="21"/>
    <x v="36"/>
    <n v="10"/>
    <s v="CORN"/>
    <s v="CORN, GRAIN - ACRES HARVESTED TOTAL"/>
    <s v="LYONKENTUCKY2012"/>
  </r>
  <r>
    <n v="2012"/>
    <s v="MARSHALL"/>
    <s v="KENTUCKY"/>
    <s v="42025"/>
    <n v="36.85"/>
    <n v="-88.35"/>
    <s v="7a"/>
    <n v="14798"/>
    <n v="4486000"/>
    <n v="8.3000000000000007"/>
    <n v="21"/>
    <x v="36"/>
    <n v="10"/>
    <s v="CORN"/>
    <s v="CORN, GRAIN - ACRES HARVESTED TOTAL"/>
    <s v="MARSHALLKENTUCKY2012"/>
  </r>
  <r>
    <n v="2012"/>
    <s v="MCCRACKEN"/>
    <s v="KENTUCKY"/>
    <s v="42001"/>
    <n v="37.07"/>
    <n v="-88.63"/>
    <s v="7a"/>
    <n v="16873"/>
    <n v="4346000"/>
    <n v="8.3000000000000007"/>
    <n v="21"/>
    <x v="36"/>
    <n v="10"/>
    <s v="CORN"/>
    <s v="CORN, GRAIN - ACRES HARVESTED TOTAL"/>
    <s v="MCCRACKENKENTUCKY2012"/>
  </r>
  <r>
    <n v="2012"/>
    <s v="TRIGG"/>
    <s v="KENTUCKY"/>
    <s v="42211"/>
    <n v="36.86"/>
    <n v="-87.82"/>
    <s v="7a"/>
    <n v="26009"/>
    <n v="11554000"/>
    <n v="8.3000000000000007"/>
    <n v="21"/>
    <x v="36"/>
    <n v="10"/>
    <s v="CORN"/>
    <s v="CORN, GRAIN - ACRES HARVESTED TOTAL"/>
    <s v="TRIGGKENTUCKY2012"/>
  </r>
  <r>
    <n v="2012"/>
    <s v="BIBB"/>
    <s v="GEORGIA"/>
    <s v="31052"/>
    <n v="32.76"/>
    <n v="-83.86"/>
    <s v="8a"/>
    <n v="164"/>
    <n v="91000"/>
    <n v="8.4"/>
    <n v="13"/>
    <x v="0"/>
    <n v="50"/>
    <s v="CORN"/>
    <s v="CORN, GRAIN - ACRES HARVESTED TOTAL"/>
    <s v="BIBBGEORGIA2012"/>
  </r>
  <r>
    <n v="2012"/>
    <s v="BLECKLEY"/>
    <s v="GEORGIA"/>
    <s v="31014"/>
    <n v="32.380000000000003"/>
    <n v="-83.35"/>
    <s v="8a"/>
    <n v="4984"/>
    <n v="6955000"/>
    <n v="8.4"/>
    <n v="13"/>
    <x v="0"/>
    <n v="50"/>
    <s v="CORN"/>
    <s v="CORN, GRAIN - ACRES HARVESTED TOTAL"/>
    <s v="BLECKLEYGEORGIA2012"/>
  </r>
  <r>
    <n v="2012"/>
    <s v="DODGE"/>
    <s v="GEORGIA"/>
    <s v="31011"/>
    <n v="32.1"/>
    <n v="-83.06"/>
    <s v="8b"/>
    <n v="1922"/>
    <n v="2482000"/>
    <n v="8.4"/>
    <n v="13"/>
    <x v="0"/>
    <n v="50"/>
    <s v="CORN"/>
    <s v="CORN, GRAIN - ACRES HARVESTED TOTAL"/>
    <s v="DODGEGEORGIA2012"/>
  </r>
  <r>
    <n v="2012"/>
    <s v="GREENE"/>
    <s v="GEORGIA"/>
    <s v="30642"/>
    <n v="33.57"/>
    <n v="-83.18"/>
    <s v="8a"/>
    <n v="368"/>
    <n v="374000"/>
    <n v="8.4"/>
    <n v="13"/>
    <x v="0"/>
    <n v="50"/>
    <s v="CORN"/>
    <s v="CORN, GRAIN - ACRES HARVESTED TOTAL"/>
    <s v="GREENEGEORGIA2012"/>
  </r>
  <r>
    <n v="2012"/>
    <s v="HOUSTON"/>
    <s v="GEORGIA"/>
    <s v="31005"/>
    <n v="32.54"/>
    <n v="-83.6"/>
    <s v="8a"/>
    <n v="1781"/>
    <n v="2720000"/>
    <n v="8.4"/>
    <n v="13"/>
    <x v="0"/>
    <n v="50"/>
    <s v="CORN"/>
    <s v="CORN, GRAIN - ACRES HARVESTED TOTAL"/>
    <s v="HOUSTONGEORGIA2012"/>
  </r>
  <r>
    <n v="2012"/>
    <s v="JASPER"/>
    <s v="GEORGIA"/>
    <s v="30055"/>
    <n v="33.51"/>
    <n v="-83.73"/>
    <s v="8a"/>
    <n v="205"/>
    <n v="0"/>
    <n v="8.4"/>
    <n v="13"/>
    <x v="0"/>
    <n v="50"/>
    <s v="CORN"/>
    <s v="CORN, GRAIN - ACRES HARVESTED TOTAL"/>
    <s v="JASPERGEORGIA2012"/>
  </r>
  <r>
    <n v="2012"/>
    <s v="JOHNSON"/>
    <s v="GEORGIA"/>
    <s v="31049"/>
    <n v="32.69"/>
    <n v="-82.51"/>
    <s v="8b"/>
    <n v="704"/>
    <n v="902000"/>
    <n v="8.4"/>
    <n v="13"/>
    <x v="0"/>
    <n v="50"/>
    <s v="CORN"/>
    <s v="CORN, GRAIN - ACRES HARVESTED TOTAL"/>
    <s v="JOHNSONGEORGIA2012"/>
  </r>
  <r>
    <n v="2012"/>
    <s v="LAURENS"/>
    <s v="GEORGIA"/>
    <s v="30454"/>
    <n v="32.44"/>
    <n v="-82.73"/>
    <s v="8b"/>
    <n v="5943"/>
    <n v="5268000"/>
    <n v="8.4"/>
    <n v="13"/>
    <x v="0"/>
    <n v="50"/>
    <s v="CORN"/>
    <s v="CORN, GRAIN - ACRES HARVESTED TOTAL"/>
    <s v="LAURENSGEORGIA2012"/>
  </r>
  <r>
    <n v="2012"/>
    <s v="MONTGOMERY"/>
    <s v="GEORGIA"/>
    <s v="30410"/>
    <n v="32.18"/>
    <n v="-82.57"/>
    <s v="8b"/>
    <n v="1640"/>
    <n v="2020000"/>
    <n v="8.4"/>
    <n v="13"/>
    <x v="0"/>
    <n v="50"/>
    <s v="CORN"/>
    <s v="CORN, GRAIN - ACRES HARVESTED TOTAL"/>
    <s v="MONTGOMERYGEORGIA2012"/>
  </r>
  <r>
    <n v="2012"/>
    <s v="PEACH"/>
    <s v="GEORGIA"/>
    <s v="31008"/>
    <n v="32.65"/>
    <n v="-83.75"/>
    <s v="8a"/>
    <n v="140"/>
    <n v="0"/>
    <n v="8.4"/>
    <n v="13"/>
    <x v="0"/>
    <n v="50"/>
    <s v="CORN"/>
    <s v="CORN, GRAIN - ACRES HARVESTED TOTAL"/>
    <s v="PEACHGEORGIA2012"/>
  </r>
  <r>
    <n v="2012"/>
    <s v="PULASKI"/>
    <s v="GEORGIA"/>
    <s v="31036"/>
    <n v="32.28"/>
    <n v="-83.47"/>
    <s v="8b"/>
    <n v="3260"/>
    <n v="4283000"/>
    <n v="8.4"/>
    <n v="13"/>
    <x v="0"/>
    <n v="50"/>
    <s v="CORN"/>
    <s v="CORN, GRAIN - ACRES HARVESTED TOTAL"/>
    <s v="PULASKIGEORGIA2012"/>
  </r>
  <r>
    <n v="2012"/>
    <s v="ROCKDALE"/>
    <s v="GEORGIA"/>
    <s v="30012"/>
    <n v="33.659999999999997"/>
    <n v="-84.01"/>
    <s v="8a"/>
    <n v="36"/>
    <n v="5000"/>
    <n v="8.4"/>
    <n v="13"/>
    <x v="0"/>
    <n v="50"/>
    <s v="CORN"/>
    <s v="CORN, GRAIN - ACRES HARVESTED TOTAL"/>
    <s v="ROCKDALEGEORGIA2012"/>
  </r>
  <r>
    <n v="2012"/>
    <s v="TREUTLEN"/>
    <s v="GEORGIA"/>
    <s v="30457"/>
    <n v="32.369999999999997"/>
    <n v="-82.59"/>
    <s v="8b"/>
    <n v="1039"/>
    <n v="1656000"/>
    <n v="8.4"/>
    <n v="13"/>
    <x v="0"/>
    <n v="50"/>
    <s v="CORN"/>
    <s v="CORN, GRAIN - ACRES HARVESTED TOTAL"/>
    <s v="TREUTLENGEORGIA2012"/>
  </r>
  <r>
    <n v="2012"/>
    <s v="TWIGGS"/>
    <s v="GEORGIA"/>
    <s v="31017"/>
    <n v="32.6"/>
    <n v="-83.24"/>
    <s v="8a"/>
    <n v="613"/>
    <n v="644000"/>
    <n v="8.4"/>
    <n v="13"/>
    <x v="0"/>
    <n v="50"/>
    <s v="CORN"/>
    <s v="CORN, GRAIN - ACRES HARVESTED TOTAL"/>
    <s v="TWIGGSGEORGIA2012"/>
  </r>
  <r>
    <n v="2012"/>
    <s v="WASHINGTON"/>
    <s v="GEORGIA"/>
    <s v="31018"/>
    <n v="32.979999999999997"/>
    <n v="-82.6"/>
    <s v="8a"/>
    <n v="5463"/>
    <n v="5921000"/>
    <n v="8.4"/>
    <n v="13"/>
    <x v="0"/>
    <n v="50"/>
    <s v="CORN"/>
    <s v="CORN, GRAIN - ACRES HARVESTED TOTAL"/>
    <s v="WASHINGTONGEORGIA2012"/>
  </r>
  <r>
    <n v="2012"/>
    <s v="WHEELER"/>
    <s v="GEORGIA"/>
    <s v="30411"/>
    <n v="32.14"/>
    <n v="-82.77"/>
    <s v="8b"/>
    <n v="1634"/>
    <n v="2065000"/>
    <n v="8.4"/>
    <n v="13"/>
    <x v="0"/>
    <n v="50"/>
    <s v="CORN"/>
    <s v="CORN, GRAIN - ACRES HARVESTED TOTAL"/>
    <s v="WHEELERGEORGIA2012"/>
  </r>
  <r>
    <n v="2012"/>
    <s v="WILKINSON"/>
    <s v="GEORGIA"/>
    <s v="31003"/>
    <n v="32.590000000000003"/>
    <n v="-83.22"/>
    <s v="8a"/>
    <n v="91"/>
    <n v="0"/>
    <n v="8.4"/>
    <n v="13"/>
    <x v="0"/>
    <n v="50"/>
    <s v="CORN"/>
    <s v="CORN, GRAIN - ACRES HARVESTED TOTAL"/>
    <s v="WILKINSONGEORGIA2012"/>
  </r>
  <r>
    <n v="2012"/>
    <s v="BULLOCH"/>
    <s v="GEORGIA"/>
    <s v="30415"/>
    <n v="32.380000000000003"/>
    <n v="-81.66"/>
    <s v="8b"/>
    <n v="4778"/>
    <n v="5218000"/>
    <n v="8.4"/>
    <n v="13"/>
    <x v="8"/>
    <n v="60"/>
    <s v="CORN"/>
    <s v="CORN, GRAIN - ACRES HARVESTED TOTAL"/>
    <s v="BULLOCHGEORGIA2012"/>
  </r>
  <r>
    <n v="2012"/>
    <s v="BURKE"/>
    <s v="GEORGIA"/>
    <s v="30426"/>
    <n v="33.04"/>
    <n v="-81.709999999999994"/>
    <s v="8a"/>
    <n v="11620"/>
    <n v="17936000"/>
    <n v="8.4"/>
    <n v="13"/>
    <x v="8"/>
    <n v="60"/>
    <s v="CORN"/>
    <s v="CORN, GRAIN - ACRES HARVESTED TOTAL"/>
    <s v="BURKEGEORGIA2012"/>
  </r>
  <r>
    <n v="2012"/>
    <s v="CANDLER"/>
    <s v="GEORGIA"/>
    <s v="30439"/>
    <n v="32.39"/>
    <n v="-82.06"/>
    <s v="8b"/>
    <n v="376"/>
    <n v="305000"/>
    <n v="8.4"/>
    <n v="13"/>
    <x v="8"/>
    <n v="60"/>
    <s v="CORN"/>
    <s v="CORN, GRAIN - ACRES HARVESTED TOTAL"/>
    <s v="CANDLERGEORGIA2012"/>
  </r>
  <r>
    <n v="2012"/>
    <s v="EFFINGHAM"/>
    <s v="GEORGIA"/>
    <s v="31302"/>
    <n v="32.11"/>
    <n v="-81.3"/>
    <s v="8b"/>
    <n v="1588"/>
    <n v="1276000"/>
    <n v="8.4"/>
    <n v="13"/>
    <x v="8"/>
    <n v="60"/>
    <s v="CORN"/>
    <s v="CORN, GRAIN - ACRES HARVESTED TOTAL"/>
    <s v="EFFINGHAMGEORGIA2012"/>
  </r>
  <r>
    <n v="2012"/>
    <s v="EMANUEL"/>
    <s v="GEORGIA"/>
    <s v="30401"/>
    <n v="32.590000000000003"/>
    <n v="-82.33"/>
    <s v="8b"/>
    <n v="2155"/>
    <n v="1888000"/>
    <n v="8.4"/>
    <n v="13"/>
    <x v="8"/>
    <n v="60"/>
    <s v="CORN"/>
    <s v="CORN, GRAIN - ACRES HARVESTED TOTAL"/>
    <s v="EMANUELGEORGIA2012"/>
  </r>
  <r>
    <n v="2012"/>
    <s v="GLASCOCK"/>
    <s v="GEORGIA"/>
    <s v="30810"/>
    <n v="33.229999999999997"/>
    <n v="-82.59"/>
    <s v="8a"/>
    <n v="184"/>
    <n v="115000"/>
    <n v="8.4"/>
    <n v="13"/>
    <x v="8"/>
    <n v="60"/>
    <s v="CORN"/>
    <s v="CORN, GRAIN - ACRES HARVESTED TOTAL"/>
    <s v="GLASCOCKGEORGIA2012"/>
  </r>
  <r>
    <n v="2012"/>
    <s v="JEFFERSON"/>
    <s v="GEORGIA"/>
    <s v="30413"/>
    <n v="32.880000000000003"/>
    <n v="-82.47"/>
    <s v="8a"/>
    <n v="8919"/>
    <n v="13373000"/>
    <n v="8.4"/>
    <n v="13"/>
    <x v="8"/>
    <n v="60"/>
    <s v="CORN"/>
    <s v="CORN, GRAIN - ACRES HARVESTED TOTAL"/>
    <s v="JEFFERSONGEORGIA2012"/>
  </r>
  <r>
    <n v="2012"/>
    <s v="JENKINS"/>
    <s v="GEORGIA"/>
    <s v="30442"/>
    <n v="32.799999999999997"/>
    <n v="-81.94"/>
    <s v="8a"/>
    <n v="3076"/>
    <n v="3513000"/>
    <n v="8.4"/>
    <n v="13"/>
    <x v="8"/>
    <n v="60"/>
    <s v="CORN"/>
    <s v="CORN, GRAIN - ACRES HARVESTED TOTAL"/>
    <s v="JENKINSGEORGIA2012"/>
  </r>
  <r>
    <n v="2012"/>
    <s v="SCREVEN"/>
    <s v="GEORGIA"/>
    <s v="30424"/>
    <n v="32.57"/>
    <n v="-81.709999999999994"/>
    <s v="8b"/>
    <n v="7488"/>
    <n v="9126000"/>
    <n v="8.4"/>
    <n v="13"/>
    <x v="8"/>
    <n v="60"/>
    <s v="CORN"/>
    <s v="CORN, GRAIN - ACRES HARVESTED TOTAL"/>
    <s v="SCREVENGEORGIA2012"/>
  </r>
  <r>
    <n v="2012"/>
    <s v="WARREN"/>
    <s v="GEORGIA"/>
    <s v="30807"/>
    <n v="33.46"/>
    <n v="-82.65"/>
    <s v="8a"/>
    <n v="190"/>
    <n v="42000"/>
    <n v="8.4"/>
    <n v="13"/>
    <x v="8"/>
    <n v="60"/>
    <s v="CORN"/>
    <s v="CORN, GRAIN - ACRES HARVESTED TOTAL"/>
    <s v="WARRENGEORGIA2012"/>
  </r>
  <r>
    <n v="2012"/>
    <s v="BARROW"/>
    <s v="GEORGIA"/>
    <s v="30011"/>
    <n v="34.01"/>
    <n v="-83.83"/>
    <s v="7b"/>
    <n v="63"/>
    <n v="15000"/>
    <n v="8.4"/>
    <n v="13"/>
    <x v="1"/>
    <n v="20"/>
    <s v="CORN"/>
    <s v="CORN, GRAIN - ACRES HARVESTED TOTAL"/>
    <s v="BARROWGEORGIA2012"/>
  </r>
  <r>
    <n v="2012"/>
    <s v="CHEROKEE"/>
    <s v="GEORGIA"/>
    <s v="30102"/>
    <n v="34.1"/>
    <n v="-84.63"/>
    <s v="7b"/>
    <n v="34"/>
    <n v="6000"/>
    <n v="8.4"/>
    <n v="13"/>
    <x v="1"/>
    <n v="20"/>
    <s v="CORN"/>
    <s v="CORN, GRAIN - ACRES HARVESTED TOTAL"/>
    <s v="CHEROKEEGEORGIA2012"/>
  </r>
  <r>
    <n v="2012"/>
    <s v="DAWSON"/>
    <s v="GEORGIA"/>
    <s v="30534"/>
    <n v="34.42"/>
    <n v="-84.11"/>
    <s v="7b"/>
    <n v="244"/>
    <n v="237000"/>
    <n v="8.4"/>
    <n v="13"/>
    <x v="1"/>
    <n v="20"/>
    <s v="CORN"/>
    <s v="CORN, GRAIN - ACRES HARVESTED TOTAL"/>
    <s v="DAWSONGEORGIA2012"/>
  </r>
  <r>
    <n v="2012"/>
    <s v="FANNIN"/>
    <s v="GEORGIA"/>
    <s v="30513"/>
    <n v="34.86"/>
    <n v="-84.32"/>
    <s v="7a"/>
    <n v="488"/>
    <n v="333000"/>
    <n v="8.4"/>
    <n v="13"/>
    <x v="1"/>
    <n v="20"/>
    <s v="CORN"/>
    <s v="CORN, GRAIN - ACRES HARVESTED TOTAL"/>
    <s v="FANNINGEORGIA2012"/>
  </r>
  <r>
    <n v="2012"/>
    <s v="FORSYTH"/>
    <s v="GEORGIA"/>
    <s v="30028"/>
    <n v="34.29"/>
    <n v="-84.18"/>
    <s v="7b"/>
    <n v="30"/>
    <n v="0"/>
    <n v="8.4"/>
    <n v="13"/>
    <x v="1"/>
    <n v="20"/>
    <s v="CORN"/>
    <s v="CORN, GRAIN - ACRES HARVESTED TOTAL"/>
    <s v="FORSYTHGEORGIA2012"/>
  </r>
  <r>
    <n v="2012"/>
    <s v="FULTON"/>
    <s v="GEORGIA"/>
    <s v="30004"/>
    <n v="34.14"/>
    <n v="-84.29"/>
    <s v="7b"/>
    <n v="182"/>
    <n v="106000"/>
    <n v="8.4"/>
    <n v="13"/>
    <x v="1"/>
    <n v="20"/>
    <s v="CORN"/>
    <s v="CORN, GRAIN - ACRES HARVESTED TOTAL"/>
    <s v="FULTONGEORGIA2012"/>
  </r>
  <r>
    <n v="2012"/>
    <s v="GILMER"/>
    <s v="GEORGIA"/>
    <s v="30522"/>
    <n v="34.799999999999997"/>
    <n v="-84.34"/>
    <s v="7a"/>
    <n v="456"/>
    <n v="396000"/>
    <n v="8.4"/>
    <n v="13"/>
    <x v="1"/>
    <n v="20"/>
    <s v="CORN"/>
    <s v="CORN, GRAIN - ACRES HARVESTED TOTAL"/>
    <s v="GILMERGEORGIA2012"/>
  </r>
  <r>
    <n v="2012"/>
    <s v="HALL"/>
    <s v="GEORGIA"/>
    <s v="30501"/>
    <n v="34.29"/>
    <n v="-83.83"/>
    <s v="7b"/>
    <n v="941"/>
    <n v="979000"/>
    <n v="8.4"/>
    <n v="13"/>
    <x v="1"/>
    <n v="20"/>
    <s v="CORN"/>
    <s v="CORN, GRAIN - ACRES HARVESTED TOTAL"/>
    <s v="HALLGEORGIA2012"/>
  </r>
  <r>
    <n v="2012"/>
    <s v="LUMPKIN"/>
    <s v="GEORGIA"/>
    <s v="30533"/>
    <n v="34.53"/>
    <n v="-83.98"/>
    <s v="7b"/>
    <n v="228"/>
    <n v="182000"/>
    <n v="8.4"/>
    <n v="13"/>
    <x v="1"/>
    <n v="20"/>
    <s v="CORN"/>
    <s v="CORN, GRAIN - ACRES HARVESTED TOTAL"/>
    <s v="LUMPKINGEORGIA2012"/>
  </r>
  <r>
    <n v="2012"/>
    <s v="OCONEE"/>
    <s v="GEORGIA"/>
    <s v="30621"/>
    <n v="33.81"/>
    <n v="-83.43"/>
    <s v="8a"/>
    <n v="24"/>
    <n v="5000"/>
    <n v="8.4"/>
    <n v="13"/>
    <x v="1"/>
    <n v="20"/>
    <s v="CORN"/>
    <s v="CORN, GRAIN - ACRES HARVESTED TOTAL"/>
    <s v="OCONEEGEORGIA2012"/>
  </r>
  <r>
    <n v="2012"/>
    <s v="PICKENS"/>
    <s v="GEORGIA"/>
    <s v="30143"/>
    <n v="34.46"/>
    <n v="-84.42"/>
    <s v="7b"/>
    <n v="460"/>
    <n v="490000"/>
    <n v="8.4"/>
    <n v="13"/>
    <x v="1"/>
    <n v="20"/>
    <s v="CORN"/>
    <s v="CORN, GRAIN - ACRES HARVESTED TOTAL"/>
    <s v="PICKENSGEORGIA2012"/>
  </r>
  <r>
    <n v="2012"/>
    <s v="UNION"/>
    <s v="GEORGIA"/>
    <s v="30512"/>
    <n v="34.869999999999997"/>
    <n v="-83.95"/>
    <s v="7a"/>
    <n v="445"/>
    <n v="0"/>
    <n v="8.4"/>
    <n v="13"/>
    <x v="1"/>
    <n v="20"/>
    <s v="CORN"/>
    <s v="CORN, GRAIN - ACRES HARVESTED TOTAL"/>
    <s v="UNIONGEORGIA2012"/>
  </r>
  <r>
    <n v="2012"/>
    <s v="WHITE"/>
    <s v="GEORGIA"/>
    <s v="30528"/>
    <n v="34.590000000000003"/>
    <n v="-83.76"/>
    <s v="7b"/>
    <n v="719"/>
    <n v="1252000"/>
    <n v="8.4"/>
    <n v="13"/>
    <x v="1"/>
    <n v="20"/>
    <s v="CORN"/>
    <s v="CORN, GRAIN - ACRES HARVESTED TOTAL"/>
    <s v="WHITEGEORGIA2012"/>
  </r>
  <r>
    <n v="2012"/>
    <s v="BANKS"/>
    <s v="GEORGIA"/>
    <s v="30511"/>
    <n v="34.479999999999997"/>
    <n v="-83.53"/>
    <s v="8a"/>
    <n v="197"/>
    <n v="167000"/>
    <n v="8.4"/>
    <n v="13"/>
    <x v="2"/>
    <n v="30"/>
    <s v="CORN"/>
    <s v="CORN, GRAIN - ACRES HARVESTED TOTAL"/>
    <s v="BANKSGEORGIA2012"/>
  </r>
  <r>
    <n v="2012"/>
    <s v="ELBERT"/>
    <s v="GEORGIA"/>
    <s v="30624"/>
    <n v="34.200000000000003"/>
    <n v="-83.02"/>
    <s v="8a"/>
    <n v="660"/>
    <n v="0"/>
    <n v="8.4"/>
    <n v="13"/>
    <x v="2"/>
    <n v="30"/>
    <s v="CORN"/>
    <s v="CORN, GRAIN - ACRES HARVESTED TOTAL"/>
    <s v="ELBERTGEORGIA2012"/>
  </r>
  <r>
    <n v="2012"/>
    <s v="FRANKLIN"/>
    <s v="GEORGIA"/>
    <s v="30520"/>
    <n v="34.340000000000003"/>
    <n v="-83.11"/>
    <s v="8a"/>
    <n v="373"/>
    <n v="333000"/>
    <n v="8.4"/>
    <n v="13"/>
    <x v="2"/>
    <n v="30"/>
    <s v="CORN"/>
    <s v="CORN, GRAIN - ACRES HARVESTED TOTAL"/>
    <s v="FRANKLINGEORGIA2012"/>
  </r>
  <r>
    <n v="2012"/>
    <s v="HART"/>
    <s v="GEORGIA"/>
    <s v="30516"/>
    <n v="34.369999999999997"/>
    <n v="-83.08"/>
    <s v="8a"/>
    <n v="648"/>
    <n v="975000"/>
    <n v="8.4"/>
    <n v="13"/>
    <x v="2"/>
    <n v="30"/>
    <s v="CORN"/>
    <s v="CORN, GRAIN - ACRES HARVESTED TOTAL"/>
    <s v="HARTGEORGIA2012"/>
  </r>
  <r>
    <n v="2012"/>
    <s v="MADISON"/>
    <s v="GEORGIA"/>
    <s v="30628"/>
    <n v="34.03"/>
    <n v="-83.21"/>
    <s v="8a"/>
    <n v="70"/>
    <n v="0"/>
    <n v="8.4"/>
    <n v="13"/>
    <x v="2"/>
    <n v="30"/>
    <s v="CORN"/>
    <s v="CORN, GRAIN - ACRES HARVESTED TOTAL"/>
    <s v="MADISONGEORGIA2012"/>
  </r>
  <r>
    <n v="2012"/>
    <s v="RABUN"/>
    <s v="GEORGIA"/>
    <s v="30525"/>
    <n v="34.869999999999997"/>
    <n v="-83.4"/>
    <s v="7b"/>
    <n v="127"/>
    <n v="120000"/>
    <n v="8.4"/>
    <n v="13"/>
    <x v="2"/>
    <n v="30"/>
    <s v="CORN"/>
    <s v="CORN, GRAIN - ACRES HARVESTED TOTAL"/>
    <s v="RABUNGEORGIA2012"/>
  </r>
  <r>
    <n v="2012"/>
    <s v="STEPHENS"/>
    <s v="GEORGIA"/>
    <s v="30538"/>
    <n v="34.49"/>
    <n v="-83.25"/>
    <s v="8a"/>
    <n v="46"/>
    <n v="39000"/>
    <n v="8.4"/>
    <n v="13"/>
    <x v="2"/>
    <n v="30"/>
    <s v="CORN"/>
    <s v="CORN, GRAIN - ACRES HARVESTED TOTAL"/>
    <s v="STEPHENSGEORGIA2012"/>
  </r>
  <r>
    <n v="2012"/>
    <s v="BARTOW"/>
    <s v="GEORGIA"/>
    <s v="30103"/>
    <n v="34.36"/>
    <n v="-84.91"/>
    <s v="7b"/>
    <n v="2306"/>
    <n v="2198000"/>
    <n v="8.4"/>
    <n v="13"/>
    <x v="6"/>
    <n v="10"/>
    <s v="CORN"/>
    <s v="CORN, GRAIN - ACRES HARVESTED TOTAL"/>
    <s v="BARTOWGEORGIA2012"/>
  </r>
  <r>
    <n v="2012"/>
    <s v="CHATTOOGA"/>
    <s v="GEORGIA"/>
    <s v="30730"/>
    <n v="34.4"/>
    <n v="-85.4"/>
    <s v="7b"/>
    <n v="477"/>
    <n v="0"/>
    <n v="8.4"/>
    <n v="13"/>
    <x v="6"/>
    <n v="10"/>
    <s v="CORN"/>
    <s v="CORN, GRAIN - ACRES HARVESTED TOTAL"/>
    <s v="CHATTOOGAGEORGIA2012"/>
  </r>
  <r>
    <n v="2012"/>
    <s v="FLOYD"/>
    <s v="GEORGIA"/>
    <s v="30105"/>
    <n v="34.47"/>
    <n v="-85.21"/>
    <s v="7b"/>
    <n v="3027"/>
    <n v="1663000"/>
    <n v="8.4"/>
    <n v="13"/>
    <x v="6"/>
    <n v="10"/>
    <s v="CORN"/>
    <s v="CORN, GRAIN - ACRES HARVESTED TOTAL"/>
    <s v="FLOYDGEORGIA2012"/>
  </r>
  <r>
    <n v="2012"/>
    <s v="GORDON"/>
    <s v="GEORGIA"/>
    <s v="30139"/>
    <n v="34.44"/>
    <n v="-84.7"/>
    <s v="7b"/>
    <n v="7800"/>
    <n v="6459000"/>
    <n v="8.4"/>
    <n v="13"/>
    <x v="6"/>
    <n v="10"/>
    <s v="CORN"/>
    <s v="CORN, GRAIN - ACRES HARVESTED TOTAL"/>
    <s v="GORDONGEORGIA2012"/>
  </r>
  <r>
    <n v="2012"/>
    <s v="MURRAY"/>
    <s v="GEORGIA"/>
    <s v="30705"/>
    <n v="34.770000000000003"/>
    <n v="-84.77"/>
    <s v="7b"/>
    <n v="4270"/>
    <n v="0"/>
    <n v="8.4"/>
    <n v="13"/>
    <x v="6"/>
    <n v="10"/>
    <s v="CORN"/>
    <s v="CORN, GRAIN - ACRES HARVESTED TOTAL"/>
    <s v="MURRAYGEORGIA2012"/>
  </r>
  <r>
    <n v="2012"/>
    <s v="POLK"/>
    <s v="GEORGIA"/>
    <s v="30104"/>
    <n v="34.04"/>
    <n v="-85.05"/>
    <s v="7b"/>
    <n v="835"/>
    <n v="394000"/>
    <n v="8.4"/>
    <n v="13"/>
    <x v="6"/>
    <n v="10"/>
    <s v="CORN"/>
    <s v="CORN, GRAIN - ACRES HARVESTED TOTAL"/>
    <s v="POLKGEORGIA2012"/>
  </r>
  <r>
    <n v="2012"/>
    <s v="WALKER"/>
    <s v="GEORGIA"/>
    <s v="30707"/>
    <n v="34.869999999999997"/>
    <n v="-85.29"/>
    <s v="7b"/>
    <n v="4774"/>
    <n v="3816000"/>
    <n v="8.4"/>
    <n v="13"/>
    <x v="6"/>
    <n v="10"/>
    <s v="CORN"/>
    <s v="CORN, GRAIN - ACRES HARVESTED TOTAL"/>
    <s v="WALKERGEORGIA2012"/>
  </r>
  <r>
    <n v="2012"/>
    <s v="WHITFIELD"/>
    <s v="GEORGIA"/>
    <s v="30710"/>
    <n v="34.950000000000003"/>
    <n v="-84.95"/>
    <s v="7b"/>
    <n v="876"/>
    <n v="463000"/>
    <n v="8.4"/>
    <n v="13"/>
    <x v="6"/>
    <n v="10"/>
    <s v="CORN"/>
    <s v="CORN, GRAIN - ACRES HARVESTED TOTAL"/>
    <s v="WHITFIELDGEORGIA2012"/>
  </r>
  <r>
    <n v="2012"/>
    <s v="ATKINSON"/>
    <s v="GEORGIA"/>
    <s v="31624"/>
    <n v="31.27"/>
    <n v="-82.73"/>
    <s v="8b"/>
    <n v="3756"/>
    <n v="4734000"/>
    <n v="8.4"/>
    <n v="13"/>
    <x v="9"/>
    <n v="80"/>
    <s v="CORN"/>
    <s v="CORN, GRAIN - ACRES HARVESTED TOTAL"/>
    <s v="ATKINSONGEORGIA2012"/>
  </r>
  <r>
    <n v="2012"/>
    <s v="BEN HILL"/>
    <s v="GEORGIA"/>
    <s v="31750"/>
    <n v="31.7"/>
    <n v="-83.25"/>
    <s v="8b"/>
    <n v="3005"/>
    <n v="4203000"/>
    <n v="8.4"/>
    <n v="13"/>
    <x v="9"/>
    <n v="80"/>
    <s v="CORN"/>
    <s v="CORN, GRAIN - ACRES HARVESTED TOTAL"/>
    <s v="BENHILLGEORGIA2012"/>
  </r>
  <r>
    <n v="2012"/>
    <s v="BERRIEN"/>
    <s v="GEORGIA"/>
    <s v="31622"/>
    <n v="31.38"/>
    <n v="-83.22"/>
    <s v="8b"/>
    <n v="4886"/>
    <n v="5809000"/>
    <n v="8.4"/>
    <n v="13"/>
    <x v="9"/>
    <n v="80"/>
    <s v="CORN"/>
    <s v="CORN, GRAIN - ACRES HARVESTED TOTAL"/>
    <s v="BERRIENGEORGIA2012"/>
  </r>
  <r>
    <n v="2012"/>
    <s v="BROOKS"/>
    <s v="GEORGIA"/>
    <s v="31625"/>
    <n v="31"/>
    <n v="-83.51"/>
    <s v="8b"/>
    <n v="2695"/>
    <n v="4294000"/>
    <n v="8.4"/>
    <n v="13"/>
    <x v="9"/>
    <n v="80"/>
    <s v="CORN"/>
    <s v="CORN, GRAIN - ACRES HARVESTED TOTAL"/>
    <s v="BROOKSGEORGIA2012"/>
  </r>
  <r>
    <n v="2012"/>
    <s v="CLINCH"/>
    <s v="GEORGIA"/>
    <s v="31623"/>
    <n v="31.07"/>
    <n v="-82.64"/>
    <s v="8b"/>
    <n v="252"/>
    <n v="111000"/>
    <n v="8.4"/>
    <n v="13"/>
    <x v="9"/>
    <n v="80"/>
    <s v="CORN"/>
    <s v="CORN, GRAIN - ACRES HARVESTED TOTAL"/>
    <s v="CLINCHGEORGIA2012"/>
  </r>
  <r>
    <n v="2012"/>
    <s v="COFFEE"/>
    <s v="GEORGIA"/>
    <s v="31512"/>
    <n v="31.59"/>
    <n v="-83.01"/>
    <s v="8b"/>
    <n v="4679"/>
    <n v="5032000"/>
    <n v="8.4"/>
    <n v="13"/>
    <x v="9"/>
    <n v="80"/>
    <s v="CORN"/>
    <s v="CORN, GRAIN - ACRES HARVESTED TOTAL"/>
    <s v="COFFEEGEORGIA2012"/>
  </r>
  <r>
    <n v="2012"/>
    <s v="COLQUITT"/>
    <s v="GEORGIA"/>
    <s v="31722"/>
    <n v="31.07"/>
    <n v="-83.62"/>
    <s v="8b"/>
    <n v="2494"/>
    <n v="3102000"/>
    <n v="8.4"/>
    <n v="13"/>
    <x v="9"/>
    <n v="80"/>
    <s v="CORN"/>
    <s v="CORN, GRAIN - ACRES HARVESTED TOTAL"/>
    <s v="COLQUITTGEORGIA2012"/>
  </r>
  <r>
    <n v="2012"/>
    <s v="COOK"/>
    <s v="GEORGIA"/>
    <s v="31620"/>
    <n v="31.13"/>
    <n v="-83.42"/>
    <s v="8b"/>
    <n v="932"/>
    <n v="795000"/>
    <n v="8.4"/>
    <n v="13"/>
    <x v="9"/>
    <n v="80"/>
    <s v="CORN"/>
    <s v="CORN, GRAIN - ACRES HARVESTED TOTAL"/>
    <s v="COOKGEORGIA2012"/>
  </r>
  <r>
    <n v="2012"/>
    <s v="CRISP"/>
    <s v="GEORGIA"/>
    <s v="31010"/>
    <n v="31.96"/>
    <n v="-83.77"/>
    <s v="8b"/>
    <n v="1149"/>
    <n v="1742000"/>
    <n v="8.4"/>
    <n v="13"/>
    <x v="9"/>
    <n v="80"/>
    <s v="CORN"/>
    <s v="CORN, GRAIN - ACRES HARVESTED TOTAL"/>
    <s v="CRISPGEORGIA2012"/>
  </r>
  <r>
    <n v="2012"/>
    <s v="DOOLY"/>
    <s v="GEORGIA"/>
    <s v="31007"/>
    <n v="32.200000000000003"/>
    <n v="-83.9"/>
    <s v="8a"/>
    <n v="2484"/>
    <n v="3406000"/>
    <n v="8.4"/>
    <n v="13"/>
    <x v="9"/>
    <n v="80"/>
    <s v="CORN"/>
    <s v="CORN, GRAIN - ACRES HARVESTED TOTAL"/>
    <s v="DOOLYGEORGIA2012"/>
  </r>
  <r>
    <n v="2012"/>
    <s v="ECHOLS"/>
    <s v="GEORGIA"/>
    <s v="31648"/>
    <n v="30.7"/>
    <n v="-83.03"/>
    <s v="8b"/>
    <n v="902"/>
    <n v="0"/>
    <n v="8.4"/>
    <n v="13"/>
    <x v="9"/>
    <n v="80"/>
    <s v="CORN"/>
    <s v="CORN, GRAIN - ACRES HARVESTED TOTAL"/>
    <s v="ECHOLSGEORGIA2012"/>
  </r>
  <r>
    <n v="2012"/>
    <s v="IRWIN"/>
    <s v="GEORGIA"/>
    <s v="31760"/>
    <n v="31.64"/>
    <n v="-83.38"/>
    <s v="8b"/>
    <n v="9600"/>
    <n v="10991000"/>
    <n v="8.4"/>
    <n v="13"/>
    <x v="9"/>
    <n v="80"/>
    <s v="CORN"/>
    <s v="CORN, GRAIN - ACRES HARVESTED TOTAL"/>
    <s v="IRWINGEORGIA2012"/>
  </r>
  <r>
    <n v="2012"/>
    <s v="JEFF DAVIS"/>
    <s v="GEORGIA"/>
    <s v="31532"/>
    <n v="31.72"/>
    <n v="-82.69"/>
    <s v="8b"/>
    <n v="2047"/>
    <n v="2316000"/>
    <n v="8.4"/>
    <n v="13"/>
    <x v="9"/>
    <n v="80"/>
    <s v="CORN"/>
    <s v="CORN, GRAIN - ACRES HARVESTED TOTAL"/>
    <s v="JEFFDAVISGEORGIA2012"/>
  </r>
  <r>
    <n v="2012"/>
    <s v="LANIER"/>
    <s v="GEORGIA"/>
    <s v="31635"/>
    <n v="31.04"/>
    <n v="-83.07"/>
    <s v="8b"/>
    <n v="983"/>
    <n v="1224000"/>
    <n v="8.4"/>
    <n v="13"/>
    <x v="9"/>
    <n v="80"/>
    <s v="CORN"/>
    <s v="CORN, GRAIN - ACRES HARVESTED TOTAL"/>
    <s v="LANIERGEORGIA2012"/>
  </r>
  <r>
    <n v="2012"/>
    <s v="LOWNDES"/>
    <s v="GEORGIA"/>
    <s v="31601"/>
    <n v="30.84"/>
    <n v="-83.27"/>
    <s v="8b"/>
    <n v="2275"/>
    <n v="3325000"/>
    <n v="8.4"/>
    <n v="13"/>
    <x v="9"/>
    <n v="80"/>
    <s v="CORN"/>
    <s v="CORN, GRAIN - ACRES HARVESTED TOTAL"/>
    <s v="LOWNDESGEORGIA2012"/>
  </r>
  <r>
    <n v="2012"/>
    <s v="TELFAIR"/>
    <s v="GEORGIA"/>
    <s v="31037"/>
    <n v="32.07"/>
    <n v="-82.91"/>
    <s v="8b"/>
    <n v="1732"/>
    <n v="1282000"/>
    <n v="8.4"/>
    <n v="13"/>
    <x v="9"/>
    <n v="80"/>
    <s v="CORN"/>
    <s v="CORN, GRAIN - ACRES HARVESTED TOTAL"/>
    <s v="TELFAIRGEORGIA2012"/>
  </r>
  <r>
    <n v="2012"/>
    <s v="TIFT"/>
    <s v="GEORGIA"/>
    <s v="31727"/>
    <n v="31.42"/>
    <n v="-83.39"/>
    <s v="8b"/>
    <n v="1929"/>
    <n v="2310000"/>
    <n v="8.4"/>
    <n v="13"/>
    <x v="9"/>
    <n v="80"/>
    <s v="CORN"/>
    <s v="CORN, GRAIN - ACRES HARVESTED TOTAL"/>
    <s v="TIFTGEORGIA2012"/>
  </r>
  <r>
    <n v="2012"/>
    <s v="TURNER"/>
    <s v="GEORGIA"/>
    <s v="31714"/>
    <n v="31.7"/>
    <n v="-83.65"/>
    <s v="8b"/>
    <n v="1937"/>
    <n v="2756000"/>
    <n v="8.4"/>
    <n v="13"/>
    <x v="9"/>
    <n v="80"/>
    <s v="CORN"/>
    <s v="CORN, GRAIN - ACRES HARVESTED TOTAL"/>
    <s v="TURNERGEORGIA2012"/>
  </r>
  <r>
    <n v="2012"/>
    <s v="WILCOX"/>
    <s v="GEORGIA"/>
    <s v="31001"/>
    <n v="31.99"/>
    <n v="-83.3"/>
    <s v="8b"/>
    <n v="1999"/>
    <n v="2450000"/>
    <n v="8.4"/>
    <n v="13"/>
    <x v="9"/>
    <n v="80"/>
    <s v="CORN"/>
    <s v="CORN, GRAIN - ACRES HARVESTED TOTAL"/>
    <s v="WILCOXGEORGIA2012"/>
  </r>
  <r>
    <n v="2012"/>
    <s v="WORTH"/>
    <s v="GEORGIA"/>
    <s v="31772"/>
    <n v="31.77"/>
    <n v="-83.97"/>
    <s v="8b"/>
    <n v="7811"/>
    <n v="11339000"/>
    <n v="8.4"/>
    <n v="13"/>
    <x v="9"/>
    <n v="80"/>
    <s v="CORN"/>
    <s v="CORN, GRAIN - ACRES HARVESTED TOTAL"/>
    <s v="WORTHGEORGIA2012"/>
  </r>
  <r>
    <n v="2012"/>
    <s v="APPLING"/>
    <s v="GEORGIA"/>
    <s v="31513"/>
    <n v="31.76"/>
    <n v="-82.35"/>
    <s v="8b"/>
    <n v="839"/>
    <n v="1492000"/>
    <n v="8.4"/>
    <n v="13"/>
    <x v="7"/>
    <n v="90"/>
    <s v="CORN"/>
    <s v="CORN, GRAIN - ACRES HARVESTED TOTAL"/>
    <s v="APPLINGGEORGIA2012"/>
  </r>
  <r>
    <n v="2012"/>
    <s v="BACON"/>
    <s v="GEORGIA"/>
    <s v="31510"/>
    <n v="31.54"/>
    <n v="-82.47"/>
    <s v="8b"/>
    <n v="752"/>
    <n v="948000"/>
    <n v="8.4"/>
    <n v="13"/>
    <x v="7"/>
    <n v="90"/>
    <s v="CORN"/>
    <s v="CORN, GRAIN - ACRES HARVESTED TOTAL"/>
    <s v="BACONGEORGIA2012"/>
  </r>
  <r>
    <n v="2012"/>
    <s v="BRANTLEY"/>
    <s v="GEORGIA"/>
    <s v="31542"/>
    <n v="31.18"/>
    <n v="-82.13"/>
    <s v="8b"/>
    <n v="1530"/>
    <n v="875000"/>
    <n v="8.4"/>
    <n v="13"/>
    <x v="7"/>
    <n v="90"/>
    <s v="CORN"/>
    <s v="CORN, GRAIN - ACRES HARVESTED TOTAL"/>
    <s v="BRANTLEYGEORGIA2012"/>
  </r>
  <r>
    <n v="2012"/>
    <s v="CHARLTON"/>
    <s v="GEORGIA"/>
    <s v="31537"/>
    <n v="30.83"/>
    <n v="-82"/>
    <s v="8b"/>
    <n v="90"/>
    <n v="0"/>
    <n v="8.4"/>
    <n v="13"/>
    <x v="7"/>
    <n v="90"/>
    <s v="CORN"/>
    <s v="CORN, GRAIN - ACRES HARVESTED TOTAL"/>
    <s v="CHARLTONGEORGIA2012"/>
  </r>
  <r>
    <n v="2012"/>
    <s v="EVANS"/>
    <s v="GEORGIA"/>
    <s v="30414"/>
    <n v="32.159999999999997"/>
    <n v="-81.99"/>
    <s v="8b"/>
    <n v="1435"/>
    <n v="1613000"/>
    <n v="8.4"/>
    <n v="13"/>
    <x v="7"/>
    <n v="90"/>
    <s v="CORN"/>
    <s v="CORN, GRAIN - ACRES HARVESTED TOTAL"/>
    <s v="EVANSGEORGIA2012"/>
  </r>
  <r>
    <n v="2012"/>
    <s v="GLYNN"/>
    <s v="GEORGIA"/>
    <s v="31520"/>
    <n v="31.15"/>
    <n v="-81.48"/>
    <s v="9a"/>
    <n v="124"/>
    <n v="99000"/>
    <n v="8.4"/>
    <n v="13"/>
    <x v="7"/>
    <n v="90"/>
    <s v="CORN"/>
    <s v="CORN, GRAIN - ACRES HARVESTED TOTAL"/>
    <s v="GLYNNGEORGIA2012"/>
  </r>
  <r>
    <n v="2012"/>
    <s v="LONG"/>
    <s v="GEORGIA"/>
    <s v="31316"/>
    <n v="31.71"/>
    <n v="-81.739999999999995"/>
    <s v="8b"/>
    <n v="311"/>
    <n v="205000"/>
    <n v="8.4"/>
    <n v="13"/>
    <x v="7"/>
    <n v="90"/>
    <s v="CORN"/>
    <s v="CORN, GRAIN - ACRES HARVESTED TOTAL"/>
    <s v="LONGGEORGIA2012"/>
  </r>
  <r>
    <n v="2012"/>
    <s v="PIERCE"/>
    <s v="GEORGIA"/>
    <s v="31516"/>
    <n v="31.29"/>
    <n v="-82.24"/>
    <s v="8b"/>
    <n v="3293"/>
    <n v="2489000"/>
    <n v="8.4"/>
    <n v="13"/>
    <x v="7"/>
    <n v="90"/>
    <s v="CORN"/>
    <s v="CORN, GRAIN - ACRES HARVESTED TOTAL"/>
    <s v="PIERCEGEORGIA2012"/>
  </r>
  <r>
    <n v="2012"/>
    <s v="TATTNALL"/>
    <s v="GEORGIA"/>
    <s v="30420"/>
    <n v="32.28"/>
    <n v="-82.13"/>
    <s v="8b"/>
    <n v="3809"/>
    <n v="5375000"/>
    <n v="8.4"/>
    <n v="13"/>
    <x v="7"/>
    <n v="90"/>
    <s v="CORN"/>
    <s v="CORN, GRAIN - ACRES HARVESTED TOTAL"/>
    <s v="TATTNALLGEORGIA2012"/>
  </r>
  <r>
    <n v="2012"/>
    <s v="TOOMBS"/>
    <s v="GEORGIA"/>
    <s v="30436"/>
    <n v="32.200000000000003"/>
    <n v="-82.32"/>
    <s v="8b"/>
    <n v="3285"/>
    <n v="4251000"/>
    <n v="8.4"/>
    <n v="13"/>
    <x v="7"/>
    <n v="90"/>
    <s v="CORN"/>
    <s v="CORN, GRAIN - ACRES HARVESTED TOTAL"/>
    <s v="TOOMBSGEORGIA2012"/>
  </r>
  <r>
    <n v="2012"/>
    <s v="WARE"/>
    <s v="GEORGIA"/>
    <s v="31501"/>
    <n v="31.21"/>
    <n v="-82.35"/>
    <s v="8b"/>
    <n v="2993"/>
    <n v="3138000"/>
    <n v="8.4"/>
    <n v="13"/>
    <x v="7"/>
    <n v="90"/>
    <s v="CORN"/>
    <s v="CORN, GRAIN - ACRES HARVESTED TOTAL"/>
    <s v="WAREGEORGIA2012"/>
  </r>
  <r>
    <n v="2012"/>
    <s v="WAYNE"/>
    <s v="GEORGIA"/>
    <s v="31545"/>
    <n v="31.66"/>
    <n v="-81.93"/>
    <s v="8b"/>
    <n v="2630"/>
    <n v="2844000"/>
    <n v="8.4"/>
    <n v="13"/>
    <x v="7"/>
    <n v="90"/>
    <s v="CORN"/>
    <s v="CORN, GRAIN - ACRES HARVESTED TOTAL"/>
    <s v="WAYNEGEORGIA2012"/>
  </r>
  <r>
    <n v="2012"/>
    <s v="BAKER"/>
    <s v="GEORGIA"/>
    <s v="39870"/>
    <n v="31.3"/>
    <n v="-84.37"/>
    <s v="8b"/>
    <n v="8388"/>
    <n v="13580000"/>
    <n v="8.4"/>
    <n v="13"/>
    <x v="4"/>
    <n v="70"/>
    <s v="CORN"/>
    <s v="CORN, GRAIN - ACRES HARVESTED TOTAL"/>
    <s v="BAKERGEORGIA2012"/>
  </r>
  <r>
    <n v="2012"/>
    <s v="CALHOUN"/>
    <s v="GEORGIA"/>
    <s v="39813"/>
    <n v="31.41"/>
    <n v="-84.69"/>
    <s v="8b"/>
    <n v="10404"/>
    <n v="15580000"/>
    <n v="8.4"/>
    <n v="13"/>
    <x v="4"/>
    <n v="70"/>
    <s v="CORN"/>
    <s v="CORN, GRAIN - ACRES HARVESTED TOTAL"/>
    <s v="CALHOUNGEORGIA2012"/>
  </r>
  <r>
    <n v="2012"/>
    <s v="CLAY"/>
    <s v="GEORGIA"/>
    <s v="39824"/>
    <n v="31.55"/>
    <n v="-84.86"/>
    <s v="8b"/>
    <n v="994"/>
    <n v="1449000"/>
    <n v="8.4"/>
    <n v="13"/>
    <x v="4"/>
    <n v="70"/>
    <s v="CORN"/>
    <s v="CORN, GRAIN - ACRES HARVESTED TOTAL"/>
    <s v="CLAYGEORGIA2012"/>
  </r>
  <r>
    <n v="2012"/>
    <s v="DECATUR"/>
    <s v="GEORGIA"/>
    <s v="39815"/>
    <n v="30.74"/>
    <n v="-84.47"/>
    <s v="8b"/>
    <n v="12804"/>
    <n v="18323000"/>
    <n v="8.4"/>
    <n v="13"/>
    <x v="4"/>
    <n v="70"/>
    <s v="CORN"/>
    <s v="CORN, GRAIN - ACRES HARVESTED TOTAL"/>
    <s v="DECATURGEORGIA2012"/>
  </r>
  <r>
    <n v="2012"/>
    <s v="DOUGHERTY"/>
    <s v="GEORGIA"/>
    <s v="31701"/>
    <n v="31.57"/>
    <n v="-84.17"/>
    <s v="8b"/>
    <n v="1908"/>
    <n v="2650000"/>
    <n v="8.4"/>
    <n v="13"/>
    <x v="4"/>
    <n v="70"/>
    <s v="CORN"/>
    <s v="CORN, GRAIN - ACRES HARVESTED TOTAL"/>
    <s v="DOUGHERTYGEORGIA2012"/>
  </r>
  <r>
    <n v="2012"/>
    <s v="EARLY"/>
    <s v="GEORGIA"/>
    <s v="39823"/>
    <n v="31.33"/>
    <n v="-84.94"/>
    <s v="8b"/>
    <n v="8577"/>
    <n v="10929000"/>
    <n v="8.4"/>
    <n v="13"/>
    <x v="4"/>
    <n v="70"/>
    <s v="CORN"/>
    <s v="CORN, GRAIN - ACRES HARVESTED TOTAL"/>
    <s v="EARLYGEORGIA2012"/>
  </r>
  <r>
    <n v="2012"/>
    <s v="GRADY"/>
    <s v="GEORGIA"/>
    <s v="39827"/>
    <n v="30.97"/>
    <n v="-84.2"/>
    <s v="8b"/>
    <n v="7967"/>
    <n v="7141000"/>
    <n v="8.4"/>
    <n v="13"/>
    <x v="4"/>
    <n v="70"/>
    <s v="CORN"/>
    <s v="CORN, GRAIN - ACRES HARVESTED TOTAL"/>
    <s v="GRADYGEORGIA2012"/>
  </r>
  <r>
    <n v="2012"/>
    <s v="LEE"/>
    <s v="GEORGIA"/>
    <s v="31763"/>
    <n v="31.73"/>
    <n v="-84.17"/>
    <s v="8b"/>
    <n v="6764"/>
    <n v="9175000"/>
    <n v="8.4"/>
    <n v="13"/>
    <x v="4"/>
    <n v="70"/>
    <s v="CORN"/>
    <s v="CORN, GRAIN - ACRES HARVESTED TOTAL"/>
    <s v="LEEGEORGIA2012"/>
  </r>
  <r>
    <n v="2012"/>
    <s v="MILLER"/>
    <s v="GEORGIA"/>
    <s v="39837"/>
    <n v="31.15"/>
    <n v="-84.67"/>
    <s v="8b"/>
    <n v="7232"/>
    <n v="9730000"/>
    <n v="8.4"/>
    <n v="13"/>
    <x v="4"/>
    <n v="70"/>
    <s v="CORN"/>
    <s v="CORN, GRAIN - ACRES HARVESTED TOTAL"/>
    <s v="MILLERGEORGIA2012"/>
  </r>
  <r>
    <n v="2012"/>
    <s v="MITCHELL"/>
    <s v="GEORGIA"/>
    <s v="31716"/>
    <n v="31.37"/>
    <n v="-84.16"/>
    <s v="8b"/>
    <n v="10661"/>
    <n v="13408000"/>
    <n v="8.4"/>
    <n v="13"/>
    <x v="4"/>
    <n v="70"/>
    <s v="CORN"/>
    <s v="CORN, GRAIN - ACRES HARVESTED TOTAL"/>
    <s v="MITCHELLGEORGIA2012"/>
  </r>
  <r>
    <n v="2012"/>
    <s v="RANDOLPH"/>
    <s v="GEORGIA"/>
    <s v="39836"/>
    <n v="31.66"/>
    <n v="-84.87"/>
    <s v="8b"/>
    <n v="6413"/>
    <n v="9534000"/>
    <n v="8.4"/>
    <n v="13"/>
    <x v="4"/>
    <n v="70"/>
    <s v="CORN"/>
    <s v="CORN, GRAIN - ACRES HARVESTED TOTAL"/>
    <s v="RANDOLPHGEORGIA2012"/>
  </r>
  <r>
    <n v="2012"/>
    <s v="SEMINOLE"/>
    <s v="GEORGIA"/>
    <s v="39845"/>
    <n v="31.04"/>
    <n v="-84.87"/>
    <s v="8b"/>
    <n v="9385"/>
    <n v="13240000"/>
    <n v="8.4"/>
    <n v="13"/>
    <x v="4"/>
    <n v="70"/>
    <s v="CORN"/>
    <s v="CORN, GRAIN - ACRES HARVESTED TOTAL"/>
    <s v="SEMINOLEGEORGIA2012"/>
  </r>
  <r>
    <n v="2012"/>
    <s v="STEWART"/>
    <s v="GEORGIA"/>
    <s v="31814"/>
    <n v="32.22"/>
    <n v="-84.84"/>
    <s v="8a"/>
    <n v="152"/>
    <n v="55000"/>
    <n v="8.4"/>
    <n v="13"/>
    <x v="4"/>
    <n v="70"/>
    <s v="CORN"/>
    <s v="CORN, GRAIN - ACRES HARVESTED TOTAL"/>
    <s v="STEWARTGEORGIA2012"/>
  </r>
  <r>
    <n v="2012"/>
    <s v="SUMTER"/>
    <s v="GEORGIA"/>
    <s v="31709"/>
    <n v="32.07"/>
    <n v="-84.22"/>
    <s v="8a"/>
    <n v="10626"/>
    <n v="12220000"/>
    <n v="8.4"/>
    <n v="13"/>
    <x v="4"/>
    <n v="70"/>
    <s v="CORN"/>
    <s v="CORN, GRAIN - ACRES HARVESTED TOTAL"/>
    <s v="SUMTERGEORGIA2012"/>
  </r>
  <r>
    <n v="2012"/>
    <s v="TERRELL"/>
    <s v="GEORGIA"/>
    <s v="39826"/>
    <n v="31.82"/>
    <n v="-84.32"/>
    <s v="8b"/>
    <n v="12484"/>
    <n v="15088000"/>
    <n v="8.4"/>
    <n v="13"/>
    <x v="4"/>
    <n v="70"/>
    <s v="CORN"/>
    <s v="CORN, GRAIN - ACRES HARVESTED TOTAL"/>
    <s v="TERRELLGEORGIA2012"/>
  </r>
  <r>
    <n v="2012"/>
    <s v="THOMAS"/>
    <s v="GEORGIA"/>
    <s v="31626"/>
    <n v="30.79"/>
    <n v="-83.79"/>
    <s v="8b"/>
    <n v="5499"/>
    <n v="5372000"/>
    <n v="8.4"/>
    <n v="13"/>
    <x v="4"/>
    <n v="70"/>
    <s v="CORN"/>
    <s v="CORN, GRAIN - ACRES HARVESTED TOTAL"/>
    <s v="THOMASGEORGIA2012"/>
  </r>
  <r>
    <n v="2012"/>
    <s v="WEBSTER"/>
    <s v="GEORGIA"/>
    <s v="31824"/>
    <n v="32.06"/>
    <n v="-84.54"/>
    <s v="8a"/>
    <n v="463"/>
    <n v="227000"/>
    <n v="8.4"/>
    <n v="13"/>
    <x v="4"/>
    <n v="70"/>
    <s v="CORN"/>
    <s v="CORN, GRAIN - ACRES HARVESTED TOTAL"/>
    <s v="WEBSTERGEORGIA2012"/>
  </r>
  <r>
    <n v="2012"/>
    <s v="CARROLL"/>
    <s v="GEORGIA"/>
    <s v="30108"/>
    <n v="33.53"/>
    <n v="-85.25"/>
    <s v="7b"/>
    <n v="132"/>
    <n v="48000"/>
    <n v="8.4"/>
    <n v="13"/>
    <x v="5"/>
    <n v="40"/>
    <s v="CORN"/>
    <s v="CORN, GRAIN - ACRES HARVESTED TOTAL"/>
    <s v="CARROLLGEORGIA2012"/>
  </r>
  <r>
    <n v="2012"/>
    <s v="COWETA"/>
    <s v="GEORGIA"/>
    <s v="30220"/>
    <n v="33.229999999999997"/>
    <n v="-84.82"/>
    <s v="8a"/>
    <n v="233"/>
    <n v="0"/>
    <n v="8.4"/>
    <n v="13"/>
    <x v="5"/>
    <n v="40"/>
    <s v="CORN"/>
    <s v="CORN, GRAIN - ACRES HARVESTED TOTAL"/>
    <s v="COWETAGEORGIA2012"/>
  </r>
  <r>
    <n v="2012"/>
    <s v="DOUGLAS"/>
    <s v="GEORGIA"/>
    <s v="30122"/>
    <n v="33.770000000000003"/>
    <n v="-84.64"/>
    <s v="7b"/>
    <n v="323"/>
    <n v="232000"/>
    <n v="8.4"/>
    <n v="13"/>
    <x v="5"/>
    <n v="40"/>
    <s v="CORN"/>
    <s v="CORN, GRAIN - ACRES HARVESTED TOTAL"/>
    <s v="DOUGLASGEORGIA2012"/>
  </r>
  <r>
    <n v="2012"/>
    <s v="HARALSON"/>
    <s v="GEORGIA"/>
    <s v="30110"/>
    <n v="33.700000000000003"/>
    <n v="-85.15"/>
    <s v="7b"/>
    <n v="44"/>
    <n v="0"/>
    <n v="8.4"/>
    <n v="13"/>
    <x v="5"/>
    <n v="40"/>
    <s v="CORN"/>
    <s v="CORN, GRAIN - ACRES HARVESTED TOTAL"/>
    <s v="HARALSONGEORGIA2012"/>
  </r>
  <r>
    <n v="2012"/>
    <s v="HARRIS"/>
    <s v="GEORGIA"/>
    <s v="31804"/>
    <n v="32.659999999999997"/>
    <n v="-84.88"/>
    <s v="8a"/>
    <n v="216"/>
    <n v="109000"/>
    <n v="8.4"/>
    <n v="13"/>
    <x v="5"/>
    <n v="40"/>
    <s v="CORN"/>
    <s v="CORN, GRAIN - ACRES HARVESTED TOTAL"/>
    <s v="HARRISGEORGIA2012"/>
  </r>
  <r>
    <n v="2012"/>
    <s v="MACON"/>
    <s v="GEORGIA"/>
    <s v="31041"/>
    <n v="32.369999999999997"/>
    <n v="-84.18"/>
    <s v="8a"/>
    <n v="5212"/>
    <n v="5372000"/>
    <n v="8.4"/>
    <n v="13"/>
    <x v="5"/>
    <n v="40"/>
    <s v="CORN"/>
    <s v="CORN, GRAIN - ACRES HARVESTED TOTAL"/>
    <s v="MACONGEORGIA2012"/>
  </r>
  <r>
    <n v="2012"/>
    <s v="MARION"/>
    <s v="GEORGIA"/>
    <s v="31058"/>
    <n v="32.5"/>
    <n v="-84.37"/>
    <s v="8a"/>
    <n v="1144"/>
    <n v="1175000"/>
    <n v="8.4"/>
    <n v="13"/>
    <x v="5"/>
    <n v="40"/>
    <s v="CORN"/>
    <s v="CORN, GRAIN - ACRES HARVESTED TOTAL"/>
    <s v="MARIONGEORGIA2012"/>
  </r>
  <r>
    <n v="2012"/>
    <s v="MERIWETHER"/>
    <s v="GEORGIA"/>
    <s v="30218"/>
    <n v="33.090000000000003"/>
    <n v="-84.57"/>
    <s v="8a"/>
    <n v="272"/>
    <n v="232000"/>
    <n v="8.4"/>
    <n v="13"/>
    <x v="5"/>
    <n v="40"/>
    <s v="CORN"/>
    <s v="CORN, GRAIN - ACRES HARVESTED TOTAL"/>
    <s v="MERIWETHERGEORGIA2012"/>
  </r>
  <r>
    <n v="2012"/>
    <s v="PIKE"/>
    <s v="GEORGIA"/>
    <s v="30206"/>
    <n v="33.090000000000003"/>
    <n v="-84.43"/>
    <s v="8a"/>
    <n v="83"/>
    <n v="0"/>
    <n v="8.4"/>
    <n v="13"/>
    <x v="5"/>
    <n v="40"/>
    <s v="CORN"/>
    <s v="CORN, GRAIN - ACRES HARVESTED TOTAL"/>
    <s v="PIKEGEORGIA2012"/>
  </r>
  <r>
    <n v="2012"/>
    <s v="SCHLEY"/>
    <s v="GEORGIA"/>
    <s v="31806"/>
    <n v="32.229999999999997"/>
    <n v="-84.3"/>
    <s v="8a"/>
    <n v="258"/>
    <n v="289000"/>
    <n v="8.4"/>
    <n v="13"/>
    <x v="5"/>
    <n v="40"/>
    <s v="CORN"/>
    <s v="CORN, GRAIN - ACRES HARVESTED TOTAL"/>
    <s v="SCHLEYGEORGIA2012"/>
  </r>
  <r>
    <n v="2012"/>
    <s v="TAYLOR"/>
    <s v="GEORGIA"/>
    <s v="31006"/>
    <n v="32.549999999999997"/>
    <n v="-84.23"/>
    <s v="8a"/>
    <n v="843"/>
    <n v="490000"/>
    <n v="8.4"/>
    <n v="13"/>
    <x v="5"/>
    <n v="40"/>
    <s v="CORN"/>
    <s v="CORN, GRAIN - ACRES HARVESTED TOTAL"/>
    <s v="TAYLORGEORGIA2012"/>
  </r>
  <r>
    <n v="2012"/>
    <s v="UPSON"/>
    <s v="GEORGIA"/>
    <s v="30285"/>
    <n v="32.96"/>
    <n v="-84.24"/>
    <s v="8a"/>
    <n v="123"/>
    <n v="47000"/>
    <n v="8.4"/>
    <n v="13"/>
    <x v="5"/>
    <n v="40"/>
    <s v="CORN"/>
    <s v="CORN, GRAIN - ACRES HARVESTED TOTAL"/>
    <s v="UPSONGEORGIA2012"/>
  </r>
  <r>
    <n v="2012"/>
    <s v="ALBEMARLE"/>
    <s v="VIRGINIA"/>
    <s v="22901"/>
    <n v="38.090000000000003"/>
    <n v="-78.56"/>
    <s v="7a"/>
    <n v="2477"/>
    <n v="1843000"/>
    <n v="8.4"/>
    <n v="51"/>
    <x v="0"/>
    <n v="50"/>
    <s v="CORN"/>
    <s v="CORN, GRAIN - ACRES HARVESTED TOTAL"/>
    <s v="ALBEMARLEVIRGINIA2012"/>
  </r>
  <r>
    <n v="2012"/>
    <s v="AMELIA"/>
    <s v="VIRGINIA"/>
    <s v="23002"/>
    <n v="37.340000000000003"/>
    <n v="-77.959999999999994"/>
    <s v="7a"/>
    <n v="1930"/>
    <n v="954000"/>
    <n v="8.4"/>
    <n v="51"/>
    <x v="0"/>
    <n v="50"/>
    <s v="CORN"/>
    <s v="CORN, GRAIN - ACRES HARVESTED TOTAL"/>
    <s v="AMELIAVIRGINIA2012"/>
  </r>
  <r>
    <n v="2012"/>
    <s v="APPOMATTOX"/>
    <s v="VIRGINIA"/>
    <s v="23939"/>
    <n v="37.299999999999997"/>
    <n v="-78.78"/>
    <s v="7a"/>
    <n v="354"/>
    <n v="393000"/>
    <n v="8.4"/>
    <n v="51"/>
    <x v="0"/>
    <n v="50"/>
    <s v="CORN"/>
    <s v="CORN, GRAIN - ACRES HARVESTED TOTAL"/>
    <s v="APPOMATTOXVIRGINIA2012"/>
  </r>
  <r>
    <n v="2012"/>
    <s v="BEDFORD"/>
    <s v="VIRGINIA"/>
    <s v="24095"/>
    <n v="37.21"/>
    <n v="-79.709999999999994"/>
    <s v="7a"/>
    <n v="734"/>
    <n v="842000"/>
    <n v="8.4"/>
    <n v="51"/>
    <x v="0"/>
    <n v="50"/>
    <s v="CORN"/>
    <s v="CORN, GRAIN - ACRES HARVESTED TOTAL"/>
    <s v="BEDFORDVIRGINIA2012"/>
  </r>
  <r>
    <n v="2012"/>
    <s v="BUCKINGHAM"/>
    <s v="VIRGINIA"/>
    <s v="23004"/>
    <n v="37.659999999999997"/>
    <n v="-78.41"/>
    <s v="7a"/>
    <n v="742"/>
    <n v="506000"/>
    <n v="8.4"/>
    <n v="51"/>
    <x v="0"/>
    <n v="50"/>
    <s v="CORN"/>
    <s v="CORN, GRAIN - ACRES HARVESTED TOTAL"/>
    <s v="BUCKINGHAMVIRGINIA2012"/>
  </r>
  <r>
    <n v="2012"/>
    <s v="CAMPBELL"/>
    <s v="VIRGINIA"/>
    <s v="24517"/>
    <n v="37.119999999999997"/>
    <n v="-79.28"/>
    <s v="7a"/>
    <n v="586"/>
    <n v="515000"/>
    <n v="8.4"/>
    <n v="51"/>
    <x v="0"/>
    <n v="50"/>
    <s v="CORN"/>
    <s v="CORN, GRAIN - ACRES HARVESTED TOTAL"/>
    <s v="CAMPBELLVIRGINIA2012"/>
  </r>
  <r>
    <n v="2012"/>
    <s v="CAROLINE"/>
    <s v="VIRGINIA"/>
    <s v="22427"/>
    <n v="38.04"/>
    <n v="-77.349999999999994"/>
    <s v="7a"/>
    <n v="11194"/>
    <n v="5812000"/>
    <n v="8.4"/>
    <n v="51"/>
    <x v="0"/>
    <n v="50"/>
    <s v="CORN"/>
    <s v="CORN, GRAIN - ACRES HARVESTED TOTAL"/>
    <s v="CAROLINEVIRGINIA2012"/>
  </r>
  <r>
    <n v="2012"/>
    <s v="CHESTERFIELD"/>
    <s v="VIRGINIA"/>
    <s v="23112"/>
    <n v="37.43"/>
    <n v="-77.66"/>
    <s v="7a"/>
    <n v="622"/>
    <n v="385000"/>
    <n v="8.4"/>
    <n v="51"/>
    <x v="0"/>
    <n v="50"/>
    <s v="CORN"/>
    <s v="CORN, GRAIN - ACRES HARVESTED TOTAL"/>
    <s v="CHESTERFIELDVIRGINIA2012"/>
  </r>
  <r>
    <n v="2012"/>
    <s v="CUMBERLAND"/>
    <s v="VIRGINIA"/>
    <s v="23027"/>
    <n v="37.659999999999997"/>
    <n v="-78.099999999999994"/>
    <s v="7a"/>
    <n v="508"/>
    <n v="254000"/>
    <n v="8.4"/>
    <n v="51"/>
    <x v="0"/>
    <n v="50"/>
    <s v="CORN"/>
    <s v="CORN, GRAIN - ACRES HARVESTED TOTAL"/>
    <s v="CUMBERLANDVIRGINIA2012"/>
  </r>
  <r>
    <n v="2012"/>
    <s v="FLUVANNA"/>
    <s v="VIRGINIA"/>
    <s v="22963"/>
    <n v="37.86"/>
    <n v="-78.260000000000005"/>
    <s v="7a"/>
    <n v="1681"/>
    <n v="697000"/>
    <n v="8.4"/>
    <n v="51"/>
    <x v="0"/>
    <n v="50"/>
    <s v="CORN"/>
    <s v="CORN, GRAIN - ACRES HARVESTED TOTAL"/>
    <s v="FLUVANNAVIRGINIA2012"/>
  </r>
  <r>
    <n v="2012"/>
    <s v="GOOCHLAND"/>
    <s v="VIRGINIA"/>
    <s v="23038"/>
    <n v="37.75"/>
    <n v="-78.16"/>
    <s v="7a"/>
    <n v="4404"/>
    <n v="3684000"/>
    <n v="8.4"/>
    <n v="51"/>
    <x v="0"/>
    <n v="50"/>
    <s v="CORN"/>
    <s v="CORN, GRAIN - ACRES HARVESTED TOTAL"/>
    <s v="GOOCHLANDVIRGINIA2012"/>
  </r>
  <r>
    <n v="2012"/>
    <s v="HANOVER"/>
    <s v="VIRGINIA"/>
    <s v="23005"/>
    <n v="37.76"/>
    <n v="-77.47"/>
    <s v="7a"/>
    <n v="14846"/>
    <n v="12066000"/>
    <n v="8.4"/>
    <n v="51"/>
    <x v="0"/>
    <n v="50"/>
    <s v="CORN"/>
    <s v="CORN, GRAIN - ACRES HARVESTED TOTAL"/>
    <s v="HANOVERVIRGINIA2012"/>
  </r>
  <r>
    <n v="2012"/>
    <s v="HENRICO"/>
    <s v="VIRGINIA"/>
    <s v="23058"/>
    <n v="37.659999999999997"/>
    <n v="-77.48"/>
    <s v="7a"/>
    <n v="2102"/>
    <n v="2747000"/>
    <n v="8.4"/>
    <n v="51"/>
    <x v="0"/>
    <n v="50"/>
    <s v="CORN"/>
    <s v="CORN, GRAIN - ACRES HARVESTED TOTAL"/>
    <s v="HENRICOVIRGINIA2012"/>
  </r>
  <r>
    <n v="2012"/>
    <s v="LOUISA"/>
    <s v="VIRGINIA"/>
    <s v="22942"/>
    <n v="38.130000000000003"/>
    <n v="-78.180000000000007"/>
    <s v="7a"/>
    <n v="1649"/>
    <n v="786000"/>
    <n v="8.4"/>
    <n v="51"/>
    <x v="0"/>
    <n v="50"/>
    <s v="CORN"/>
    <s v="CORN, GRAIN - ACRES HARVESTED TOTAL"/>
    <s v="LOUISAVIRGINIA2012"/>
  </r>
  <r>
    <n v="2012"/>
    <s v="ORANGE"/>
    <s v="VIRGINIA"/>
    <s v="22433"/>
    <n v="38.369999999999997"/>
    <n v="-77.86"/>
    <s v="7a"/>
    <n v="4681"/>
    <n v="2611000"/>
    <n v="8.4"/>
    <n v="51"/>
    <x v="0"/>
    <n v="50"/>
    <s v="CORN"/>
    <s v="CORN, GRAIN - ACRES HARVESTED TOTAL"/>
    <s v="ORANGEVIRGINIA2012"/>
  </r>
  <r>
    <n v="2012"/>
    <s v="POWHATAN"/>
    <s v="VIRGINIA"/>
    <s v="23014"/>
    <n v="37.76"/>
    <n v="-78.02"/>
    <s v="7a"/>
    <n v="1203"/>
    <n v="1054000"/>
    <n v="8.4"/>
    <n v="51"/>
    <x v="0"/>
    <n v="50"/>
    <s v="CORN"/>
    <s v="CORN, GRAIN - ACRES HARVESTED TOTAL"/>
    <s v="POWHATANVIRGINIA2012"/>
  </r>
  <r>
    <n v="2012"/>
    <s v="PRINCE EDWARD"/>
    <s v="VIRGINIA"/>
    <s v="23901"/>
    <n v="37.29"/>
    <n v="-78.39"/>
    <s v="7a"/>
    <n v="461"/>
    <n v="66000"/>
    <n v="8.4"/>
    <n v="51"/>
    <x v="0"/>
    <n v="50"/>
    <s v="CORN"/>
    <s v="CORN, GRAIN - ACRES HARVESTED TOTAL"/>
    <s v="PRINCEEDWARDVIRGINIA2012"/>
  </r>
  <r>
    <n v="2012"/>
    <s v="SPOTSYLVANIA"/>
    <s v="VIRGINIA"/>
    <s v="22407"/>
    <n v="38.28"/>
    <n v="-77.58"/>
    <s v="7a"/>
    <n v="1881"/>
    <n v="774000"/>
    <n v="8.4"/>
    <n v="51"/>
    <x v="0"/>
    <n v="50"/>
    <s v="CORN"/>
    <s v="CORN, GRAIN - ACRES HARVESTED TOTAL"/>
    <s v="SPOTSYLVANIAVIRGINIA2012"/>
  </r>
  <r>
    <n v="2012"/>
    <s v="ACCOMACK"/>
    <s v="VIRGINIA"/>
    <s v="23301"/>
    <n v="37.71"/>
    <n v="-75.66"/>
    <s v="8a"/>
    <n v="19015"/>
    <n v="12744000"/>
    <n v="8.4"/>
    <n v="51"/>
    <x v="22"/>
    <n v="60"/>
    <s v="CORN"/>
    <s v="CORN, GRAIN - ACRES HARVESTED TOTAL"/>
    <s v="ACCOMACKVIRGINIA2012"/>
  </r>
  <r>
    <n v="2012"/>
    <s v="CHARLES CITY"/>
    <s v="VIRGINIA"/>
    <s v="23030"/>
    <n v="37.340000000000003"/>
    <n v="-77.069999999999993"/>
    <s v="7b"/>
    <n v="7505"/>
    <n v="7330000"/>
    <n v="8.4"/>
    <n v="51"/>
    <x v="22"/>
    <n v="60"/>
    <s v="CORN"/>
    <s v="CORN, GRAIN - ACRES HARVESTED TOTAL"/>
    <s v="CHARLESCITYVIRGINIA2012"/>
  </r>
  <r>
    <n v="2012"/>
    <s v="ESSEX"/>
    <s v="VIRGINIA"/>
    <s v="22436"/>
    <n v="37.979999999999997"/>
    <n v="-76.959999999999994"/>
    <s v="7a"/>
    <n v="15976"/>
    <n v="6439000"/>
    <n v="8.4"/>
    <n v="51"/>
    <x v="22"/>
    <n v="60"/>
    <s v="CORN"/>
    <s v="CORN, GRAIN - ACRES HARVESTED TOTAL"/>
    <s v="ESSEXVIRGINIA2012"/>
  </r>
  <r>
    <n v="2012"/>
    <s v="GLOUCESTER"/>
    <s v="VIRGINIA"/>
    <s v="23001"/>
    <n v="37.28"/>
    <n v="-76.44"/>
    <s v="7b"/>
    <n v="5025"/>
    <n v="3637000"/>
    <n v="8.4"/>
    <n v="51"/>
    <x v="22"/>
    <n v="60"/>
    <s v="CORN"/>
    <s v="CORN, GRAIN - ACRES HARVESTED TOTAL"/>
    <s v="GLOUCESTERVIRGINIA2012"/>
  </r>
  <r>
    <n v="2012"/>
    <s v="KING AND QUEEN"/>
    <s v="VIRGINIA"/>
    <s v="23023"/>
    <n v="37.770000000000003"/>
    <n v="-76.930000000000007"/>
    <s v="7a"/>
    <n v="11574"/>
    <n v="5120000"/>
    <n v="8.4"/>
    <n v="51"/>
    <x v="22"/>
    <n v="60"/>
    <s v="CORN"/>
    <s v="CORN, GRAIN - ACRES HARVESTED TOTAL"/>
    <s v="KINGANDQUEENVIRGINIA2012"/>
  </r>
  <r>
    <n v="2012"/>
    <s v="KING GEORGE"/>
    <s v="VIRGINIA"/>
    <s v="22448"/>
    <n v="38.340000000000003"/>
    <n v="-77.03"/>
    <s v="7b"/>
    <n v="1873"/>
    <n v="840000"/>
    <n v="8.4"/>
    <n v="51"/>
    <x v="22"/>
    <n v="60"/>
    <s v="CORN"/>
    <s v="CORN, GRAIN - ACRES HARVESTED TOTAL"/>
    <s v="KINGGEORGEVIRGINIA2012"/>
  </r>
  <r>
    <n v="2012"/>
    <s v="KING WILLIAM"/>
    <s v="VIRGINIA"/>
    <s v="23009"/>
    <n v="37.770000000000003"/>
    <n v="-77.12"/>
    <s v="7a"/>
    <n v="8440"/>
    <n v="4194000"/>
    <n v="8.4"/>
    <n v="51"/>
    <x v="22"/>
    <n v="60"/>
    <s v="CORN"/>
    <s v="CORN, GRAIN - ACRES HARVESTED TOTAL"/>
    <s v="KINGWILLIAMVIRGINIA2012"/>
  </r>
  <r>
    <n v="2012"/>
    <s v="LANCASTER"/>
    <s v="VIRGINIA"/>
    <s v="22480"/>
    <n v="37.659999999999997"/>
    <n v="-76.42"/>
    <s v="7b"/>
    <n v="2840"/>
    <n v="1936000"/>
    <n v="8.4"/>
    <n v="51"/>
    <x v="22"/>
    <n v="60"/>
    <s v="CORN"/>
    <s v="CORN, GRAIN - ACRES HARVESTED TOTAL"/>
    <s v="LANCASTERVIRGINIA2012"/>
  </r>
  <r>
    <n v="2012"/>
    <s v="MATHEWS"/>
    <s v="VIRGINIA"/>
    <s v="23021"/>
    <n v="37.4"/>
    <n v="-76.37"/>
    <s v="7b"/>
    <n v="776"/>
    <n v="0"/>
    <n v="8.4"/>
    <n v="51"/>
    <x v="22"/>
    <n v="60"/>
    <s v="CORN"/>
    <s v="CORN, GRAIN - ACRES HARVESTED TOTAL"/>
    <s v="MATHEWSVIRGINIA2012"/>
  </r>
  <r>
    <n v="2012"/>
    <s v="MIDDLESEX"/>
    <s v="VIRGINIA"/>
    <s v="23031"/>
    <n v="37.57"/>
    <n v="-76.599999999999994"/>
    <s v="7b"/>
    <n v="4532"/>
    <n v="4021000"/>
    <n v="8.4"/>
    <n v="51"/>
    <x v="22"/>
    <n v="60"/>
    <s v="CORN"/>
    <s v="CORN, GRAIN - ACRES HARVESTED TOTAL"/>
    <s v="MIDDLESEXVIRGINIA2012"/>
  </r>
  <r>
    <n v="2012"/>
    <s v="NEW KENT"/>
    <s v="VIRGINIA"/>
    <s v="23011"/>
    <n v="37.450000000000003"/>
    <n v="-76.84"/>
    <s v="7b"/>
    <n v="2679"/>
    <n v="2449000"/>
    <n v="8.4"/>
    <n v="51"/>
    <x v="22"/>
    <n v="60"/>
    <s v="CORN"/>
    <s v="CORN, GRAIN - ACRES HARVESTED TOTAL"/>
    <s v="NEWKENTVIRGINIA2012"/>
  </r>
  <r>
    <n v="2012"/>
    <s v="NORTHAMPTON"/>
    <s v="VIRGINIA"/>
    <s v="23307"/>
    <n v="37.43"/>
    <n v="-75.88"/>
    <s v="8a"/>
    <n v="8239"/>
    <n v="5528000"/>
    <n v="8.4"/>
    <n v="51"/>
    <x v="22"/>
    <n v="60"/>
    <s v="CORN"/>
    <s v="CORN, GRAIN - ACRES HARVESTED TOTAL"/>
    <s v="NORTHAMPTONVIRGINIA2012"/>
  </r>
  <r>
    <n v="2012"/>
    <s v="NORTHUMBERLAND"/>
    <s v="VIRGINIA"/>
    <s v="22432"/>
    <n v="37.880000000000003"/>
    <n v="-76.34"/>
    <s v="7b"/>
    <n v="14639"/>
    <n v="8598000"/>
    <n v="8.4"/>
    <n v="51"/>
    <x v="22"/>
    <n v="60"/>
    <s v="CORN"/>
    <s v="CORN, GRAIN - ACRES HARVESTED TOTAL"/>
    <s v="NORTHUMBERLANDVIRGINIA2012"/>
  </r>
  <r>
    <n v="2012"/>
    <s v="RICHMOND"/>
    <s v="VIRGINIA"/>
    <s v="22460"/>
    <n v="37.880000000000003"/>
    <n v="-76.62"/>
    <s v="7b"/>
    <n v="8732"/>
    <n v="2883000"/>
    <n v="8.4"/>
    <n v="51"/>
    <x v="22"/>
    <n v="60"/>
    <s v="CORN"/>
    <s v="CORN, GRAIN - ACRES HARVESTED TOTAL"/>
    <s v="RICHMONDVIRGINIA2012"/>
  </r>
  <r>
    <n v="2012"/>
    <s v="WESTMORELAND"/>
    <s v="VIRGINIA"/>
    <s v="22442"/>
    <n v="38.14"/>
    <n v="-76.63"/>
    <s v="7b"/>
    <n v="11985"/>
    <n v="4034000"/>
    <n v="8.4"/>
    <n v="51"/>
    <x v="22"/>
    <n v="60"/>
    <s v="CORN"/>
    <s v="CORN, GRAIN - ACRES HARVESTED TOTAL"/>
    <s v="WESTMORELANDVIRGINIA2012"/>
  </r>
  <r>
    <n v="2012"/>
    <s v="CLARKE"/>
    <s v="VIRGINIA"/>
    <s v="20130"/>
    <n v="39"/>
    <n v="-77.95"/>
    <s v="7a"/>
    <n v="2922"/>
    <n v="2701000"/>
    <n v="8.4"/>
    <n v="51"/>
    <x v="27"/>
    <n v="20"/>
    <s v="CORN"/>
    <s v="CORN, GRAIN - ACRES HARVESTED TOTAL"/>
    <s v="CLARKEVIRGINIA2012"/>
  </r>
  <r>
    <n v="2012"/>
    <s v="CULPEPER"/>
    <s v="VIRGINIA"/>
    <s v="20106"/>
    <n v="38.67"/>
    <n v="-77.989999999999995"/>
    <s v="7a"/>
    <n v="7144"/>
    <n v="5639000"/>
    <n v="8.4"/>
    <n v="51"/>
    <x v="27"/>
    <n v="20"/>
    <s v="CORN"/>
    <s v="CORN, GRAIN - ACRES HARVESTED TOTAL"/>
    <s v="CULPEPERVIRGINIA2012"/>
  </r>
  <r>
    <n v="2012"/>
    <s v="FAIRFAX"/>
    <s v="VIRGINIA"/>
    <s v="20120"/>
    <n v="38.840000000000003"/>
    <n v="-77.44"/>
    <s v="7a"/>
    <n v="43"/>
    <n v="18000"/>
    <n v="8.4"/>
    <n v="51"/>
    <x v="27"/>
    <n v="20"/>
    <s v="CORN"/>
    <s v="CORN, GRAIN - ACRES HARVESTED TOTAL"/>
    <s v="FAIRFAXVIRGINIA2012"/>
  </r>
  <r>
    <n v="2012"/>
    <s v="FAUQUIER"/>
    <s v="VIRGINIA"/>
    <s v="20115"/>
    <n v="38.869999999999997"/>
    <n v="-77.849999999999994"/>
    <s v="7a"/>
    <n v="10796"/>
    <n v="8243000"/>
    <n v="8.4"/>
    <n v="51"/>
    <x v="27"/>
    <n v="20"/>
    <s v="CORN"/>
    <s v="CORN, GRAIN - ACRES HARVESTED TOTAL"/>
    <s v="FAUQUIERVIRGINIA2012"/>
  </r>
  <r>
    <n v="2012"/>
    <s v="FREDERICK"/>
    <s v="VIRGINIA"/>
    <s v="22602"/>
    <n v="39.14"/>
    <n v="-78.28"/>
    <s v="6b"/>
    <n v="2234"/>
    <n v="1654000"/>
    <n v="8.4"/>
    <n v="51"/>
    <x v="27"/>
    <n v="20"/>
    <s v="CORN"/>
    <s v="CORN, GRAIN - ACRES HARVESTED TOTAL"/>
    <s v="FREDERICKVIRGINIA2012"/>
  </r>
  <r>
    <n v="2012"/>
    <s v="LOUDOUN"/>
    <s v="VIRGINIA"/>
    <s v="20101"/>
    <n v="38.92"/>
    <n v="-77.349999999999994"/>
    <s v="6b"/>
    <n v="6683"/>
    <n v="6024000"/>
    <n v="8.4"/>
    <n v="51"/>
    <x v="27"/>
    <n v="20"/>
    <s v="CORN"/>
    <s v="CORN, GRAIN - ACRES HARVESTED TOTAL"/>
    <s v="LOUDOUNVIRGINIA2012"/>
  </r>
  <r>
    <n v="2012"/>
    <s v="MADISON"/>
    <s v="VIRGINIA"/>
    <s v="22709"/>
    <n v="38.32"/>
    <n v="-78.239999999999995"/>
    <s v="7a"/>
    <n v="5109"/>
    <n v="3192000"/>
    <n v="8.4"/>
    <n v="51"/>
    <x v="27"/>
    <n v="20"/>
    <s v="CORN"/>
    <s v="CORN, GRAIN - ACRES HARVESTED TOTAL"/>
    <s v="MADISONVIRGINIA2012"/>
  </r>
  <r>
    <n v="2012"/>
    <s v="PAGE"/>
    <s v="VIRGINIA"/>
    <s v="22650"/>
    <n v="38.76"/>
    <n v="-78.38"/>
    <s v="6b"/>
    <n v="3818"/>
    <n v="2680000"/>
    <n v="8.4"/>
    <n v="51"/>
    <x v="27"/>
    <n v="20"/>
    <s v="CORN"/>
    <s v="CORN, GRAIN - ACRES HARVESTED TOTAL"/>
    <s v="PAGEVIRGINIA2012"/>
  </r>
  <r>
    <n v="2012"/>
    <s v="PRINCE WILLIAM"/>
    <s v="VIRGINIA"/>
    <s v="20109"/>
    <n v="38.79"/>
    <n v="-77.53"/>
    <s v="7a"/>
    <n v="1258"/>
    <n v="441000"/>
    <n v="8.4"/>
    <n v="51"/>
    <x v="27"/>
    <n v="20"/>
    <s v="CORN"/>
    <s v="CORN, GRAIN - ACRES HARVESTED TOTAL"/>
    <s v="PRINCEWILLIAMVIRGINIA2012"/>
  </r>
  <r>
    <n v="2012"/>
    <s v="RAPPAHANNOCK"/>
    <s v="VIRGINIA"/>
    <s v="22623"/>
    <n v="38.85"/>
    <n v="-78.13"/>
    <s v="6b"/>
    <n v="186"/>
    <n v="0"/>
    <n v="8.4"/>
    <n v="51"/>
    <x v="27"/>
    <n v="20"/>
    <s v="CORN"/>
    <s v="CORN, GRAIN - ACRES HARVESTED TOTAL"/>
    <s v="RAPPAHANNOCKVIRGINIA2012"/>
  </r>
  <r>
    <n v="2012"/>
    <s v="ROCKINGHAM"/>
    <s v="VIRGINIA"/>
    <s v="22811"/>
    <n v="38.79"/>
    <n v="-78.959999999999994"/>
    <s v="6b"/>
    <n v="17349"/>
    <n v="16405000"/>
    <n v="8.4"/>
    <n v="51"/>
    <x v="27"/>
    <n v="20"/>
    <s v="CORN"/>
    <s v="CORN, GRAIN - ACRES HARVESTED TOTAL"/>
    <s v="ROCKINGHAMVIRGINIA2012"/>
  </r>
  <r>
    <n v="2012"/>
    <s v="SHENANDOAH"/>
    <s v="VIRGINIA"/>
    <s v="22626"/>
    <n v="38.97"/>
    <n v="-78.400000000000006"/>
    <s v="6b"/>
    <n v="7812"/>
    <n v="8017000"/>
    <n v="8.4"/>
    <n v="51"/>
    <x v="27"/>
    <n v="20"/>
    <s v="CORN"/>
    <s v="CORN, GRAIN - ACRES HARVESTED TOTAL"/>
    <s v="SHENANDOAHVIRGINIA2012"/>
  </r>
  <r>
    <n v="2012"/>
    <s v="STAFFORD"/>
    <s v="VIRGINIA"/>
    <s v="22405"/>
    <n v="38.31"/>
    <n v="-77.400000000000006"/>
    <s v="7a"/>
    <n v="1004"/>
    <n v="335000"/>
    <n v="8.4"/>
    <n v="51"/>
    <x v="27"/>
    <n v="20"/>
    <s v="CORN"/>
    <s v="CORN, GRAIN - ACRES HARVESTED TOTAL"/>
    <s v="STAFFORDVIRGINIA2012"/>
  </r>
  <r>
    <n v="2012"/>
    <s v="WARREN"/>
    <s v="VIRGINIA"/>
    <s v="22610"/>
    <n v="38.83"/>
    <n v="-78.31"/>
    <s v="6b"/>
    <n v="207"/>
    <n v="175000"/>
    <n v="8.4"/>
    <n v="51"/>
    <x v="27"/>
    <n v="20"/>
    <s v="CORN"/>
    <s v="CORN, GRAIN - ACRES HARVESTED TOTAL"/>
    <s v="WARRENVIRGINIA2012"/>
  </r>
  <r>
    <n v="2012"/>
    <s v="BRUNSWICK"/>
    <s v="VIRGINIA"/>
    <s v="23821"/>
    <n v="36.86"/>
    <n v="-77.88"/>
    <s v="7a"/>
    <n v="412"/>
    <n v="114000"/>
    <n v="8.4"/>
    <n v="51"/>
    <x v="31"/>
    <n v="90"/>
    <s v="CORN"/>
    <s v="CORN, GRAIN - ACRES HARVESTED TOTAL"/>
    <s v="BRUNSWICKVIRGINIA2012"/>
  </r>
  <r>
    <n v="2012"/>
    <s v="CHESAPEAKE CITY"/>
    <s v="VIRGINIA"/>
    <s v="23320"/>
    <n v="36.75"/>
    <n v="-76.22"/>
    <s v="8a"/>
    <n v="8317"/>
    <n v="6765000"/>
    <n v="8.4"/>
    <n v="51"/>
    <x v="31"/>
    <n v="90"/>
    <s v="CORN"/>
    <s v="CORN, GRAIN - ACRES HARVESTED TOTAL"/>
    <s v="CHESAPEAKECITYVIRGINIA2012"/>
  </r>
  <r>
    <n v="2012"/>
    <s v="DINWIDDIE"/>
    <s v="VIRGINIA"/>
    <s v="23833"/>
    <n v="37.15"/>
    <n v="-77.63"/>
    <s v="7a"/>
    <n v="3257"/>
    <n v="1002000"/>
    <n v="8.4"/>
    <n v="51"/>
    <x v="31"/>
    <n v="90"/>
    <s v="CORN"/>
    <s v="CORN, GRAIN - ACRES HARVESTED TOTAL"/>
    <s v="DINWIDDIEVIRGINIA2012"/>
  </r>
  <r>
    <n v="2012"/>
    <s v="GREENSVILLE"/>
    <s v="VIRGINIA"/>
    <s v="23847"/>
    <n v="36.69"/>
    <n v="-77.53"/>
    <s v="7b"/>
    <n v="773"/>
    <n v="622000"/>
    <n v="8.4"/>
    <n v="51"/>
    <x v="31"/>
    <n v="90"/>
    <s v="CORN"/>
    <s v="CORN, GRAIN - ACRES HARVESTED TOTAL"/>
    <s v="GREENSVILLEVIRGINIA2012"/>
  </r>
  <r>
    <n v="2012"/>
    <s v="ISLE OF WIGHT"/>
    <s v="VIRGINIA"/>
    <s v="23304"/>
    <n v="37"/>
    <n v="-76.569999999999993"/>
    <s v="8a"/>
    <n v="6440"/>
    <n v="4238000"/>
    <n v="8.4"/>
    <n v="51"/>
    <x v="31"/>
    <n v="90"/>
    <s v="CORN"/>
    <s v="CORN, GRAIN - ACRES HARVESTED TOTAL"/>
    <s v="ISLEOFWIGHTVIRGINIA2012"/>
  </r>
  <r>
    <n v="2012"/>
    <s v="MECKLENBURG"/>
    <s v="VIRGINIA"/>
    <s v="23915"/>
    <n v="36.68"/>
    <n v="-78.27"/>
    <s v="7b"/>
    <n v="535"/>
    <n v="131000"/>
    <n v="8.4"/>
    <n v="51"/>
    <x v="31"/>
    <n v="90"/>
    <s v="CORN"/>
    <s v="CORN, GRAIN - ACRES HARVESTED TOTAL"/>
    <s v="MECKLENBURGVIRGINIA2012"/>
  </r>
  <r>
    <n v="2012"/>
    <s v="PRINCE GEORGE"/>
    <s v="VIRGINIA"/>
    <s v="23801"/>
    <n v="37.229999999999997"/>
    <n v="-77.33"/>
    <s v="7b"/>
    <n v="4092"/>
    <n v="2741000"/>
    <n v="8.4"/>
    <n v="51"/>
    <x v="31"/>
    <n v="90"/>
    <s v="CORN"/>
    <s v="CORN, GRAIN - ACRES HARVESTED TOTAL"/>
    <s v="PRINCEGEORGEVIRGINIA2012"/>
  </r>
  <r>
    <n v="2012"/>
    <s v="SOUTHAMPTON"/>
    <s v="VIRGINIA"/>
    <s v="23827"/>
    <n v="36.57"/>
    <n v="-77.19"/>
    <s v="7b"/>
    <n v="10889"/>
    <n v="8211000"/>
    <n v="8.4"/>
    <n v="51"/>
    <x v="31"/>
    <n v="90"/>
    <s v="CORN"/>
    <s v="CORN, GRAIN - ACRES HARVESTED TOTAL"/>
    <s v="SOUTHAMPTONVIRGINIA2012"/>
  </r>
  <r>
    <n v="2012"/>
    <s v="SUFFOLK CITY"/>
    <s v="VIRGINIA"/>
    <s v="23432"/>
    <n v="36.880000000000003"/>
    <n v="-76.55"/>
    <s v="8a"/>
    <n v="7812"/>
    <n v="5707000"/>
    <n v="8.4"/>
    <n v="51"/>
    <x v="31"/>
    <n v="90"/>
    <s v="CORN"/>
    <s v="CORN, GRAIN - ACRES HARVESTED TOTAL"/>
    <s v="SUFFOLKCITYVIRGINIA2012"/>
  </r>
  <r>
    <n v="2012"/>
    <s v="SURRY"/>
    <s v="VIRGINIA"/>
    <s v="23839"/>
    <n v="37.08"/>
    <n v="-76.92"/>
    <s v="7b"/>
    <n v="5832"/>
    <n v="5556000"/>
    <n v="8.4"/>
    <n v="51"/>
    <x v="31"/>
    <n v="90"/>
    <s v="CORN"/>
    <s v="CORN, GRAIN - ACRES HARVESTED TOTAL"/>
    <s v="SURRYVIRGINIA2012"/>
  </r>
  <r>
    <n v="2012"/>
    <s v="SUSSEX"/>
    <s v="VIRGINIA"/>
    <s v="23882"/>
    <n v="36.94"/>
    <n v="-77.400000000000006"/>
    <s v="7b"/>
    <n v="4608"/>
    <n v="3421000"/>
    <n v="8.4"/>
    <n v="51"/>
    <x v="31"/>
    <n v="90"/>
    <s v="CORN"/>
    <s v="CORN, GRAIN - ACRES HARVESTED TOTAL"/>
    <s v="SUSSEXVIRGINIA2012"/>
  </r>
  <r>
    <n v="2012"/>
    <s v="VIRGINIA BEACH CITY"/>
    <s v="VIRGINIA"/>
    <s v="23450"/>
    <n v="36.729999999999997"/>
    <n v="-76.040000000000006"/>
    <s v="8a"/>
    <n v="5407"/>
    <n v="4783000"/>
    <n v="8.4"/>
    <n v="51"/>
    <x v="31"/>
    <n v="90"/>
    <s v="CORN"/>
    <s v="CORN, GRAIN - ACRES HARVESTED TOTAL"/>
    <s v="VIRGINIABEACHCITYVIRGINIA2012"/>
  </r>
  <r>
    <n v="2012"/>
    <s v="CHARLOTTE"/>
    <s v="VIRGINIA"/>
    <s v="23923"/>
    <n v="37.049999999999997"/>
    <n v="-78.63"/>
    <s v="7a"/>
    <n v="2043"/>
    <n v="1146000"/>
    <n v="8.4"/>
    <n v="51"/>
    <x v="28"/>
    <n v="80"/>
    <s v="CORN"/>
    <s v="CORN, GRAIN - ACRES HARVESTED TOTAL"/>
    <s v="CHARLOTTEVIRGINIA2012"/>
  </r>
  <r>
    <n v="2012"/>
    <s v="FRANKLIN"/>
    <s v="VIRGINIA"/>
    <s v="24065"/>
    <n v="37.11"/>
    <n v="-79.95"/>
    <s v="7a"/>
    <n v="3321"/>
    <n v="3536000"/>
    <n v="8.4"/>
    <n v="51"/>
    <x v="28"/>
    <n v="80"/>
    <s v="CORN"/>
    <s v="CORN, GRAIN - ACRES HARVESTED TOTAL"/>
    <s v="FRANKLINVIRGINIA2012"/>
  </r>
  <r>
    <n v="2012"/>
    <s v="HALIFAX"/>
    <s v="VIRGINIA"/>
    <s v="24520"/>
    <n v="36.56"/>
    <n v="-79"/>
    <s v="7b"/>
    <n v="1841"/>
    <n v="1189000"/>
    <n v="8.4"/>
    <n v="51"/>
    <x v="28"/>
    <n v="80"/>
    <s v="CORN"/>
    <s v="CORN, GRAIN - ACRES HARVESTED TOTAL"/>
    <s v="HALIFAXVIRGINIA2012"/>
  </r>
  <r>
    <n v="2012"/>
    <s v="HENRY"/>
    <s v="VIRGINIA"/>
    <s v="24054"/>
    <n v="36.659999999999997"/>
    <n v="-79.709999999999994"/>
    <s v="7a"/>
    <n v="163"/>
    <n v="125000"/>
    <n v="8.4"/>
    <n v="51"/>
    <x v="28"/>
    <n v="80"/>
    <s v="CORN"/>
    <s v="CORN, GRAIN - ACRES HARVESTED TOTAL"/>
    <s v="HENRYVIRGINIA2012"/>
  </r>
  <r>
    <n v="2012"/>
    <s v="LUNENBURG"/>
    <s v="VIRGINIA"/>
    <s v="23941"/>
    <n v="36.909999999999997"/>
    <n v="-78.48"/>
    <s v="7a"/>
    <n v="386"/>
    <n v="111000"/>
    <n v="8.4"/>
    <n v="51"/>
    <x v="28"/>
    <n v="80"/>
    <s v="CORN"/>
    <s v="CORN, GRAIN - ACRES HARVESTED TOTAL"/>
    <s v="LUNENBURGVIRGINIA2012"/>
  </r>
  <r>
    <n v="2012"/>
    <s v="NOTTOWAY"/>
    <s v="VIRGINIA"/>
    <s v="23824"/>
    <n v="37.07"/>
    <n v="-78"/>
    <s v="7a"/>
    <n v="2092"/>
    <n v="990000"/>
    <n v="8.4"/>
    <n v="51"/>
    <x v="28"/>
    <n v="80"/>
    <s v="CORN"/>
    <s v="CORN, GRAIN - ACRES HARVESTED TOTAL"/>
    <s v="NOTTOWAYVIRGINIA2012"/>
  </r>
  <r>
    <n v="2012"/>
    <s v="PATRICK"/>
    <s v="VIRGINIA"/>
    <s v="24053"/>
    <n v="36.6"/>
    <n v="-80.510000000000005"/>
    <s v="7a"/>
    <n v="1032"/>
    <n v="636000"/>
    <n v="8.4"/>
    <n v="51"/>
    <x v="28"/>
    <n v="80"/>
    <s v="CORN"/>
    <s v="CORN, GRAIN - ACRES HARVESTED TOTAL"/>
    <s v="PATRICKVIRGINIA2012"/>
  </r>
  <r>
    <n v="2012"/>
    <s v="PITTSYLVANIA"/>
    <s v="VIRGINIA"/>
    <s v="24069"/>
    <n v="36.56"/>
    <n v="-79.66"/>
    <s v="7b"/>
    <n v="2409"/>
    <n v="1392000"/>
    <n v="8.4"/>
    <n v="51"/>
    <x v="28"/>
    <n v="80"/>
    <s v="CORN"/>
    <s v="CORN, GRAIN - ACRES HARVESTED TOTAL"/>
    <s v="PITTSYLVANIAVIRGINIA2012"/>
  </r>
  <r>
    <n v="2012"/>
    <s v="BLAND"/>
    <s v="VIRGINIA"/>
    <s v="24314"/>
    <n v="37.15"/>
    <n v="-81.150000000000006"/>
    <s v="6a"/>
    <n v="78"/>
    <n v="209000"/>
    <n v="8.4"/>
    <n v="51"/>
    <x v="32"/>
    <n v="70"/>
    <s v="CORN"/>
    <s v="CORN, GRAIN - ACRES HARVESTED TOTAL"/>
    <s v="BLANDVIRGINIA2012"/>
  </r>
  <r>
    <n v="2012"/>
    <s v="CARROLL"/>
    <s v="VIRGINIA"/>
    <s v="24312"/>
    <n v="36.82"/>
    <n v="-80.86"/>
    <s v="6b"/>
    <n v="76"/>
    <n v="311000"/>
    <n v="8.4"/>
    <n v="51"/>
    <x v="32"/>
    <n v="70"/>
    <s v="CORN"/>
    <s v="CORN, GRAIN - ACRES HARVESTED TOTAL"/>
    <s v="CARROLLVIRGINIA2012"/>
  </r>
  <r>
    <n v="2012"/>
    <s v="DICKENSON"/>
    <s v="VIRGINIA"/>
    <s v="24217"/>
    <n v="37.1"/>
    <n v="-82.17"/>
    <s v="6b"/>
    <n v="14"/>
    <n v="0"/>
    <n v="8.4"/>
    <n v="51"/>
    <x v="32"/>
    <n v="70"/>
    <s v="CORN"/>
    <s v="CORN, GRAIN - ACRES HARVESTED TOTAL"/>
    <s v="DICKENSONVIRGINIA2012"/>
  </r>
  <r>
    <n v="2012"/>
    <s v="FLOYD"/>
    <s v="VIRGINIA"/>
    <s v="24072"/>
    <n v="37.04"/>
    <n v="-80.239999999999995"/>
    <s v="6b"/>
    <n v="120"/>
    <n v="276000"/>
    <n v="8.4"/>
    <n v="51"/>
    <x v="32"/>
    <n v="70"/>
    <s v="CORN"/>
    <s v="CORN, GRAIN - ACRES HARVESTED TOTAL"/>
    <s v="FLOYDVIRGINIA2012"/>
  </r>
  <r>
    <n v="2012"/>
    <s v="GILES"/>
    <s v="VIRGINIA"/>
    <s v="24086"/>
    <n v="37.28"/>
    <n v="-80.63"/>
    <s v="6b"/>
    <n v="174"/>
    <n v="118000"/>
    <n v="8.4"/>
    <n v="51"/>
    <x v="32"/>
    <n v="70"/>
    <s v="CORN"/>
    <s v="CORN, GRAIN - ACRES HARVESTED TOTAL"/>
    <s v="GILESVIRGINIA2012"/>
  </r>
  <r>
    <n v="2012"/>
    <s v="GRAYSON"/>
    <s v="VIRGINIA"/>
    <s v="24292"/>
    <n v="36.6"/>
    <n v="-81.61"/>
    <s v="6a"/>
    <n v="16"/>
    <n v="0"/>
    <n v="8.4"/>
    <n v="51"/>
    <x v="32"/>
    <n v="70"/>
    <s v="CORN"/>
    <s v="CORN, GRAIN - ACRES HARVESTED TOTAL"/>
    <s v="GRAYSONVIRGINIA2012"/>
  </r>
  <r>
    <n v="2012"/>
    <s v="LEE"/>
    <s v="VIRGINIA"/>
    <s v="24218"/>
    <n v="36.729999999999997"/>
    <n v="-83.08"/>
    <s v="6b"/>
    <n v="828"/>
    <n v="621000"/>
    <n v="8.4"/>
    <n v="51"/>
    <x v="32"/>
    <n v="70"/>
    <s v="CORN"/>
    <s v="CORN, GRAIN - ACRES HARVESTED TOTAL"/>
    <s v="LEEVIRGINIA2012"/>
  </r>
  <r>
    <n v="2012"/>
    <s v="MONTGOMERY"/>
    <s v="VIRGINIA"/>
    <s v="24060"/>
    <n v="37.26"/>
    <n v="-80.42"/>
    <s v="6b"/>
    <n v="1123"/>
    <n v="1054000"/>
    <n v="8.4"/>
    <n v="51"/>
    <x v="32"/>
    <n v="70"/>
    <s v="CORN"/>
    <s v="CORN, GRAIN - ACRES HARVESTED TOTAL"/>
    <s v="MONTGOMERYVIRGINIA2012"/>
  </r>
  <r>
    <n v="2012"/>
    <s v="RUSSELL"/>
    <s v="VIRGINIA"/>
    <s v="24224"/>
    <n v="36.869999999999997"/>
    <n v="-82.28"/>
    <s v="6b"/>
    <n v="386"/>
    <n v="0"/>
    <n v="8.4"/>
    <n v="51"/>
    <x v="32"/>
    <n v="70"/>
    <s v="CORN"/>
    <s v="CORN, GRAIN - ACRES HARVESTED TOTAL"/>
    <s v="RUSSELLVIRGINIA2012"/>
  </r>
  <r>
    <n v="2012"/>
    <s v="SCOTT"/>
    <s v="VIRGINIA"/>
    <s v="24244"/>
    <n v="36.71"/>
    <n v="-82.79"/>
    <s v="6b"/>
    <n v="225"/>
    <n v="259000"/>
    <n v="8.4"/>
    <n v="51"/>
    <x v="32"/>
    <n v="70"/>
    <s v="CORN"/>
    <s v="CORN, GRAIN - ACRES HARVESTED TOTAL"/>
    <s v="SCOTTVIRGINIA2012"/>
  </r>
  <r>
    <n v="2012"/>
    <s v="SMYTH"/>
    <s v="VIRGINIA"/>
    <s v="24311"/>
    <n v="36.86"/>
    <n v="-81.39"/>
    <s v="6b"/>
    <n v="660"/>
    <n v="1091000"/>
    <n v="8.4"/>
    <n v="51"/>
    <x v="32"/>
    <n v="70"/>
    <s v="CORN"/>
    <s v="CORN, GRAIN - ACRES HARVESTED TOTAL"/>
    <s v="SMYTHVIRGINIA2012"/>
  </r>
  <r>
    <n v="2012"/>
    <s v="WASHINGTON"/>
    <s v="VIRGINIA"/>
    <s v="24202"/>
    <n v="36.659999999999997"/>
    <n v="-82.21"/>
    <s v="6b"/>
    <n v="381"/>
    <n v="0"/>
    <n v="8.4"/>
    <n v="51"/>
    <x v="32"/>
    <n v="70"/>
    <s v="CORN"/>
    <s v="CORN, GRAIN - ACRES HARVESTED TOTAL"/>
    <s v="WASHINGTONVIRGINIA2012"/>
  </r>
  <r>
    <n v="2012"/>
    <s v="WISE"/>
    <s v="VIRGINIA"/>
    <s v="24215"/>
    <n v="36.94"/>
    <n v="-82.78"/>
    <s v="6b"/>
    <n v="35"/>
    <n v="57000"/>
    <n v="8.4"/>
    <n v="51"/>
    <x v="32"/>
    <n v="70"/>
    <s v="CORN"/>
    <s v="CORN, GRAIN - ACRES HARVESTED TOTAL"/>
    <s v="WISEVIRGINIA2012"/>
  </r>
  <r>
    <n v="2012"/>
    <s v="WYTHE"/>
    <s v="VIRGINIA"/>
    <s v="24313"/>
    <n v="36.909999999999997"/>
    <n v="-80.8"/>
    <s v="6b"/>
    <n v="1303"/>
    <n v="2650000"/>
    <n v="8.4"/>
    <n v="51"/>
    <x v="32"/>
    <n v="70"/>
    <s v="CORN"/>
    <s v="CORN, GRAIN - ACRES HARVESTED TOTAL"/>
    <s v="WYTHEVIRGINIA2012"/>
  </r>
  <r>
    <n v="2012"/>
    <s v="AUGUSTA"/>
    <s v="VIRGINIA"/>
    <s v="22843"/>
    <n v="38.36"/>
    <n v="-79.16"/>
    <s v="6b"/>
    <n v="12382"/>
    <n v="11213000"/>
    <n v="8.4"/>
    <n v="51"/>
    <x v="26"/>
    <n v="40"/>
    <s v="CORN"/>
    <s v="CORN, GRAIN - ACRES HARVESTED TOTAL"/>
    <s v="AUGUSTAVIRGINIA2012"/>
  </r>
  <r>
    <n v="2012"/>
    <s v="BATH"/>
    <s v="VIRGINIA"/>
    <s v="24412"/>
    <n v="38.049999999999997"/>
    <n v="-79.819999999999993"/>
    <s v="6b"/>
    <n v="481"/>
    <n v="0"/>
    <n v="8.4"/>
    <n v="51"/>
    <x v="26"/>
    <n v="40"/>
    <s v="CORN"/>
    <s v="CORN, GRAIN - ACRES HARVESTED TOTAL"/>
    <s v="BATHVIRGINIA2012"/>
  </r>
  <r>
    <n v="2012"/>
    <s v="BOTETOURT"/>
    <s v="VIRGINIA"/>
    <s v="24064"/>
    <n v="37.380000000000003"/>
    <n v="-79.819999999999993"/>
    <s v="7a"/>
    <n v="1480"/>
    <n v="1179000"/>
    <n v="8.4"/>
    <n v="51"/>
    <x v="26"/>
    <n v="40"/>
    <s v="CORN"/>
    <s v="CORN, GRAIN - ACRES HARVESTED TOTAL"/>
    <s v="BOTETOURTVIRGINIA2012"/>
  </r>
  <r>
    <n v="2012"/>
    <s v="CRAIG"/>
    <s v="VIRGINIA"/>
    <s v="24127"/>
    <n v="37.5"/>
    <n v="-80.11"/>
    <s v="6b"/>
    <n v="254"/>
    <n v="0"/>
    <n v="8.4"/>
    <n v="51"/>
    <x v="26"/>
    <n v="40"/>
    <s v="CORN"/>
    <s v="CORN, GRAIN - ACRES HARVESTED TOTAL"/>
    <s v="CRAIGVIRGINIA2012"/>
  </r>
  <r>
    <n v="2012"/>
    <s v="ROCKBRIDGE"/>
    <s v="VIRGINIA"/>
    <s v="24415"/>
    <n v="37.909999999999997"/>
    <n v="-79.31"/>
    <s v="6b"/>
    <n v="1747"/>
    <n v="1724000"/>
    <n v="8.4"/>
    <n v="51"/>
    <x v="26"/>
    <n v="40"/>
    <s v="CORN"/>
    <s v="CORN, GRAIN - ACRES HARVESTED TOTAL"/>
    <s v="ROCKBRIDGEVIRGINIA2012"/>
  </r>
  <r>
    <n v="2012"/>
    <s v="KENT"/>
    <s v="DELAWARE"/>
    <s v="19901"/>
    <n v="39.15"/>
    <n v="-75.510000000000005"/>
    <s v="7a"/>
    <n v="49925"/>
    <n v="44071000"/>
    <n v="8.5"/>
    <n v="10"/>
    <x v="0"/>
    <n v="50"/>
    <s v="CORN"/>
    <s v="CORN, GRAIN - ACRES HARVESTED TOTAL"/>
    <s v="KENTDELAWARE2012"/>
  </r>
  <r>
    <n v="2012"/>
    <s v="NEW CASTLE"/>
    <s v="DELAWARE"/>
    <s v="19701"/>
    <n v="39.58"/>
    <n v="-75.680000000000007"/>
    <s v="7a"/>
    <n v="22800"/>
    <n v="19031000"/>
    <n v="8.5"/>
    <n v="10"/>
    <x v="27"/>
    <n v="20"/>
    <s v="CORN"/>
    <s v="CORN, GRAIN - ACRES HARVESTED TOTAL"/>
    <s v="NEWCASTLEDELAWARE2012"/>
  </r>
  <r>
    <n v="2012"/>
    <s v="SUSSEX"/>
    <s v="DELAWARE"/>
    <s v="19930"/>
    <n v="38.53"/>
    <n v="-75.06"/>
    <s v="7b"/>
    <n v="105307"/>
    <n v="122452000"/>
    <n v="8.5"/>
    <n v="10"/>
    <x v="28"/>
    <n v="80"/>
    <s v="CORN"/>
    <s v="CORN, GRAIN - ACRES HARVESTED TOTAL"/>
    <s v="SUSSEXDELAWARE2012"/>
  </r>
  <r>
    <n v="2022"/>
    <s v="DELAWARE"/>
    <s v="OHIO"/>
    <s v="43003"/>
    <n v="40.4"/>
    <n v="-82.95"/>
    <s v="6a"/>
    <n v="29900"/>
    <n v="32483000"/>
    <n v="8.8000000000000007"/>
    <n v="39"/>
    <x v="0"/>
    <n v="50"/>
    <s v="CORN"/>
    <s v="CORN, GRAIN - ACRES HARVESTED TOTAL"/>
    <s v="DELAWAREOHIO2022"/>
  </r>
  <r>
    <n v="2022"/>
    <s v="FAIRFIELD"/>
    <s v="OHIO"/>
    <s v="43046"/>
    <n v="39.89"/>
    <n v="-82.54"/>
    <s v="6a"/>
    <n v="59643"/>
    <n v="62179000"/>
    <n v="8.8000000000000007"/>
    <n v="39"/>
    <x v="0"/>
    <n v="50"/>
    <s v="CORN"/>
    <s v="CORN, GRAIN - ACRES HARVESTED TOTAL"/>
    <s v="FAIRFIELDOHIO2022"/>
  </r>
  <r>
    <n v="2022"/>
    <s v="FAYETTE"/>
    <s v="OHIO"/>
    <s v="43106"/>
    <n v="39.64"/>
    <n v="-83.42"/>
    <s v="6b"/>
    <n v="77261"/>
    <n v="94567000"/>
    <n v="8.8000000000000007"/>
    <n v="39"/>
    <x v="0"/>
    <n v="50"/>
    <s v="CORN"/>
    <s v="CORN, GRAIN - ACRES HARVESTED TOTAL"/>
    <s v="FAYETTEOHIO2022"/>
  </r>
  <r>
    <n v="2022"/>
    <s v="FRANKLIN"/>
    <s v="OHIO"/>
    <s v="43002"/>
    <n v="40.06"/>
    <n v="-83.17"/>
    <s v="6b"/>
    <n v="11727"/>
    <n v="11655000"/>
    <n v="8.8000000000000007"/>
    <n v="39"/>
    <x v="0"/>
    <n v="50"/>
    <s v="CORN"/>
    <s v="CORN, GRAIN - ACRES HARVESTED TOTAL"/>
    <s v="FRANKLINOHIO2022"/>
  </r>
  <r>
    <n v="2022"/>
    <s v="KNOX"/>
    <s v="OHIO"/>
    <s v="43005"/>
    <n v="40.29"/>
    <n v="-82.28"/>
    <s v="6a"/>
    <n v="45347"/>
    <n v="47590000"/>
    <n v="8.8000000000000007"/>
    <n v="39"/>
    <x v="0"/>
    <n v="50"/>
    <s v="CORN"/>
    <s v="CORN, GRAIN - ACRES HARVESTED TOTAL"/>
    <s v="KNOXOHIO2022"/>
  </r>
  <r>
    <n v="2022"/>
    <s v="LICKING"/>
    <s v="OHIO"/>
    <s v="43001"/>
    <n v="40.08"/>
    <n v="-82.61"/>
    <s v="6a"/>
    <n v="46096"/>
    <n v="47298000"/>
    <n v="8.8000000000000007"/>
    <n v="39"/>
    <x v="0"/>
    <n v="50"/>
    <s v="CORN"/>
    <s v="CORN, GRAIN - ACRES HARVESTED TOTAL"/>
    <s v="LICKINGOHIO2022"/>
  </r>
  <r>
    <n v="2022"/>
    <s v="MADISON"/>
    <s v="OHIO"/>
    <s v="43029"/>
    <n v="40.1"/>
    <n v="-83.44"/>
    <s v="6a"/>
    <n v="77844"/>
    <n v="89036000"/>
    <n v="8.8000000000000007"/>
    <n v="39"/>
    <x v="0"/>
    <n v="50"/>
    <s v="CORN"/>
    <s v="CORN, GRAIN - ACRES HARVESTED TOTAL"/>
    <s v="MADISONOHIO2022"/>
  </r>
  <r>
    <n v="2022"/>
    <s v="MARION"/>
    <s v="OHIO"/>
    <s v="43301"/>
    <n v="40.58"/>
    <n v="-83.12"/>
    <s v="6a"/>
    <n v="61042"/>
    <n v="71936000"/>
    <n v="8.8000000000000007"/>
    <n v="39"/>
    <x v="0"/>
    <n v="50"/>
    <s v="CORN"/>
    <s v="CORN, GRAIN - ACRES HARVESTED TOTAL"/>
    <s v="MARIONOHIO2022"/>
  </r>
  <r>
    <n v="2022"/>
    <s v="MORROW"/>
    <s v="OHIO"/>
    <s v="43315"/>
    <n v="40.49"/>
    <n v="-82.89"/>
    <s v="6a"/>
    <n v="36152"/>
    <n v="39569000"/>
    <n v="8.8000000000000007"/>
    <n v="39"/>
    <x v="0"/>
    <n v="50"/>
    <s v="CORN"/>
    <s v="CORN, GRAIN - ACRES HARVESTED TOTAL"/>
    <s v="MORROWOHIO2022"/>
  </r>
  <r>
    <n v="2022"/>
    <s v="PICKAWAY"/>
    <s v="OHIO"/>
    <s v="43103"/>
    <n v="39.71"/>
    <n v="-82.95"/>
    <s v="6b"/>
    <n v="96521"/>
    <n v="113901000"/>
    <n v="8.8000000000000007"/>
    <n v="39"/>
    <x v="0"/>
    <n v="50"/>
    <s v="CORN"/>
    <s v="CORN, GRAIN - ACRES HARVESTED TOTAL"/>
    <s v="PICKAWAYOHIO2022"/>
  </r>
  <r>
    <n v="2022"/>
    <s v="ROSS"/>
    <s v="OHIO"/>
    <s v="43101"/>
    <n v="39.46"/>
    <n v="-82.75"/>
    <s v="6b"/>
    <n v="58401"/>
    <n v="62236000"/>
    <n v="8.8000000000000007"/>
    <n v="39"/>
    <x v="0"/>
    <n v="50"/>
    <s v="CORN"/>
    <s v="CORN, GRAIN - ACRES HARVESTED TOTAL"/>
    <s v="ROSSOHIO2022"/>
  </r>
  <r>
    <n v="2022"/>
    <s v="UNION"/>
    <s v="OHIO"/>
    <s v="43007"/>
    <n v="40.33"/>
    <n v="-83.4"/>
    <s v="6a"/>
    <n v="51562"/>
    <n v="55763000"/>
    <n v="8.8000000000000007"/>
    <n v="39"/>
    <x v="0"/>
    <n v="50"/>
    <s v="CORN"/>
    <s v="CORN, GRAIN - ACRES HARVESTED TOTAL"/>
    <s v="UNIONOHIO2022"/>
  </r>
  <r>
    <n v="2022"/>
    <s v="CARROLL"/>
    <s v="OHIO"/>
    <s v="44607"/>
    <n v="40.69"/>
    <n v="-81.03"/>
    <s v="6a"/>
    <n v="11658"/>
    <n v="8965000"/>
    <n v="8.8000000000000007"/>
    <n v="39"/>
    <x v="8"/>
    <n v="60"/>
    <s v="CORN"/>
    <s v="CORN, GRAIN - ACRES HARVESTED TOTAL"/>
    <s v="CARROLLOHIO2022"/>
  </r>
  <r>
    <n v="2022"/>
    <s v="COSHOCTON"/>
    <s v="OHIO"/>
    <s v="43803"/>
    <n v="40.35"/>
    <n v="-81.63"/>
    <s v="6b"/>
    <n v="26012"/>
    <n v="24579000"/>
    <n v="8.8000000000000007"/>
    <n v="39"/>
    <x v="8"/>
    <n v="60"/>
    <s v="CORN"/>
    <s v="CORN, GRAIN - ACRES HARVESTED TOTAL"/>
    <s v="COSHOCTONOHIO2022"/>
  </r>
  <r>
    <n v="2022"/>
    <s v="HARRISON"/>
    <s v="OHIO"/>
    <s v="43907"/>
    <n v="40.26"/>
    <n v="-80.989999999999995"/>
    <s v="6b"/>
    <n v="3491"/>
    <n v="3333000"/>
    <n v="8.8000000000000007"/>
    <n v="39"/>
    <x v="8"/>
    <n v="60"/>
    <s v="CORN"/>
    <s v="CORN, GRAIN - ACRES HARVESTED TOTAL"/>
    <s v="HARRISONOHIO2022"/>
  </r>
  <r>
    <n v="2022"/>
    <s v="HOLMES"/>
    <s v="OHIO"/>
    <s v="43006"/>
    <n v="40.47"/>
    <n v="-82.19"/>
    <s v="6a"/>
    <n v="21694"/>
    <n v="19407000"/>
    <n v="8.8000000000000007"/>
    <n v="39"/>
    <x v="8"/>
    <n v="60"/>
    <s v="CORN"/>
    <s v="CORN, GRAIN - ACRES HARVESTED TOTAL"/>
    <s v="HOLMESOHIO2022"/>
  </r>
  <r>
    <n v="2022"/>
    <s v="JEFFERSON"/>
    <s v="OHIO"/>
    <s v="43901"/>
    <n v="40.21"/>
    <n v="-80.87"/>
    <s v="6b"/>
    <n v="1937"/>
    <n v="1381000"/>
    <n v="8.8000000000000007"/>
    <n v="39"/>
    <x v="8"/>
    <n v="60"/>
    <s v="CORN"/>
    <s v="CORN, GRAIN - ACRES HARVESTED TOTAL"/>
    <s v="JEFFERSONOHIO2022"/>
  </r>
  <r>
    <n v="2022"/>
    <s v="TUSCARAWAS"/>
    <s v="OHIO"/>
    <s v="43832"/>
    <n v="40.270000000000003"/>
    <n v="-81.59"/>
    <s v="6b"/>
    <n v="20105"/>
    <n v="17686000"/>
    <n v="8.8000000000000007"/>
    <n v="39"/>
    <x v="8"/>
    <n v="60"/>
    <s v="CORN"/>
    <s v="CORN, GRAIN - ACRES HARVESTED TOTAL"/>
    <s v="TUSCARAWASOHIO2022"/>
  </r>
  <r>
    <n v="2022"/>
    <s v="ASHLAND"/>
    <s v="OHIO"/>
    <s v="44805"/>
    <n v="40.86"/>
    <n v="-82.31"/>
    <s v="6a"/>
    <n v="36478"/>
    <n v="34285000"/>
    <n v="8.8000000000000007"/>
    <n v="39"/>
    <x v="1"/>
    <n v="20"/>
    <s v="CORN"/>
    <s v="CORN, GRAIN - ACRES HARVESTED TOTAL"/>
    <s v="ASHLANDOHIO2022"/>
  </r>
  <r>
    <n v="2022"/>
    <s v="CRAWFORD"/>
    <s v="OHIO"/>
    <s v="44820"/>
    <n v="40.799999999999997"/>
    <n v="-82.97"/>
    <s v="6a"/>
    <n v="73816"/>
    <n v="91764000"/>
    <n v="8.8000000000000007"/>
    <n v="39"/>
    <x v="1"/>
    <n v="20"/>
    <s v="CORN"/>
    <s v="CORN, GRAIN - ACRES HARVESTED TOTAL"/>
    <s v="CRAWFORDOHIO2022"/>
  </r>
  <r>
    <n v="2022"/>
    <s v="ERIE"/>
    <s v="OHIO"/>
    <s v="43438"/>
    <n v="41.6"/>
    <n v="-82.71"/>
    <s v="7a"/>
    <n v="23665"/>
    <n v="27430000"/>
    <n v="8.8000000000000007"/>
    <n v="39"/>
    <x v="1"/>
    <n v="20"/>
    <s v="CORN"/>
    <s v="CORN, GRAIN - ACRES HARVESTED TOTAL"/>
    <s v="ERIEOHIO2022"/>
  </r>
  <r>
    <n v="2022"/>
    <s v="HURON"/>
    <s v="OHIO"/>
    <s v="44826"/>
    <n v="41.22"/>
    <n v="-82.47"/>
    <s v="6a"/>
    <n v="57818"/>
    <n v="65270000"/>
    <n v="8.8000000000000007"/>
    <n v="39"/>
    <x v="1"/>
    <n v="20"/>
    <s v="CORN"/>
    <s v="CORN, GRAIN - ACRES HARVESTED TOTAL"/>
    <s v="HURONOHIO2022"/>
  </r>
  <r>
    <n v="2022"/>
    <s v="LORAIN"/>
    <s v="OHIO"/>
    <s v="44001"/>
    <n v="41.4"/>
    <n v="-82.23"/>
    <s v="6b"/>
    <n v="18324"/>
    <n v="20690000"/>
    <n v="8.8000000000000007"/>
    <n v="39"/>
    <x v="1"/>
    <n v="20"/>
    <s v="CORN"/>
    <s v="CORN, GRAIN - ACRES HARVESTED TOTAL"/>
    <s v="LORAINOHIO2022"/>
  </r>
  <r>
    <n v="2022"/>
    <s v="OTTAWA"/>
    <s v="OHIO"/>
    <s v="43408"/>
    <n v="41.57"/>
    <n v="-83.36"/>
    <s v="6b"/>
    <n v="19369"/>
    <n v="20997000"/>
    <n v="8.8000000000000007"/>
    <n v="39"/>
    <x v="1"/>
    <n v="20"/>
    <s v="CORN"/>
    <s v="CORN, GRAIN - ACRES HARVESTED TOTAL"/>
    <s v="OTTAWAOHIO2022"/>
  </r>
  <r>
    <n v="2022"/>
    <s v="RICHLAND"/>
    <s v="OHIO"/>
    <s v="44813"/>
    <n v="40.619999999999997"/>
    <n v="-82.51"/>
    <s v="6a"/>
    <n v="41059"/>
    <n v="46180000"/>
    <n v="8.8000000000000007"/>
    <n v="39"/>
    <x v="1"/>
    <n v="20"/>
    <s v="CORN"/>
    <s v="CORN, GRAIN - ACRES HARVESTED TOTAL"/>
    <s v="RICHLANDOHIO2022"/>
  </r>
  <r>
    <n v="2022"/>
    <s v="SANDUSKY"/>
    <s v="OHIO"/>
    <s v="43407"/>
    <n v="41.26"/>
    <n v="-83.25"/>
    <s v="6a"/>
    <n v="46201"/>
    <n v="55695000"/>
    <n v="8.8000000000000007"/>
    <n v="39"/>
    <x v="1"/>
    <n v="20"/>
    <s v="CORN"/>
    <s v="CORN, GRAIN - ACRES HARVESTED TOTAL"/>
    <s v="SANDUSKYOHIO2022"/>
  </r>
  <r>
    <n v="2022"/>
    <s v="SENECA"/>
    <s v="OHIO"/>
    <s v="44802"/>
    <n v="41.04"/>
    <n v="-83.39"/>
    <s v="6b"/>
    <n v="65707"/>
    <n v="73643000"/>
    <n v="8.8000000000000007"/>
    <n v="39"/>
    <x v="1"/>
    <n v="20"/>
    <s v="CORN"/>
    <s v="CORN, GRAIN - ACRES HARVESTED TOTAL"/>
    <s v="SENECAOHIO2022"/>
  </r>
  <r>
    <n v="2022"/>
    <s v="WYANDOT"/>
    <s v="OHIO"/>
    <s v="43316"/>
    <n v="40.950000000000003"/>
    <n v="-83.38"/>
    <s v="6a"/>
    <n v="66496"/>
    <n v="78369000"/>
    <n v="8.8000000000000007"/>
    <n v="39"/>
    <x v="1"/>
    <n v="20"/>
    <s v="CORN"/>
    <s v="CORN, GRAIN - ACRES HARVESTED TOTAL"/>
    <s v="WYANDOTOHIO2022"/>
  </r>
  <r>
    <n v="2022"/>
    <s v="ASHTABULA"/>
    <s v="OHIO"/>
    <s v="44003"/>
    <n v="41.6"/>
    <n v="-80.56"/>
    <s v="6a"/>
    <n v="17877"/>
    <n v="18279000"/>
    <n v="8.8000000000000007"/>
    <n v="39"/>
    <x v="2"/>
    <n v="30"/>
    <s v="CORN"/>
    <s v="CORN, GRAIN - ACRES HARVESTED TOTAL"/>
    <s v="ASHTABULAOHIO2022"/>
  </r>
  <r>
    <n v="2022"/>
    <s v="COLUMBIANA"/>
    <s v="OHIO"/>
    <s v="43920"/>
    <n v="40.630000000000003"/>
    <n v="-80.56"/>
    <s v="6b"/>
    <n v="27424"/>
    <n v="24393000"/>
    <n v="8.8000000000000007"/>
    <n v="39"/>
    <x v="2"/>
    <n v="30"/>
    <s v="CORN"/>
    <s v="CORN, GRAIN - ACRES HARVESTED TOTAL"/>
    <s v="COLUMBIANAOHIO2022"/>
  </r>
  <r>
    <n v="2022"/>
    <s v="GEAUGA"/>
    <s v="OHIO"/>
    <s v="44021"/>
    <n v="41.47"/>
    <n v="-81.14"/>
    <s v="6a"/>
    <n v="2855"/>
    <n v="2194000"/>
    <n v="8.8000000000000007"/>
    <n v="39"/>
    <x v="2"/>
    <n v="30"/>
    <s v="CORN"/>
    <s v="CORN, GRAIN - ACRES HARVESTED TOTAL"/>
    <s v="GEAUGAOHIO2022"/>
  </r>
  <r>
    <n v="2022"/>
    <s v="LAKE"/>
    <s v="OHIO"/>
    <s v="44045"/>
    <n v="41.74"/>
    <n v="-81.28"/>
    <s v="7a"/>
    <n v="218"/>
    <n v="160000"/>
    <n v="8.8000000000000007"/>
    <n v="39"/>
    <x v="2"/>
    <n v="30"/>
    <s v="CORN"/>
    <s v="CORN, GRAIN - ACRES HARVESTED TOTAL"/>
    <s v="LAKEOHIO2022"/>
  </r>
  <r>
    <n v="2022"/>
    <s v="MAHONING"/>
    <s v="OHIO"/>
    <s v="44401"/>
    <n v="41.02"/>
    <n v="-80.930000000000007"/>
    <s v="6a"/>
    <n v="13475"/>
    <n v="12096000"/>
    <n v="8.8000000000000007"/>
    <n v="39"/>
    <x v="2"/>
    <n v="30"/>
    <s v="CORN"/>
    <s v="CORN, GRAIN - ACRES HARVESTED TOTAL"/>
    <s v="MAHONINGOHIO2022"/>
  </r>
  <r>
    <n v="2022"/>
    <s v="MEDINA"/>
    <s v="OHIO"/>
    <s v="44212"/>
    <n v="41.24"/>
    <n v="-81.819999999999993"/>
    <s v="6b"/>
    <n v="21519"/>
    <n v="23239000"/>
    <n v="8.8000000000000007"/>
    <n v="39"/>
    <x v="2"/>
    <n v="30"/>
    <s v="CORN"/>
    <s v="CORN, GRAIN - ACRES HARVESTED TOTAL"/>
    <s v="MEDINAOHIO2022"/>
  </r>
  <r>
    <n v="2022"/>
    <s v="PORTAGE"/>
    <s v="OHIO"/>
    <s v="44201"/>
    <n v="41.03"/>
    <n v="-81.180000000000007"/>
    <s v="6a"/>
    <n v="14228"/>
    <n v="16373000"/>
    <n v="8.8000000000000007"/>
    <n v="39"/>
    <x v="2"/>
    <n v="30"/>
    <s v="CORN"/>
    <s v="CORN, GRAIN - ACRES HARVESTED TOTAL"/>
    <s v="PORTAGEOHIO2022"/>
  </r>
  <r>
    <n v="2022"/>
    <s v="STARK"/>
    <s v="OHIO"/>
    <s v="44601"/>
    <n v="40.909999999999997"/>
    <n v="-81.11"/>
    <s v="6a"/>
    <n v="26418"/>
    <n v="23078000"/>
    <n v="8.8000000000000007"/>
    <n v="39"/>
    <x v="2"/>
    <n v="30"/>
    <s v="CORN"/>
    <s v="CORN, GRAIN - ACRES HARVESTED TOTAL"/>
    <s v="STARKOHIO2022"/>
  </r>
  <r>
    <n v="2022"/>
    <s v="SUMMIT"/>
    <s v="OHIO"/>
    <s v="44056"/>
    <n v="41.31"/>
    <n v="-81.489999999999995"/>
    <s v="6b"/>
    <n v="939"/>
    <n v="735000"/>
    <n v="8.8000000000000007"/>
    <n v="39"/>
    <x v="2"/>
    <n v="30"/>
    <s v="CORN"/>
    <s v="CORN, GRAIN - ACRES HARVESTED TOTAL"/>
    <s v="SUMMITOHIO2022"/>
  </r>
  <r>
    <n v="2022"/>
    <s v="TRUMBULL"/>
    <s v="OHIO"/>
    <s v="44402"/>
    <n v="41.38"/>
    <n v="-80.87"/>
    <s v="6a"/>
    <n v="22418"/>
    <n v="25036000"/>
    <n v="8.8000000000000007"/>
    <n v="39"/>
    <x v="2"/>
    <n v="30"/>
    <s v="CORN"/>
    <s v="CORN, GRAIN - ACRES HARVESTED TOTAL"/>
    <s v="TRUMBULLOHIO2022"/>
  </r>
  <r>
    <n v="2022"/>
    <s v="WAYNE"/>
    <s v="OHIO"/>
    <s v="44214"/>
    <n v="40.98"/>
    <n v="-81.99"/>
    <s v="6a"/>
    <n v="60714"/>
    <n v="66640000"/>
    <n v="8.8000000000000007"/>
    <n v="39"/>
    <x v="2"/>
    <n v="30"/>
    <s v="CORN"/>
    <s v="CORN, GRAIN - ACRES HARVESTED TOTAL"/>
    <s v="WAYNEOHIO2022"/>
  </r>
  <r>
    <n v="2022"/>
    <s v="ALLEN"/>
    <s v="OHIO"/>
    <s v="45801"/>
    <n v="40.74"/>
    <n v="-84.11"/>
    <s v="6a"/>
    <n v="64776"/>
    <n v="72396000"/>
    <n v="8.8000000000000007"/>
    <n v="39"/>
    <x v="6"/>
    <n v="10"/>
    <s v="CORN"/>
    <s v="CORN, GRAIN - ACRES HARVESTED TOTAL"/>
    <s v="ALLENOHIO2022"/>
  </r>
  <r>
    <n v="2022"/>
    <s v="DEFIANCE"/>
    <s v="OHIO"/>
    <s v="43512"/>
    <n v="41.28"/>
    <n v="-84.36"/>
    <s v="6a"/>
    <n v="52277"/>
    <n v="57035000"/>
    <n v="8.8000000000000007"/>
    <n v="39"/>
    <x v="6"/>
    <n v="10"/>
    <s v="CORN"/>
    <s v="CORN, GRAIN - ACRES HARVESTED TOTAL"/>
    <s v="DEFIANCEOHIO2022"/>
  </r>
  <r>
    <n v="2022"/>
    <s v="FULTON"/>
    <s v="OHIO"/>
    <s v="43502"/>
    <n v="41.51"/>
    <n v="-84.3"/>
    <s v="6a"/>
    <n v="82250"/>
    <n v="96456000"/>
    <n v="8.8000000000000007"/>
    <n v="39"/>
    <x v="6"/>
    <n v="10"/>
    <s v="CORN"/>
    <s v="CORN, GRAIN - ACRES HARVESTED TOTAL"/>
    <s v="FULTONOHIO2022"/>
  </r>
  <r>
    <n v="2022"/>
    <s v="HANCOCK"/>
    <s v="OHIO"/>
    <s v="44804"/>
    <n v="41.11"/>
    <n v="-83.51"/>
    <s v="6b"/>
    <n v="68720"/>
    <n v="78972000"/>
    <n v="8.8000000000000007"/>
    <n v="39"/>
    <x v="6"/>
    <n v="10"/>
    <s v="CORN"/>
    <s v="CORN, GRAIN - ACRES HARVESTED TOTAL"/>
    <s v="HANCOCKOHIO2022"/>
  </r>
  <r>
    <n v="2022"/>
    <s v="HENRY"/>
    <s v="OHIO"/>
    <s v="43510"/>
    <n v="41.46"/>
    <n v="-83.95"/>
    <s v="6a"/>
    <n v="81311"/>
    <n v="93188000"/>
    <n v="8.8000000000000007"/>
    <n v="39"/>
    <x v="6"/>
    <n v="10"/>
    <s v="CORN"/>
    <s v="CORN, GRAIN - ACRES HARVESTED TOTAL"/>
    <s v="HENRYOHIO2022"/>
  </r>
  <r>
    <n v="2022"/>
    <s v="LUCAS"/>
    <s v="OHIO"/>
    <s v="43412"/>
    <n v="41.63"/>
    <n v="-83.31"/>
    <s v="6b"/>
    <n v="27286"/>
    <n v="30931000"/>
    <n v="8.8000000000000007"/>
    <n v="39"/>
    <x v="6"/>
    <n v="10"/>
    <s v="CORN"/>
    <s v="CORN, GRAIN - ACRES HARVESTED TOTAL"/>
    <s v="LUCASOHIO2022"/>
  </r>
  <r>
    <n v="2022"/>
    <s v="PAULDING"/>
    <s v="OHIO"/>
    <s v="45813"/>
    <n v="41.18"/>
    <n v="-84.73"/>
    <s v="6a"/>
    <n v="45346"/>
    <n v="53256000"/>
    <n v="8.8000000000000007"/>
    <n v="39"/>
    <x v="6"/>
    <n v="10"/>
    <s v="CORN"/>
    <s v="CORN, GRAIN - ACRES HARVESTED TOTAL"/>
    <s v="PAULDINGOHIO2022"/>
  </r>
  <r>
    <n v="2022"/>
    <s v="PUTNAM"/>
    <s v="OHIO"/>
    <s v="45815"/>
    <n v="41.16"/>
    <n v="-83.94"/>
    <s v="6a"/>
    <n v="83381"/>
    <n v="94196000"/>
    <n v="8.8000000000000007"/>
    <n v="39"/>
    <x v="6"/>
    <n v="10"/>
    <s v="CORN"/>
    <s v="CORN, GRAIN - ACRES HARVESTED TOTAL"/>
    <s v="PUTNAMOHIO2022"/>
  </r>
  <r>
    <n v="2022"/>
    <s v="VAN WERT"/>
    <s v="OHIO"/>
    <s v="45832"/>
    <n v="40.909999999999997"/>
    <n v="-84.7"/>
    <s v="6a"/>
    <n v="67448"/>
    <n v="79262000"/>
    <n v="8.8000000000000007"/>
    <n v="39"/>
    <x v="6"/>
    <n v="10"/>
    <s v="CORN"/>
    <s v="CORN, GRAIN - ACRES HARVESTED TOTAL"/>
    <s v="VANWERTOHIO2022"/>
  </r>
  <r>
    <n v="2022"/>
    <s v="WILLIAMS"/>
    <s v="OHIO"/>
    <s v="43501"/>
    <n v="41.66"/>
    <n v="-84.43"/>
    <s v="6a"/>
    <n v="65712"/>
    <n v="78940000"/>
    <n v="8.8000000000000007"/>
    <n v="39"/>
    <x v="6"/>
    <n v="10"/>
    <s v="CORN"/>
    <s v="CORN, GRAIN - ACRES HARVESTED TOTAL"/>
    <s v="WILLIAMSOHIO2022"/>
  </r>
  <r>
    <n v="2022"/>
    <s v="WOOD"/>
    <s v="OHIO"/>
    <s v="43402"/>
    <n v="41.37"/>
    <n v="-83.64"/>
    <s v="6b"/>
    <n v="73685"/>
    <n v="86536000"/>
    <n v="8.8000000000000007"/>
    <n v="39"/>
    <x v="6"/>
    <n v="10"/>
    <s v="CORN"/>
    <s v="CORN, GRAIN - ACRES HARVESTED TOTAL"/>
    <s v="WOODOHIO2022"/>
  </r>
  <r>
    <n v="2022"/>
    <s v="ADAMS"/>
    <s v="OHIO"/>
    <s v="45105"/>
    <n v="38.75"/>
    <n v="-83.61"/>
    <s v="6b"/>
    <n v="16210"/>
    <n v="14608000"/>
    <n v="8.8000000000000007"/>
    <n v="39"/>
    <x v="9"/>
    <n v="80"/>
    <s v="CORN"/>
    <s v="CORN, GRAIN - ACRES HARVESTED TOTAL"/>
    <s v="ADAMSOHIO2022"/>
  </r>
  <r>
    <n v="2022"/>
    <s v="BROWN"/>
    <s v="OHIO"/>
    <s v="45101"/>
    <n v="38.700000000000003"/>
    <n v="-83.73"/>
    <s v="6b"/>
    <n v="16025"/>
    <n v="16520000"/>
    <n v="8.8000000000000007"/>
    <n v="39"/>
    <x v="9"/>
    <n v="80"/>
    <s v="CORN"/>
    <s v="CORN, GRAIN - ACRES HARVESTED TOTAL"/>
    <s v="BROWNOHIO2022"/>
  </r>
  <r>
    <n v="2022"/>
    <s v="GALLIA"/>
    <s v="OHIO"/>
    <s v="45614"/>
    <n v="38.93"/>
    <n v="-82.28"/>
    <s v="6b"/>
    <n v="4012"/>
    <n v="3837000"/>
    <n v="8.8000000000000007"/>
    <n v="39"/>
    <x v="9"/>
    <n v="80"/>
    <s v="CORN"/>
    <s v="CORN, GRAIN - ACRES HARVESTED TOTAL"/>
    <s v="GALLIAOHIO2022"/>
  </r>
  <r>
    <n v="2022"/>
    <s v="HIGHLAND"/>
    <s v="OHIO"/>
    <s v="45110"/>
    <e v="#N/A"/>
    <e v="#N/A"/>
    <s v="6b"/>
    <n v="41102"/>
    <n v="47353000"/>
    <n v="8.8000000000000007"/>
    <n v="39"/>
    <x v="9"/>
    <n v="80"/>
    <s v="CORN"/>
    <s v="CORN, GRAIN - ACRES HARVESTED TOTAL"/>
    <s v="HIGHLANDOHIO2022"/>
  </r>
  <r>
    <n v="2022"/>
    <s v="JACKSON"/>
    <s v="OHIO"/>
    <s v="45621"/>
    <n v="39.11"/>
    <n v="-82.61"/>
    <s v="6b"/>
    <n v="1395"/>
    <n v="1101000"/>
    <n v="8.8000000000000007"/>
    <n v="39"/>
    <x v="9"/>
    <n v="80"/>
    <s v="CORN"/>
    <s v="CORN, GRAIN - ACRES HARVESTED TOTAL"/>
    <s v="JACKSONOHIO2022"/>
  </r>
  <r>
    <n v="2022"/>
    <s v="LAWRENCE"/>
    <s v="OHIO"/>
    <s v="45619"/>
    <n v="38.43"/>
    <n v="-82.45"/>
    <s v="7a"/>
    <n v="546"/>
    <n v="517000"/>
    <n v="8.8000000000000007"/>
    <n v="39"/>
    <x v="9"/>
    <n v="80"/>
    <s v="CORN"/>
    <s v="CORN, GRAIN - ACRES HARVESTED TOTAL"/>
    <s v="LAWRENCEOHIO2022"/>
  </r>
  <r>
    <n v="2022"/>
    <s v="PIKE"/>
    <s v="OHIO"/>
    <s v="45613"/>
    <n v="39.03"/>
    <n v="-82.82"/>
    <s v="6b"/>
    <n v="9247"/>
    <n v="9908000"/>
    <n v="8.8000000000000007"/>
    <n v="39"/>
    <x v="9"/>
    <n v="80"/>
    <s v="CORN"/>
    <s v="CORN, GRAIN - ACRES HARVESTED TOTAL"/>
    <s v="PIKEOHIO2022"/>
  </r>
  <r>
    <n v="2022"/>
    <s v="SCIOTO"/>
    <s v="OHIO"/>
    <s v="45629"/>
    <n v="38.6"/>
    <n v="-82.84"/>
    <s v="7a"/>
    <n v="7452"/>
    <n v="6872000"/>
    <n v="8.8000000000000007"/>
    <n v="39"/>
    <x v="9"/>
    <n v="80"/>
    <s v="CORN"/>
    <s v="CORN, GRAIN - ACRES HARVESTED TOTAL"/>
    <s v="SCIOTOOHIO2022"/>
  </r>
  <r>
    <n v="2022"/>
    <s v="ATHENS"/>
    <s v="OHIO"/>
    <s v="45701"/>
    <n v="39.32"/>
    <n v="-82.09"/>
    <s v="6b"/>
    <n v="3731"/>
    <n v="3420000"/>
    <n v="8.8000000000000007"/>
    <n v="39"/>
    <x v="7"/>
    <n v="90"/>
    <s v="CORN"/>
    <s v="CORN, GRAIN - ACRES HARVESTED TOTAL"/>
    <s v="ATHENSOHIO2022"/>
  </r>
  <r>
    <n v="2022"/>
    <s v="GUERNSEY"/>
    <s v="OHIO"/>
    <s v="43722"/>
    <n v="39.92"/>
    <n v="-81.52"/>
    <s v="6b"/>
    <n v="3380"/>
    <n v="3035000"/>
    <n v="8.8000000000000007"/>
    <n v="39"/>
    <x v="7"/>
    <n v="90"/>
    <s v="CORN"/>
    <s v="CORN, GRAIN - ACRES HARVESTED TOTAL"/>
    <s v="GUERNSEYOHIO2022"/>
  </r>
  <r>
    <n v="2022"/>
    <s v="HOCKING"/>
    <s v="OHIO"/>
    <s v="43111"/>
    <n v="39.5"/>
    <n v="-82.24"/>
    <s v="6a"/>
    <n v="2242"/>
    <n v="1907000"/>
    <n v="8.8000000000000007"/>
    <n v="39"/>
    <x v="7"/>
    <n v="90"/>
    <s v="CORN"/>
    <s v="CORN, GRAIN - ACRES HARVESTED TOTAL"/>
    <s v="HOCKINGOHIO2022"/>
  </r>
  <r>
    <n v="2022"/>
    <s v="MEIGS"/>
    <s v="OHIO"/>
    <s v="45720"/>
    <n v="39.090000000000003"/>
    <n v="-81.92"/>
    <s v="6b"/>
    <n v="1555"/>
    <n v="1514000"/>
    <n v="8.8000000000000007"/>
    <n v="39"/>
    <x v="7"/>
    <n v="90"/>
    <s v="CORN"/>
    <s v="CORN, GRAIN - ACRES HARVESTED TOTAL"/>
    <s v="MEIGSOHIO2022"/>
  </r>
  <r>
    <n v="2022"/>
    <s v="MONROE"/>
    <s v="OHIO"/>
    <s v="43716"/>
    <n v="39.840000000000003"/>
    <n v="-81.03"/>
    <s v="6b"/>
    <n v="1014"/>
    <n v="754000"/>
    <n v="8.8000000000000007"/>
    <n v="39"/>
    <x v="7"/>
    <n v="90"/>
    <s v="CORN"/>
    <s v="CORN, GRAIN - ACRES HARVESTED TOTAL"/>
    <s v="MONROEOHIO2022"/>
  </r>
  <r>
    <n v="2022"/>
    <s v="MORGAN"/>
    <s v="OHIO"/>
    <s v="43728"/>
    <n v="39.479999999999997"/>
    <n v="-81.86"/>
    <s v="6b"/>
    <n v="4918"/>
    <n v="4495000"/>
    <n v="8.8000000000000007"/>
    <n v="39"/>
    <x v="7"/>
    <n v="90"/>
    <s v="CORN"/>
    <s v="CORN, GRAIN - ACRES HARVESTED TOTAL"/>
    <s v="MORGANOHIO2022"/>
  </r>
  <r>
    <n v="2022"/>
    <s v="MUSKINGUM"/>
    <s v="OHIO"/>
    <s v="43701"/>
    <n v="39.950000000000003"/>
    <n v="-82.01"/>
    <s v="6b"/>
    <n v="24342"/>
    <n v="22721000"/>
    <n v="8.8000000000000007"/>
    <n v="39"/>
    <x v="7"/>
    <n v="90"/>
    <s v="CORN"/>
    <s v="CORN, GRAIN - ACRES HARVESTED TOTAL"/>
    <s v="MUSKINGUMOHIO2022"/>
  </r>
  <r>
    <n v="2022"/>
    <s v="NOBLE"/>
    <s v="OHIO"/>
    <s v="43711"/>
    <n v="39.840000000000003"/>
    <n v="-81.58"/>
    <s v="6b"/>
    <n v="462"/>
    <n v="359000"/>
    <n v="8.8000000000000007"/>
    <n v="39"/>
    <x v="7"/>
    <n v="90"/>
    <s v="CORN"/>
    <s v="CORN, GRAIN - ACRES HARVESTED TOTAL"/>
    <s v="NOBLEOHIO2022"/>
  </r>
  <r>
    <n v="2022"/>
    <s v="PERRY"/>
    <s v="OHIO"/>
    <s v="43076"/>
    <n v="39.89"/>
    <n v="-82.41"/>
    <s v="6a"/>
    <n v="12908"/>
    <n v="11232000"/>
    <n v="8.8000000000000007"/>
    <n v="39"/>
    <x v="7"/>
    <n v="90"/>
    <s v="CORN"/>
    <s v="CORN, GRAIN - ACRES HARVESTED TOTAL"/>
    <s v="PERRYOHIO2022"/>
  </r>
  <r>
    <n v="2022"/>
    <s v="VINTON"/>
    <s v="OHIO"/>
    <s v="45622"/>
    <n v="39.35"/>
    <n v="-82.49"/>
    <s v="6b"/>
    <n v="877"/>
    <n v="841000"/>
    <n v="8.8000000000000007"/>
    <n v="39"/>
    <x v="7"/>
    <n v="90"/>
    <s v="CORN"/>
    <s v="CORN, GRAIN - ACRES HARVESTED TOTAL"/>
    <s v="VINTONOHIO2022"/>
  </r>
  <r>
    <n v="2022"/>
    <s v="WASHINGTON"/>
    <s v="OHIO"/>
    <s v="45712"/>
    <n v="39.39"/>
    <n v="-81.64"/>
    <s v="6b"/>
    <n v="11992"/>
    <n v="11030000"/>
    <n v="8.8000000000000007"/>
    <n v="39"/>
    <x v="7"/>
    <n v="90"/>
    <s v="CORN"/>
    <s v="CORN, GRAIN - ACRES HARVESTED TOTAL"/>
    <s v="WASHINGTONOHIO2022"/>
  </r>
  <r>
    <n v="2022"/>
    <s v="BUTLER"/>
    <s v="OHIO"/>
    <s v="45004"/>
    <n v="39.520000000000003"/>
    <n v="-84.64"/>
    <s v="6b"/>
    <n v="18231"/>
    <n v="20769000"/>
    <n v="8.8000000000000007"/>
    <n v="39"/>
    <x v="4"/>
    <n v="70"/>
    <s v="CORN"/>
    <s v="CORN, GRAIN - ACRES HARVESTED TOTAL"/>
    <s v="BUTLEROHIO2022"/>
  </r>
  <r>
    <n v="2022"/>
    <s v="CLERMONT"/>
    <s v="OHIO"/>
    <s v="45102"/>
    <n v="39.020000000000003"/>
    <n v="-84.21"/>
    <s v="6b"/>
    <n v="15075"/>
    <n v="19106000"/>
    <n v="8.8000000000000007"/>
    <n v="39"/>
    <x v="4"/>
    <n v="70"/>
    <s v="CORN"/>
    <s v="CORN, GRAIN - ACRES HARVESTED TOTAL"/>
    <s v="CLERMONTOHIO2022"/>
  </r>
  <r>
    <n v="2022"/>
    <s v="CLINTON"/>
    <s v="OHIO"/>
    <s v="45107"/>
    <n v="39.28"/>
    <n v="-83.97"/>
    <s v="6b"/>
    <n v="68880"/>
    <n v="84570000"/>
    <n v="8.8000000000000007"/>
    <n v="39"/>
    <x v="4"/>
    <n v="70"/>
    <s v="CORN"/>
    <s v="CORN, GRAIN - ACRES HARVESTED TOTAL"/>
    <s v="CLINTONOHIO2022"/>
  </r>
  <r>
    <n v="2022"/>
    <s v="GREENE"/>
    <s v="OHIO"/>
    <s v="45301"/>
    <n v="39.71"/>
    <n v="-84.02"/>
    <s v="6b"/>
    <n v="50907"/>
    <n v="62659000"/>
    <n v="8.8000000000000007"/>
    <n v="39"/>
    <x v="4"/>
    <n v="70"/>
    <s v="CORN"/>
    <s v="CORN, GRAIN - ACRES HARVESTED TOTAL"/>
    <s v="GREENEOHIO2022"/>
  </r>
  <r>
    <n v="2022"/>
    <s v="HAMILTON"/>
    <s v="OHIO"/>
    <s v="45001"/>
    <n v="39.14"/>
    <n v="-84.71"/>
    <s v="6b"/>
    <n v="2285"/>
    <n v="2447000"/>
    <n v="8.8000000000000007"/>
    <n v="39"/>
    <x v="4"/>
    <n v="70"/>
    <s v="CORN"/>
    <s v="CORN, GRAIN - ACRES HARVESTED TOTAL"/>
    <s v="HAMILTONOHIO2022"/>
  </r>
  <r>
    <n v="2022"/>
    <s v="MONTGOMERY"/>
    <s v="OHIO"/>
    <s v="45309"/>
    <n v="39.83"/>
    <n v="-84.41"/>
    <s v="6a"/>
    <n v="39369"/>
    <n v="40827000"/>
    <n v="8.8000000000000007"/>
    <n v="39"/>
    <x v="4"/>
    <n v="70"/>
    <s v="CORN"/>
    <s v="CORN, GRAIN - ACRES HARVESTED TOTAL"/>
    <s v="MONTGOMERYOHIO2022"/>
  </r>
  <r>
    <n v="2022"/>
    <s v="PREBLE"/>
    <s v="OHIO"/>
    <s v="45003"/>
    <n v="39.56"/>
    <n v="-84.81"/>
    <s v="6a"/>
    <n v="79889"/>
    <n v="88615000"/>
    <n v="8.8000000000000007"/>
    <n v="39"/>
    <x v="4"/>
    <n v="70"/>
    <s v="CORN"/>
    <s v="CORN, GRAIN - ACRES HARVESTED TOTAL"/>
    <s v="PREBLEOHIO2022"/>
  </r>
  <r>
    <n v="2022"/>
    <s v="WARREN"/>
    <s v="OHIO"/>
    <s v="45005"/>
    <n v="39.549999999999997"/>
    <n v="-84.3"/>
    <s v="6b"/>
    <n v="21201"/>
    <n v="23038000"/>
    <n v="8.8000000000000007"/>
    <n v="39"/>
    <x v="4"/>
    <n v="70"/>
    <s v="CORN"/>
    <s v="CORN, GRAIN - ACRES HARVESTED TOTAL"/>
    <s v="WARRENOHIO2022"/>
  </r>
  <r>
    <n v="2022"/>
    <s v="AUGLAIZE"/>
    <s v="OHIO"/>
    <s v="45819"/>
    <n v="40.619999999999997"/>
    <n v="-84.26"/>
    <s v="6a"/>
    <n v="76230"/>
    <n v="86504000"/>
    <n v="8.8000000000000007"/>
    <n v="39"/>
    <x v="5"/>
    <n v="40"/>
    <s v="CORN"/>
    <s v="CORN, GRAIN - ACRES HARVESTED TOTAL"/>
    <s v="AUGLAIZEOHIO2022"/>
  </r>
  <r>
    <n v="2022"/>
    <s v="CHAMPAIGN"/>
    <s v="OHIO"/>
    <s v="43009"/>
    <n v="40.17"/>
    <n v="-83.64"/>
    <s v="6a"/>
    <n v="85513"/>
    <n v="101862000"/>
    <n v="8.8000000000000007"/>
    <n v="39"/>
    <x v="5"/>
    <n v="40"/>
    <s v="CORN"/>
    <s v="CORN, GRAIN - ACRES HARVESTED TOTAL"/>
    <s v="CHAMPAIGNOHIO2022"/>
  </r>
  <r>
    <n v="2022"/>
    <s v="CLARK"/>
    <s v="OHIO"/>
    <s v="43010"/>
    <n v="40"/>
    <n v="-83.62"/>
    <s v="6a"/>
    <n v="62886"/>
    <n v="77435000"/>
    <n v="8.8000000000000007"/>
    <n v="39"/>
    <x v="5"/>
    <n v="40"/>
    <s v="CORN"/>
    <s v="CORN, GRAIN - ACRES HARVESTED TOTAL"/>
    <s v="CLARKOHIO2022"/>
  </r>
  <r>
    <n v="2022"/>
    <s v="DARKE"/>
    <s v="OHIO"/>
    <s v="45303"/>
    <n v="40.21"/>
    <n v="-84.63"/>
    <s v="6a"/>
    <n v="140854"/>
    <n v="162892000"/>
    <n v="8.8000000000000007"/>
    <n v="39"/>
    <x v="5"/>
    <n v="40"/>
    <s v="CORN"/>
    <s v="CORN, GRAIN - ACRES HARVESTED TOTAL"/>
    <s v="DARKEOHIO2022"/>
  </r>
  <r>
    <n v="2022"/>
    <s v="HARDIN"/>
    <s v="OHIO"/>
    <s v="43326"/>
    <n v="40.64"/>
    <n v="-83.61"/>
    <s v="6a"/>
    <n v="81903"/>
    <n v="102922000"/>
    <n v="8.8000000000000007"/>
    <n v="39"/>
    <x v="5"/>
    <n v="40"/>
    <s v="CORN"/>
    <s v="CORN, GRAIN - ACRES HARVESTED TOTAL"/>
    <s v="HARDINOHIO2022"/>
  </r>
  <r>
    <n v="2022"/>
    <s v="LOGAN"/>
    <s v="OHIO"/>
    <s v="43310"/>
    <n v="40.5"/>
    <n v="-83.74"/>
    <s v="6a"/>
    <n v="67887"/>
    <n v="77739000"/>
    <n v="8.8000000000000007"/>
    <n v="39"/>
    <x v="5"/>
    <n v="40"/>
    <s v="CORN"/>
    <s v="CORN, GRAIN - ACRES HARVESTED TOTAL"/>
    <s v="LOGANOHIO2022"/>
  </r>
  <r>
    <n v="2022"/>
    <s v="MERCER"/>
    <s v="OHIO"/>
    <s v="45310"/>
    <n v="40.35"/>
    <n v="-84.64"/>
    <s v="6a"/>
    <n v="101258"/>
    <n v="121731000"/>
    <n v="8.8000000000000007"/>
    <n v="39"/>
    <x v="5"/>
    <n v="40"/>
    <s v="CORN"/>
    <s v="CORN, GRAIN - ACRES HARVESTED TOTAL"/>
    <s v="MERCEROHIO2022"/>
  </r>
  <r>
    <n v="2022"/>
    <s v="MIAMI"/>
    <s v="OHIO"/>
    <s v="45312"/>
    <n v="40.049999999999997"/>
    <n v="-84.12"/>
    <s v="6a"/>
    <n v="62425"/>
    <n v="68402000"/>
    <n v="8.8000000000000007"/>
    <n v="39"/>
    <x v="5"/>
    <n v="40"/>
    <s v="CORN"/>
    <s v="CORN, GRAIN - ACRES HARVESTED TOTAL"/>
    <s v="MIAMIOHIO2022"/>
  </r>
  <r>
    <n v="2022"/>
    <s v="SHELBY"/>
    <s v="OHIO"/>
    <s v="45302"/>
    <n v="40.39"/>
    <n v="-84.17"/>
    <s v="6a"/>
    <n v="70057"/>
    <n v="79397000"/>
    <n v="8.8000000000000007"/>
    <n v="39"/>
    <x v="5"/>
    <n v="40"/>
    <s v="CORN"/>
    <s v="CORN, GRAIN - ACRES HARVESTED TOTAL"/>
    <s v="SHELBYOHIO2022"/>
  </r>
  <r>
    <n v="2012"/>
    <s v="BUFFALO"/>
    <s v="NEBRASKA"/>
    <s v="68812"/>
    <n v="40.83"/>
    <n v="-99.26"/>
    <s v="5a"/>
    <n v="196474"/>
    <n v="208336000"/>
    <n v="9.1"/>
    <n v="31"/>
    <x v="0"/>
    <n v="50"/>
    <s v="CORN"/>
    <s v="CORN, GRAIN - ACRES HARVESTED TOTAL"/>
    <s v="BUFFALONEBRASKA2012"/>
  </r>
  <r>
    <n v="2012"/>
    <s v="CUSTER"/>
    <s v="NEBRASKA"/>
    <s v="68813"/>
    <n v="41.61"/>
    <n v="-99.86"/>
    <s v="5a"/>
    <n v="234919"/>
    <n v="227129000"/>
    <n v="9.1"/>
    <n v="31"/>
    <x v="0"/>
    <n v="50"/>
    <s v="CORN"/>
    <s v="CORN, GRAIN - ACRES HARVESTED TOTAL"/>
    <s v="CUSTERNEBRASKA2012"/>
  </r>
  <r>
    <n v="2012"/>
    <s v="DAWSON"/>
    <s v="NEBRASKA"/>
    <s v="68834"/>
    <n v="41.01"/>
    <n v="-99.62"/>
    <s v="5a"/>
    <n v="188841"/>
    <n v="213288000"/>
    <n v="9.1"/>
    <n v="31"/>
    <x v="0"/>
    <n v="50"/>
    <s v="CORN"/>
    <s v="CORN, GRAIN - ACRES HARVESTED TOTAL"/>
    <s v="DAWSONNEBRASKA2012"/>
  </r>
  <r>
    <n v="2012"/>
    <s v="GREELEY"/>
    <s v="NEBRASKA"/>
    <s v="68665"/>
    <n v="41.68"/>
    <n v="-98.36"/>
    <s v="5a"/>
    <n v="75469"/>
    <n v="64579000"/>
    <n v="9.1"/>
    <n v="31"/>
    <x v="0"/>
    <n v="50"/>
    <s v="CORN"/>
    <s v="CORN, GRAIN - ACRES HARVESTED TOTAL"/>
    <s v="GREELEYNEBRASKA2012"/>
  </r>
  <r>
    <n v="2012"/>
    <s v="HALL"/>
    <s v="NEBRASKA"/>
    <s v="68801"/>
    <n v="40.950000000000003"/>
    <n v="-98.29"/>
    <s v="5b"/>
    <n v="189239"/>
    <n v="206385000"/>
    <n v="9.1"/>
    <n v="31"/>
    <x v="0"/>
    <n v="50"/>
    <s v="CORN"/>
    <s v="CORN, GRAIN - ACRES HARVESTED TOTAL"/>
    <s v="HALLNEBRASKA2012"/>
  </r>
  <r>
    <n v="2012"/>
    <s v="HOWARD"/>
    <s v="NEBRASKA"/>
    <s v="68820"/>
    <n v="41.07"/>
    <n v="-98.71"/>
    <s v="5a"/>
    <n v="95501"/>
    <n v="83108000"/>
    <n v="9.1"/>
    <n v="31"/>
    <x v="0"/>
    <n v="50"/>
    <s v="CORN"/>
    <s v="CORN, GRAIN - ACRES HARVESTED TOTAL"/>
    <s v="HOWARDNEBRASKA2012"/>
  </r>
  <r>
    <n v="2012"/>
    <s v="SHERMAN"/>
    <s v="NEBRASKA"/>
    <s v="68817"/>
    <n v="41.24"/>
    <n v="-98.79"/>
    <s v="5a"/>
    <n v="62955"/>
    <n v="60388000"/>
    <n v="9.1"/>
    <n v="31"/>
    <x v="0"/>
    <n v="50"/>
    <s v="CORN"/>
    <s v="CORN, GRAIN - ACRES HARVESTED TOTAL"/>
    <s v="SHERMANNEBRASKA2012"/>
  </r>
  <r>
    <n v="2012"/>
    <s v="VALLEY"/>
    <s v="NEBRASKA"/>
    <s v="68815"/>
    <n v="41.42"/>
    <n v="-99.12"/>
    <s v="5a"/>
    <n v="71599"/>
    <n v="64585000"/>
    <n v="9.1"/>
    <n v="31"/>
    <x v="0"/>
    <n v="50"/>
    <s v="CORN"/>
    <s v="CORN, GRAIN - ACRES HARVESTED TOTAL"/>
    <s v="VALLEYNEBRASKA2012"/>
  </r>
  <r>
    <n v="2012"/>
    <s v="BUTLER"/>
    <s v="NEBRASKA"/>
    <s v="68001"/>
    <n v="41.33"/>
    <n v="-96.96"/>
    <s v="5b"/>
    <n v="151218"/>
    <n v="125640000"/>
    <n v="9.1"/>
    <n v="31"/>
    <x v="17"/>
    <n v="60"/>
    <s v="CORN"/>
    <s v="CORN, GRAIN - ACRES HARVESTED TOTAL"/>
    <s v="BUTLERNEBRASKA2012"/>
  </r>
  <r>
    <n v="2012"/>
    <s v="CASS"/>
    <s v="NEBRASKA"/>
    <s v="68016"/>
    <n v="41.04"/>
    <n v="-96.11"/>
    <s v="5b"/>
    <n v="136271"/>
    <n v="80576000"/>
    <n v="9.1"/>
    <n v="31"/>
    <x v="17"/>
    <n v="60"/>
    <s v="CORN"/>
    <s v="CORN, GRAIN - ACRES HARVESTED TOTAL"/>
    <s v="CASSNEBRASKA2012"/>
  </r>
  <r>
    <n v="2012"/>
    <s v="COLFAX"/>
    <s v="NEBRASKA"/>
    <s v="68629"/>
    <n v="41.72"/>
    <n v="-97.12"/>
    <s v="5a"/>
    <n v="107498"/>
    <n v="74712000"/>
    <n v="9.1"/>
    <n v="31"/>
    <x v="17"/>
    <n v="60"/>
    <s v="CORN"/>
    <s v="CORN, GRAIN - ACRES HARVESTED TOTAL"/>
    <s v="COLFAXNEBRASKA2012"/>
  </r>
  <r>
    <n v="2012"/>
    <s v="DODGE"/>
    <s v="NEBRASKA"/>
    <s v="68025"/>
    <n v="41.44"/>
    <n v="-96.49"/>
    <s v="5b"/>
    <n v="163207"/>
    <n v="134232000"/>
    <n v="9.1"/>
    <n v="31"/>
    <x v="17"/>
    <n v="60"/>
    <s v="CORN"/>
    <s v="CORN, GRAIN - ACRES HARVESTED TOTAL"/>
    <s v="DODGENEBRASKA2012"/>
  </r>
  <r>
    <n v="2012"/>
    <s v="DOUGLAS"/>
    <s v="NEBRASKA"/>
    <s v="68007"/>
    <n v="41.36"/>
    <n v="-96.15"/>
    <s v="5b"/>
    <n v="35920"/>
    <n v="27599000"/>
    <n v="9.1"/>
    <n v="31"/>
    <x v="17"/>
    <n v="60"/>
    <s v="CORN"/>
    <s v="CORN, GRAIN - ACRES HARVESTED TOTAL"/>
    <s v="DOUGLASNEBRASKA2012"/>
  </r>
  <r>
    <n v="2012"/>
    <s v="HAMILTON"/>
    <s v="NEBRASKA"/>
    <s v="68818"/>
    <n v="40.86"/>
    <n v="-98"/>
    <s v="5b"/>
    <n v="181373"/>
    <n v="214555000"/>
    <n v="9.1"/>
    <n v="31"/>
    <x v="17"/>
    <n v="60"/>
    <s v="CORN"/>
    <s v="CORN, GRAIN - ACRES HARVESTED TOTAL"/>
    <s v="HAMILTONNEBRASKA2012"/>
  </r>
  <r>
    <n v="2012"/>
    <s v="LANCASTER"/>
    <s v="NEBRASKA"/>
    <s v="68317"/>
    <n v="40.68"/>
    <n v="-96.5"/>
    <s v="5b"/>
    <n v="167950"/>
    <n v="83215000"/>
    <n v="9.1"/>
    <n v="31"/>
    <x v="17"/>
    <n v="60"/>
    <s v="CORN"/>
    <s v="CORN, GRAIN - ACRES HARVESTED TOTAL"/>
    <s v="LANCASTERNEBRASKA2012"/>
  </r>
  <r>
    <n v="2012"/>
    <s v="MERRICK"/>
    <s v="NEBRASKA"/>
    <s v="68628"/>
    <n v="41.21"/>
    <n v="-97.83"/>
    <s v="5b"/>
    <n v="121521"/>
    <n v="117892000"/>
    <n v="9.1"/>
    <n v="31"/>
    <x v="17"/>
    <n v="60"/>
    <s v="CORN"/>
    <s v="CORN, GRAIN - ACRES HARVESTED TOTAL"/>
    <s v="MERRICKNEBRASKA2012"/>
  </r>
  <r>
    <n v="2012"/>
    <s v="NANCE"/>
    <s v="NEBRASKA"/>
    <s v="68623"/>
    <n v="41.47"/>
    <n v="-98.06"/>
    <s v="5a"/>
    <n v="65201"/>
    <n v="47142000"/>
    <n v="9.1"/>
    <n v="31"/>
    <x v="17"/>
    <n v="60"/>
    <s v="CORN"/>
    <s v="CORN, GRAIN - ACRES HARVESTED TOTAL"/>
    <s v="NANCENEBRASKA2012"/>
  </r>
  <r>
    <n v="2012"/>
    <s v="PLATTE"/>
    <s v="NEBRASKA"/>
    <s v="68601"/>
    <n v="41.43"/>
    <n v="-97.35"/>
    <s v="5b"/>
    <n v="187112"/>
    <n v="162842000"/>
    <n v="9.1"/>
    <n v="31"/>
    <x v="17"/>
    <n v="60"/>
    <s v="CORN"/>
    <s v="CORN, GRAIN - ACRES HARVESTED TOTAL"/>
    <s v="PLATTENEBRASKA2012"/>
  </r>
  <r>
    <n v="2012"/>
    <s v="POLK"/>
    <s v="NEBRASKA"/>
    <s v="68651"/>
    <n v="41.17"/>
    <n v="-97.54"/>
    <s v="5b"/>
    <n v="114915"/>
    <n v="118026000"/>
    <n v="9.1"/>
    <n v="31"/>
    <x v="17"/>
    <n v="60"/>
    <s v="CORN"/>
    <s v="CORN, GRAIN - ACRES HARVESTED TOTAL"/>
    <s v="POLKNEBRASKA2012"/>
  </r>
  <r>
    <n v="2012"/>
    <s v="SARPY"/>
    <s v="NEBRASKA"/>
    <s v="68005"/>
    <n v="41.15"/>
    <n v="-95.92"/>
    <s v="5b"/>
    <n v="38339"/>
    <n v="27324000"/>
    <n v="9.1"/>
    <n v="31"/>
    <x v="17"/>
    <n v="60"/>
    <s v="CORN"/>
    <s v="CORN, GRAIN - ACRES HARVESTED TOTAL"/>
    <s v="SARPYNEBRASKA2012"/>
  </r>
  <r>
    <n v="2012"/>
    <s v="SAUNDERS"/>
    <s v="NEBRASKA"/>
    <s v="68003"/>
    <n v="41.04"/>
    <n v="-96.37"/>
    <s v="5b"/>
    <n v="196211"/>
    <n v="141132000"/>
    <n v="9.1"/>
    <n v="31"/>
    <x v="17"/>
    <n v="60"/>
    <s v="CORN"/>
    <s v="CORN, GRAIN - ACRES HARVESTED TOTAL"/>
    <s v="SAUNDERSNEBRASKA2012"/>
  </r>
  <r>
    <n v="2012"/>
    <s v="SEWARD"/>
    <s v="NEBRASKA"/>
    <s v="68313"/>
    <n v="40.770000000000003"/>
    <n v="-97.28"/>
    <s v="5b"/>
    <n v="145168"/>
    <n v="120655000"/>
    <n v="9.1"/>
    <n v="31"/>
    <x v="17"/>
    <n v="60"/>
    <s v="CORN"/>
    <s v="CORN, GRAIN - ACRES HARVESTED TOTAL"/>
    <s v="SEWARDNEBRASKA2012"/>
  </r>
  <r>
    <n v="2012"/>
    <s v="WASHINGTON"/>
    <s v="NEBRASKA"/>
    <s v="68002"/>
    <n v="41.45"/>
    <n v="-96.35"/>
    <s v="5b"/>
    <n v="96416"/>
    <n v="60386000"/>
    <n v="9.1"/>
    <n v="31"/>
    <x v="17"/>
    <n v="60"/>
    <s v="CORN"/>
    <s v="CORN, GRAIN - ACRES HARVESTED TOTAL"/>
    <s v="WASHINGTONNEBRASKA2012"/>
  </r>
  <r>
    <n v="2012"/>
    <s v="YORK"/>
    <s v="NEBRASKA"/>
    <s v="68316"/>
    <n v="41"/>
    <n v="-97.6"/>
    <s v="5b"/>
    <n v="208529"/>
    <n v="235498000"/>
    <n v="9.1"/>
    <n v="31"/>
    <x v="17"/>
    <n v="60"/>
    <s v="CORN"/>
    <s v="CORN, GRAIN - ACRES HARVESTED TOTAL"/>
    <s v="YORKNEBRASKA2012"/>
  </r>
  <r>
    <n v="2012"/>
    <s v="ARTHUR"/>
    <s v="NEBRASKA"/>
    <s v="69121"/>
    <n v="41.57"/>
    <n v="-101.69"/>
    <s v="5a"/>
    <n v="5480"/>
    <n v="0"/>
    <n v="9.1"/>
    <n v="31"/>
    <x v="23"/>
    <n v="20"/>
    <s v="CORN"/>
    <s v="CORN, GRAIN - ACRES HARVESTED TOTAL"/>
    <s v="ARTHURNEBRASKA2012"/>
  </r>
  <r>
    <n v="2012"/>
    <s v="BLAINE"/>
    <s v="NEBRASKA"/>
    <s v="68821"/>
    <n v="42.01"/>
    <n v="-99.77"/>
    <s v="4b"/>
    <n v="2491"/>
    <n v="0"/>
    <n v="9.1"/>
    <n v="31"/>
    <x v="23"/>
    <n v="20"/>
    <s v="CORN"/>
    <s v="CORN, GRAIN - ACRES HARVESTED TOTAL"/>
    <s v="BLAINENEBRASKA2012"/>
  </r>
  <r>
    <n v="2012"/>
    <s v="BOYD"/>
    <s v="NEBRASKA"/>
    <s v="68719"/>
    <n v="42.97"/>
    <n v="-98.56"/>
    <s v="5a"/>
    <n v="14846"/>
    <n v="9686000"/>
    <n v="9.1"/>
    <n v="31"/>
    <x v="23"/>
    <n v="20"/>
    <s v="CORN"/>
    <s v="CORN, GRAIN - ACRES HARVESTED TOTAL"/>
    <s v="BOYDNEBRASKA2012"/>
  </r>
  <r>
    <n v="2012"/>
    <s v="BROWN"/>
    <s v="NEBRASKA"/>
    <s v="69210"/>
    <n v="42.54"/>
    <n v="-99.85"/>
    <s v="5a"/>
    <n v="27967"/>
    <n v="28006000"/>
    <n v="9.1"/>
    <n v="31"/>
    <x v="23"/>
    <n v="20"/>
    <s v="CORN"/>
    <s v="CORN, GRAIN - ACRES HARVESTED TOTAL"/>
    <s v="BROWNNEBRASKA2012"/>
  </r>
  <r>
    <n v="2012"/>
    <s v="CHERRY"/>
    <s v="NEBRASKA"/>
    <s v="69135"/>
    <n v="42.14"/>
    <n v="-100.27"/>
    <s v="5a"/>
    <n v="26919"/>
    <n v="34436000"/>
    <n v="9.1"/>
    <n v="31"/>
    <x v="23"/>
    <n v="20"/>
    <s v="CORN"/>
    <s v="CORN, GRAIN - ACRES HARVESTED TOTAL"/>
    <s v="CHERRYNEBRASKA2012"/>
  </r>
  <r>
    <n v="2012"/>
    <s v="GARFIELD"/>
    <s v="NEBRASKA"/>
    <s v="68823"/>
    <n v="41.78"/>
    <n v="-99.13"/>
    <s v="5a"/>
    <n v="16377"/>
    <n v="15036000"/>
    <n v="9.1"/>
    <n v="31"/>
    <x v="23"/>
    <n v="20"/>
    <s v="CORN"/>
    <s v="CORN, GRAIN - ACRES HARVESTED TOTAL"/>
    <s v="GARFIELDNEBRASKA2012"/>
  </r>
  <r>
    <n v="2012"/>
    <s v="HOLT"/>
    <s v="NEBRASKA"/>
    <s v="68711"/>
    <n v="42.2"/>
    <n v="-99.04"/>
    <s v="5a"/>
    <n v="186105"/>
    <n v="209586000"/>
    <n v="9.1"/>
    <n v="31"/>
    <x v="23"/>
    <n v="20"/>
    <s v="CORN"/>
    <s v="CORN, GRAIN - ACRES HARVESTED TOTAL"/>
    <s v="HOLTNEBRASKA2012"/>
  </r>
  <r>
    <n v="2012"/>
    <s v="KEYA PAHA"/>
    <s v="NEBRASKA"/>
    <s v="68753"/>
    <n v="42.85"/>
    <n v="-99.49"/>
    <s v="5a"/>
    <n v="14706"/>
    <n v="16956000"/>
    <n v="9.1"/>
    <n v="31"/>
    <x v="23"/>
    <n v="20"/>
    <s v="CORN"/>
    <s v="CORN, GRAIN - ACRES HARVESTED TOTAL"/>
    <s v="KEYAPAHANEBRASKA2012"/>
  </r>
  <r>
    <n v="2012"/>
    <s v="LOGAN"/>
    <s v="NEBRASKA"/>
    <s v="69163"/>
    <n v="41.47"/>
    <n v="-100.51"/>
    <s v="5a"/>
    <n v="22904"/>
    <n v="19539000"/>
    <n v="9.1"/>
    <n v="31"/>
    <x v="23"/>
    <n v="20"/>
    <s v="CORN"/>
    <s v="CORN, GRAIN - ACRES HARVESTED TOTAL"/>
    <s v="LOGANNEBRASKA2012"/>
  </r>
  <r>
    <n v="2012"/>
    <s v="LOUP"/>
    <s v="NEBRASKA"/>
    <s v="68879"/>
    <n v="41.76"/>
    <n v="-99.38"/>
    <s v="5a"/>
    <n v="4327"/>
    <n v="3537000"/>
    <n v="9.1"/>
    <n v="31"/>
    <x v="23"/>
    <n v="20"/>
    <s v="CORN"/>
    <s v="CORN, GRAIN - ACRES HARVESTED TOTAL"/>
    <s v="LOUPNEBRASKA2012"/>
  </r>
  <r>
    <n v="2012"/>
    <s v="MCPHERSON"/>
    <s v="NEBRASKA"/>
    <s v="69167"/>
    <n v="41.55"/>
    <n v="-100.94"/>
    <s v="5a"/>
    <n v="2117"/>
    <n v="2399000"/>
    <n v="9.1"/>
    <n v="31"/>
    <x v="23"/>
    <n v="20"/>
    <s v="CORN"/>
    <s v="CORN, GRAIN - ACRES HARVESTED TOTAL"/>
    <s v="MCPHERSONNEBRASKA2012"/>
  </r>
  <r>
    <n v="2012"/>
    <s v="ROCK"/>
    <s v="NEBRASKA"/>
    <s v="68714"/>
    <n v="42.58"/>
    <n v="-99.53"/>
    <s v="5a"/>
    <n v="21351"/>
    <n v="21600000"/>
    <n v="9.1"/>
    <n v="31"/>
    <x v="23"/>
    <n v="20"/>
    <s v="CORN"/>
    <s v="CORN, GRAIN - ACRES HARVESTED TOTAL"/>
    <s v="ROCKNEBRASKA2012"/>
  </r>
  <r>
    <n v="2012"/>
    <s v="THOMAS"/>
    <s v="NEBRASKA"/>
    <s v="69142"/>
    <n v="41.92"/>
    <n v="-100.32"/>
    <s v="5a"/>
    <n v="1638"/>
    <n v="1596000"/>
    <n v="9.1"/>
    <n v="31"/>
    <x v="23"/>
    <n v="20"/>
    <s v="CORN"/>
    <s v="CORN, GRAIN - ACRES HARVESTED TOTAL"/>
    <s v="THOMASNEBRASKA2012"/>
  </r>
  <r>
    <n v="2012"/>
    <s v="WHEELER"/>
    <s v="NEBRASKA"/>
    <s v="68622"/>
    <n v="41.88"/>
    <n v="-98.55"/>
    <s v="5a"/>
    <n v="25815"/>
    <n v="24075000"/>
    <n v="9.1"/>
    <n v="31"/>
    <x v="23"/>
    <n v="20"/>
    <s v="CORN"/>
    <s v="CORN, GRAIN - ACRES HARVESTED TOTAL"/>
    <s v="WHEELERNEBRASKA2012"/>
  </r>
  <r>
    <n v="2012"/>
    <s v="ANTELOPE"/>
    <s v="NEBRASKA"/>
    <s v="68636"/>
    <n v="41.98"/>
    <n v="-98.08"/>
    <s v="5a"/>
    <n v="171858"/>
    <n v="172542000"/>
    <n v="9.1"/>
    <n v="31"/>
    <x v="2"/>
    <n v="30"/>
    <s v="CORN"/>
    <s v="CORN, GRAIN - ACRES HARVESTED TOTAL"/>
    <s v="ANTELOPENEBRASKA2012"/>
  </r>
  <r>
    <n v="2012"/>
    <s v="BOONE"/>
    <s v="NEBRASKA"/>
    <s v="68620"/>
    <n v="41.68"/>
    <n v="-98"/>
    <s v="5a"/>
    <n v="170663"/>
    <n v="139099000"/>
    <n v="9.1"/>
    <n v="31"/>
    <x v="2"/>
    <n v="30"/>
    <s v="CORN"/>
    <s v="CORN, GRAIN - ACRES HARVESTED TOTAL"/>
    <s v="BOONENEBRASKA2012"/>
  </r>
  <r>
    <n v="2012"/>
    <s v="BURT"/>
    <s v="NEBRASKA"/>
    <s v="68019"/>
    <n v="41.78"/>
    <n v="-96.36"/>
    <s v="5a"/>
    <n v="135570"/>
    <n v="98255000"/>
    <n v="9.1"/>
    <n v="31"/>
    <x v="2"/>
    <n v="30"/>
    <s v="CORN"/>
    <s v="CORN, GRAIN - ACRES HARVESTED TOTAL"/>
    <s v="BURTNEBRASKA2012"/>
  </r>
  <r>
    <n v="2012"/>
    <s v="CEDAR"/>
    <s v="NEBRASKA"/>
    <s v="68717"/>
    <n v="42.38"/>
    <n v="-97.22"/>
    <s v="5a"/>
    <n v="167878"/>
    <n v="112918000"/>
    <n v="9.1"/>
    <n v="31"/>
    <x v="2"/>
    <n v="30"/>
    <s v="CORN"/>
    <s v="CORN, GRAIN - ACRES HARVESTED TOTAL"/>
    <s v="CEDARNEBRASKA2012"/>
  </r>
  <r>
    <n v="2012"/>
    <s v="CUMING"/>
    <s v="NEBRASKA"/>
    <s v="68004"/>
    <n v="42.01"/>
    <n v="-96.57"/>
    <s v="5a"/>
    <n v="133308"/>
    <n v="89759000"/>
    <n v="9.1"/>
    <n v="31"/>
    <x v="2"/>
    <n v="30"/>
    <s v="CORN"/>
    <s v="CORN, GRAIN - ACRES HARVESTED TOTAL"/>
    <s v="CUMINGNEBRASKA2012"/>
  </r>
  <r>
    <n v="2012"/>
    <s v="DAKOTA"/>
    <s v="NEBRASKA"/>
    <s v="68030"/>
    <n v="42.32"/>
    <n v="-96.49"/>
    <s v="5a"/>
    <n v="70893"/>
    <n v="46372000"/>
    <n v="9.1"/>
    <n v="31"/>
    <x v="2"/>
    <n v="30"/>
    <s v="CORN"/>
    <s v="CORN, GRAIN - ACRES HARVESTED TOTAL"/>
    <s v="DAKOTANEBRASKA2012"/>
  </r>
  <r>
    <n v="2012"/>
    <s v="DIXON"/>
    <s v="NEBRASKA"/>
    <s v="68710"/>
    <n v="42.41"/>
    <n v="-96.84"/>
    <s v="5a"/>
    <n v="111027"/>
    <n v="44466000"/>
    <n v="9.1"/>
    <n v="31"/>
    <x v="2"/>
    <n v="30"/>
    <s v="CORN"/>
    <s v="CORN, GRAIN - ACRES HARVESTED TOTAL"/>
    <s v="DIXONNEBRASKA2012"/>
  </r>
  <r>
    <n v="2012"/>
    <s v="KNOX"/>
    <s v="NEBRASKA"/>
    <s v="68718"/>
    <n v="42.59"/>
    <n v="-97.64"/>
    <s v="5a"/>
    <n v="102141"/>
    <n v="62616000"/>
    <n v="9.1"/>
    <n v="31"/>
    <x v="2"/>
    <n v="30"/>
    <s v="CORN"/>
    <s v="CORN, GRAIN - ACRES HARVESTED TOTAL"/>
    <s v="KNOXNEBRASKA2012"/>
  </r>
  <r>
    <n v="2012"/>
    <s v="MADISON"/>
    <s v="NEBRASKA"/>
    <s v="68701"/>
    <n v="42.03"/>
    <n v="-97.41"/>
    <s v="5a"/>
    <n v="130043"/>
    <n v="96631000"/>
    <n v="9.1"/>
    <n v="31"/>
    <x v="2"/>
    <n v="30"/>
    <s v="CORN"/>
    <s v="CORN, GRAIN - ACRES HARVESTED TOTAL"/>
    <s v="MADISONNEBRASKA2012"/>
  </r>
  <r>
    <n v="2012"/>
    <s v="PIERCE"/>
    <s v="NEBRASKA"/>
    <s v="68738"/>
    <n v="42.1"/>
    <n v="-97.45"/>
    <s v="5a"/>
    <n v="126300"/>
    <n v="101797000"/>
    <n v="9.1"/>
    <n v="31"/>
    <x v="2"/>
    <n v="30"/>
    <s v="CORN"/>
    <s v="CORN, GRAIN - ACRES HARVESTED TOTAL"/>
    <s v="PIERCENEBRASKA2012"/>
  </r>
  <r>
    <n v="2012"/>
    <s v="STANTON"/>
    <s v="NEBRASKA"/>
    <s v="68768"/>
    <n v="42"/>
    <n v="-97.05"/>
    <s v="5a"/>
    <n v="81588"/>
    <n v="35872000"/>
    <n v="9.1"/>
    <n v="31"/>
    <x v="2"/>
    <n v="30"/>
    <s v="CORN"/>
    <s v="CORN, GRAIN - ACRES HARVESTED TOTAL"/>
    <s v="STANTONNEBRASKA2012"/>
  </r>
  <r>
    <n v="2012"/>
    <s v="THURSTON"/>
    <s v="NEBRASKA"/>
    <s v="68039"/>
    <n v="42.11"/>
    <n v="-96.36"/>
    <s v="5a"/>
    <n v="104901"/>
    <n v="58757000"/>
    <n v="9.1"/>
    <n v="31"/>
    <x v="2"/>
    <n v="30"/>
    <s v="CORN"/>
    <s v="CORN, GRAIN - ACRES HARVESTED TOTAL"/>
    <s v="THURSTONNEBRASKA2012"/>
  </r>
  <r>
    <n v="2012"/>
    <s v="WAYNE"/>
    <s v="NEBRASKA"/>
    <s v="68723"/>
    <n v="42.27"/>
    <n v="-97.19"/>
    <s v="5a"/>
    <n v="120730"/>
    <n v="56311000"/>
    <n v="9.1"/>
    <n v="31"/>
    <x v="2"/>
    <n v="30"/>
    <s v="CORN"/>
    <s v="CORN, GRAIN - ACRES HARVESTED TOTAL"/>
    <s v="WAYNENEBRASKA2012"/>
  </r>
  <r>
    <n v="2012"/>
    <s v="BANNER"/>
    <s v="NEBRASKA"/>
    <s v="69345"/>
    <n v="41.55"/>
    <n v="-103.74"/>
    <s v="5a"/>
    <n v="12681"/>
    <n v="5678000"/>
    <n v="9.1"/>
    <n v="31"/>
    <x v="6"/>
    <n v="10"/>
    <s v="CORN"/>
    <s v="CORN, GRAIN - ACRES HARVESTED TOTAL"/>
    <s v="BANNERNEBRASKA2012"/>
  </r>
  <r>
    <n v="2012"/>
    <s v="BOX BUTTE"/>
    <s v="NEBRASKA"/>
    <s v="69301"/>
    <n v="42.1"/>
    <n v="-102.87"/>
    <s v="5a"/>
    <n v="63204"/>
    <n v="58313000"/>
    <n v="9.1"/>
    <n v="31"/>
    <x v="6"/>
    <n v="10"/>
    <s v="CORN"/>
    <s v="CORN, GRAIN - ACRES HARVESTED TOTAL"/>
    <s v="BOXBUTTENEBRASKA2012"/>
  </r>
  <r>
    <n v="2012"/>
    <s v="CHEYENNE"/>
    <s v="NEBRASKA"/>
    <s v="69131"/>
    <n v="41.4"/>
    <n v="-102.97"/>
    <s v="5b"/>
    <n v="51982"/>
    <n v="31656000"/>
    <n v="9.1"/>
    <n v="31"/>
    <x v="6"/>
    <n v="10"/>
    <s v="CORN"/>
    <s v="CORN, GRAIN - ACRES HARVESTED TOTAL"/>
    <s v="CHEYENNENEBRASKA2012"/>
  </r>
  <r>
    <n v="2012"/>
    <s v="DAWES"/>
    <s v="NEBRASKA"/>
    <s v="69337"/>
    <n v="42.82"/>
    <n v="-103"/>
    <s v="5a"/>
    <n v="6694"/>
    <n v="3708000"/>
    <n v="9.1"/>
    <n v="31"/>
    <x v="6"/>
    <n v="10"/>
    <s v="CORN"/>
    <s v="CORN, GRAIN - ACRES HARVESTED TOTAL"/>
    <s v="DAWESNEBRASKA2012"/>
  </r>
  <r>
    <n v="2012"/>
    <s v="DEUEL"/>
    <s v="NEBRASKA"/>
    <s v="69122"/>
    <n v="41.06"/>
    <n v="-102.07"/>
    <s v="5b"/>
    <n v="32966"/>
    <n v="17033000"/>
    <n v="9.1"/>
    <n v="31"/>
    <x v="6"/>
    <n v="10"/>
    <s v="CORN"/>
    <s v="CORN, GRAIN - ACRES HARVESTED TOTAL"/>
    <s v="DEUELNEBRASKA2012"/>
  </r>
  <r>
    <n v="2012"/>
    <s v="GARDEN"/>
    <s v="NEBRASKA"/>
    <s v="69147"/>
    <n v="41.33"/>
    <n v="-102.14"/>
    <s v="5a"/>
    <n v="24902"/>
    <n v="18078000"/>
    <n v="9.1"/>
    <n v="31"/>
    <x v="6"/>
    <n v="10"/>
    <s v="CORN"/>
    <s v="CORN, GRAIN - ACRES HARVESTED TOTAL"/>
    <s v="GARDENNEBRASKA2012"/>
  </r>
  <r>
    <n v="2012"/>
    <s v="KIMBALL"/>
    <s v="NEBRASKA"/>
    <s v="69128"/>
    <n v="41.23"/>
    <n v="-103.89"/>
    <s v="5a"/>
    <n v="25831"/>
    <n v="14790000"/>
    <n v="9.1"/>
    <n v="31"/>
    <x v="6"/>
    <n v="10"/>
    <s v="CORN"/>
    <s v="CORN, GRAIN - ACRES HARVESTED TOTAL"/>
    <s v="KIMBALLNEBRASKA2012"/>
  </r>
  <r>
    <n v="2012"/>
    <s v="MORRILL"/>
    <s v="NEBRASKA"/>
    <s v="69125"/>
    <n v="41.59"/>
    <n v="-102.85"/>
    <s v="5a"/>
    <n v="74645"/>
    <n v="68091000"/>
    <n v="9.1"/>
    <n v="31"/>
    <x v="6"/>
    <n v="10"/>
    <s v="CORN"/>
    <s v="CORN, GRAIN - ACRES HARVESTED TOTAL"/>
    <s v="MORRILLNEBRASKA2012"/>
  </r>
  <r>
    <n v="2012"/>
    <s v="SCOTTS BLUFF"/>
    <s v="NEBRASKA"/>
    <s v="69341"/>
    <n v="41.82"/>
    <n v="-103.66"/>
    <s v="5a"/>
    <n v="87975"/>
    <n v="80996000"/>
    <n v="9.1"/>
    <n v="31"/>
    <x v="6"/>
    <n v="10"/>
    <s v="CORN"/>
    <s v="CORN, GRAIN - ACRES HARVESTED TOTAL"/>
    <s v="SCOTTSBLUFFNEBRASKA2012"/>
  </r>
  <r>
    <n v="2012"/>
    <s v="SHERIDAN"/>
    <s v="NEBRASKA"/>
    <s v="69335"/>
    <n v="42.01"/>
    <n v="-102.06"/>
    <s v="4b"/>
    <n v="35037"/>
    <n v="31937000"/>
    <n v="9.1"/>
    <n v="31"/>
    <x v="6"/>
    <n v="10"/>
    <s v="CORN"/>
    <s v="CORN, GRAIN - ACRES HARVESTED TOTAL"/>
    <s v="SHERIDANNEBRASKA2012"/>
  </r>
  <r>
    <n v="2012"/>
    <s v="SIOUX"/>
    <s v="NEBRASKA"/>
    <s v="69346"/>
    <n v="42.68"/>
    <n v="-103.88"/>
    <s v="5a"/>
    <n v="15887"/>
    <n v="16022000"/>
    <n v="9.1"/>
    <n v="31"/>
    <x v="6"/>
    <n v="10"/>
    <s v="CORN"/>
    <s v="CORN, GRAIN - ACRES HARVESTED TOTAL"/>
    <s v="SIOUXNEBRASKA2012"/>
  </r>
  <r>
    <n v="2012"/>
    <s v="ADAMS"/>
    <s v="NEBRASKA"/>
    <s v="68901"/>
    <n v="40.58"/>
    <n v="-98.39"/>
    <s v="5b"/>
    <n v="172417"/>
    <n v="189166000"/>
    <n v="9.1"/>
    <n v="31"/>
    <x v="24"/>
    <n v="80"/>
    <s v="CORN"/>
    <s v="CORN, GRAIN - ACRES HARVESTED TOTAL"/>
    <s v="ADAMSNEBRASKA2012"/>
  </r>
  <r>
    <n v="2012"/>
    <s v="FRANKLIN"/>
    <s v="NEBRASKA"/>
    <s v="68929"/>
    <n v="40.090000000000003"/>
    <n v="-99.03"/>
    <s v="5b"/>
    <n v="74608"/>
    <n v="69553000"/>
    <n v="9.1"/>
    <n v="31"/>
    <x v="24"/>
    <n v="80"/>
    <s v="CORN"/>
    <s v="CORN, GRAIN - ACRES HARVESTED TOTAL"/>
    <s v="FRANKLINNEBRASKA2012"/>
  </r>
  <r>
    <n v="2012"/>
    <s v="FURNAS"/>
    <s v="NEBRASKA"/>
    <s v="68922"/>
    <n v="40.299999999999997"/>
    <n v="-99.89"/>
    <s v="5b"/>
    <n v="105938"/>
    <n v="56322000"/>
    <n v="9.1"/>
    <n v="31"/>
    <x v="24"/>
    <n v="80"/>
    <s v="CORN"/>
    <s v="CORN, GRAIN - ACRES HARVESTED TOTAL"/>
    <s v="FURNASNEBRASKA2012"/>
  </r>
  <r>
    <n v="2012"/>
    <s v="GOSPER"/>
    <s v="NEBRASKA"/>
    <s v="68937"/>
    <n v="40.58"/>
    <n v="-99.86"/>
    <s v="5a"/>
    <n v="91209"/>
    <n v="78237000"/>
    <n v="9.1"/>
    <n v="31"/>
    <x v="24"/>
    <n v="80"/>
    <s v="CORN"/>
    <s v="CORN, GRAIN - ACRES HARVESTED TOTAL"/>
    <s v="GOSPERNEBRASKA2012"/>
  </r>
  <r>
    <n v="2012"/>
    <s v="HARLAN"/>
    <s v="NEBRASKA"/>
    <s v="68920"/>
    <n v="40.1"/>
    <n v="-99.36"/>
    <s v="5b"/>
    <n v="96505"/>
    <n v="85647000"/>
    <n v="9.1"/>
    <n v="31"/>
    <x v="24"/>
    <n v="80"/>
    <s v="CORN"/>
    <s v="CORN, GRAIN - ACRES HARVESTED TOTAL"/>
    <s v="HARLANNEBRASKA2012"/>
  </r>
  <r>
    <n v="2012"/>
    <s v="KEARNEY"/>
    <s v="NEBRASKA"/>
    <s v="68924"/>
    <n v="40.47"/>
    <n v="-99.12"/>
    <s v="5b"/>
    <n v="144664"/>
    <n v="165391000"/>
    <n v="9.1"/>
    <n v="31"/>
    <x v="24"/>
    <n v="80"/>
    <s v="CORN"/>
    <s v="CORN, GRAIN - ACRES HARVESTED TOTAL"/>
    <s v="KEARNEYNEBRASKA2012"/>
  </r>
  <r>
    <n v="2012"/>
    <s v="PHELPS"/>
    <s v="NEBRASKA"/>
    <s v="68923"/>
    <n v="40.369999999999997"/>
    <n v="-99.47"/>
    <s v="5b"/>
    <n v="158533"/>
    <n v="192299000"/>
    <n v="9.1"/>
    <n v="31"/>
    <x v="24"/>
    <n v="80"/>
    <s v="CORN"/>
    <s v="CORN, GRAIN - ACRES HARVESTED TOTAL"/>
    <s v="PHELPSNEBRASKA2012"/>
  </r>
  <r>
    <n v="2012"/>
    <s v="WEBSTER"/>
    <s v="NEBRASKA"/>
    <s v="68928"/>
    <n v="40.32"/>
    <n v="-98.59"/>
    <s v="5b"/>
    <n v="72981"/>
    <n v="56733000"/>
    <n v="9.1"/>
    <n v="31"/>
    <x v="24"/>
    <n v="80"/>
    <s v="CORN"/>
    <s v="CORN, GRAIN - ACRES HARVESTED TOTAL"/>
    <s v="WEBSTERNEBRASKA2012"/>
  </r>
  <r>
    <n v="2012"/>
    <s v="CLAY"/>
    <s v="NEBRASKA"/>
    <s v="68452"/>
    <n v="40.39"/>
    <n v="-97.83"/>
    <s v="5b"/>
    <n v="159702"/>
    <n v="157789000"/>
    <n v="9.1"/>
    <n v="31"/>
    <x v="7"/>
    <n v="90"/>
    <s v="CORN"/>
    <s v="CORN, GRAIN - ACRES HARVESTED TOTAL"/>
    <s v="CLAYNEBRASKA2012"/>
  </r>
  <r>
    <n v="2012"/>
    <s v="FILLMORE"/>
    <s v="NEBRASKA"/>
    <s v="68351"/>
    <n v="40.64"/>
    <n v="-97.44"/>
    <s v="5b"/>
    <n v="181211"/>
    <n v="189281000"/>
    <n v="9.1"/>
    <n v="31"/>
    <x v="7"/>
    <n v="90"/>
    <s v="CORN"/>
    <s v="CORN, GRAIN - ACRES HARVESTED TOTAL"/>
    <s v="FILLMORENEBRASKA2012"/>
  </r>
  <r>
    <n v="2012"/>
    <s v="GAGE"/>
    <s v="NEBRASKA"/>
    <s v="68301"/>
    <n v="40.450000000000003"/>
    <n v="-96.51"/>
    <s v="5b"/>
    <n v="179143"/>
    <n v="97839000"/>
    <n v="9.1"/>
    <n v="31"/>
    <x v="7"/>
    <n v="90"/>
    <s v="CORN"/>
    <s v="CORN, GRAIN - ACRES HARVESTED TOTAL"/>
    <s v="GAGENEBRASKA2012"/>
  </r>
  <r>
    <n v="2012"/>
    <s v="JEFFERSON"/>
    <s v="NEBRASKA"/>
    <s v="68338"/>
    <n v="40.32"/>
    <n v="-97.29"/>
    <s v="5b"/>
    <n v="119797"/>
    <n v="79881000"/>
    <n v="9.1"/>
    <n v="31"/>
    <x v="7"/>
    <n v="90"/>
    <s v="CORN"/>
    <s v="CORN, GRAIN - ACRES HARVESTED TOTAL"/>
    <s v="JEFFERSONNEBRASKA2012"/>
  </r>
  <r>
    <n v="2012"/>
    <s v="JOHNSON"/>
    <s v="NEBRASKA"/>
    <s v="68329"/>
    <n v="40.51"/>
    <n v="-96.16"/>
    <s v="5b"/>
    <n v="48541"/>
    <n v="23928000"/>
    <n v="9.1"/>
    <n v="31"/>
    <x v="7"/>
    <n v="90"/>
    <s v="CORN"/>
    <s v="CORN, GRAIN - ACRES HARVESTED TOTAL"/>
    <s v="JOHNSONNEBRASKA2012"/>
  </r>
  <r>
    <n v="2012"/>
    <s v="NEMAHA"/>
    <s v="NEBRASKA"/>
    <s v="68305"/>
    <n v="40.380000000000003"/>
    <n v="-95.84"/>
    <s v="5b"/>
    <n v="92741"/>
    <n v="53893000"/>
    <n v="9.1"/>
    <n v="31"/>
    <x v="7"/>
    <n v="90"/>
    <s v="CORN"/>
    <s v="CORN, GRAIN - ACRES HARVESTED TOTAL"/>
    <s v="NEMAHANEBRASKA2012"/>
  </r>
  <r>
    <n v="2012"/>
    <s v="NUCKOLLS"/>
    <s v="NEBRASKA"/>
    <s v="68943"/>
    <n v="40.01"/>
    <n v="-97.92"/>
    <s v="5b"/>
    <n v="114893"/>
    <n v="93348000"/>
    <n v="9.1"/>
    <n v="31"/>
    <x v="7"/>
    <n v="90"/>
    <s v="CORN"/>
    <s v="CORN, GRAIN - ACRES HARVESTED TOTAL"/>
    <s v="NUCKOLLSNEBRASKA2012"/>
  </r>
  <r>
    <n v="2012"/>
    <s v="OTOE"/>
    <s v="NEBRASKA"/>
    <s v="68324"/>
    <n v="40.53"/>
    <n v="-96.29"/>
    <s v="5b"/>
    <n v="144467"/>
    <n v="73089000"/>
    <n v="9.1"/>
    <n v="31"/>
    <x v="7"/>
    <n v="90"/>
    <s v="CORN"/>
    <s v="CORN, GRAIN - ACRES HARVESTED TOTAL"/>
    <s v="OTOENEBRASKA2012"/>
  </r>
  <r>
    <n v="2012"/>
    <s v="PAWNEE"/>
    <s v="NEBRASKA"/>
    <s v="68323"/>
    <n v="40.14"/>
    <n v="-96.38"/>
    <s v="5b"/>
    <n v="58355"/>
    <n v="26149000"/>
    <n v="9.1"/>
    <n v="31"/>
    <x v="7"/>
    <n v="90"/>
    <s v="CORN"/>
    <s v="CORN, GRAIN - ACRES HARVESTED TOTAL"/>
    <s v="PAWNEENEBRASKA2012"/>
  </r>
  <r>
    <n v="2012"/>
    <s v="RICHARDSON"/>
    <s v="NEBRASKA"/>
    <s v="68337"/>
    <n v="40.130000000000003"/>
    <n v="-95.82"/>
    <s v="5b"/>
    <n v="105622"/>
    <n v="64074000"/>
    <n v="9.1"/>
    <n v="31"/>
    <x v="7"/>
    <n v="90"/>
    <s v="CORN"/>
    <s v="CORN, GRAIN - ACRES HARVESTED TOTAL"/>
    <s v="RICHARDSONNEBRASKA2012"/>
  </r>
  <r>
    <n v="2012"/>
    <s v="SALINE"/>
    <s v="NEBRASKA"/>
    <s v="68333"/>
    <n v="40.619999999999997"/>
    <n v="-96.95"/>
    <s v="5b"/>
    <n v="155311"/>
    <n v="120331000"/>
    <n v="9.1"/>
    <n v="31"/>
    <x v="7"/>
    <n v="90"/>
    <s v="CORN"/>
    <s v="CORN, GRAIN - ACRES HARVESTED TOTAL"/>
    <s v="SALINENEBRASKA2012"/>
  </r>
  <r>
    <n v="2012"/>
    <s v="THAYER"/>
    <s v="NEBRASKA"/>
    <s v="68303"/>
    <n v="40.24"/>
    <n v="-97.38"/>
    <s v="5b"/>
    <n v="135692"/>
    <n v="126184000"/>
    <n v="9.1"/>
    <n v="31"/>
    <x v="7"/>
    <n v="90"/>
    <s v="CORN"/>
    <s v="CORN, GRAIN - ACRES HARVESTED TOTAL"/>
    <s v="THAYERNEBRASKA2012"/>
  </r>
  <r>
    <n v="2012"/>
    <s v="CHASE"/>
    <s v="NEBRASKA"/>
    <s v="69023"/>
    <n v="40.46"/>
    <n v="-101.71"/>
    <s v="5b"/>
    <n v="160913"/>
    <n v="152457000"/>
    <n v="9.1"/>
    <n v="31"/>
    <x v="4"/>
    <n v="70"/>
    <s v="CORN"/>
    <s v="CORN, GRAIN - ACRES HARVESTED TOTAL"/>
    <s v="CHASENEBRASKA2012"/>
  </r>
  <r>
    <n v="2012"/>
    <s v="DUNDY"/>
    <s v="NEBRASKA"/>
    <s v="69021"/>
    <n v="40.049999999999997"/>
    <n v="-101.53"/>
    <s v="5b"/>
    <n v="91387"/>
    <n v="72297000"/>
    <n v="9.1"/>
    <n v="31"/>
    <x v="4"/>
    <n v="70"/>
    <s v="CORN"/>
    <s v="CORN, GRAIN - ACRES HARVESTED TOTAL"/>
    <s v="DUNDYNEBRASKA2012"/>
  </r>
  <r>
    <n v="2012"/>
    <s v="FRONTIER"/>
    <s v="NEBRASKA"/>
    <s v="69025"/>
    <n v="40.630000000000003"/>
    <n v="-100.51"/>
    <s v="5a"/>
    <n v="62218"/>
    <n v="41832000"/>
    <n v="9.1"/>
    <n v="31"/>
    <x v="4"/>
    <n v="70"/>
    <s v="CORN"/>
    <s v="CORN, GRAIN - ACRES HARVESTED TOTAL"/>
    <s v="FRONTIERNEBRASKA2012"/>
  </r>
  <r>
    <n v="2012"/>
    <s v="HAYES"/>
    <s v="NEBRASKA"/>
    <s v="69032"/>
    <n v="40.51"/>
    <n v="-101.02"/>
    <s v="5b"/>
    <n v="65853"/>
    <n v="50404000"/>
    <n v="9.1"/>
    <n v="31"/>
    <x v="4"/>
    <n v="70"/>
    <s v="CORN"/>
    <s v="CORN, GRAIN - ACRES HARVESTED TOTAL"/>
    <s v="HAYESNEBRASKA2012"/>
  </r>
  <r>
    <n v="2012"/>
    <s v="HITCHCOCK"/>
    <s v="NEBRASKA"/>
    <s v="69024"/>
    <n v="40.22"/>
    <n v="-100.83"/>
    <s v="5b"/>
    <n v="44772"/>
    <n v="17410000"/>
    <n v="9.1"/>
    <n v="31"/>
    <x v="4"/>
    <n v="70"/>
    <s v="CORN"/>
    <s v="CORN, GRAIN - ACRES HARVESTED TOTAL"/>
    <s v="HITCHCOCKNEBRASKA2012"/>
  </r>
  <r>
    <n v="2012"/>
    <s v="KEITH"/>
    <s v="NEBRASKA"/>
    <s v="69127"/>
    <n v="41.09"/>
    <n v="-101.88"/>
    <s v="5b"/>
    <n v="107669"/>
    <n v="86545000"/>
    <n v="9.1"/>
    <n v="31"/>
    <x v="4"/>
    <n v="70"/>
    <s v="CORN"/>
    <s v="CORN, GRAIN - ACRES HARVESTED TOTAL"/>
    <s v="KEITHNEBRASKA2012"/>
  </r>
  <r>
    <n v="2012"/>
    <s v="LINCOLN"/>
    <s v="NEBRASKA"/>
    <s v="69101"/>
    <n v="41.13"/>
    <n v="-100.77"/>
    <s v="5a"/>
    <n v="201473"/>
    <n v="191808000"/>
    <n v="9.1"/>
    <n v="31"/>
    <x v="4"/>
    <n v="70"/>
    <s v="CORN"/>
    <s v="CORN, GRAIN - ACRES HARVESTED TOTAL"/>
    <s v="LINCOLNNEBRASKA2012"/>
  </r>
  <r>
    <n v="2012"/>
    <s v="PERKINS"/>
    <s v="NEBRASKA"/>
    <s v="69134"/>
    <n v="40.840000000000003"/>
    <n v="-101.38"/>
    <s v="5b"/>
    <n v="206488"/>
    <n v="142198000"/>
    <n v="9.1"/>
    <n v="31"/>
    <x v="4"/>
    <n v="70"/>
    <s v="CORN"/>
    <s v="CORN, GRAIN - ACRES HARVESTED TOTAL"/>
    <s v="PERKINSNEBRASKA2012"/>
  </r>
  <r>
    <n v="2012"/>
    <s v="RED WILLOW"/>
    <s v="NEBRASKA"/>
    <s v="69001"/>
    <n v="40.200000000000003"/>
    <n v="-100.62"/>
    <s v="5b"/>
    <n v="71155"/>
    <n v="41971000"/>
    <n v="9.1"/>
    <n v="31"/>
    <x v="4"/>
    <n v="70"/>
    <s v="CORN"/>
    <s v="CORN, GRAIN - ACRES HARVESTED TOTAL"/>
    <s v="REDWILLOWNEBRASKA2012"/>
  </r>
  <r>
    <n v="2012"/>
    <s v="BEDFORD"/>
    <s v="TENNESSEE"/>
    <s v="37020"/>
    <n v="35.590000000000003"/>
    <n v="-86.35"/>
    <s v="7a"/>
    <n v="7887"/>
    <n v="1946000"/>
    <n v="9.1999999999999993"/>
    <n v="47"/>
    <x v="37"/>
    <n v="40"/>
    <s v="CORN"/>
    <s v="CORN, GRAIN - ACRES HARVESTED TOTAL"/>
    <s v="BEDFORDTENNESSEE2012"/>
  </r>
  <r>
    <n v="2012"/>
    <s v="CANNON"/>
    <s v="TENNESSEE"/>
    <s v="37016"/>
    <n v="35.94"/>
    <n v="-86.09"/>
    <s v="7a"/>
    <n v="6970"/>
    <n v="2004000"/>
    <n v="9.1999999999999993"/>
    <n v="47"/>
    <x v="37"/>
    <n v="40"/>
    <s v="CORN"/>
    <s v="CORN, GRAIN - ACRES HARVESTED TOTAL"/>
    <s v="CANNONTENNESSEE2012"/>
  </r>
  <r>
    <n v="2012"/>
    <s v="CLAY"/>
    <s v="TENNESSEE"/>
    <s v="38551"/>
    <n v="36.54"/>
    <n v="-85.5"/>
    <s v="6b"/>
    <n v="1397"/>
    <n v="635000"/>
    <n v="9.1999999999999993"/>
    <n v="47"/>
    <x v="37"/>
    <n v="40"/>
    <s v="CORN"/>
    <s v="CORN, GRAIN - ACRES HARVESTED TOTAL"/>
    <s v="CLAYTENNESSEE2012"/>
  </r>
  <r>
    <n v="2012"/>
    <s v="DE KALB"/>
    <s v="TENNESSEE"/>
    <s v="37012"/>
    <n v="36.07"/>
    <n v="-86.03"/>
    <s v="7a"/>
    <n v="4148"/>
    <n v="1226000"/>
    <n v="9.1999999999999993"/>
    <n v="47"/>
    <x v="37"/>
    <n v="40"/>
    <s v="CORN"/>
    <s v="CORN, GRAIN - ACRES HARVESTED TOTAL"/>
    <s v="DEKALBTENNESSEE2012"/>
  </r>
  <r>
    <n v="2012"/>
    <s v="GILES"/>
    <s v="TENNESSEE"/>
    <s v="38449"/>
    <n v="35.04"/>
    <n v="-86.82"/>
    <s v="7a"/>
    <n v="11816"/>
    <n v="6973000"/>
    <n v="9.1999999999999993"/>
    <n v="47"/>
    <x v="37"/>
    <n v="40"/>
    <s v="CORN"/>
    <s v="CORN, GRAIN - ACRES HARVESTED TOTAL"/>
    <s v="GILESTENNESSEE2012"/>
  </r>
  <r>
    <n v="2012"/>
    <s v="JACKSON"/>
    <s v="TENNESSEE"/>
    <s v="38545"/>
    <n v="36.22"/>
    <n v="-85.66"/>
    <s v="7a"/>
    <n v="489"/>
    <n v="0"/>
    <n v="9.1999999999999993"/>
    <n v="47"/>
    <x v="37"/>
    <n v="40"/>
    <s v="CORN"/>
    <s v="CORN, GRAIN - ACRES HARVESTED TOTAL"/>
    <s v="JACKSONTENNESSEE2012"/>
  </r>
  <r>
    <n v="2012"/>
    <s v="LINCOLN"/>
    <s v="TENNESSEE"/>
    <s v="37144"/>
    <n v="35.31"/>
    <n v="-86.63"/>
    <s v="7a"/>
    <n v="17976"/>
    <n v="8644000"/>
    <n v="9.1999999999999993"/>
    <n v="47"/>
    <x v="37"/>
    <n v="40"/>
    <s v="CORN"/>
    <s v="CORN, GRAIN - ACRES HARVESTED TOTAL"/>
    <s v="LINCOLNTENNESSEE2012"/>
  </r>
  <r>
    <n v="2012"/>
    <s v="MACON"/>
    <s v="TENNESSEE"/>
    <s v="37057"/>
    <n v="36.42"/>
    <n v="-86.03"/>
    <s v="7a"/>
    <n v="4292"/>
    <n v="1270000"/>
    <n v="9.1999999999999993"/>
    <n v="47"/>
    <x v="37"/>
    <n v="40"/>
    <s v="CORN"/>
    <s v="CORN, GRAIN - ACRES HARVESTED TOTAL"/>
    <s v="MACONTENNESSEE2012"/>
  </r>
  <r>
    <n v="2012"/>
    <s v="MARSHALL"/>
    <s v="TENNESSEE"/>
    <s v="37019"/>
    <n v="35.4"/>
    <n v="-86.71"/>
    <s v="7a"/>
    <n v="4429"/>
    <n v="671000"/>
    <n v="9.1999999999999993"/>
    <n v="47"/>
    <x v="37"/>
    <n v="40"/>
    <s v="CORN"/>
    <s v="CORN, GRAIN - ACRES HARVESTED TOTAL"/>
    <s v="MARSHALLTENNESSEE2012"/>
  </r>
  <r>
    <n v="2012"/>
    <s v="MAURY"/>
    <s v="TENNESSEE"/>
    <s v="38401"/>
    <n v="35.619999999999997"/>
    <n v="-87.04"/>
    <s v="7a"/>
    <n v="8003"/>
    <n v="0"/>
    <n v="9.1999999999999993"/>
    <n v="47"/>
    <x v="37"/>
    <n v="40"/>
    <s v="CORN"/>
    <s v="CORN, GRAIN - ACRES HARVESTED TOTAL"/>
    <s v="MAURYTENNESSEE2012"/>
  </r>
  <r>
    <n v="2012"/>
    <s v="MOORE"/>
    <s v="TENNESSEE"/>
    <s v="37352"/>
    <n v="35.28"/>
    <n v="-86.35"/>
    <s v="7a"/>
    <n v="1116"/>
    <n v="392000"/>
    <n v="9.1999999999999993"/>
    <n v="47"/>
    <x v="37"/>
    <n v="40"/>
    <s v="CORN"/>
    <s v="CORN, GRAIN - ACRES HARVESTED TOTAL"/>
    <s v="MOORETENNESSEE2012"/>
  </r>
  <r>
    <n v="2012"/>
    <s v="RUTHERFORD"/>
    <s v="TENNESSEE"/>
    <s v="37037"/>
    <n v="35.700000000000003"/>
    <n v="-86.34"/>
    <s v="7a"/>
    <n v="8719"/>
    <n v="0"/>
    <n v="9.1999999999999993"/>
    <n v="47"/>
    <x v="37"/>
    <n v="40"/>
    <s v="CORN"/>
    <s v="CORN, GRAIN - ACRES HARVESTED TOTAL"/>
    <s v="RUTHERFORDTENNESSEE2012"/>
  </r>
  <r>
    <n v="2012"/>
    <s v="SMITH"/>
    <s v="TENNESSEE"/>
    <s v="37030"/>
    <n v="36.25"/>
    <n v="-85.94"/>
    <s v="7a"/>
    <n v="2183"/>
    <n v="835000"/>
    <n v="9.1999999999999993"/>
    <n v="47"/>
    <x v="37"/>
    <n v="40"/>
    <s v="CORN"/>
    <s v="CORN, GRAIN - ACRES HARVESTED TOTAL"/>
    <s v="SMITHTENNESSEE2012"/>
  </r>
  <r>
    <n v="2012"/>
    <s v="SUMNER"/>
    <s v="TENNESSEE"/>
    <s v="37022"/>
    <n v="36.5"/>
    <n v="-86.3"/>
    <s v="7a"/>
    <n v="10881"/>
    <n v="3226000"/>
    <n v="9.1999999999999993"/>
    <n v="47"/>
    <x v="37"/>
    <n v="40"/>
    <s v="CORN"/>
    <s v="CORN, GRAIN - ACRES HARVESTED TOTAL"/>
    <s v="SUMNERTENNESSEE2012"/>
  </r>
  <r>
    <n v="2012"/>
    <s v="TROUSDALE"/>
    <s v="TENNESSEE"/>
    <s v="37074"/>
    <n v="36.39"/>
    <n v="-86.15"/>
    <s v="7a"/>
    <n v="779"/>
    <n v="146000"/>
    <n v="9.1999999999999993"/>
    <n v="47"/>
    <x v="37"/>
    <n v="40"/>
    <s v="CORN"/>
    <s v="CORN, GRAIN - ACRES HARVESTED TOTAL"/>
    <s v="TROUSDALETENNESSEE2012"/>
  </r>
  <r>
    <n v="2012"/>
    <s v="WILLIAMSON"/>
    <s v="TENNESSEE"/>
    <s v="37014"/>
    <n v="35.869999999999997"/>
    <n v="-86.63"/>
    <s v="7a"/>
    <n v="3727"/>
    <n v="859000"/>
    <n v="9.1999999999999993"/>
    <n v="47"/>
    <x v="37"/>
    <n v="40"/>
    <s v="CORN"/>
    <s v="CORN, GRAIN - ACRES HARVESTED TOTAL"/>
    <s v="WILLIAMSONTENNESSEE2012"/>
  </r>
  <r>
    <n v="2012"/>
    <s v="WILSON"/>
    <s v="TENNESSEE"/>
    <s v="37071"/>
    <n v="36.08"/>
    <n v="-86.4"/>
    <s v="7a"/>
    <n v="1335"/>
    <n v="285000"/>
    <n v="9.1999999999999993"/>
    <n v="47"/>
    <x v="37"/>
    <n v="40"/>
    <s v="CORN"/>
    <s v="CORN, GRAIN - ACRES HARVESTED TOTAL"/>
    <s v="WILSONTENNESSEE2012"/>
  </r>
  <r>
    <n v="2012"/>
    <s v="BLEDSOE"/>
    <s v="TENNESSEE"/>
    <s v="37367"/>
    <n v="35.6"/>
    <n v="-85.19"/>
    <s v="6b"/>
    <n v="3274"/>
    <n v="1622000"/>
    <n v="9.1999999999999993"/>
    <n v="47"/>
    <x v="38"/>
    <n v="50"/>
    <s v="CORN"/>
    <s v="CORN, GRAIN - ACRES HARVESTED TOTAL"/>
    <s v="BLEDSOETENNESSEE2012"/>
  </r>
  <r>
    <n v="2012"/>
    <s v="COFFEE"/>
    <s v="TENNESSEE"/>
    <s v="37018"/>
    <n v="35.64"/>
    <n v="-86.2"/>
    <s v="7a"/>
    <n v="22548"/>
    <n v="10452000"/>
    <n v="9.1999999999999993"/>
    <n v="47"/>
    <x v="38"/>
    <n v="50"/>
    <s v="CORN"/>
    <s v="CORN, GRAIN - ACRES HARVESTED TOTAL"/>
    <s v="COFFEETENNESSEE2012"/>
  </r>
  <r>
    <n v="2012"/>
    <s v="CUMBERLAND"/>
    <s v="TENNESSEE"/>
    <s v="37723"/>
    <n v="35.9"/>
    <n v="-84.88"/>
    <s v="6b"/>
    <n v="3584"/>
    <n v="1734000"/>
    <n v="9.1999999999999993"/>
    <n v="47"/>
    <x v="38"/>
    <n v="50"/>
    <s v="CORN"/>
    <s v="CORN, GRAIN - ACRES HARVESTED TOTAL"/>
    <s v="CUMBERLANDTENNESSEE2012"/>
  </r>
  <r>
    <n v="2012"/>
    <s v="FENTRESS"/>
    <s v="TENNESSEE"/>
    <s v="38504"/>
    <n v="36.39"/>
    <n v="-84.74"/>
    <s v="6b"/>
    <n v="934"/>
    <n v="437000"/>
    <n v="9.1999999999999993"/>
    <n v="47"/>
    <x v="38"/>
    <n v="50"/>
    <s v="CORN"/>
    <s v="CORN, GRAIN - ACRES HARVESTED TOTAL"/>
    <s v="FENTRESSTENNESSEE2012"/>
  </r>
  <r>
    <n v="2012"/>
    <s v="FRANKLIN"/>
    <s v="TENNESSEE"/>
    <s v="37306"/>
    <n v="35.119999999999997"/>
    <n v="-86.18"/>
    <s v="7b"/>
    <n v="19509"/>
    <n v="10338000"/>
    <n v="9.1999999999999993"/>
    <n v="47"/>
    <x v="38"/>
    <n v="50"/>
    <s v="CORN"/>
    <s v="CORN, GRAIN - ACRES HARVESTED TOTAL"/>
    <s v="FRANKLINTENNESSEE2012"/>
  </r>
  <r>
    <n v="2012"/>
    <s v="GRUNDY"/>
    <s v="TENNESSEE"/>
    <s v="37301"/>
    <n v="35.42"/>
    <n v="-85.72"/>
    <s v="7a"/>
    <n v="1960"/>
    <n v="0"/>
    <n v="9.1999999999999993"/>
    <n v="47"/>
    <x v="38"/>
    <n v="50"/>
    <s v="CORN"/>
    <s v="CORN, GRAIN - ACRES HARVESTED TOTAL"/>
    <s v="GRUNDYTENNESSEE2012"/>
  </r>
  <r>
    <n v="2012"/>
    <s v="MARION"/>
    <s v="TENNESSEE"/>
    <s v="37340"/>
    <n v="35.03"/>
    <n v="-85.52"/>
    <s v="7a"/>
    <n v="2604"/>
    <n v="1994000"/>
    <n v="9.1999999999999993"/>
    <n v="47"/>
    <x v="38"/>
    <n v="50"/>
    <s v="CORN"/>
    <s v="CORN, GRAIN - ACRES HARVESTED TOTAL"/>
    <s v="MARIONTENNESSEE2012"/>
  </r>
  <r>
    <n v="2012"/>
    <s v="MORGAN"/>
    <s v="TENNESSEE"/>
    <s v="37719"/>
    <n v="36.020000000000003"/>
    <n v="-84.43"/>
    <s v="7a"/>
    <n v="423"/>
    <n v="0"/>
    <n v="9.1999999999999993"/>
    <n v="47"/>
    <x v="38"/>
    <n v="50"/>
    <s v="CORN"/>
    <s v="CORN, GRAIN - ACRES HARVESTED TOTAL"/>
    <s v="MORGANTENNESSEE2012"/>
  </r>
  <r>
    <n v="2012"/>
    <s v="OVERTON"/>
    <s v="TENNESSEE"/>
    <s v="38541"/>
    <n v="36.51"/>
    <n v="-85.32"/>
    <s v="6b"/>
    <n v="1733"/>
    <n v="782000"/>
    <n v="9.1999999999999993"/>
    <n v="47"/>
    <x v="38"/>
    <n v="50"/>
    <s v="CORN"/>
    <s v="CORN, GRAIN - ACRES HARVESTED TOTAL"/>
    <s v="OVERTONTENNESSEE2012"/>
  </r>
  <r>
    <n v="2012"/>
    <s v="PICKETT"/>
    <s v="TENNESSEE"/>
    <s v="38549"/>
    <n v="36.57"/>
    <n v="-85.13"/>
    <s v="6b"/>
    <n v="550"/>
    <n v="289000"/>
    <n v="9.1999999999999993"/>
    <n v="47"/>
    <x v="38"/>
    <n v="50"/>
    <s v="CORN"/>
    <s v="CORN, GRAIN - ACRES HARVESTED TOTAL"/>
    <s v="PICKETTTENNESSEE2012"/>
  </r>
  <r>
    <n v="2012"/>
    <s v="PUTNAM"/>
    <s v="TENNESSEE"/>
    <s v="38501"/>
    <n v="36.15"/>
    <n v="-85.5"/>
    <s v="7a"/>
    <n v="1193"/>
    <n v="587000"/>
    <n v="9.1999999999999993"/>
    <n v="47"/>
    <x v="38"/>
    <n v="50"/>
    <s v="CORN"/>
    <s v="CORN, GRAIN - ACRES HARVESTED TOTAL"/>
    <s v="PUTNAMTENNESSEE2012"/>
  </r>
  <r>
    <n v="2012"/>
    <s v="SCOTT"/>
    <s v="TENNESSEE"/>
    <s v="37732"/>
    <n v="36.33"/>
    <n v="-84.63"/>
    <s v="6b"/>
    <n v="388"/>
    <n v="0"/>
    <n v="9.1999999999999993"/>
    <n v="47"/>
    <x v="38"/>
    <n v="50"/>
    <s v="CORN"/>
    <s v="CORN, GRAIN - ACRES HARVESTED TOTAL"/>
    <s v="SCOTTTENNESSEE2012"/>
  </r>
  <r>
    <n v="2012"/>
    <s v="SEQUATCHIE"/>
    <s v="TENNESSEE"/>
    <s v="37327"/>
    <n v="35.369999999999997"/>
    <n v="-85.38"/>
    <s v="7a"/>
    <n v="849"/>
    <n v="0"/>
    <n v="9.1999999999999993"/>
    <n v="47"/>
    <x v="38"/>
    <n v="50"/>
    <s v="CORN"/>
    <s v="CORN, GRAIN - ACRES HARVESTED TOTAL"/>
    <s v="SEQUATCHIETENNESSEE2012"/>
  </r>
  <r>
    <n v="2012"/>
    <s v="VAN BUREN"/>
    <s v="TENNESSEE"/>
    <s v="38585"/>
    <n v="35.74"/>
    <n v="-85.45"/>
    <s v="6b"/>
    <n v="403"/>
    <n v="0"/>
    <n v="9.1999999999999993"/>
    <n v="47"/>
    <x v="38"/>
    <n v="50"/>
    <s v="CORN"/>
    <s v="CORN, GRAIN - ACRES HARVESTED TOTAL"/>
    <s v="VANBURENTENNESSEE2012"/>
  </r>
  <r>
    <n v="2012"/>
    <s v="WARREN"/>
    <s v="TENNESSEE"/>
    <s v="37110"/>
    <n v="35.68"/>
    <n v="-85.77"/>
    <s v="7a"/>
    <n v="8949"/>
    <n v="3336000"/>
    <n v="9.1999999999999993"/>
    <n v="47"/>
    <x v="38"/>
    <n v="50"/>
    <s v="CORN"/>
    <s v="CORN, GRAIN - ACRES HARVESTED TOTAL"/>
    <s v="WARRENTENNESSEE2012"/>
  </r>
  <r>
    <n v="2012"/>
    <s v="WHITE"/>
    <s v="TENNESSEE"/>
    <s v="38559"/>
    <n v="35.85"/>
    <n v="-85.51"/>
    <s v="7a"/>
    <n v="2133"/>
    <n v="1289000"/>
    <n v="9.1999999999999993"/>
    <n v="47"/>
    <x v="38"/>
    <n v="50"/>
    <s v="CORN"/>
    <s v="CORN, GRAIN - ACRES HARVESTED TOTAL"/>
    <s v="WHITETENNESSEE2012"/>
  </r>
  <r>
    <n v="2012"/>
    <s v="DYER"/>
    <s v="TENNESSEE"/>
    <s v="38007"/>
    <n v="36.159999999999997"/>
    <n v="-89.44"/>
    <s v="7a"/>
    <n v="38480"/>
    <n v="30191000"/>
    <n v="9.1999999999999993"/>
    <n v="47"/>
    <x v="39"/>
    <n v="10"/>
    <s v="CORN"/>
    <s v="CORN, GRAIN - ACRES HARVESTED TOTAL"/>
    <s v="DYERTENNESSEE2012"/>
  </r>
  <r>
    <n v="2012"/>
    <s v="LAKE"/>
    <s v="TENNESSEE"/>
    <s v="38077"/>
    <n v="36.33"/>
    <n v="-89.47"/>
    <s v="7a"/>
    <n v="19272"/>
    <n v="16019000"/>
    <n v="9.1999999999999993"/>
    <n v="47"/>
    <x v="39"/>
    <n v="10"/>
    <s v="CORN"/>
    <s v="CORN, GRAIN - ACRES HARVESTED TOTAL"/>
    <s v="LAKETENNESSEE2012"/>
  </r>
  <r>
    <n v="2012"/>
    <s v="LAUDERDALE"/>
    <s v="TENNESSEE"/>
    <s v="38037"/>
    <n v="35.83"/>
    <n v="-89.4"/>
    <s v="7b"/>
    <n v="36056"/>
    <n v="27689000"/>
    <n v="9.1999999999999993"/>
    <n v="47"/>
    <x v="39"/>
    <n v="10"/>
    <s v="CORN"/>
    <s v="CORN, GRAIN - ACRES HARVESTED TOTAL"/>
    <s v="LAUDERDALETENNESSEE2012"/>
  </r>
  <r>
    <n v="2012"/>
    <s v="OBION"/>
    <s v="TENNESSEE"/>
    <s v="38232"/>
    <n v="36.33"/>
    <n v="-89.29"/>
    <s v="7a"/>
    <n v="85586"/>
    <n v="48305000"/>
    <n v="9.1999999999999993"/>
    <n v="47"/>
    <x v="39"/>
    <n v="10"/>
    <s v="CORN"/>
    <s v="CORN, GRAIN - ACRES HARVESTED TOTAL"/>
    <s v="OBIONTENNESSEE2012"/>
  </r>
  <r>
    <n v="2012"/>
    <s v="SHELBY"/>
    <s v="TENNESSEE"/>
    <s v="37501"/>
    <n v="35.1"/>
    <n v="-90"/>
    <s v="8a"/>
    <n v="6776"/>
    <n v="5617000"/>
    <n v="9.1999999999999993"/>
    <n v="47"/>
    <x v="39"/>
    <n v="10"/>
    <s v="CORN"/>
    <s v="CORN, GRAIN - ACRES HARVESTED TOTAL"/>
    <s v="SHELBYTENNESSEE2012"/>
  </r>
  <r>
    <n v="2012"/>
    <s v="TIPTON"/>
    <s v="TENNESSEE"/>
    <s v="38004"/>
    <n v="35.44"/>
    <n v="-89.77"/>
    <s v="7b"/>
    <n v="29904"/>
    <n v="21466000"/>
    <n v="9.1999999999999993"/>
    <n v="47"/>
    <x v="39"/>
    <n v="10"/>
    <s v="CORN"/>
    <s v="CORN, GRAIN - ACRES HARVESTED TOTAL"/>
    <s v="TIPTONTENNESSEE2012"/>
  </r>
  <r>
    <n v="2012"/>
    <s v="BLOUNT"/>
    <s v="TENNESSEE"/>
    <s v="37701"/>
    <n v="35.79"/>
    <n v="-83.97"/>
    <s v="7a"/>
    <n v="1635"/>
    <n v="1155000"/>
    <n v="9.1999999999999993"/>
    <n v="47"/>
    <x v="40"/>
    <n v="60"/>
    <s v="CORN"/>
    <s v="CORN, GRAIN - ACRES HARVESTED TOTAL"/>
    <s v="BLOUNTTENNESSEE2012"/>
  </r>
  <r>
    <n v="2012"/>
    <s v="BRADLEY"/>
    <s v="TENNESSEE"/>
    <s v="37310"/>
    <n v="35.28"/>
    <n v="-84.76"/>
    <s v="7a"/>
    <n v="677"/>
    <n v="238000"/>
    <n v="9.1999999999999993"/>
    <n v="47"/>
    <x v="40"/>
    <n v="60"/>
    <s v="CORN"/>
    <s v="CORN, GRAIN - ACRES HARVESTED TOTAL"/>
    <s v="BRADLEYTENNESSEE2012"/>
  </r>
  <r>
    <n v="2012"/>
    <s v="CAMPBELL"/>
    <s v="TENNESSEE"/>
    <s v="37714"/>
    <n v="36.26"/>
    <n v="-84.3"/>
    <s v="6b"/>
    <n v="426"/>
    <n v="300000"/>
    <n v="9.1999999999999993"/>
    <n v="47"/>
    <x v="40"/>
    <n v="60"/>
    <s v="CORN"/>
    <s v="CORN, GRAIN - ACRES HARVESTED TOTAL"/>
    <s v="CAMPBELLTENNESSEE2012"/>
  </r>
  <r>
    <n v="2012"/>
    <s v="CARTER"/>
    <s v="TENNESSEE"/>
    <s v="37643"/>
    <n v="36.33"/>
    <n v="-82.23"/>
    <s v="6b"/>
    <n v="350"/>
    <n v="0"/>
    <n v="9.1999999999999993"/>
    <n v="47"/>
    <x v="40"/>
    <n v="60"/>
    <s v="CORN"/>
    <s v="CORN, GRAIN - ACRES HARVESTED TOTAL"/>
    <s v="CARTERTENNESSEE2012"/>
  </r>
  <r>
    <n v="2012"/>
    <s v="CLAIBORNE"/>
    <s v="TENNESSEE"/>
    <s v="37707"/>
    <n v="36.54"/>
    <n v="-83.67"/>
    <s v="6b"/>
    <n v="796"/>
    <n v="511000"/>
    <n v="9.1999999999999993"/>
    <n v="47"/>
    <x v="40"/>
    <n v="60"/>
    <s v="CORN"/>
    <s v="CORN, GRAIN - ACRES HARVESTED TOTAL"/>
    <s v="CLAIBORNETENNESSEE2012"/>
  </r>
  <r>
    <n v="2012"/>
    <s v="COCKE"/>
    <s v="TENNESSEE"/>
    <s v="37713"/>
    <n v="36.04"/>
    <n v="-83.18"/>
    <s v="7a"/>
    <n v="609"/>
    <n v="0"/>
    <n v="9.1999999999999993"/>
    <n v="47"/>
    <x v="40"/>
    <n v="60"/>
    <s v="CORN"/>
    <s v="CORN, GRAIN - ACRES HARVESTED TOTAL"/>
    <s v="COCKETENNESSEE2012"/>
  </r>
  <r>
    <n v="2012"/>
    <s v="GRAINGER"/>
    <s v="TENNESSEE"/>
    <s v="37708"/>
    <n v="36.340000000000003"/>
    <n v="-83.28"/>
    <s v="7a"/>
    <n v="517"/>
    <n v="277000"/>
    <n v="9.1999999999999993"/>
    <n v="47"/>
    <x v="40"/>
    <n v="60"/>
    <s v="CORN"/>
    <s v="CORN, GRAIN - ACRES HARVESTED TOTAL"/>
    <s v="GRAINGERTENNESSEE2012"/>
  </r>
  <r>
    <n v="2012"/>
    <s v="GREENE"/>
    <s v="TENNESSEE"/>
    <s v="37616"/>
    <n v="36.229999999999997"/>
    <n v="-82.75"/>
    <s v="7a"/>
    <n v="2977"/>
    <n v="2464000"/>
    <n v="9.1999999999999993"/>
    <n v="47"/>
    <x v="40"/>
    <n v="60"/>
    <s v="CORN"/>
    <s v="CORN, GRAIN - ACRES HARVESTED TOTAL"/>
    <s v="GREENETENNESSEE2012"/>
  </r>
  <r>
    <n v="2012"/>
    <s v="HAMBLEN"/>
    <s v="TENNESSEE"/>
    <s v="37778"/>
    <n v="36.15"/>
    <n v="-83.2"/>
    <s v="7a"/>
    <n v="1510"/>
    <n v="0"/>
    <n v="9.1999999999999993"/>
    <n v="47"/>
    <x v="40"/>
    <n v="60"/>
    <s v="CORN"/>
    <s v="CORN, GRAIN - ACRES HARVESTED TOTAL"/>
    <s v="HAMBLENTENNESSEE2012"/>
  </r>
  <r>
    <n v="2012"/>
    <s v="HAMILTON"/>
    <s v="TENNESSEE"/>
    <s v="37302"/>
    <n v="35.01"/>
    <n v="-85"/>
    <s v="7b"/>
    <n v="488"/>
    <n v="262000"/>
    <n v="9.1999999999999993"/>
    <n v="47"/>
    <x v="40"/>
    <n v="60"/>
    <s v="CORN"/>
    <s v="CORN, GRAIN - ACRES HARVESTED TOTAL"/>
    <s v="HAMILTONTENNESSEE2012"/>
  </r>
  <r>
    <n v="2012"/>
    <s v="HANCOCK"/>
    <s v="TENNESSEE"/>
    <s v="37765"/>
    <n v="36.57"/>
    <n v="-83.06"/>
    <s v="6b"/>
    <n v="84"/>
    <n v="54000"/>
    <n v="9.1999999999999993"/>
    <n v="47"/>
    <x v="40"/>
    <n v="60"/>
    <s v="CORN"/>
    <s v="CORN, GRAIN - ACRES HARVESTED TOTAL"/>
    <s v="HANCOCKTENNESSEE2012"/>
  </r>
  <r>
    <n v="2012"/>
    <s v="HAWKINS"/>
    <s v="TENNESSEE"/>
    <s v="37642"/>
    <n v="36.520000000000003"/>
    <n v="-82.71"/>
    <s v="7a"/>
    <n v="856"/>
    <n v="471000"/>
    <n v="9.1999999999999993"/>
    <n v="47"/>
    <x v="40"/>
    <n v="60"/>
    <s v="CORN"/>
    <s v="CORN, GRAIN - ACRES HARVESTED TOTAL"/>
    <s v="HAWKINSTENNESSEE2012"/>
  </r>
  <r>
    <n v="2012"/>
    <s v="JEFFERSON"/>
    <s v="TENNESSEE"/>
    <s v="37725"/>
    <n v="36.020000000000003"/>
    <n v="-83.41"/>
    <s v="7a"/>
    <n v="1417"/>
    <n v="955000"/>
    <n v="9.1999999999999993"/>
    <n v="47"/>
    <x v="40"/>
    <n v="60"/>
    <s v="CORN"/>
    <s v="CORN, GRAIN - ACRES HARVESTED TOTAL"/>
    <s v="JEFFERSONTENNESSEE2012"/>
  </r>
  <r>
    <n v="2012"/>
    <s v="JOHNSON"/>
    <s v="TENNESSEE"/>
    <s v="37640"/>
    <n v="36.31"/>
    <n v="-82"/>
    <s v="6b"/>
    <n v="651"/>
    <n v="0"/>
    <n v="9.1999999999999993"/>
    <n v="47"/>
    <x v="40"/>
    <n v="60"/>
    <s v="CORN"/>
    <s v="CORN, GRAIN - ACRES HARVESTED TOTAL"/>
    <s v="JOHNSONTENNESSEE2012"/>
  </r>
  <r>
    <n v="2012"/>
    <s v="KNOX"/>
    <s v="TENNESSEE"/>
    <s v="37721"/>
    <n v="36.119999999999997"/>
    <n v="-83.8"/>
    <s v="7a"/>
    <n v="287"/>
    <n v="213000"/>
    <n v="9.1999999999999993"/>
    <n v="47"/>
    <x v="40"/>
    <n v="60"/>
    <s v="CORN"/>
    <s v="CORN, GRAIN - ACRES HARVESTED TOTAL"/>
    <s v="KNOXTENNESSEE2012"/>
  </r>
  <r>
    <n v="2012"/>
    <s v="LOUDON"/>
    <s v="TENNESSEE"/>
    <s v="37742"/>
    <n v="35.65"/>
    <n v="-84.17"/>
    <s v="7a"/>
    <n v="3006"/>
    <n v="0"/>
    <n v="9.1999999999999993"/>
    <n v="47"/>
    <x v="40"/>
    <n v="60"/>
    <s v="CORN"/>
    <s v="CORN, GRAIN - ACRES HARVESTED TOTAL"/>
    <s v="LOUDONTENNESSEE2012"/>
  </r>
  <r>
    <n v="2012"/>
    <s v="MCMINN"/>
    <s v="TENNESSEE"/>
    <s v="37303"/>
    <n v="35.450000000000003"/>
    <n v="-84.6"/>
    <s v="7a"/>
    <n v="914"/>
    <n v="472000"/>
    <n v="9.1999999999999993"/>
    <n v="47"/>
    <x v="40"/>
    <n v="60"/>
    <s v="CORN"/>
    <s v="CORN, GRAIN - ACRES HARVESTED TOTAL"/>
    <s v="MCMINNTENNESSEE2012"/>
  </r>
  <r>
    <n v="2012"/>
    <s v="MEIGS"/>
    <s v="TENNESSEE"/>
    <s v="37322"/>
    <n v="35.520000000000003"/>
    <n v="-84.79"/>
    <s v="7a"/>
    <n v="1034"/>
    <n v="234000"/>
    <n v="9.1999999999999993"/>
    <n v="47"/>
    <x v="40"/>
    <n v="60"/>
    <s v="CORN"/>
    <s v="CORN, GRAIN - ACRES HARVESTED TOTAL"/>
    <s v="MEIGSTENNESSEE2012"/>
  </r>
  <r>
    <n v="2012"/>
    <s v="MONROE"/>
    <s v="TENNESSEE"/>
    <s v="37314"/>
    <n v="35.26"/>
    <n v="-84.3"/>
    <s v="7a"/>
    <n v="1614"/>
    <n v="783000"/>
    <n v="9.1999999999999993"/>
    <n v="47"/>
    <x v="40"/>
    <n v="60"/>
    <s v="CORN"/>
    <s v="CORN, GRAIN - ACRES HARVESTED TOTAL"/>
    <s v="MONROETENNESSEE2012"/>
  </r>
  <r>
    <n v="2012"/>
    <s v="POLK"/>
    <s v="TENNESSEE"/>
    <s v="37307"/>
    <n v="35.17"/>
    <n v="-84.65"/>
    <s v="7a"/>
    <n v="1555"/>
    <n v="703000"/>
    <n v="9.1999999999999993"/>
    <n v="47"/>
    <x v="40"/>
    <n v="60"/>
    <s v="CORN"/>
    <s v="CORN, GRAIN - ACRES HARVESTED TOTAL"/>
    <s v="POLKTENNESSEE2012"/>
  </r>
  <r>
    <n v="2012"/>
    <s v="RHEA"/>
    <s v="TENNESSEE"/>
    <s v="37321"/>
    <n v="35.49"/>
    <n v="-85.01"/>
    <s v="7b"/>
    <n v="2340"/>
    <n v="1281000"/>
    <n v="9.1999999999999993"/>
    <n v="47"/>
    <x v="40"/>
    <n v="60"/>
    <s v="CORN"/>
    <s v="CORN, GRAIN - ACRES HARVESTED TOTAL"/>
    <s v="RHEATENNESSEE2012"/>
  </r>
  <r>
    <n v="2012"/>
    <s v="ROANE"/>
    <s v="TENNESSEE"/>
    <s v="37748"/>
    <n v="35.93"/>
    <n v="-84.56"/>
    <s v="7a"/>
    <n v="109"/>
    <n v="31000"/>
    <n v="9.1999999999999993"/>
    <n v="47"/>
    <x v="40"/>
    <n v="60"/>
    <s v="CORN"/>
    <s v="CORN, GRAIN - ACRES HARVESTED TOTAL"/>
    <s v="ROANETENNESSEE2012"/>
  </r>
  <r>
    <n v="2012"/>
    <s v="SEVIER"/>
    <s v="TENNESSEE"/>
    <s v="37738"/>
    <n v="35.72"/>
    <n v="-83.49"/>
    <s v="7a"/>
    <n v="245"/>
    <n v="117000"/>
    <n v="9.1999999999999993"/>
    <n v="47"/>
    <x v="40"/>
    <n v="60"/>
    <s v="CORN"/>
    <s v="CORN, GRAIN - ACRES HARVESTED TOTAL"/>
    <s v="SEVIERTENNESSEE2012"/>
  </r>
  <r>
    <n v="2012"/>
    <s v="SULLIVAN"/>
    <s v="TENNESSEE"/>
    <s v="37617"/>
    <n v="36.53"/>
    <n v="-82.32"/>
    <s v="7a"/>
    <n v="330"/>
    <n v="0"/>
    <n v="9.1999999999999993"/>
    <n v="47"/>
    <x v="40"/>
    <n v="60"/>
    <s v="CORN"/>
    <s v="CORN, GRAIN - ACRES HARVESTED TOTAL"/>
    <s v="SULLIVANTENNESSEE2012"/>
  </r>
  <r>
    <n v="2012"/>
    <s v="UNION"/>
    <s v="TENNESSEE"/>
    <s v="37779"/>
    <n v="36.200000000000003"/>
    <n v="-83.74"/>
    <s v="6b"/>
    <n v="77"/>
    <n v="0"/>
    <n v="9.1999999999999993"/>
    <n v="47"/>
    <x v="40"/>
    <n v="60"/>
    <s v="CORN"/>
    <s v="CORN, GRAIN - ACRES HARVESTED TOTAL"/>
    <s v="UNIONTENNESSEE2012"/>
  </r>
  <r>
    <n v="2012"/>
    <s v="WASHINGTON"/>
    <s v="TENNESSEE"/>
    <s v="37601"/>
    <n v="36.33"/>
    <n v="-82.36"/>
    <s v="7a"/>
    <n v="2162"/>
    <n v="1848000"/>
    <n v="9.1999999999999993"/>
    <n v="47"/>
    <x v="40"/>
    <n v="60"/>
    <s v="CORN"/>
    <s v="CORN, GRAIN - ACRES HARVESTED TOTAL"/>
    <s v="WASHINGTONTENNESSEE2012"/>
  </r>
  <r>
    <n v="2012"/>
    <s v="BENTON"/>
    <s v="TENNESSEE"/>
    <s v="38221"/>
    <n v="36.229999999999997"/>
    <n v="-88.08"/>
    <s v="7a"/>
    <n v="6944"/>
    <n v="3328000"/>
    <n v="9.1999999999999993"/>
    <n v="47"/>
    <x v="41"/>
    <n v="20"/>
    <s v="CORN"/>
    <s v="CORN, GRAIN - ACRES HARVESTED TOTAL"/>
    <s v="BENTONTENNESSEE2012"/>
  </r>
  <r>
    <n v="2012"/>
    <s v="CARROLL"/>
    <s v="TENNESSEE"/>
    <s v="38201"/>
    <n v="36.130000000000003"/>
    <n v="-88.51"/>
    <s v="7a"/>
    <n v="42212"/>
    <n v="25779000"/>
    <n v="9.1999999999999993"/>
    <n v="47"/>
    <x v="41"/>
    <n v="20"/>
    <s v="CORN"/>
    <s v="CORN, GRAIN - ACRES HARVESTED TOTAL"/>
    <s v="CARROLLTENNESSEE2012"/>
  </r>
  <r>
    <n v="2012"/>
    <s v="CHESTER"/>
    <s v="TENNESSEE"/>
    <s v="38332"/>
    <n v="35.380000000000003"/>
    <n v="-88.42"/>
    <s v="7a"/>
    <n v="3239"/>
    <n v="2310000"/>
    <n v="9.1999999999999993"/>
    <n v="47"/>
    <x v="41"/>
    <n v="20"/>
    <s v="CORN"/>
    <s v="CORN, GRAIN - ACRES HARVESTED TOTAL"/>
    <s v="CHESTERTENNESSEE2012"/>
  </r>
  <r>
    <n v="2012"/>
    <s v="CROCKETT"/>
    <s v="TENNESSEE"/>
    <s v="38001"/>
    <n v="35.78"/>
    <n v="-89.11"/>
    <s v="7b"/>
    <n v="29130"/>
    <n v="17340000"/>
    <n v="9.1999999999999993"/>
    <n v="47"/>
    <x v="41"/>
    <n v="20"/>
    <s v="CORN"/>
    <s v="CORN, GRAIN - ACRES HARVESTED TOTAL"/>
    <s v="CROCKETTTENNESSEE2012"/>
  </r>
  <r>
    <n v="2012"/>
    <s v="DECATUR"/>
    <s v="TENNESSEE"/>
    <s v="38311"/>
    <n v="35.44"/>
    <n v="-88.1"/>
    <s v="7a"/>
    <n v="1671"/>
    <n v="946000"/>
    <n v="9.1999999999999993"/>
    <n v="47"/>
    <x v="41"/>
    <n v="20"/>
    <s v="CORN"/>
    <s v="CORN, GRAIN - ACRES HARVESTED TOTAL"/>
    <s v="DECATURTENNESSEE2012"/>
  </r>
  <r>
    <n v="2012"/>
    <s v="FAYETTE"/>
    <s v="TENNESSEE"/>
    <s v="38010"/>
    <n v="35.36"/>
    <n v="-89.57"/>
    <s v="7b"/>
    <n v="25051"/>
    <n v="21126000"/>
    <n v="9.1999999999999993"/>
    <n v="47"/>
    <x v="41"/>
    <n v="20"/>
    <s v="CORN"/>
    <s v="CORN, GRAIN - ACRES HARVESTED TOTAL"/>
    <s v="FAYETTETENNESSEE2012"/>
  </r>
  <r>
    <n v="2012"/>
    <s v="GIBSON"/>
    <s v="TENNESSEE"/>
    <s v="38233"/>
    <n v="36.19"/>
    <n v="-89.01"/>
    <s v="7a"/>
    <n v="82234"/>
    <n v="46042000"/>
    <n v="9.1999999999999993"/>
    <n v="47"/>
    <x v="41"/>
    <n v="20"/>
    <s v="CORN"/>
    <s v="CORN, GRAIN - ACRES HARVESTED TOTAL"/>
    <s v="GIBSONTENNESSEE2012"/>
  </r>
  <r>
    <n v="2012"/>
    <s v="HARDEMAN"/>
    <s v="TENNESSEE"/>
    <s v="38008"/>
    <n v="35.26"/>
    <n v="-88.99"/>
    <s v="7b"/>
    <n v="8405"/>
    <n v="5853000"/>
    <n v="9.1999999999999993"/>
    <n v="47"/>
    <x v="41"/>
    <n v="20"/>
    <s v="CORN"/>
    <s v="CORN, GRAIN - ACRES HARVESTED TOTAL"/>
    <s v="HARDEMANTENNESSEE2012"/>
  </r>
  <r>
    <n v="2012"/>
    <s v="HARDIN"/>
    <s v="TENNESSEE"/>
    <s v="38326"/>
    <n v="35.03"/>
    <n v="-88.29"/>
    <s v="7b"/>
    <n v="8771"/>
    <n v="5628000"/>
    <n v="9.1999999999999993"/>
    <n v="47"/>
    <x v="41"/>
    <n v="20"/>
    <s v="CORN"/>
    <s v="CORN, GRAIN - ACRES HARVESTED TOTAL"/>
    <s v="HARDINTENNESSEE2012"/>
  </r>
  <r>
    <n v="2012"/>
    <s v="HAYWOOD"/>
    <s v="TENNESSEE"/>
    <s v="38012"/>
    <n v="35.590000000000003"/>
    <n v="-89.25"/>
    <s v="7b"/>
    <n v="41607"/>
    <n v="32197000"/>
    <n v="9.1999999999999993"/>
    <n v="47"/>
    <x v="41"/>
    <n v="20"/>
    <s v="CORN"/>
    <s v="CORN, GRAIN - ACRES HARVESTED TOTAL"/>
    <s v="HAYWOODTENNESSEE2012"/>
  </r>
  <r>
    <n v="2012"/>
    <s v="HENDERSON"/>
    <s v="TENNESSEE"/>
    <s v="38328"/>
    <n v="35.630000000000003"/>
    <n v="-88.23"/>
    <s v="7a"/>
    <n v="13118"/>
    <n v="9204000"/>
    <n v="9.1999999999999993"/>
    <n v="47"/>
    <x v="41"/>
    <n v="20"/>
    <s v="CORN"/>
    <s v="CORN, GRAIN - ACRES HARVESTED TOTAL"/>
    <s v="HENDERSONTENNESSEE2012"/>
  </r>
  <r>
    <n v="2012"/>
    <s v="HENRY"/>
    <s v="TENNESSEE"/>
    <s v="38222"/>
    <n v="36.42"/>
    <n v="-88.17"/>
    <s v="7a"/>
    <n v="46784"/>
    <n v="21764000"/>
    <n v="9.1999999999999993"/>
    <n v="47"/>
    <x v="41"/>
    <n v="20"/>
    <s v="CORN"/>
    <s v="CORN, GRAIN - ACRES HARVESTED TOTAL"/>
    <s v="HENRYTENNESSEE2012"/>
  </r>
  <r>
    <n v="2012"/>
    <s v="MADISON"/>
    <s v="TENNESSEE"/>
    <s v="38301"/>
    <n v="35.630000000000003"/>
    <n v="-88.82"/>
    <s v="7b"/>
    <n v="36775"/>
    <n v="25404000"/>
    <n v="9.1999999999999993"/>
    <n v="47"/>
    <x v="41"/>
    <n v="20"/>
    <s v="CORN"/>
    <s v="CORN, GRAIN - ACRES HARVESTED TOTAL"/>
    <s v="MADISONTENNESSEE2012"/>
  </r>
  <r>
    <n v="2012"/>
    <s v="MCNAIRY"/>
    <s v="TENNESSEE"/>
    <s v="38310"/>
    <n v="35.229999999999997"/>
    <n v="-88.38"/>
    <s v="7b"/>
    <n v="9714"/>
    <n v="5918000"/>
    <n v="9.1999999999999993"/>
    <n v="47"/>
    <x v="41"/>
    <n v="20"/>
    <s v="CORN"/>
    <s v="CORN, GRAIN - ACRES HARVESTED TOTAL"/>
    <s v="MCNAIRYTENNESSEE2012"/>
  </r>
  <r>
    <n v="2012"/>
    <s v="WEAKLEY"/>
    <s v="TENNESSEE"/>
    <s v="38225"/>
    <n v="36.270000000000003"/>
    <n v="-88.69"/>
    <s v="7a"/>
    <n v="82448"/>
    <n v="35955000"/>
    <n v="9.1999999999999993"/>
    <n v="47"/>
    <x v="41"/>
    <n v="20"/>
    <s v="CORN"/>
    <s v="CORN, GRAIN - ACRES HARVESTED TOTAL"/>
    <s v="WEAKLEYTENNESSEE2012"/>
  </r>
  <r>
    <n v="2012"/>
    <s v="CHEATHAM"/>
    <s v="TENNESSEE"/>
    <s v="37015"/>
    <n v="36.270000000000003"/>
    <n v="-87.05"/>
    <s v="7a"/>
    <n v="2526"/>
    <n v="1327000"/>
    <n v="9.1999999999999993"/>
    <n v="47"/>
    <x v="42"/>
    <n v="30"/>
    <s v="CORN"/>
    <s v="CORN, GRAIN - ACRES HARVESTED TOTAL"/>
    <s v="CHEATHAMTENNESSEE2012"/>
  </r>
  <r>
    <n v="2012"/>
    <s v="DICKSON"/>
    <s v="TENNESSEE"/>
    <s v="37029"/>
    <n v="36.049999999999997"/>
    <n v="-87.31"/>
    <s v="7a"/>
    <n v="959"/>
    <n v="434000"/>
    <n v="9.1999999999999993"/>
    <n v="47"/>
    <x v="42"/>
    <n v="30"/>
    <s v="CORN"/>
    <s v="CORN, GRAIN - ACRES HARVESTED TOTAL"/>
    <s v="DICKSONTENNESSEE2012"/>
  </r>
  <r>
    <n v="2012"/>
    <s v="HICKMAN"/>
    <s v="TENNESSEE"/>
    <s v="37025"/>
    <n v="35.94"/>
    <n v="-87.34"/>
    <s v="7a"/>
    <n v="5072"/>
    <n v="2009000"/>
    <n v="9.1999999999999993"/>
    <n v="47"/>
    <x v="42"/>
    <n v="30"/>
    <s v="CORN"/>
    <s v="CORN, GRAIN - ACRES HARVESTED TOTAL"/>
    <s v="HICKMANTENNESSEE2012"/>
  </r>
  <r>
    <n v="2012"/>
    <s v="HOUSTON"/>
    <s v="TENNESSEE"/>
    <s v="37061"/>
    <n v="36.31"/>
    <n v="-87.7"/>
    <s v="7a"/>
    <n v="177"/>
    <n v="0"/>
    <n v="9.1999999999999993"/>
    <n v="47"/>
    <x v="42"/>
    <n v="30"/>
    <s v="CORN"/>
    <s v="CORN, GRAIN - ACRES HARVESTED TOTAL"/>
    <s v="HOUSTONTENNESSEE2012"/>
  </r>
  <r>
    <n v="2012"/>
    <s v="HUMPHREYS"/>
    <s v="TENNESSEE"/>
    <s v="37078"/>
    <n v="35.94"/>
    <n v="-87.76"/>
    <s v="7a"/>
    <n v="6281"/>
    <n v="3837000"/>
    <n v="9.1999999999999993"/>
    <n v="47"/>
    <x v="42"/>
    <n v="30"/>
    <s v="CORN"/>
    <s v="CORN, GRAIN - ACRES HARVESTED TOTAL"/>
    <s v="HUMPHREYSTENNESSEE2012"/>
  </r>
  <r>
    <n v="2012"/>
    <s v="LAWRENCE"/>
    <s v="TENNESSEE"/>
    <s v="38456"/>
    <n v="35.32"/>
    <n v="-87.3"/>
    <s v="7b"/>
    <n v="31624"/>
    <n v="14953000"/>
    <n v="9.1999999999999993"/>
    <n v="47"/>
    <x v="42"/>
    <n v="30"/>
    <s v="CORN"/>
    <s v="CORN, GRAIN - ACRES HARVESTED TOTAL"/>
    <s v="LAWRENCETENNESSEE2012"/>
  </r>
  <r>
    <n v="2012"/>
    <s v="LEWIS"/>
    <s v="TENNESSEE"/>
    <s v="38462"/>
    <n v="35.549999999999997"/>
    <n v="-87.55"/>
    <s v="7a"/>
    <n v="447"/>
    <n v="0"/>
    <n v="9.1999999999999993"/>
    <n v="47"/>
    <x v="42"/>
    <n v="30"/>
    <s v="CORN"/>
    <s v="CORN, GRAIN - ACRES HARVESTED TOTAL"/>
    <s v="LEWISTENNESSEE2012"/>
  </r>
  <r>
    <n v="2012"/>
    <s v="MONTGOMERY"/>
    <s v="TENNESSEE"/>
    <s v="37010"/>
    <n v="36.58"/>
    <n v="-87.06"/>
    <s v="7a"/>
    <n v="19569"/>
    <n v="8519000"/>
    <n v="9.1999999999999993"/>
    <n v="47"/>
    <x v="42"/>
    <n v="30"/>
    <s v="CORN"/>
    <s v="CORN, GRAIN - ACRES HARVESTED TOTAL"/>
    <s v="MONTGOMERYTENNESSEE2012"/>
  </r>
  <r>
    <n v="2012"/>
    <s v="PERRY"/>
    <s v="TENNESSEE"/>
    <s v="37096"/>
    <n v="35.61"/>
    <n v="-87.84"/>
    <s v="7a"/>
    <n v="859"/>
    <n v="438000"/>
    <n v="9.1999999999999993"/>
    <n v="47"/>
    <x v="42"/>
    <n v="30"/>
    <s v="CORN"/>
    <s v="CORN, GRAIN - ACRES HARVESTED TOTAL"/>
    <s v="PERRYTENNESSEE2012"/>
  </r>
  <r>
    <n v="2012"/>
    <s v="ROBERTSON"/>
    <s v="TENNESSEE"/>
    <s v="37032"/>
    <n v="36.549999999999997"/>
    <n v="-87"/>
    <s v="7a"/>
    <n v="39639"/>
    <n v="18710000"/>
    <n v="9.1999999999999993"/>
    <n v="47"/>
    <x v="42"/>
    <n v="30"/>
    <s v="CORN"/>
    <s v="CORN, GRAIN - ACRES HARVESTED TOTAL"/>
    <s v="ROBERTSONTENNESSEE2012"/>
  </r>
  <r>
    <n v="2012"/>
    <s v="STEWART"/>
    <s v="TENNESSEE"/>
    <s v="37023"/>
    <n v="36.590000000000003"/>
    <n v="-87.78"/>
    <s v="7a"/>
    <n v="2373"/>
    <n v="1187000"/>
    <n v="9.1999999999999993"/>
    <n v="47"/>
    <x v="42"/>
    <n v="30"/>
    <s v="CORN"/>
    <s v="CORN, GRAIN - ACRES HARVESTED TOTAL"/>
    <s v="STEWARTTENNESSEE2012"/>
  </r>
  <r>
    <n v="2012"/>
    <s v="WAYNE"/>
    <s v="TENNESSEE"/>
    <s v="38425"/>
    <n v="35.380000000000003"/>
    <n v="-87.99"/>
    <s v="7a"/>
    <n v="3131"/>
    <n v="1084000"/>
    <n v="9.1999999999999993"/>
    <n v="47"/>
    <x v="42"/>
    <n v="30"/>
    <s v="CORN"/>
    <s v="CORN, GRAIN - ACRES HARVESTED TOTAL"/>
    <s v="WAYNETENNESSEE2012"/>
  </r>
  <r>
    <n v="2022"/>
    <s v="BURLINGTON"/>
    <s v="NEW JERSEY"/>
    <s v="08010"/>
    <n v="40.06"/>
    <n v="-74.92"/>
    <s v="7b"/>
    <n v="5336"/>
    <n v="3979000"/>
    <n v="9.6999999999999993"/>
    <n v="34"/>
    <x v="0"/>
    <n v="50"/>
    <s v="CORN"/>
    <s v="CORN, GRAIN - ACRES HARVESTED TOTAL"/>
    <s v="BURLINGTONNEWJERSEY2022"/>
  </r>
  <r>
    <n v="2022"/>
    <s v="MERCER"/>
    <s v="NEW JERSEY"/>
    <s v="08512"/>
    <n v="40.31"/>
    <n v="-74.510000000000005"/>
    <s v="7a"/>
    <n v="1899"/>
    <n v="1628000"/>
    <n v="9.6999999999999993"/>
    <n v="34"/>
    <x v="0"/>
    <n v="50"/>
    <s v="CORN"/>
    <s v="CORN, GRAIN - ACRES HARVESTED TOTAL"/>
    <s v="MERCERNEWJERSEY2022"/>
  </r>
  <r>
    <n v="2022"/>
    <s v="MIDDLESEX"/>
    <s v="NEW JERSEY"/>
    <s v="07001"/>
    <n v="40.58"/>
    <n v="-74.27"/>
    <s v="7b"/>
    <n v="1428"/>
    <n v="0"/>
    <n v="9.6999999999999993"/>
    <n v="34"/>
    <x v="0"/>
    <n v="50"/>
    <s v="CORN"/>
    <s v="CORN, GRAIN - ACRES HARVESTED TOTAL"/>
    <s v="MIDDLESEXNEWJERSEY2022"/>
  </r>
  <r>
    <n v="2022"/>
    <s v="MONMOUTH"/>
    <s v="NEW JERSEY"/>
    <s v="07701"/>
    <n v="40.36"/>
    <n v="-74.08"/>
    <s v="7b"/>
    <n v="2539"/>
    <n v="1622000"/>
    <n v="9.6999999999999993"/>
    <n v="34"/>
    <x v="0"/>
    <n v="50"/>
    <s v="CORN"/>
    <s v="CORN, GRAIN - ACRES HARVESTED TOTAL"/>
    <s v="MONMOUTHNEWJERSEY2022"/>
  </r>
  <r>
    <n v="2022"/>
    <s v="OCEAN"/>
    <s v="NEW JERSEY"/>
    <s v="08005"/>
    <n v="39.75"/>
    <n v="-74.22"/>
    <s v="7a"/>
    <n v="125"/>
    <n v="105000"/>
    <n v="9.6999999999999993"/>
    <n v="34"/>
    <x v="0"/>
    <n v="50"/>
    <s v="CORN"/>
    <s v="CORN, GRAIN - ACRES HARVESTED TOTAL"/>
    <s v="OCEANNEWJERSEY2022"/>
  </r>
  <r>
    <n v="2022"/>
    <s v="HUNTERDON"/>
    <s v="NEW JERSEY"/>
    <s v="07830"/>
    <n v="40.72"/>
    <n v="-74.790000000000006"/>
    <s v="6b"/>
    <n v="6478"/>
    <n v="4565000"/>
    <n v="9.6999999999999993"/>
    <n v="34"/>
    <x v="23"/>
    <n v="20"/>
    <s v="CORN"/>
    <s v="CORN, GRAIN - ACRES HARVESTED TOTAL"/>
    <s v="HUNTERDONNEWJERSEY2022"/>
  </r>
  <r>
    <n v="2022"/>
    <s v="SOMERSET"/>
    <s v="NEW JERSEY"/>
    <s v="07059"/>
    <n v="40.630000000000003"/>
    <n v="-74.510000000000005"/>
    <s v="7a"/>
    <n v="854"/>
    <n v="446000"/>
    <n v="9.6999999999999993"/>
    <n v="34"/>
    <x v="23"/>
    <n v="20"/>
    <s v="CORN"/>
    <s v="CORN, GRAIN - ACRES HARVESTED TOTAL"/>
    <s v="SOMERSETNEWJERSEY2022"/>
  </r>
  <r>
    <n v="2022"/>
    <s v="SUSSEX"/>
    <s v="NEW JERSEY"/>
    <s v="07416"/>
    <n v="41.11"/>
    <n v="-74.58"/>
    <s v="6b"/>
    <n v="4788"/>
    <n v="3877000"/>
    <n v="9.6999999999999993"/>
    <n v="34"/>
    <x v="23"/>
    <n v="20"/>
    <s v="CORN"/>
    <s v="CORN, GRAIN - ACRES HARVESTED TOTAL"/>
    <s v="SUSSEXNEWJERSEY2022"/>
  </r>
  <r>
    <n v="2022"/>
    <s v="WARREN"/>
    <s v="NEW JERSEY"/>
    <s v="07820"/>
    <n v="40.93"/>
    <n v="-74.81"/>
    <s v="6b"/>
    <n v="13688"/>
    <n v="9249000"/>
    <n v="9.6999999999999993"/>
    <n v="34"/>
    <x v="23"/>
    <n v="20"/>
    <s v="CORN"/>
    <s v="CORN, GRAIN - ACRES HARVESTED TOTAL"/>
    <s v="WARRENNEWJERSEY2022"/>
  </r>
  <r>
    <n v="2022"/>
    <s v="ATLANTIC"/>
    <s v="NEW JERSEY"/>
    <s v="08037"/>
    <n v="39.65"/>
    <n v="-74.77"/>
    <s v="7a"/>
    <n v="633"/>
    <n v="521000"/>
    <n v="9.6999999999999993"/>
    <n v="34"/>
    <x v="24"/>
    <n v="80"/>
    <s v="CORN"/>
    <s v="CORN, GRAIN - ACRES HARVESTED TOTAL"/>
    <s v="ATLANTICNEWJERSEY2022"/>
  </r>
  <r>
    <n v="2022"/>
    <s v="CAMDEN"/>
    <s v="NEW JERSEY"/>
    <s v="08002"/>
    <n v="39.93"/>
    <n v="-75.03"/>
    <s v="7b"/>
    <n v="186"/>
    <n v="0"/>
    <n v="9.6999999999999993"/>
    <n v="34"/>
    <x v="24"/>
    <n v="80"/>
    <s v="CORN"/>
    <s v="CORN, GRAIN - ACRES HARVESTED TOTAL"/>
    <s v="CAMDENNEWJERSEY2022"/>
  </r>
  <r>
    <n v="2022"/>
    <s v="CAPE MAY"/>
    <s v="NEW JERSEY"/>
    <s v="08202"/>
    <n v="39.090000000000003"/>
    <n v="-74.73"/>
    <s v="7b"/>
    <n v="194"/>
    <n v="0"/>
    <n v="9.6999999999999993"/>
    <n v="34"/>
    <x v="24"/>
    <n v="80"/>
    <s v="CORN"/>
    <s v="CORN, GRAIN - ACRES HARVESTED TOTAL"/>
    <s v="CAPEMAYNEWJERSEY2022"/>
  </r>
  <r>
    <n v="2022"/>
    <s v="CUMBERLAND"/>
    <s v="NEW JERSEY"/>
    <s v="08302"/>
    <n v="39.42"/>
    <n v="-75.22"/>
    <s v="7b"/>
    <n v="4580"/>
    <n v="3468000"/>
    <n v="9.6999999999999993"/>
    <n v="34"/>
    <x v="24"/>
    <n v="80"/>
    <s v="CORN"/>
    <s v="CORN, GRAIN - ACRES HARVESTED TOTAL"/>
    <s v="CUMBERLANDNEWJERSEY2022"/>
  </r>
  <r>
    <n v="2022"/>
    <s v="GLOUCESTER"/>
    <s v="NEW JERSEY"/>
    <s v="08014"/>
    <n v="39.799999999999997"/>
    <n v="-75.34"/>
    <s v="8a"/>
    <n v="5072"/>
    <n v="4406000"/>
    <n v="9.6999999999999993"/>
    <n v="34"/>
    <x v="24"/>
    <n v="80"/>
    <s v="CORN"/>
    <s v="CORN, GRAIN - ACRES HARVESTED TOTAL"/>
    <s v="GLOUCESTERNEWJERSEY2022"/>
  </r>
  <r>
    <n v="2022"/>
    <s v="SALEM"/>
    <s v="NEW JERSEY"/>
    <s v="08001"/>
    <n v="39.56"/>
    <n v="-75.34"/>
    <s v="7b"/>
    <n v="16141"/>
    <n v="11580000"/>
    <n v="9.6999999999999993"/>
    <n v="34"/>
    <x v="24"/>
    <n v="80"/>
    <s v="CORN"/>
    <s v="CORN, GRAIN - ACRES HARVESTED TOTAL"/>
    <s v="SALEMNEWJERSEY2022"/>
  </r>
  <r>
    <n v="2022"/>
    <s v="CAYUGA"/>
    <s v="NEW YORK"/>
    <s v="13021"/>
    <n v="42.93"/>
    <n v="-76.56"/>
    <s v="6a"/>
    <n v="30933"/>
    <n v="36615000"/>
    <n v="9.6999999999999993"/>
    <n v="36"/>
    <x v="0"/>
    <n v="50"/>
    <s v="CORN"/>
    <s v="CORN, GRAIN - ACRES HARVESTED TOTAL"/>
    <s v="CAYUGANEWYORK2022"/>
  </r>
  <r>
    <n v="2022"/>
    <s v="CHENANGO"/>
    <s v="NEW YORK"/>
    <s v="13124"/>
    <n v="42.66"/>
    <n v="-75.819999999999993"/>
    <s v="5b"/>
    <n v="8638"/>
    <n v="9181000"/>
    <n v="9.6999999999999993"/>
    <n v="36"/>
    <x v="0"/>
    <n v="50"/>
    <s v="CORN"/>
    <s v="CORN, GRAIN - ACRES HARVESTED TOTAL"/>
    <s v="CHENANGONEWYORK2022"/>
  </r>
  <r>
    <n v="2022"/>
    <s v="CORTLAND"/>
    <s v="NEW YORK"/>
    <s v="13040"/>
    <n v="42.54"/>
    <n v="-75.89"/>
    <s v="5b"/>
    <n v="3176"/>
    <n v="5410000"/>
    <n v="9.6999999999999993"/>
    <n v="36"/>
    <x v="0"/>
    <n v="50"/>
    <s v="CORN"/>
    <s v="CORN, GRAIN - ACRES HARVESTED TOTAL"/>
    <s v="CORTLANDNEWYORK2022"/>
  </r>
  <r>
    <n v="2022"/>
    <s v="HERKIMER"/>
    <s v="NEW YORK"/>
    <s v="13324"/>
    <n v="43.24"/>
    <n v="-75.03"/>
    <s v="4b"/>
    <n v="6133"/>
    <n v="4839000"/>
    <n v="9.6999999999999993"/>
    <n v="36"/>
    <x v="0"/>
    <n v="50"/>
    <s v="CORN"/>
    <s v="CORN, GRAIN - ACRES HARVESTED TOTAL"/>
    <s v="HERKIMERNEWYORK2022"/>
  </r>
  <r>
    <n v="2022"/>
    <s v="MADISON"/>
    <s v="NEW YORK"/>
    <s v="13030"/>
    <n v="43.16"/>
    <n v="-75.959999999999994"/>
    <s v="5b"/>
    <n v="17514"/>
    <n v="15168000"/>
    <n v="9.6999999999999993"/>
    <n v="36"/>
    <x v="0"/>
    <n v="50"/>
    <s v="CORN"/>
    <s v="CORN, GRAIN - ACRES HARVESTED TOTAL"/>
    <s v="MADISONNEWYORK2022"/>
  </r>
  <r>
    <n v="2022"/>
    <s v="ONEIDA"/>
    <s v="NEW YORK"/>
    <s v="13042"/>
    <n v="43.26"/>
    <n v="-75.849999999999994"/>
    <s v="5b"/>
    <n v="28395"/>
    <n v="27918000"/>
    <n v="9.6999999999999993"/>
    <n v="36"/>
    <x v="0"/>
    <n v="50"/>
    <s v="CORN"/>
    <s v="CORN, GRAIN - ACRES HARVESTED TOTAL"/>
    <s v="ONEIDANEWYORK2022"/>
  </r>
  <r>
    <n v="2022"/>
    <s v="ONONDAGA"/>
    <s v="NEW YORK"/>
    <s v="13020"/>
    <n v="42.82"/>
    <n v="-76.069999999999993"/>
    <s v="5b"/>
    <n v="19608"/>
    <n v="20363000"/>
    <n v="9.6999999999999993"/>
    <n v="36"/>
    <x v="0"/>
    <n v="50"/>
    <s v="CORN"/>
    <s v="CORN, GRAIN - ACRES HARVESTED TOTAL"/>
    <s v="ONONDAGANEWYORK2022"/>
  </r>
  <r>
    <n v="2022"/>
    <s v="OSWEGO"/>
    <s v="NEW YORK"/>
    <s v="13028"/>
    <n v="43.29"/>
    <n v="-75.930000000000007"/>
    <s v="5b"/>
    <n v="4733"/>
    <n v="3987000"/>
    <n v="9.6999999999999993"/>
    <n v="36"/>
    <x v="0"/>
    <n v="50"/>
    <s v="CORN"/>
    <s v="CORN, GRAIN - ACRES HARVESTED TOTAL"/>
    <s v="OSWEGONEWYORK2022"/>
  </r>
  <r>
    <n v="2022"/>
    <s v="OTSEGO"/>
    <s v="NEW YORK"/>
    <s v="12064"/>
    <n v="42.58"/>
    <n v="-74.650000000000006"/>
    <s v="5b"/>
    <n v="11298"/>
    <n v="11450000"/>
    <n v="9.6999999999999993"/>
    <n v="36"/>
    <x v="0"/>
    <n v="50"/>
    <s v="CORN"/>
    <s v="CORN, GRAIN - ACRES HARVESTED TOTAL"/>
    <s v="OTSEGONEWYORK2022"/>
  </r>
  <r>
    <n v="2022"/>
    <s v="ALBANY"/>
    <s v="NEW YORK"/>
    <s v="12007"/>
    <n v="42.46"/>
    <n v="-73.930000000000007"/>
    <s v="5b"/>
    <n v="482"/>
    <n v="2981000"/>
    <n v="9.6999999999999993"/>
    <n v="36"/>
    <x v="22"/>
    <n v="60"/>
    <s v="CORN"/>
    <s v="CORN, GRAIN - ACRES HARVESTED TOTAL"/>
    <s v="ALBANYNEWYORK2022"/>
  </r>
  <r>
    <n v="2022"/>
    <s v="FULTON"/>
    <s v="NEW YORK"/>
    <s v="12025"/>
    <n v="43.05"/>
    <n v="-74.19"/>
    <s v="5a"/>
    <n v="679"/>
    <n v="370000"/>
    <n v="9.6999999999999993"/>
    <n v="36"/>
    <x v="22"/>
    <n v="60"/>
    <s v="CORN"/>
    <s v="CORN, GRAIN - ACRES HARVESTED TOTAL"/>
    <s v="FULTONNEWYORK2022"/>
  </r>
  <r>
    <n v="2022"/>
    <s v="MONTGOMERY"/>
    <s v="NEW YORK"/>
    <s v="12010"/>
    <n v="42.94"/>
    <n v="-74.19"/>
    <s v="5b"/>
    <n v="8599"/>
    <n v="9590000"/>
    <n v="9.6999999999999993"/>
    <n v="36"/>
    <x v="22"/>
    <n v="60"/>
    <s v="CORN"/>
    <s v="CORN, GRAIN - ACRES HARVESTED TOTAL"/>
    <s v="MONTGOMERYNEWYORK2022"/>
  </r>
  <r>
    <n v="2022"/>
    <s v="RENSSELAER"/>
    <s v="NEW YORK"/>
    <s v="12018"/>
    <n v="42.63"/>
    <n v="-73.55"/>
    <s v="5b"/>
    <n v="3340"/>
    <n v="3219000"/>
    <n v="9.6999999999999993"/>
    <n v="36"/>
    <x v="22"/>
    <n v="60"/>
    <s v="CORN"/>
    <s v="CORN, GRAIN - ACRES HARVESTED TOTAL"/>
    <s v="RENSSELAERNEWYORK2022"/>
  </r>
  <r>
    <n v="2022"/>
    <s v="SARATOGA"/>
    <s v="NEW YORK"/>
    <s v="12019"/>
    <n v="42.92"/>
    <n v="-73.84"/>
    <s v="5b"/>
    <n v="5032"/>
    <n v="6339000"/>
    <n v="9.6999999999999993"/>
    <n v="36"/>
    <x v="22"/>
    <n v="60"/>
    <s v="CORN"/>
    <s v="CORN, GRAIN - ACRES HARVESTED TOTAL"/>
    <s v="SARATOGANEWYORK2022"/>
  </r>
  <r>
    <n v="2022"/>
    <s v="SCHOHARIE"/>
    <s v="NEW YORK"/>
    <s v="12031"/>
    <n v="42.77"/>
    <n v="-74.47"/>
    <s v="5b"/>
    <n v="3640"/>
    <n v="5076000"/>
    <n v="9.6999999999999993"/>
    <n v="36"/>
    <x v="22"/>
    <n v="60"/>
    <s v="CORN"/>
    <s v="CORN, GRAIN - ACRES HARVESTED TOTAL"/>
    <s v="SCHOHARIENEWYORK2022"/>
  </r>
  <r>
    <n v="2022"/>
    <s v="WASHINGTON"/>
    <s v="NEW YORK"/>
    <s v="12057"/>
    <n v="42.94"/>
    <n v="-73.39"/>
    <s v="5b"/>
    <n v="8835"/>
    <n v="11213000"/>
    <n v="9.6999999999999993"/>
    <n v="36"/>
    <x v="22"/>
    <n v="60"/>
    <s v="CORN"/>
    <s v="CORN, GRAIN - ACRES HARVESTED TOTAL"/>
    <s v="WASHINGTONNEWYORK2022"/>
  </r>
  <r>
    <n v="2022"/>
    <s v="SUFFOLK"/>
    <s v="NEW YORK"/>
    <s v="00501"/>
    <n v="40.81"/>
    <n v="-73.040000000000006"/>
    <s v="7b"/>
    <n v="1384"/>
    <n v="981000"/>
    <n v="9.6999999999999993"/>
    <n v="36"/>
    <x v="43"/>
    <n v="91"/>
    <s v="CORN"/>
    <s v="CORN, GRAIN - ACRES HARVESTED TOTAL"/>
    <s v="SUFFOLKNEWYORK2022"/>
  </r>
  <r>
    <n v="2022"/>
    <s v="CLINTON"/>
    <s v="NEW YORK"/>
    <s v="12901"/>
    <n v="44.7"/>
    <n v="-73.47"/>
    <s v="5a"/>
    <n v="14675"/>
    <n v="0"/>
    <n v="9.6999999999999993"/>
    <n v="36"/>
    <x v="2"/>
    <n v="30"/>
    <s v="CORN"/>
    <s v="CORN, GRAIN - ACRES HARVESTED TOTAL"/>
    <s v="CLINTONNEWYORK2022"/>
  </r>
  <r>
    <n v="2022"/>
    <s v="FRANKLIN"/>
    <s v="NEW YORK"/>
    <s v="12914"/>
    <n v="44.93"/>
    <n v="-74.59"/>
    <s v="5a"/>
    <n v="7760"/>
    <n v="7472000"/>
    <n v="9.6999999999999993"/>
    <n v="36"/>
    <x v="2"/>
    <n v="30"/>
    <s v="CORN"/>
    <s v="CORN, GRAIN - ACRES HARVESTED TOTAL"/>
    <s v="FRANKLINNEWYORK2022"/>
  </r>
  <r>
    <n v="2022"/>
    <s v="JEFFERSON"/>
    <s v="NEW YORK"/>
    <s v="13601"/>
    <n v="43.97"/>
    <n v="-75.91"/>
    <s v="5a"/>
    <n v="11647"/>
    <n v="11195000"/>
    <n v="9.6999999999999993"/>
    <n v="36"/>
    <x v="27"/>
    <n v="20"/>
    <s v="CORN"/>
    <s v="CORN, GRAIN - ACRES HARVESTED TOTAL"/>
    <s v="JEFFERSONNEWYORK2022"/>
  </r>
  <r>
    <n v="2022"/>
    <s v="LEWIS"/>
    <s v="NEW YORK"/>
    <s v="13305"/>
    <n v="43.9"/>
    <n v="-75.430000000000007"/>
    <s v="4b"/>
    <n v="5929"/>
    <n v="8162000"/>
    <n v="9.6999999999999993"/>
    <n v="36"/>
    <x v="27"/>
    <n v="20"/>
    <s v="CORN"/>
    <s v="CORN, GRAIN - ACRES HARVESTED TOTAL"/>
    <s v="LEWISNEWYORK2022"/>
  </r>
  <r>
    <n v="2022"/>
    <s v="ST LAWRENCE"/>
    <s v="NEW YORK"/>
    <s v="12949"/>
    <n v="44.77"/>
    <n v="-74.650000000000006"/>
    <s v="4b"/>
    <n v="15354"/>
    <n v="14946000"/>
    <n v="9.6999999999999993"/>
    <n v="36"/>
    <x v="27"/>
    <n v="20"/>
    <s v="CORN"/>
    <s v="CORN, GRAIN - ACRES HARVESTED TOTAL"/>
    <s v="STLAWRENCENEWYORK2022"/>
  </r>
  <r>
    <n v="2022"/>
    <s v="COLUMBIA"/>
    <s v="NEW YORK"/>
    <s v="12017"/>
    <n v="42.32"/>
    <n v="-73.47"/>
    <s v="5b"/>
    <n v="7316"/>
    <n v="7502000"/>
    <n v="9.6999999999999993"/>
    <n v="36"/>
    <x v="7"/>
    <n v="90"/>
    <s v="CORN"/>
    <s v="CORN, GRAIN - ACRES HARVESTED TOTAL"/>
    <s v="COLUMBIANEWYORK2022"/>
  </r>
  <r>
    <n v="2022"/>
    <s v="DELAWARE"/>
    <s v="NEW YORK"/>
    <s v="12167"/>
    <n v="42.4"/>
    <n v="-74.61"/>
    <s v="5b"/>
    <n v="2308"/>
    <n v="6302000"/>
    <n v="9.6999999999999993"/>
    <n v="36"/>
    <x v="7"/>
    <n v="90"/>
    <s v="CORN"/>
    <s v="CORN, GRAIN - ACRES HARVESTED TOTAL"/>
    <s v="DELAWARENEWYORK2022"/>
  </r>
  <r>
    <n v="2022"/>
    <s v="DUTCHESS"/>
    <s v="NEW YORK"/>
    <s v="12501"/>
    <n v="41.84"/>
    <n v="-73.55"/>
    <s v="6a"/>
    <n v="2936"/>
    <n v="2446000"/>
    <n v="9.6999999999999993"/>
    <n v="36"/>
    <x v="7"/>
    <n v="90"/>
    <s v="CORN"/>
    <s v="CORN, GRAIN - ACRES HARVESTED TOTAL"/>
    <s v="DUTCHESSNEWYORK2022"/>
  </r>
  <r>
    <n v="2022"/>
    <s v="ORANGE"/>
    <s v="NEW YORK"/>
    <s v="10910"/>
    <n v="41.28"/>
    <n v="-74.14"/>
    <s v="6b"/>
    <n v="2570"/>
    <n v="2825000"/>
    <n v="9.6999999999999993"/>
    <n v="36"/>
    <x v="7"/>
    <n v="90"/>
    <s v="CORN"/>
    <s v="CORN, GRAIN - ACRES HARVESTED TOTAL"/>
    <s v="ORANGENEWYORK2022"/>
  </r>
  <r>
    <n v="2022"/>
    <s v="ULSTER"/>
    <s v="NEW YORK"/>
    <s v="12401"/>
    <n v="41.93"/>
    <n v="-73.989999999999995"/>
    <s v="6a"/>
    <n v="866"/>
    <n v="1267000"/>
    <n v="9.6999999999999993"/>
    <n v="36"/>
    <x v="7"/>
    <n v="90"/>
    <s v="CORN"/>
    <s v="CORN, GRAIN - ACRES HARVESTED TOTAL"/>
    <s v="ULSTERNEWYORK2022"/>
  </r>
  <r>
    <n v="2022"/>
    <s v="WESTCHESTER"/>
    <s v="NEW YORK"/>
    <s v="10501"/>
    <n v="41.3"/>
    <n v="-73.760000000000005"/>
    <s v="6b"/>
    <n v="4"/>
    <n v="0"/>
    <n v="9.6999999999999993"/>
    <n v="36"/>
    <x v="7"/>
    <n v="90"/>
    <s v="CORN"/>
    <s v="CORN, GRAIN - ACRES HARVESTED TOTAL"/>
    <s v="WESTCHESTERNEWYORK2022"/>
  </r>
  <r>
    <n v="2022"/>
    <s v="BROOME"/>
    <s v="NEW YORK"/>
    <s v="13737"/>
    <n v="42.1"/>
    <n v="-75.97"/>
    <s v="6a"/>
    <n v="4723"/>
    <n v="3430000"/>
    <n v="9.6999999999999993"/>
    <n v="36"/>
    <x v="28"/>
    <n v="80"/>
    <s v="CORN"/>
    <s v="CORN, GRAIN - ACRES HARVESTED TOTAL"/>
    <s v="BROOMENEWYORK2022"/>
  </r>
  <r>
    <n v="2022"/>
    <s v="CHEMUNG"/>
    <s v="NEW YORK"/>
    <s v="14814"/>
    <n v="42.13"/>
    <n v="-76.930000000000007"/>
    <s v="6a"/>
    <n v="6157"/>
    <n v="6203000"/>
    <n v="9.6999999999999993"/>
    <n v="36"/>
    <x v="28"/>
    <n v="80"/>
    <s v="CORN"/>
    <s v="CORN, GRAIN - ACRES HARVESTED TOTAL"/>
    <s v="CHEMUNGNEWYORK2022"/>
  </r>
  <r>
    <n v="2022"/>
    <s v="SCHUYLER"/>
    <s v="NEW YORK"/>
    <s v="14805"/>
    <n v="42.31"/>
    <n v="-76.72"/>
    <s v="6a"/>
    <n v="5396"/>
    <n v="5179000"/>
    <n v="9.6999999999999993"/>
    <n v="36"/>
    <x v="28"/>
    <n v="80"/>
    <s v="CORN"/>
    <s v="CORN, GRAIN - ACRES HARVESTED TOTAL"/>
    <s v="SCHUYLERNEWYORK2022"/>
  </r>
  <r>
    <n v="2022"/>
    <s v="TIOGA"/>
    <s v="NEW YORK"/>
    <s v="13732"/>
    <n v="42.07"/>
    <n v="-76.16"/>
    <s v="6a"/>
    <n v="7447"/>
    <n v="8052000"/>
    <n v="9.6999999999999993"/>
    <n v="36"/>
    <x v="28"/>
    <n v="80"/>
    <s v="CORN"/>
    <s v="CORN, GRAIN - ACRES HARVESTED TOTAL"/>
    <s v="TIOGANEWYORK2022"/>
  </r>
  <r>
    <n v="2022"/>
    <s v="TOMPKINS"/>
    <s v="NEW YORK"/>
    <s v="13053"/>
    <n v="42.49"/>
    <n v="-76.290000000000006"/>
    <s v="5b"/>
    <n v="5829"/>
    <n v="10153000"/>
    <n v="9.6999999999999993"/>
    <n v="36"/>
    <x v="28"/>
    <n v="80"/>
    <s v="CORN"/>
    <s v="CORN, GRAIN - ACRES HARVESTED TOTAL"/>
    <s v="TOMPKINSNEWYORK2022"/>
  </r>
  <r>
    <n v="2022"/>
    <s v="ALLEGANY"/>
    <s v="NEW YORK"/>
    <s v="14029"/>
    <n v="42.47"/>
    <n v="-78.260000000000005"/>
    <s v="5b"/>
    <n v="7173"/>
    <n v="7857000"/>
    <n v="9.6999999999999993"/>
    <n v="36"/>
    <x v="4"/>
    <n v="70"/>
    <s v="CORN"/>
    <s v="CORN, GRAIN - ACRES HARVESTED TOTAL"/>
    <s v="ALLEGANYNEWYORK2022"/>
  </r>
  <r>
    <n v="2022"/>
    <s v="CATTARAUGUS"/>
    <s v="NEW YORK"/>
    <s v="14041"/>
    <n v="42.42"/>
    <n v="-78.98"/>
    <s v="6a"/>
    <n v="9681"/>
    <n v="11055000"/>
    <n v="9.6999999999999993"/>
    <n v="36"/>
    <x v="4"/>
    <n v="70"/>
    <s v="CORN"/>
    <s v="CORN, GRAIN - ACRES HARVESTED TOTAL"/>
    <s v="CATTARAUGUSNEWYORK2022"/>
  </r>
  <r>
    <n v="2022"/>
    <s v="CHAUTAUQUA"/>
    <s v="NEW YORK"/>
    <s v="14048"/>
    <n v="42.47"/>
    <n v="-79.33"/>
    <s v="7a"/>
    <n v="13223"/>
    <n v="16124000"/>
    <n v="9.6999999999999993"/>
    <n v="36"/>
    <x v="4"/>
    <n v="70"/>
    <s v="CORN"/>
    <s v="CORN, GRAIN - ACRES HARVESTED TOTAL"/>
    <s v="CHAUTAUQUANEWYORK2022"/>
  </r>
  <r>
    <n v="2022"/>
    <s v="STEUBEN"/>
    <s v="NEW YORK"/>
    <s v="14529"/>
    <n v="42.54"/>
    <n v="-77.64"/>
    <s v="6a"/>
    <n v="34087"/>
    <n v="29653000"/>
    <n v="9.6999999999999993"/>
    <n v="36"/>
    <x v="4"/>
    <n v="70"/>
    <s v="CORN"/>
    <s v="CORN, GRAIN - ACRES HARVESTED TOTAL"/>
    <s v="STEUBENNEWYORK2022"/>
  </r>
  <r>
    <n v="2022"/>
    <s v="ERIE"/>
    <s v="NEW YORK"/>
    <s v="14001"/>
    <n v="43.01"/>
    <n v="-78.489999999999995"/>
    <s v="6a"/>
    <n v="13477"/>
    <n v="11511000"/>
    <n v="9.6999999999999993"/>
    <n v="36"/>
    <x v="26"/>
    <n v="40"/>
    <s v="CORN"/>
    <s v="CORN, GRAIN - ACRES HARVESTED TOTAL"/>
    <s v="ERIENEWYORK2022"/>
  </r>
  <r>
    <n v="2022"/>
    <s v="GENESEE"/>
    <s v="NEW YORK"/>
    <s v="14005"/>
    <n v="42.9"/>
    <n v="-78.260000000000005"/>
    <s v="6a"/>
    <n v="31416"/>
    <n v="32946000"/>
    <n v="9.6999999999999993"/>
    <n v="36"/>
    <x v="26"/>
    <n v="40"/>
    <s v="CORN"/>
    <s v="CORN, GRAIN - ACRES HARVESTED TOTAL"/>
    <s v="GENESEENEWYORK2022"/>
  </r>
  <r>
    <n v="2022"/>
    <s v="LIVINGSTON"/>
    <s v="NEW YORK"/>
    <s v="14414"/>
    <n v="42.91"/>
    <n v="-77.739999999999995"/>
    <s v="6a"/>
    <n v="40547"/>
    <n v="41989000"/>
    <n v="9.6999999999999993"/>
    <n v="36"/>
    <x v="26"/>
    <n v="40"/>
    <s v="CORN"/>
    <s v="CORN, GRAIN - ACRES HARVESTED TOTAL"/>
    <s v="LIVINGSTONNEWYORK2022"/>
  </r>
  <r>
    <n v="2022"/>
    <s v="MONROE"/>
    <s v="NEW YORK"/>
    <s v="14410"/>
    <n v="43.19"/>
    <n v="-77.86"/>
    <s v="6b"/>
    <n v="19036"/>
    <n v="20595000"/>
    <n v="9.6999999999999993"/>
    <n v="36"/>
    <x v="26"/>
    <n v="40"/>
    <s v="CORN"/>
    <s v="CORN, GRAIN - ACRES HARVESTED TOTAL"/>
    <s v="MONROENEWYORK2022"/>
  </r>
  <r>
    <n v="2022"/>
    <s v="NIAGARA"/>
    <s v="NEW YORK"/>
    <s v="14008"/>
    <n v="43.31"/>
    <n v="-78.63"/>
    <s v="6b"/>
    <n v="22185"/>
    <n v="24769000"/>
    <n v="9.6999999999999993"/>
    <n v="36"/>
    <x v="26"/>
    <n v="40"/>
    <s v="CORN"/>
    <s v="CORN, GRAIN - ACRES HARVESTED TOTAL"/>
    <s v="NIAGARANEWYORK2022"/>
  </r>
  <r>
    <n v="2022"/>
    <s v="ONTARIO"/>
    <s v="NEW YORK"/>
    <s v="14424"/>
    <n v="42.88"/>
    <n v="-77.28"/>
    <s v="6b"/>
    <n v="28073"/>
    <n v="25988000"/>
    <n v="9.6999999999999993"/>
    <n v="36"/>
    <x v="26"/>
    <n v="40"/>
    <s v="CORN"/>
    <s v="CORN, GRAIN - ACRES HARVESTED TOTAL"/>
    <s v="ONTARIONEWYORK2022"/>
  </r>
  <r>
    <n v="2022"/>
    <s v="ORLEANS"/>
    <s v="NEW YORK"/>
    <s v="14098"/>
    <n v="43.32"/>
    <n v="-78.38"/>
    <s v="6b"/>
    <n v="39354"/>
    <n v="43912000"/>
    <n v="9.6999999999999993"/>
    <n v="36"/>
    <x v="26"/>
    <n v="40"/>
    <s v="CORN"/>
    <s v="CORN, GRAIN - ACRES HARVESTED TOTAL"/>
    <s v="ORLEANSNEWYORK2022"/>
  </r>
  <r>
    <n v="2022"/>
    <s v="SENECA"/>
    <s v="NEW YORK"/>
    <s v="13065"/>
    <n v="42.82"/>
    <n v="-76.819999999999993"/>
    <s v="6b"/>
    <n v="23144"/>
    <n v="24717000"/>
    <n v="9.6999999999999993"/>
    <n v="36"/>
    <x v="26"/>
    <n v="40"/>
    <s v="CORN"/>
    <s v="CORN, GRAIN - ACRES HARVESTED TOTAL"/>
    <s v="SENECANEWYORK2022"/>
  </r>
  <r>
    <n v="2022"/>
    <s v="WAYNE"/>
    <s v="NEW YORK"/>
    <s v="13143"/>
    <n v="43.24"/>
    <n v="-76.72"/>
    <s v="6a"/>
    <n v="23046"/>
    <n v="23193000"/>
    <n v="9.6999999999999993"/>
    <n v="36"/>
    <x v="26"/>
    <n v="40"/>
    <s v="CORN"/>
    <s v="CORN, GRAIN - ACRES HARVESTED TOTAL"/>
    <s v="WAYNENEWYORK2022"/>
  </r>
  <r>
    <n v="2022"/>
    <s v="WYOMING"/>
    <s v="NEW YORK"/>
    <s v="14009"/>
    <n v="42.53"/>
    <n v="-78.430000000000007"/>
    <s v="5b"/>
    <n v="19251"/>
    <n v="24135000"/>
    <n v="9.6999999999999993"/>
    <n v="36"/>
    <x v="26"/>
    <n v="40"/>
    <s v="CORN"/>
    <s v="CORN, GRAIN - ACRES HARVESTED TOTAL"/>
    <s v="WYOMINGNEWYORK2022"/>
  </r>
  <r>
    <n v="2022"/>
    <s v="YATES"/>
    <s v="NEW YORK"/>
    <s v="14415"/>
    <n v="42.76"/>
    <n v="-77.02"/>
    <s v="6b"/>
    <n v="16114"/>
    <n v="15501000"/>
    <n v="9.6999999999999993"/>
    <n v="36"/>
    <x v="26"/>
    <n v="40"/>
    <s v="CORN"/>
    <s v="CORN, GRAIN - ACRES HARVESTED TOTAL"/>
    <s v="YATESNEWYORK2022"/>
  </r>
  <r>
    <n v="2012"/>
    <s v="BERKELEY"/>
    <s v="WEST VIRGINIA"/>
    <s v="25401"/>
    <n v="39.46"/>
    <n v="-77.97"/>
    <s v="6b"/>
    <n v="3400"/>
    <n v="2873000"/>
    <n v="9.6999999999999993"/>
    <n v="54"/>
    <x v="22"/>
    <n v="60"/>
    <s v="CORN"/>
    <s v="CORN, GRAIN - ACRES HARVESTED TOTAL"/>
    <s v="BERKELEYWESTVIRGINIA2012"/>
  </r>
  <r>
    <n v="2012"/>
    <s v="GRANT"/>
    <s v="WEST VIRGINIA"/>
    <s v="26707"/>
    <n v="39.26"/>
    <n v="-79.36"/>
    <s v="5b"/>
    <n v="148"/>
    <n v="0"/>
    <n v="9.6999999999999993"/>
    <n v="54"/>
    <x v="22"/>
    <n v="60"/>
    <s v="CORN"/>
    <s v="CORN, GRAIN - ACRES HARVESTED TOTAL"/>
    <s v="GRANTWESTVIRGINIA2012"/>
  </r>
  <r>
    <n v="2012"/>
    <s v="GREENBRIER"/>
    <s v="WEST VIRGINIA"/>
    <s v="24901"/>
    <n v="37.799999999999997"/>
    <n v="-80.430000000000007"/>
    <s v="6b"/>
    <n v="726"/>
    <n v="0"/>
    <n v="9.6999999999999993"/>
    <n v="54"/>
    <x v="22"/>
    <n v="60"/>
    <s v="CORN"/>
    <s v="CORN, GRAIN - ACRES HARVESTED TOTAL"/>
    <s v="GREENBRIERWESTVIRGINIA2012"/>
  </r>
  <r>
    <n v="2012"/>
    <s v="HAMPSHIRE"/>
    <s v="WEST VIRGINIA"/>
    <s v="25431"/>
    <n v="39.49"/>
    <n v="-78.569999999999993"/>
    <s v="6b"/>
    <n v="917"/>
    <n v="0"/>
    <n v="9.6999999999999993"/>
    <n v="54"/>
    <x v="22"/>
    <n v="60"/>
    <s v="CORN"/>
    <s v="CORN, GRAIN - ACRES HARVESTED TOTAL"/>
    <s v="HAMPSHIREWESTVIRGINIA2012"/>
  </r>
  <r>
    <n v="2012"/>
    <s v="HARDY"/>
    <s v="WEST VIRGINIA"/>
    <s v="26755"/>
    <n v="39.17"/>
    <n v="-78.72"/>
    <s v="6b"/>
    <n v="4226"/>
    <n v="2861000"/>
    <n v="9.6999999999999993"/>
    <n v="54"/>
    <x v="22"/>
    <n v="60"/>
    <s v="CORN"/>
    <s v="CORN, GRAIN - ACRES HARVESTED TOTAL"/>
    <s v="HARDYWESTVIRGINIA2012"/>
  </r>
  <r>
    <n v="2012"/>
    <s v="JEFFERSON"/>
    <s v="WEST VIRGINIA"/>
    <s v="25414"/>
    <n v="39.28"/>
    <n v="-77.849999999999994"/>
    <s v="6b"/>
    <n v="10990"/>
    <n v="6788000"/>
    <n v="9.6999999999999993"/>
    <n v="54"/>
    <x v="22"/>
    <n v="60"/>
    <s v="CORN"/>
    <s v="CORN, GRAIN - ACRES HARVESTED TOTAL"/>
    <s v="JEFFERSONWESTVIRGINIA2012"/>
  </r>
  <r>
    <n v="2012"/>
    <s v="MINERAL"/>
    <s v="WEST VIRGINIA"/>
    <s v="26710"/>
    <n v="39.36"/>
    <n v="-78.91"/>
    <s v="6b"/>
    <n v="462"/>
    <n v="215000"/>
    <n v="9.6999999999999993"/>
    <n v="54"/>
    <x v="22"/>
    <n v="60"/>
    <s v="CORN"/>
    <s v="CORN, GRAIN - ACRES HARVESTED TOTAL"/>
    <s v="MINERALWESTVIRGINIA2012"/>
  </r>
  <r>
    <n v="2012"/>
    <s v="MONROE"/>
    <s v="WEST VIRGINIA"/>
    <s v="24918"/>
    <n v="37.51"/>
    <n v="-80.75"/>
    <s v="6b"/>
    <n v="1584"/>
    <n v="1181000"/>
    <n v="9.6999999999999993"/>
    <n v="54"/>
    <x v="22"/>
    <n v="60"/>
    <s v="CORN"/>
    <s v="CORN, GRAIN - ACRES HARVESTED TOTAL"/>
    <s v="MONROEWESTVIRGINIA2012"/>
  </r>
  <r>
    <n v="2012"/>
    <s v="MORGAN"/>
    <s v="WEST VIRGINIA"/>
    <s v="25411"/>
    <n v="39.549999999999997"/>
    <n v="-78.209999999999994"/>
    <s v="6b"/>
    <n v="170"/>
    <n v="73000"/>
    <n v="9.6999999999999993"/>
    <n v="54"/>
    <x v="22"/>
    <n v="60"/>
    <s v="CORN"/>
    <s v="CORN, GRAIN - ACRES HARVESTED TOTAL"/>
    <s v="MORGANWESTVIRGINIA2012"/>
  </r>
  <r>
    <n v="2012"/>
    <s v="PENDLETON"/>
    <s v="WEST VIRGINIA"/>
    <s v="26802"/>
    <n v="38.619999999999997"/>
    <n v="-79.239999999999995"/>
    <s v="6b"/>
    <n v="2020"/>
    <n v="0"/>
    <n v="9.6999999999999993"/>
    <n v="54"/>
    <x v="22"/>
    <n v="60"/>
    <s v="CORN"/>
    <s v="CORN, GRAIN - ACRES HARVESTED TOTAL"/>
    <s v="PENDLETONWESTVIRGINIA2012"/>
  </r>
  <r>
    <n v="2012"/>
    <s v="POCAHONTAS"/>
    <s v="WEST VIRGINIA"/>
    <s v="24915"/>
    <n v="38.450000000000003"/>
    <n v="-79.75"/>
    <s v="5b"/>
    <n v="106"/>
    <n v="71000"/>
    <n v="9.6999999999999993"/>
    <n v="54"/>
    <x v="22"/>
    <n v="60"/>
    <s v="CORN"/>
    <s v="CORN, GRAIN - ACRES HARVESTED TOTAL"/>
    <s v="POCAHONTASWESTVIRGINIA2012"/>
  </r>
  <r>
    <n v="2012"/>
    <s v="RANDOLPH"/>
    <s v="WEST VIRGINIA"/>
    <s v="26224"/>
    <n v="38.72"/>
    <n v="-80.180000000000007"/>
    <s v="6a"/>
    <n v="639"/>
    <n v="550000"/>
    <n v="9.6999999999999993"/>
    <n v="54"/>
    <x v="22"/>
    <n v="60"/>
    <s v="CORN"/>
    <s v="CORN, GRAIN - ACRES HARVESTED TOTAL"/>
    <s v="RANDOLPHWESTVIRGINIA2012"/>
  </r>
  <r>
    <n v="2012"/>
    <s v="SUMMERS"/>
    <s v="WEST VIRGINIA"/>
    <s v="24935"/>
    <n v="37.549999999999997"/>
    <n v="-80.83"/>
    <s v="6b"/>
    <n v="23"/>
    <n v="13000"/>
    <n v="9.6999999999999993"/>
    <n v="54"/>
    <x v="22"/>
    <n v="60"/>
    <s v="CORN"/>
    <s v="CORN, GRAIN - ACRES HARVESTED TOTAL"/>
    <s v="SUMMERSWESTVIRGINIA2012"/>
  </r>
  <r>
    <n v="2012"/>
    <s v="TUCKER"/>
    <s v="WEST VIRGINIA"/>
    <s v="26260"/>
    <n v="39.130000000000003"/>
    <n v="-79.459999999999994"/>
    <s v="5a"/>
    <n v="181"/>
    <n v="123000"/>
    <n v="9.6999999999999993"/>
    <n v="54"/>
    <x v="22"/>
    <n v="60"/>
    <s v="CORN"/>
    <s v="CORN, GRAIN - ACRES HARVESTED TOTAL"/>
    <s v="TUCKERWESTVIRGINIA2012"/>
  </r>
  <r>
    <n v="2012"/>
    <s v="BARBOUR"/>
    <s v="WEST VIRGINIA"/>
    <s v="26238"/>
    <n v="39.11"/>
    <n v="-80.17"/>
    <s v="6a"/>
    <n v="47"/>
    <n v="0"/>
    <n v="9.6999999999999993"/>
    <n v="54"/>
    <x v="6"/>
    <n v="20"/>
    <s v="CORN"/>
    <s v="CORN, GRAIN - ACRES HARVESTED TOTAL"/>
    <s v="BARBOURWESTVIRGINIA2012"/>
  </r>
  <r>
    <n v="2012"/>
    <s v="BROOKE"/>
    <s v="WEST VIRGINIA"/>
    <s v="26030"/>
    <n v="40.22"/>
    <n v="-80.66"/>
    <s v="6b"/>
    <n v="144"/>
    <n v="85000"/>
    <n v="9.6999999999999993"/>
    <n v="54"/>
    <x v="6"/>
    <n v="20"/>
    <s v="CORN"/>
    <s v="CORN, GRAIN - ACRES HARVESTED TOTAL"/>
    <s v="BROOKEWESTVIRGINIA2012"/>
  </r>
  <r>
    <n v="2012"/>
    <s v="DODDRIDGE"/>
    <s v="WEST VIRGINIA"/>
    <s v="26339"/>
    <n v="39.42"/>
    <n v="-80.62"/>
    <s v="6a"/>
    <n v="3"/>
    <n v="1000"/>
    <n v="9.6999999999999993"/>
    <n v="54"/>
    <x v="6"/>
    <n v="20"/>
    <s v="CORN"/>
    <s v="CORN, GRAIN - ACRES HARVESTED TOTAL"/>
    <s v="DODDRIDGEWESTVIRGINIA2012"/>
  </r>
  <r>
    <n v="2012"/>
    <s v="HANCOCK"/>
    <s v="WEST VIRGINIA"/>
    <s v="26034"/>
    <n v="40.61"/>
    <n v="-80.56"/>
    <s v="6b"/>
    <n v="52"/>
    <n v="43000"/>
    <n v="9.6999999999999993"/>
    <n v="54"/>
    <x v="6"/>
    <n v="20"/>
    <s v="CORN"/>
    <s v="CORN, GRAIN - ACRES HARVESTED TOTAL"/>
    <s v="HANCOCKWESTVIRGINIA2012"/>
  </r>
  <r>
    <n v="2012"/>
    <s v="MARION"/>
    <s v="WEST VIRGINIA"/>
    <s v="26554"/>
    <n v="39.479999999999997"/>
    <n v="-80.14"/>
    <s v="6a"/>
    <n v="35"/>
    <n v="22000"/>
    <n v="9.6999999999999993"/>
    <n v="54"/>
    <x v="6"/>
    <n v="20"/>
    <s v="CORN"/>
    <s v="CORN, GRAIN - ACRES HARVESTED TOTAL"/>
    <s v="MARIONWESTVIRGINIA2012"/>
  </r>
  <r>
    <n v="2012"/>
    <s v="MARSHALL"/>
    <s v="WEST VIRGINIA"/>
    <s v="26031"/>
    <n v="40.01"/>
    <n v="-80.73"/>
    <s v="6a"/>
    <n v="12"/>
    <n v="7000"/>
    <n v="9.6999999999999993"/>
    <n v="54"/>
    <x v="6"/>
    <n v="20"/>
    <s v="CORN"/>
    <s v="CORN, GRAIN - ACRES HARVESTED TOTAL"/>
    <s v="MARSHALLWESTVIRGINIA2012"/>
  </r>
  <r>
    <n v="2012"/>
    <s v="MONONGALIA"/>
    <s v="WEST VIRGINIA"/>
    <s v="26501"/>
    <n v="39.630000000000003"/>
    <n v="-80.040000000000006"/>
    <s v="6b"/>
    <n v="33"/>
    <n v="21000"/>
    <n v="9.6999999999999993"/>
    <n v="54"/>
    <x v="6"/>
    <n v="20"/>
    <s v="CORN"/>
    <s v="CORN, GRAIN - ACRES HARVESTED TOTAL"/>
    <s v="MONONGALIAWESTVIRGINIA2012"/>
  </r>
  <r>
    <n v="2012"/>
    <s v="OHIO"/>
    <s v="WEST VIRGINIA"/>
    <s v="26003"/>
    <n v="40.07"/>
    <n v="-80.69"/>
    <s v="6b"/>
    <n v="172"/>
    <n v="105000"/>
    <n v="9.6999999999999993"/>
    <n v="54"/>
    <x v="6"/>
    <n v="20"/>
    <s v="CORN"/>
    <s v="CORN, GRAIN - ACRES HARVESTED TOTAL"/>
    <s v="OHIOWESTVIRGINIA2012"/>
  </r>
  <r>
    <n v="2012"/>
    <s v="PRESTON"/>
    <s v="WEST VIRGINIA"/>
    <s v="26374"/>
    <n v="39.44"/>
    <n v="-79.88"/>
    <s v="6a"/>
    <n v="2735"/>
    <n v="1616000"/>
    <n v="9.6999999999999993"/>
    <n v="54"/>
    <x v="6"/>
    <n v="20"/>
    <s v="CORN"/>
    <s v="CORN, GRAIN - ACRES HARVESTED TOTAL"/>
    <s v="PRESTONWESTVIRGINIA2012"/>
  </r>
  <r>
    <n v="2012"/>
    <s v="TYLER"/>
    <s v="WEST VIRGINIA"/>
    <s v="26146"/>
    <n v="39.51"/>
    <n v="-81.06"/>
    <s v="6a"/>
    <n v="36"/>
    <n v="0"/>
    <n v="9.6999999999999993"/>
    <n v="54"/>
    <x v="6"/>
    <n v="20"/>
    <s v="CORN"/>
    <s v="CORN, GRAIN - ACRES HARVESTED TOTAL"/>
    <s v="TYLERWESTVIRGINIA2012"/>
  </r>
  <r>
    <n v="2012"/>
    <s v="UPSHUR"/>
    <s v="WEST VIRGINIA"/>
    <s v="26201"/>
    <n v="38.979999999999997"/>
    <n v="-80.22"/>
    <s v="6a"/>
    <n v="25"/>
    <n v="0"/>
    <n v="9.6999999999999993"/>
    <n v="54"/>
    <x v="6"/>
    <n v="20"/>
    <s v="CORN"/>
    <s v="CORN, GRAIN - ACRES HARVESTED TOTAL"/>
    <s v="UPSHURWESTVIRGINIA2012"/>
  </r>
  <r>
    <n v="2012"/>
    <s v="WETZEL"/>
    <s v="WEST VIRGINIA"/>
    <s v="26155"/>
    <n v="39.659999999999997"/>
    <n v="-80.849999999999994"/>
    <s v="6a"/>
    <n v="22"/>
    <n v="0"/>
    <n v="9.6999999999999993"/>
    <n v="54"/>
    <x v="6"/>
    <n v="20"/>
    <s v="CORN"/>
    <s v="CORN, GRAIN - ACRES HARVESTED TOTAL"/>
    <s v="WETZELWESTVIRGINIA2012"/>
  </r>
  <r>
    <n v="2012"/>
    <s v="WOOD"/>
    <s v="WEST VIRGINIA"/>
    <s v="26101"/>
    <n v="39.26"/>
    <n v="-81.540000000000006"/>
    <s v="6b"/>
    <n v="444"/>
    <n v="278000"/>
    <n v="9.6999999999999993"/>
    <n v="54"/>
    <x v="6"/>
    <n v="20"/>
    <s v="CORN"/>
    <s v="CORN, GRAIN - ACRES HARVESTED TOTAL"/>
    <s v="WOODWESTVIRGINIA2012"/>
  </r>
  <r>
    <n v="2012"/>
    <s v="BRAXTON"/>
    <s v="WEST VIRGINIA"/>
    <s v="25063"/>
    <n v="38.58"/>
    <n v="-80.92"/>
    <s v="6b"/>
    <n v="39"/>
    <n v="0"/>
    <n v="9.6999999999999993"/>
    <n v="54"/>
    <x v="4"/>
    <n v="40"/>
    <s v="CORN"/>
    <s v="CORN, GRAIN - ACRES HARVESTED TOTAL"/>
    <s v="BRAXTONWESTVIRGINIA2012"/>
  </r>
  <r>
    <n v="2012"/>
    <s v="CABELL"/>
    <s v="WEST VIRGINIA"/>
    <s v="25504"/>
    <n v="38.4"/>
    <n v="-82.29"/>
    <s v="6b"/>
    <n v="103"/>
    <n v="0"/>
    <n v="9.6999999999999993"/>
    <n v="54"/>
    <x v="4"/>
    <n v="40"/>
    <s v="CORN"/>
    <s v="CORN, GRAIN - ACRES HARVESTED TOTAL"/>
    <s v="CABELLWESTVIRGINIA2012"/>
  </r>
  <r>
    <n v="2012"/>
    <s v="CALHOUN"/>
    <s v="WEST VIRGINIA"/>
    <s v="25234"/>
    <n v="38.78"/>
    <n v="-81.12"/>
    <s v="6a"/>
    <n v="5"/>
    <n v="0"/>
    <n v="9.6999999999999993"/>
    <n v="54"/>
    <x v="4"/>
    <n v="40"/>
    <s v="CORN"/>
    <s v="CORN, GRAIN - ACRES HARVESTED TOTAL"/>
    <s v="CALHOUNWESTVIRGINIA2012"/>
  </r>
  <r>
    <n v="2012"/>
    <s v="FAYETTE"/>
    <s v="WEST VIRGINIA"/>
    <s v="25002"/>
    <n v="38.130000000000003"/>
    <n v="-81.25"/>
    <s v="6b"/>
    <n v="46"/>
    <n v="0"/>
    <n v="9.6999999999999993"/>
    <n v="54"/>
    <x v="4"/>
    <n v="40"/>
    <s v="CORN"/>
    <s v="CORN, GRAIN - ACRES HARVESTED TOTAL"/>
    <s v="FAYETTEWESTVIRGINIA2012"/>
  </r>
  <r>
    <n v="2012"/>
    <s v="GILMER"/>
    <s v="WEST VIRGINIA"/>
    <s v="25267"/>
    <n v="38.89"/>
    <n v="-80.95"/>
    <s v="6a"/>
    <n v="50"/>
    <n v="36000"/>
    <n v="9.6999999999999993"/>
    <n v="54"/>
    <x v="4"/>
    <n v="40"/>
    <s v="CORN"/>
    <s v="CORN, GRAIN - ACRES HARVESTED TOTAL"/>
    <s v="GILMERWESTVIRGINIA2012"/>
  </r>
  <r>
    <n v="2012"/>
    <s v="JACKSON"/>
    <s v="WEST VIRGINIA"/>
    <s v="25231"/>
    <n v="38.61"/>
    <n v="-81.59"/>
    <s v="6b"/>
    <n v="287"/>
    <n v="0"/>
    <n v="9.6999999999999993"/>
    <n v="54"/>
    <x v="4"/>
    <n v="40"/>
    <s v="CORN"/>
    <s v="CORN, GRAIN - ACRES HARVESTED TOTAL"/>
    <s v="JACKSONWESTVIRGINIA2012"/>
  </r>
  <r>
    <n v="2012"/>
    <s v="KANAWHA"/>
    <s v="WEST VIRGINIA"/>
    <s v="25015"/>
    <n v="38.229999999999997"/>
    <n v="-81.53"/>
    <s v="6b"/>
    <n v="18"/>
    <n v="8000"/>
    <n v="9.6999999999999993"/>
    <n v="54"/>
    <x v="4"/>
    <n v="40"/>
    <s v="CORN"/>
    <s v="CORN, GRAIN - ACRES HARVESTED TOTAL"/>
    <s v="KANAWHAWESTVIRGINIA2012"/>
  </r>
  <r>
    <n v="2012"/>
    <s v="MASON"/>
    <s v="WEST VIRGINIA"/>
    <s v="25106"/>
    <n v="38.83"/>
    <n v="-82.13"/>
    <s v="6b"/>
    <n v="4874"/>
    <n v="2871000"/>
    <n v="9.6999999999999993"/>
    <n v="54"/>
    <x v="4"/>
    <n v="40"/>
    <s v="CORN"/>
    <s v="CORN, GRAIN - ACRES HARVESTED TOTAL"/>
    <s v="MASONWESTVIRGINIA2012"/>
  </r>
  <r>
    <n v="2012"/>
    <s v="MERCER"/>
    <s v="WEST VIRGINIA"/>
    <s v="24701"/>
    <n v="37.26"/>
    <n v="-81.209999999999994"/>
    <s v="6b"/>
    <n v="49"/>
    <n v="0"/>
    <n v="9.6999999999999993"/>
    <n v="54"/>
    <x v="4"/>
    <n v="40"/>
    <s v="CORN"/>
    <s v="CORN, GRAIN - ACRES HARVESTED TOTAL"/>
    <s v="MERCERWESTVIRGINIA2012"/>
  </r>
  <r>
    <n v="2012"/>
    <s v="NICHOLAS"/>
    <s v="WEST VIRGINIA"/>
    <s v="26202"/>
    <n v="38.22"/>
    <n v="-80.64"/>
    <s v="6a"/>
    <n v="17"/>
    <n v="0"/>
    <n v="9.6999999999999993"/>
    <n v="54"/>
    <x v="4"/>
    <n v="40"/>
    <s v="CORN"/>
    <s v="CORN, GRAIN - ACRES HARVESTED TOTAL"/>
    <s v="NICHOLASWESTVIRGINIA2012"/>
  </r>
  <r>
    <n v="2012"/>
    <s v="PUTNAM"/>
    <s v="WEST VIRGINIA"/>
    <s v="25011"/>
    <n v="38.51"/>
    <n v="-81.84"/>
    <s v="6b"/>
    <n v="100"/>
    <n v="57000"/>
    <n v="9.6999999999999993"/>
    <n v="54"/>
    <x v="4"/>
    <n v="40"/>
    <s v="CORN"/>
    <s v="CORN, GRAIN - ACRES HARVESTED TOTAL"/>
    <s v="PUTNAMWESTVIRGINIA2012"/>
  </r>
  <r>
    <n v="2012"/>
    <s v="ROANE"/>
    <s v="WEST VIRGINIA"/>
    <s v="25005"/>
    <n v="38.58"/>
    <n v="-81.260000000000005"/>
    <s v="6b"/>
    <n v="11"/>
    <n v="2000"/>
    <n v="9.6999999999999993"/>
    <n v="54"/>
    <x v="4"/>
    <n v="40"/>
    <s v="CORN"/>
    <s v="CORN, GRAIN - ACRES HARVESTED TOTAL"/>
    <s v="ROANEWESTVIRGINIA2012"/>
  </r>
  <r>
    <n v="2012"/>
    <s v="WAYNE"/>
    <s v="WEST VIRGINIA"/>
    <s v="25507"/>
    <n v="38.4"/>
    <n v="-82.56"/>
    <s v="6b"/>
    <n v="139"/>
    <n v="14000"/>
    <n v="9.6999999999999993"/>
    <n v="54"/>
    <x v="4"/>
    <n v="40"/>
    <s v="CORN"/>
    <s v="CORN, GRAIN - ACRES HARVESTED TOTAL"/>
    <s v="WAYNEWESTVIRGINIA2012"/>
  </r>
  <r>
    <n v="2012"/>
    <s v="WIRT"/>
    <s v="WEST VIRGINIA"/>
    <s v="26138"/>
    <n v="39.03"/>
    <n v="-81.150000000000006"/>
    <s v="6a"/>
    <n v="30"/>
    <n v="0"/>
    <n v="9.6999999999999993"/>
    <n v="54"/>
    <x v="4"/>
    <n v="40"/>
    <s v="CORN"/>
    <s v="CORN, GRAIN - ACRES HARVESTED TOTAL"/>
    <s v="WIRTWESTVIRGINIA2012"/>
  </r>
  <r>
    <n v="2022"/>
    <s v="BOONE"/>
    <s v="IOWA"/>
    <s v="50031"/>
    <n v="42.04"/>
    <n v="-94.14"/>
    <s v="5a"/>
    <n v="169444"/>
    <n v="217044000"/>
    <n v="9.8000000000000007"/>
    <n v="19"/>
    <x v="0"/>
    <n v="50"/>
    <s v="CORN"/>
    <s v="CORN, GRAIN - ACRES HARVESTED TOTAL"/>
    <s v="BOONEIOWA2022"/>
  </r>
  <r>
    <n v="2022"/>
    <s v="DALLAS"/>
    <s v="IOWA"/>
    <s v="50003"/>
    <n v="41.61"/>
    <n v="-94.02"/>
    <s v="5b"/>
    <n v="140462"/>
    <n v="164837000"/>
    <n v="9.8000000000000007"/>
    <n v="19"/>
    <x v="0"/>
    <n v="50"/>
    <s v="CORN"/>
    <s v="CORN, GRAIN - ACRES HARVESTED TOTAL"/>
    <s v="DALLASIOWA2022"/>
  </r>
  <r>
    <n v="2022"/>
    <s v="GRUNDY"/>
    <s v="IOWA"/>
    <s v="50609"/>
    <n v="42.22"/>
    <n v="-92.82"/>
    <s v="5a"/>
    <n v="158977"/>
    <n v="224626000"/>
    <n v="9.8000000000000007"/>
    <n v="19"/>
    <x v="0"/>
    <n v="50"/>
    <s v="CORN"/>
    <s v="CORN, GRAIN - ACRES HARVESTED TOTAL"/>
    <s v="GRUNDYIOWA2022"/>
  </r>
  <r>
    <n v="2022"/>
    <s v="HAMILTON"/>
    <s v="IOWA"/>
    <s v="50034"/>
    <n v="42.47"/>
    <n v="-93.64"/>
    <s v="5a"/>
    <n v="202123"/>
    <n v="264726000"/>
    <n v="9.8000000000000007"/>
    <n v="19"/>
    <x v="0"/>
    <n v="50"/>
    <s v="CORN"/>
    <s v="CORN, GRAIN - ACRES HARVESTED TOTAL"/>
    <s v="HAMILTONIOWA2022"/>
  </r>
  <r>
    <n v="2022"/>
    <s v="HARDIN"/>
    <s v="IOWA"/>
    <s v="50006"/>
    <n v="42.51"/>
    <n v="-93.37"/>
    <s v="5a"/>
    <n v="183709"/>
    <n v="246285000"/>
    <n v="9.8000000000000007"/>
    <n v="19"/>
    <x v="0"/>
    <n v="50"/>
    <s v="CORN"/>
    <s v="CORN, GRAIN - ACRES HARVESTED TOTAL"/>
    <s v="HARDINIOWA2022"/>
  </r>
  <r>
    <n v="2022"/>
    <s v="JASPER"/>
    <s v="IOWA"/>
    <s v="50028"/>
    <n v="41.82"/>
    <n v="-93.15"/>
    <s v="5b"/>
    <n v="195659"/>
    <n v="243533000"/>
    <n v="9.8000000000000007"/>
    <n v="19"/>
    <x v="0"/>
    <n v="50"/>
    <s v="CORN"/>
    <s v="CORN, GRAIN - ACRES HARVESTED TOTAL"/>
    <s v="JASPERIOWA2022"/>
  </r>
  <r>
    <n v="2022"/>
    <s v="MARSHALL"/>
    <s v="IOWA"/>
    <s v="50005"/>
    <n v="42.11"/>
    <n v="-92.98"/>
    <s v="5a"/>
    <n v="157154"/>
    <n v="210177000"/>
    <n v="9.8000000000000007"/>
    <n v="19"/>
    <x v="0"/>
    <n v="50"/>
    <s v="CORN"/>
    <s v="CORN, GRAIN - ACRES HARVESTED TOTAL"/>
    <s v="MARSHALLIOWA2022"/>
  </r>
  <r>
    <n v="2022"/>
    <s v="POLK"/>
    <s v="IOWA"/>
    <s v="50007"/>
    <n v="41.81"/>
    <n v="-93.61"/>
    <s v="5b"/>
    <n v="78694"/>
    <n v="89382000"/>
    <n v="9.8000000000000007"/>
    <n v="19"/>
    <x v="0"/>
    <n v="50"/>
    <s v="CORN"/>
    <s v="CORN, GRAIN - ACRES HARVESTED TOTAL"/>
    <s v="POLKIOWA2022"/>
  </r>
  <r>
    <n v="2022"/>
    <s v="POWESHIEK"/>
    <s v="IOWA"/>
    <s v="50112"/>
    <n v="41.74"/>
    <n v="-92.72"/>
    <s v="5b"/>
    <n v="110602"/>
    <n v="125934000"/>
    <n v="9.8000000000000007"/>
    <n v="19"/>
    <x v="0"/>
    <n v="50"/>
    <s v="CORN"/>
    <s v="CORN, GRAIN - ACRES HARVESTED TOTAL"/>
    <s v="POWESHIEKIOWA2022"/>
  </r>
  <r>
    <n v="2022"/>
    <s v="STORY"/>
    <s v="IOWA"/>
    <s v="50010"/>
    <n v="42.02"/>
    <n v="-93.62"/>
    <s v="5b"/>
    <n v="146968"/>
    <n v="190204000"/>
    <n v="9.8000000000000007"/>
    <n v="19"/>
    <x v="0"/>
    <n v="50"/>
    <s v="CORN"/>
    <s v="CORN, GRAIN - ACRES HARVESTED TOTAL"/>
    <s v="STORYIOWA2022"/>
  </r>
  <r>
    <n v="2022"/>
    <s v="TAMA"/>
    <s v="IOWA"/>
    <s v="50173"/>
    <n v="41.98"/>
    <n v="-92.71"/>
    <s v="5a"/>
    <n v="147293"/>
    <n v="191704000"/>
    <n v="9.8000000000000007"/>
    <n v="19"/>
    <x v="0"/>
    <n v="50"/>
    <s v="CORN"/>
    <s v="CORN, GRAIN - ACRES HARVESTED TOTAL"/>
    <s v="TAMAIOWA2022"/>
  </r>
  <r>
    <n v="2022"/>
    <s v="WEBSTER"/>
    <s v="IOWA"/>
    <s v="50501"/>
    <n v="42.5"/>
    <n v="-94.17"/>
    <s v="5a"/>
    <n v="174658"/>
    <n v="215528000"/>
    <n v="9.8000000000000007"/>
    <n v="19"/>
    <x v="0"/>
    <n v="50"/>
    <s v="CORN"/>
    <s v="CORN, GRAIN - ACRES HARVESTED TOTAL"/>
    <s v="WEBSTERIOWA2022"/>
  </r>
  <r>
    <n v="2022"/>
    <s v="BENTON"/>
    <s v="IOWA"/>
    <s v="52206"/>
    <n v="41.99"/>
    <n v="-91.85"/>
    <s v="5a"/>
    <n v="172486"/>
    <n v="226027000"/>
    <n v="9.8000000000000007"/>
    <n v="19"/>
    <x v="8"/>
    <n v="60"/>
    <s v="CORN"/>
    <s v="CORN, GRAIN - ACRES HARVESTED TOTAL"/>
    <s v="BENTONIOWA2022"/>
  </r>
  <r>
    <n v="2022"/>
    <s v="CEDAR"/>
    <s v="IOWA"/>
    <s v="52216"/>
    <n v="41.88"/>
    <n v="-91.05"/>
    <s v="5a"/>
    <n v="177417"/>
    <n v="238132000"/>
    <n v="9.8000000000000007"/>
    <n v="19"/>
    <x v="8"/>
    <n v="60"/>
    <s v="CORN"/>
    <s v="CORN, GRAIN - ACRES HARVESTED TOTAL"/>
    <s v="CEDARIOWA2022"/>
  </r>
  <r>
    <n v="2022"/>
    <s v="CLINTON"/>
    <s v="IOWA"/>
    <s v="52037"/>
    <n v="41.99"/>
    <n v="-90.6"/>
    <s v="5a"/>
    <n v="167452"/>
    <n v="215398000"/>
    <n v="9.8000000000000007"/>
    <n v="19"/>
    <x v="8"/>
    <n v="60"/>
    <s v="CORN"/>
    <s v="CORN, GRAIN - ACRES HARVESTED TOTAL"/>
    <s v="CLINTONIOWA2022"/>
  </r>
  <r>
    <n v="2022"/>
    <s v="IOWA"/>
    <s v="IOWA"/>
    <s v="52203"/>
    <n v="41.8"/>
    <n v="-91.86"/>
    <s v="5b"/>
    <n v="132116"/>
    <n v="165501000"/>
    <n v="9.8000000000000007"/>
    <n v="19"/>
    <x v="8"/>
    <n v="60"/>
    <s v="CORN"/>
    <s v="CORN, GRAIN - ACRES HARVESTED TOTAL"/>
    <s v="IOWAIOWA2022"/>
  </r>
  <r>
    <n v="2022"/>
    <s v="JACKSON"/>
    <s v="IOWA"/>
    <s v="52030"/>
    <n v="42.15"/>
    <n v="-90.59"/>
    <s v="5a"/>
    <n v="96313"/>
    <n v="129430000"/>
    <n v="9.8000000000000007"/>
    <n v="19"/>
    <x v="8"/>
    <n v="60"/>
    <s v="CORN"/>
    <s v="CORN, GRAIN - ACRES HARVESTED TOTAL"/>
    <s v="JACKSONIOWA2022"/>
  </r>
  <r>
    <n v="2022"/>
    <s v="JOHNSON"/>
    <s v="IOWA"/>
    <s v="52235"/>
    <n v="41.57"/>
    <n v="-91.53"/>
    <s v="5b"/>
    <n v="98578"/>
    <n v="123273000"/>
    <n v="9.8000000000000007"/>
    <n v="19"/>
    <x v="8"/>
    <n v="60"/>
    <s v="CORN"/>
    <s v="CORN, GRAIN - ACRES HARVESTED TOTAL"/>
    <s v="JOHNSONIOWA2022"/>
  </r>
  <r>
    <n v="2022"/>
    <s v="JONES"/>
    <s v="IOWA"/>
    <s v="52205"/>
    <n v="42.1"/>
    <n v="-91.28"/>
    <s v="5a"/>
    <n v="146826"/>
    <n v="189556000"/>
    <n v="9.8000000000000007"/>
    <n v="19"/>
    <x v="8"/>
    <n v="60"/>
    <s v="CORN"/>
    <s v="CORN, GRAIN - ACRES HARVESTED TOTAL"/>
    <s v="JONESIOWA2022"/>
  </r>
  <r>
    <n v="2022"/>
    <s v="LINN"/>
    <s v="IOWA"/>
    <s v="52202"/>
    <n v="42.14"/>
    <n v="-91.61"/>
    <s v="5a"/>
    <n v="153610"/>
    <n v="207273000"/>
    <n v="9.8000000000000007"/>
    <n v="19"/>
    <x v="8"/>
    <n v="60"/>
    <s v="CORN"/>
    <s v="CORN, GRAIN - ACRES HARVESTED TOTAL"/>
    <s v="LINNIOWA2022"/>
  </r>
  <r>
    <n v="2022"/>
    <s v="MUSCATINE"/>
    <s v="IOWA"/>
    <s v="52720"/>
    <n v="41.57"/>
    <n v="-91.16"/>
    <s v="5b"/>
    <n v="83060"/>
    <n v="108668000"/>
    <n v="9.8000000000000007"/>
    <n v="19"/>
    <x v="8"/>
    <n v="60"/>
    <s v="CORN"/>
    <s v="CORN, GRAIN - ACRES HARVESTED TOTAL"/>
    <s v="MUSCATINEIOWA2022"/>
  </r>
  <r>
    <n v="2022"/>
    <s v="SCOTT"/>
    <s v="IOWA"/>
    <s v="52722"/>
    <n v="41.56"/>
    <n v="-90.47"/>
    <s v="5b"/>
    <n v="99379"/>
    <n v="134836000"/>
    <n v="9.8000000000000007"/>
    <n v="19"/>
    <x v="8"/>
    <n v="60"/>
    <s v="CORN"/>
    <s v="CORN, GRAIN - ACRES HARVESTED TOTAL"/>
    <s v="SCOTTIOWA2022"/>
  </r>
  <r>
    <n v="2022"/>
    <s v="BUTLER"/>
    <s v="IOWA"/>
    <s v="50602"/>
    <n v="42.75"/>
    <n v="-92.79"/>
    <s v="5a"/>
    <n v="160681"/>
    <n v="205831000"/>
    <n v="9.8000000000000007"/>
    <n v="19"/>
    <x v="1"/>
    <n v="20"/>
    <s v="CORN"/>
    <s v="CORN, GRAIN - ACRES HARVESTED TOTAL"/>
    <s v="BUTLERIOWA2022"/>
  </r>
  <r>
    <n v="2022"/>
    <s v="CERRO GORDO"/>
    <s v="IOWA"/>
    <s v="50401"/>
    <n v="43.15"/>
    <n v="-93.19"/>
    <s v="5a"/>
    <n v="179629"/>
    <n v="230062000"/>
    <n v="9.8000000000000007"/>
    <n v="19"/>
    <x v="1"/>
    <n v="20"/>
    <s v="CORN"/>
    <s v="CORN, GRAIN - ACRES HARVESTED TOTAL"/>
    <s v="CERROGORDOIOWA2022"/>
  </r>
  <r>
    <n v="2022"/>
    <s v="FLOYD"/>
    <s v="IOWA"/>
    <s v="50435"/>
    <n v="43.12"/>
    <n v="-92.73"/>
    <s v="5a"/>
    <n v="154551"/>
    <n v="196744000"/>
    <n v="9.8000000000000007"/>
    <n v="19"/>
    <x v="1"/>
    <n v="20"/>
    <s v="CORN"/>
    <s v="CORN, GRAIN - ACRES HARVESTED TOTAL"/>
    <s v="FLOYDIOWA2022"/>
  </r>
  <r>
    <n v="2022"/>
    <s v="FRANKLIN"/>
    <s v="IOWA"/>
    <s v="50041"/>
    <n v="42.63"/>
    <n v="-93.25"/>
    <s v="5a"/>
    <n v="180379"/>
    <n v="251509000"/>
    <n v="9.8000000000000007"/>
    <n v="19"/>
    <x v="1"/>
    <n v="20"/>
    <s v="CORN"/>
    <s v="CORN, GRAIN - ACRES HARVESTED TOTAL"/>
    <s v="FRANKLINIOWA2022"/>
  </r>
  <r>
    <n v="2022"/>
    <s v="HANCOCK"/>
    <s v="IOWA"/>
    <s v="50423"/>
    <n v="43.09"/>
    <n v="-93.8"/>
    <s v="5a"/>
    <n v="182117"/>
    <n v="243013000"/>
    <n v="9.8000000000000007"/>
    <n v="19"/>
    <x v="1"/>
    <n v="20"/>
    <s v="CORN"/>
    <s v="CORN, GRAIN - ACRES HARVESTED TOTAL"/>
    <s v="HANCOCKIOWA2022"/>
  </r>
  <r>
    <n v="2022"/>
    <s v="HUMBOLDT"/>
    <s v="IOWA"/>
    <s v="50519"/>
    <n v="42.86"/>
    <n v="-94.28"/>
    <s v="5a"/>
    <n v="114995"/>
    <n v="144708000"/>
    <n v="9.8000000000000007"/>
    <n v="19"/>
    <x v="1"/>
    <n v="20"/>
    <s v="CORN"/>
    <s v="CORN, GRAIN - ACRES HARVESTED TOTAL"/>
    <s v="HUMBOLDTIOWA2022"/>
  </r>
  <r>
    <n v="2022"/>
    <s v="KOSSUTH"/>
    <s v="IOWA"/>
    <s v="50451"/>
    <n v="43.37"/>
    <n v="-94.09"/>
    <s v="5a"/>
    <n v="304340"/>
    <n v="393787000"/>
    <n v="9.8000000000000007"/>
    <n v="19"/>
    <x v="1"/>
    <n v="20"/>
    <s v="CORN"/>
    <s v="CORN, GRAIN - ACRES HARVESTED TOTAL"/>
    <s v="KOSSUTHIOWA2022"/>
  </r>
  <r>
    <n v="2022"/>
    <s v="MITCHELL"/>
    <s v="IOWA"/>
    <s v="50426"/>
    <n v="43.42"/>
    <n v="-93.02"/>
    <s v="5a"/>
    <n v="138026"/>
    <n v="172677000"/>
    <n v="9.8000000000000007"/>
    <n v="19"/>
    <x v="1"/>
    <n v="20"/>
    <s v="CORN"/>
    <s v="CORN, GRAIN - ACRES HARVESTED TOTAL"/>
    <s v="MITCHELLIOWA2022"/>
  </r>
  <r>
    <n v="2022"/>
    <s v="WINNEBAGO"/>
    <s v="IOWA"/>
    <s v="50424"/>
    <n v="43.38"/>
    <n v="-93.94"/>
    <s v="5a"/>
    <n v="98218"/>
    <n v="129024000"/>
    <n v="9.8000000000000007"/>
    <n v="19"/>
    <x v="1"/>
    <n v="20"/>
    <s v="CORN"/>
    <s v="CORN, GRAIN - ACRES HARVESTED TOTAL"/>
    <s v="WINNEBAGOIOWA2022"/>
  </r>
  <r>
    <n v="2022"/>
    <s v="WORTH"/>
    <s v="IOWA"/>
    <s v="50434"/>
    <n v="43.26"/>
    <n v="-93.42"/>
    <s v="5a"/>
    <n v="72740"/>
    <n v="92525000"/>
    <n v="9.8000000000000007"/>
    <n v="19"/>
    <x v="1"/>
    <n v="20"/>
    <s v="CORN"/>
    <s v="CORN, GRAIN - ACRES HARVESTED TOTAL"/>
    <s v="WORTHIOWA2022"/>
  </r>
  <r>
    <n v="2022"/>
    <s v="WRIGHT"/>
    <s v="IOWA"/>
    <s v="50071"/>
    <n v="42.65"/>
    <n v="-93.5"/>
    <s v="5a"/>
    <n v="191291"/>
    <n v="253552000"/>
    <n v="9.8000000000000007"/>
    <n v="19"/>
    <x v="1"/>
    <n v="20"/>
    <s v="CORN"/>
    <s v="CORN, GRAIN - ACRES HARVESTED TOTAL"/>
    <s v="WRIGHTIOWA2022"/>
  </r>
  <r>
    <n v="2022"/>
    <s v="ALLAMAKEE"/>
    <s v="IOWA"/>
    <s v="52140"/>
    <n v="43.46"/>
    <n v="-91.51"/>
    <s v="5a"/>
    <n v="74774"/>
    <n v="92640000"/>
    <n v="9.8000000000000007"/>
    <n v="19"/>
    <x v="2"/>
    <n v="30"/>
    <s v="CORN"/>
    <s v="CORN, GRAIN - ACRES HARVESTED TOTAL"/>
    <s v="ALLAMAKEEIOWA2022"/>
  </r>
  <r>
    <n v="2022"/>
    <s v="BLACK HAWK"/>
    <s v="IOWA"/>
    <s v="50613"/>
    <n v="42.52"/>
    <n v="-92.45"/>
    <s v="5a"/>
    <n v="146157"/>
    <n v="191988000"/>
    <n v="9.8000000000000007"/>
    <n v="19"/>
    <x v="2"/>
    <n v="30"/>
    <s v="CORN"/>
    <s v="CORN, GRAIN - ACRES HARVESTED TOTAL"/>
    <s v="BLACKHAWKIOWA2022"/>
  </r>
  <r>
    <n v="2022"/>
    <s v="BREMER"/>
    <s v="IOWA"/>
    <s v="50622"/>
    <n v="42.67"/>
    <n v="-92.33"/>
    <s v="5a"/>
    <n v="125856"/>
    <n v="160186000"/>
    <n v="9.8000000000000007"/>
    <n v="19"/>
    <x v="2"/>
    <n v="30"/>
    <s v="CORN"/>
    <s v="CORN, GRAIN - ACRES HARVESTED TOTAL"/>
    <s v="BREMERIOWA2022"/>
  </r>
  <r>
    <n v="2022"/>
    <s v="BUCHANAN"/>
    <s v="IOWA"/>
    <s v="50607"/>
    <n v="42.61"/>
    <n v="-91.72"/>
    <s v="5a"/>
    <n v="214218"/>
    <n v="282332000"/>
    <n v="9.8000000000000007"/>
    <n v="19"/>
    <x v="2"/>
    <n v="30"/>
    <s v="CORN"/>
    <s v="CORN, GRAIN - ACRES HARVESTED TOTAL"/>
    <s v="BUCHANANIOWA2022"/>
  </r>
  <r>
    <n v="2022"/>
    <s v="CHICKASAW"/>
    <s v="IOWA"/>
    <s v="50603"/>
    <n v="43.19"/>
    <n v="-92.41"/>
    <s v="5a"/>
    <n v="143125"/>
    <n v="185903000"/>
    <n v="9.8000000000000007"/>
    <n v="19"/>
    <x v="2"/>
    <n v="30"/>
    <s v="CORN"/>
    <s v="CORN, GRAIN - ACRES HARVESTED TOTAL"/>
    <s v="CHICKASAWIOWA2022"/>
  </r>
  <r>
    <n v="2022"/>
    <s v="CLAYTON"/>
    <s v="IOWA"/>
    <s v="52042"/>
    <n v="42.64"/>
    <n v="-91.4"/>
    <s v="4b"/>
    <n v="151306"/>
    <n v="190374000"/>
    <n v="9.8000000000000007"/>
    <n v="19"/>
    <x v="2"/>
    <n v="30"/>
    <s v="CORN"/>
    <s v="CORN, GRAIN - ACRES HARVESTED TOTAL"/>
    <s v="CLAYTONIOWA2022"/>
  </r>
  <r>
    <n v="2022"/>
    <s v="DELAWARE"/>
    <s v="IOWA"/>
    <s v="50654"/>
    <n v="42.47"/>
    <n v="-91.59"/>
    <s v="5a"/>
    <n v="194234"/>
    <n v="258777000"/>
    <n v="9.8000000000000007"/>
    <n v="19"/>
    <x v="2"/>
    <n v="30"/>
    <s v="CORN"/>
    <s v="CORN, GRAIN - ACRES HARVESTED TOTAL"/>
    <s v="DELAWAREIOWA2022"/>
  </r>
  <r>
    <n v="2022"/>
    <s v="DUBUQUE"/>
    <s v="IOWA"/>
    <s v="52001"/>
    <n v="42.5"/>
    <n v="-90.69"/>
    <s v="5a"/>
    <n v="154083"/>
    <n v="201661000"/>
    <n v="9.8000000000000007"/>
    <n v="19"/>
    <x v="2"/>
    <n v="30"/>
    <s v="CORN"/>
    <s v="CORN, GRAIN - ACRES HARVESTED TOTAL"/>
    <s v="DUBUQUEIOWA2022"/>
  </r>
  <r>
    <n v="2022"/>
    <s v="FAYETTE"/>
    <s v="IOWA"/>
    <s v="50606"/>
    <n v="42.74"/>
    <n v="-91.67"/>
    <s v="4b"/>
    <n v="188887"/>
    <n v="245730000"/>
    <n v="9.8000000000000007"/>
    <n v="19"/>
    <x v="2"/>
    <n v="30"/>
    <s v="CORN"/>
    <s v="CORN, GRAIN - ACRES HARVESTED TOTAL"/>
    <s v="FAYETTEIOWA2022"/>
  </r>
  <r>
    <n v="2022"/>
    <s v="HOWARD"/>
    <s v="IOWA"/>
    <s v="50628"/>
    <n v="43.24"/>
    <n v="-92.44"/>
    <s v="4b"/>
    <n v="137990"/>
    <n v="183536000"/>
    <n v="9.8000000000000007"/>
    <n v="19"/>
    <x v="2"/>
    <n v="30"/>
    <s v="CORN"/>
    <s v="CORN, GRAIN - ACRES HARVESTED TOTAL"/>
    <s v="HOWARDIOWA2022"/>
  </r>
  <r>
    <n v="2022"/>
    <s v="WINNESHIEK"/>
    <s v="IOWA"/>
    <s v="52101"/>
    <n v="43.3"/>
    <n v="-91.79"/>
    <s v="5a"/>
    <n v="151822"/>
    <n v="189412000"/>
    <n v="9.8000000000000007"/>
    <n v="19"/>
    <x v="2"/>
    <n v="30"/>
    <s v="CORN"/>
    <s v="CORN, GRAIN - ACRES HARVESTED TOTAL"/>
    <s v="WINNESHIEKIOWA2022"/>
  </r>
  <r>
    <n v="2022"/>
    <s v="BUENA VISTA"/>
    <s v="IOWA"/>
    <s v="50510"/>
    <n v="42.78"/>
    <n v="-94.94"/>
    <s v="5a"/>
    <n v="151125"/>
    <n v="190862000"/>
    <n v="9.8000000000000007"/>
    <n v="19"/>
    <x v="6"/>
    <n v="10"/>
    <s v="CORN"/>
    <s v="CORN, GRAIN - ACRES HARVESTED TOTAL"/>
    <s v="BUENAVISTAIOWA2022"/>
  </r>
  <r>
    <n v="2022"/>
    <s v="CHEROKEE"/>
    <s v="IOWA"/>
    <s v="51005"/>
    <n v="42.71"/>
    <n v="-95.43"/>
    <s v="5a"/>
    <n v="141171"/>
    <n v="170338000"/>
    <n v="9.8000000000000007"/>
    <n v="19"/>
    <x v="6"/>
    <n v="10"/>
    <s v="CORN"/>
    <s v="CORN, GRAIN - ACRES HARVESTED TOTAL"/>
    <s v="CHEROKEEIOWA2022"/>
  </r>
  <r>
    <n v="2022"/>
    <s v="CLAY"/>
    <s v="IOWA"/>
    <s v="51047"/>
    <n v="42.91"/>
    <n v="-95.34"/>
    <s v="5a"/>
    <n v="131212"/>
    <n v="165571000"/>
    <n v="9.8000000000000007"/>
    <n v="19"/>
    <x v="6"/>
    <n v="10"/>
    <s v="CORN"/>
    <s v="CORN, GRAIN - ACRES HARVESTED TOTAL"/>
    <s v="CLAYIOWA2022"/>
  </r>
  <r>
    <n v="2022"/>
    <s v="DICKINSON"/>
    <s v="IOWA"/>
    <s v="51331"/>
    <n v="43.36"/>
    <n v="-95.13"/>
    <s v="5a"/>
    <n v="72439"/>
    <n v="92457000"/>
    <n v="9.8000000000000007"/>
    <n v="19"/>
    <x v="6"/>
    <n v="10"/>
    <s v="CORN"/>
    <s v="CORN, GRAIN - ACRES HARVESTED TOTAL"/>
    <s v="DICKINSONIOWA2022"/>
  </r>
  <r>
    <n v="2022"/>
    <s v="EMMET"/>
    <s v="IOWA"/>
    <s v="50514"/>
    <n v="43.39"/>
    <n v="-94.47"/>
    <s v="5a"/>
    <n v="106370"/>
    <n v="138392000"/>
    <n v="9.8000000000000007"/>
    <n v="19"/>
    <x v="6"/>
    <n v="10"/>
    <s v="CORN"/>
    <s v="CORN, GRAIN - ACRES HARVESTED TOTAL"/>
    <s v="EMMETIOWA2022"/>
  </r>
  <r>
    <n v="2022"/>
    <s v="LYON"/>
    <s v="IOWA"/>
    <s v="51230"/>
    <n v="43.34"/>
    <n v="-96.3"/>
    <s v="5a"/>
    <n v="142164"/>
    <n v="182929000"/>
    <n v="9.8000000000000007"/>
    <n v="19"/>
    <x v="6"/>
    <n v="10"/>
    <s v="CORN"/>
    <s v="CORN, GRAIN - ACRES HARVESTED TOTAL"/>
    <s v="LYONIOWA2022"/>
  </r>
  <r>
    <n v="2022"/>
    <s v="O BRIEN"/>
    <s v="IOWA"/>
    <s v="51009"/>
    <n v="42.94"/>
    <n v="-95.55"/>
    <s v="5a"/>
    <n v="125386"/>
    <n v="161004000"/>
    <n v="9.8000000000000007"/>
    <n v="19"/>
    <x v="6"/>
    <n v="10"/>
    <s v="CORN"/>
    <s v="CORN, GRAIN - ACRES HARVESTED TOTAL"/>
    <s v="O'BRIENIOWA2022"/>
  </r>
  <r>
    <n v="2022"/>
    <s v="OSCEOLA"/>
    <s v="IOWA"/>
    <s v="51232"/>
    <n v="43.3"/>
    <n v="-95.79"/>
    <s v="5a"/>
    <n v="94562"/>
    <n v="133967000"/>
    <n v="9.8000000000000007"/>
    <n v="19"/>
    <x v="6"/>
    <n v="10"/>
    <s v="CORN"/>
    <s v="CORN, GRAIN - ACRES HARVESTED TOTAL"/>
    <s v="OSCEOLAIOWA2022"/>
  </r>
  <r>
    <n v="2022"/>
    <s v="PALO ALTO"/>
    <s v="IOWA"/>
    <s v="50515"/>
    <n v="43.04"/>
    <n v="-94.83"/>
    <s v="5a"/>
    <n v="189656"/>
    <n v="232186000"/>
    <n v="9.8000000000000007"/>
    <n v="19"/>
    <x v="6"/>
    <n v="10"/>
    <s v="CORN"/>
    <s v="CORN, GRAIN - ACRES HARVESTED TOTAL"/>
    <s v="PALOALTOIOWA2022"/>
  </r>
  <r>
    <n v="2022"/>
    <s v="PLYMOUTH"/>
    <s v="IOWA"/>
    <s v="51001"/>
    <n v="42.82"/>
    <n v="-96.55"/>
    <s v="5a"/>
    <n v="224190"/>
    <n v="258768000"/>
    <n v="9.8000000000000007"/>
    <n v="19"/>
    <x v="6"/>
    <n v="10"/>
    <s v="CORN"/>
    <s v="CORN, GRAIN - ACRES HARVESTED TOTAL"/>
    <s v="PLYMOUTHIOWA2022"/>
  </r>
  <r>
    <n v="2022"/>
    <s v="POCAHONTAS"/>
    <s v="IOWA"/>
    <s v="50540"/>
    <n v="42.58"/>
    <n v="-94.84"/>
    <s v="5a"/>
    <n v="157368"/>
    <n v="193676000"/>
    <n v="9.8000000000000007"/>
    <n v="19"/>
    <x v="6"/>
    <n v="10"/>
    <s v="CORN"/>
    <s v="CORN, GRAIN - ACRES HARVESTED TOTAL"/>
    <s v="POCAHONTASIOWA2022"/>
  </r>
  <r>
    <n v="2022"/>
    <s v="SIOUX"/>
    <s v="IOWA"/>
    <s v="51003"/>
    <n v="42.98"/>
    <n v="-96"/>
    <s v="5a"/>
    <n v="221894"/>
    <n v="299869000"/>
    <n v="9.8000000000000007"/>
    <n v="19"/>
    <x v="6"/>
    <n v="10"/>
    <s v="CORN"/>
    <s v="CORN, GRAIN - ACRES HARVESTED TOTAL"/>
    <s v="SIOUXIOWA2022"/>
  </r>
  <r>
    <n v="2022"/>
    <s v="APPANOOSE"/>
    <s v="IOWA"/>
    <s v="52544"/>
    <n v="40.729999999999997"/>
    <n v="-92.87"/>
    <s v="5b"/>
    <n v="25081"/>
    <n v="23474000"/>
    <n v="9.8000000000000007"/>
    <n v="19"/>
    <x v="9"/>
    <n v="80"/>
    <s v="CORN"/>
    <s v="CORN, GRAIN - ACRES HARVESTED TOTAL"/>
    <s v="APPANOOSEIOWA2022"/>
  </r>
  <r>
    <n v="2022"/>
    <s v="CLARKE"/>
    <s v="IOWA"/>
    <s v="50174"/>
    <n v="41.04"/>
    <n v="-93.94"/>
    <s v="5b"/>
    <n v="20573"/>
    <n v="18868000"/>
    <n v="9.8000000000000007"/>
    <n v="19"/>
    <x v="9"/>
    <n v="80"/>
    <s v="CORN"/>
    <s v="CORN, GRAIN - ACRES HARVESTED TOTAL"/>
    <s v="CLARKEIOWA2022"/>
  </r>
  <r>
    <n v="2022"/>
    <s v="DECATUR"/>
    <s v="IOWA"/>
    <s v="50065"/>
    <n v="40.64"/>
    <n v="-93.81"/>
    <s v="5b"/>
    <n v="34014"/>
    <n v="28343000"/>
    <n v="9.8000000000000007"/>
    <n v="19"/>
    <x v="9"/>
    <n v="80"/>
    <s v="CORN"/>
    <s v="CORN, GRAIN - ACRES HARVESTED TOTAL"/>
    <s v="DECATURIOWA2022"/>
  </r>
  <r>
    <n v="2022"/>
    <s v="LUCAS"/>
    <s v="IOWA"/>
    <s v="50049"/>
    <n v="41.01"/>
    <n v="-93.3"/>
    <s v="5b"/>
    <n v="22577"/>
    <n v="21445000"/>
    <n v="9.8000000000000007"/>
    <n v="19"/>
    <x v="9"/>
    <n v="80"/>
    <s v="CORN"/>
    <s v="CORN, GRAIN - ACRES HARVESTED TOTAL"/>
    <s v="LUCASIOWA2022"/>
  </r>
  <r>
    <n v="2022"/>
    <s v="MADISON"/>
    <s v="IOWA"/>
    <s v="50033"/>
    <n v="41.36"/>
    <n v="-93.79"/>
    <s v="5b"/>
    <n v="82636"/>
    <n v="82109000"/>
    <n v="9.8000000000000007"/>
    <n v="19"/>
    <x v="9"/>
    <n v="80"/>
    <s v="CORN"/>
    <s v="CORN, GRAIN - ACRES HARVESTED TOTAL"/>
    <s v="MADISONIOWA2022"/>
  </r>
  <r>
    <n v="2022"/>
    <s v="MARION"/>
    <s v="IOWA"/>
    <s v="50044"/>
    <n v="41.2"/>
    <n v="-92.88"/>
    <s v="5b"/>
    <n v="66273"/>
    <n v="72066000"/>
    <n v="9.8000000000000007"/>
    <n v="19"/>
    <x v="9"/>
    <n v="80"/>
    <s v="CORN"/>
    <s v="CORN, GRAIN - ACRES HARVESTED TOTAL"/>
    <s v="MARIONIOWA2022"/>
  </r>
  <r>
    <n v="2022"/>
    <s v="MONROE"/>
    <s v="IOWA"/>
    <s v="50150"/>
    <n v="41.13"/>
    <n v="-92.9"/>
    <s v="5b"/>
    <n v="26825"/>
    <n v="23813000"/>
    <n v="9.8000000000000007"/>
    <n v="19"/>
    <x v="9"/>
    <n v="80"/>
    <s v="CORN"/>
    <s v="CORN, GRAIN - ACRES HARVESTED TOTAL"/>
    <s v="MONROEIOWA2022"/>
  </r>
  <r>
    <n v="2022"/>
    <s v="RINGGOLD"/>
    <s v="IOWA"/>
    <s v="50074"/>
    <n v="40.840000000000003"/>
    <n v="-94.1"/>
    <s v="5b"/>
    <n v="54021"/>
    <n v="48689000"/>
    <n v="9.8000000000000007"/>
    <n v="19"/>
    <x v="9"/>
    <n v="80"/>
    <s v="CORN"/>
    <s v="CORN, GRAIN - ACRES HARVESTED TOTAL"/>
    <s v="RINGGOLDIOWA2022"/>
  </r>
  <r>
    <n v="2022"/>
    <s v="UNION"/>
    <s v="IOWA"/>
    <s v="50149"/>
    <n v="41.12"/>
    <n v="-94.05"/>
    <s v="5b"/>
    <n v="50727"/>
    <n v="54296000"/>
    <n v="9.8000000000000007"/>
    <n v="19"/>
    <x v="9"/>
    <n v="80"/>
    <s v="CORN"/>
    <s v="CORN, GRAIN - ACRES HARVESTED TOTAL"/>
    <s v="UNIONIOWA2022"/>
  </r>
  <r>
    <n v="2022"/>
    <s v="WARREN"/>
    <s v="IOWA"/>
    <s v="50001"/>
    <n v="41.36"/>
    <n v="-93.47"/>
    <s v="5b"/>
    <n v="80150"/>
    <n v="88580000"/>
    <n v="9.8000000000000007"/>
    <n v="19"/>
    <x v="9"/>
    <n v="80"/>
    <s v="CORN"/>
    <s v="CORN, GRAIN - ACRES HARVESTED TOTAL"/>
    <s v="WARRENIOWA2022"/>
  </r>
  <r>
    <n v="2022"/>
    <s v="WAYNE"/>
    <s v="IOWA"/>
    <s v="50008"/>
    <n v="40.700000000000003"/>
    <n v="-93.36"/>
    <s v="5b"/>
    <n v="70422"/>
    <n v="66720000"/>
    <n v="9.8000000000000007"/>
    <n v="19"/>
    <x v="9"/>
    <n v="80"/>
    <s v="CORN"/>
    <s v="CORN, GRAIN - ACRES HARVESTED TOTAL"/>
    <s v="WAYNEIOWA2022"/>
  </r>
  <r>
    <n v="2022"/>
    <s v="DAVIS"/>
    <s v="IOWA"/>
    <s v="52537"/>
    <n v="40.74"/>
    <n v="-92.41"/>
    <s v="5b"/>
    <n v="37265"/>
    <n v="32690000"/>
    <n v="9.8000000000000007"/>
    <n v="19"/>
    <x v="7"/>
    <n v="90"/>
    <s v="CORN"/>
    <s v="CORN, GRAIN - ACRES HARVESTED TOTAL"/>
    <s v="DAVISIOWA2022"/>
  </r>
  <r>
    <n v="2022"/>
    <s v="DES MOINES"/>
    <s v="IOWA"/>
    <s v="52601"/>
    <n v="40.799999999999997"/>
    <n v="-91.12"/>
    <s v="6a"/>
    <n v="57309"/>
    <n v="70796000"/>
    <n v="9.8000000000000007"/>
    <n v="19"/>
    <x v="7"/>
    <n v="90"/>
    <s v="CORN"/>
    <s v="CORN, GRAIN - ACRES HARVESTED TOTAL"/>
    <s v="DESMOINESIOWA2022"/>
  </r>
  <r>
    <n v="2022"/>
    <s v="HENRY"/>
    <s v="IOWA"/>
    <s v="52630"/>
    <n v="40.83"/>
    <n v="-91.71"/>
    <s v="6a"/>
    <n v="80905"/>
    <n v="91281000"/>
    <n v="9.8000000000000007"/>
    <n v="19"/>
    <x v="7"/>
    <n v="90"/>
    <s v="CORN"/>
    <s v="CORN, GRAIN - ACRES HARVESTED TOTAL"/>
    <s v="HENRYIOWA2022"/>
  </r>
  <r>
    <n v="2022"/>
    <s v="JEFFERSON"/>
    <s v="IOWA"/>
    <s v="52533"/>
    <n v="40.99"/>
    <n v="-92.16"/>
    <s v="5b"/>
    <n v="65423"/>
    <n v="66629000"/>
    <n v="9.8000000000000007"/>
    <n v="19"/>
    <x v="7"/>
    <n v="90"/>
    <s v="CORN"/>
    <s v="CORN, GRAIN - ACRES HARVESTED TOTAL"/>
    <s v="JEFFERSONIOWA2022"/>
  </r>
  <r>
    <n v="2022"/>
    <s v="KEOKUK"/>
    <s v="IOWA"/>
    <s v="50104"/>
    <n v="41.48"/>
    <n v="-92.39"/>
    <s v="5b"/>
    <n v="84228"/>
    <n v="95590000"/>
    <n v="9.8000000000000007"/>
    <n v="19"/>
    <x v="7"/>
    <n v="90"/>
    <s v="CORN"/>
    <s v="CORN, GRAIN - ACRES HARVESTED TOTAL"/>
    <s v="KEOKUKIOWA2022"/>
  </r>
  <r>
    <n v="2022"/>
    <s v="LEE"/>
    <s v="IOWA"/>
    <s v="52619"/>
    <n v="40.53"/>
    <n v="-91.56"/>
    <s v="6a"/>
    <n v="66345"/>
    <n v="76164000"/>
    <n v="9.8000000000000007"/>
    <n v="19"/>
    <x v="7"/>
    <n v="90"/>
    <s v="CORN"/>
    <s v="CORN, GRAIN - ACRES HARVESTED TOTAL"/>
    <s v="LEEIOWA2022"/>
  </r>
  <r>
    <n v="2022"/>
    <s v="LOUISA"/>
    <s v="IOWA"/>
    <s v="52640"/>
    <n v="41.09"/>
    <n v="-91.25"/>
    <s v="5b"/>
    <n v="75419"/>
    <n v="91694000"/>
    <n v="9.8000000000000007"/>
    <n v="19"/>
    <x v="7"/>
    <n v="90"/>
    <s v="CORN"/>
    <s v="CORN, GRAIN - ACRES HARVESTED TOTAL"/>
    <s v="LOUISAIOWA2022"/>
  </r>
  <r>
    <n v="2022"/>
    <s v="MAHASKA"/>
    <s v="IOWA"/>
    <s v="50027"/>
    <n v="41.5"/>
    <n v="-92.46"/>
    <s v="5b"/>
    <n v="119512"/>
    <n v="133144000"/>
    <n v="9.8000000000000007"/>
    <n v="19"/>
    <x v="7"/>
    <n v="90"/>
    <s v="CORN"/>
    <s v="CORN, GRAIN - ACRES HARVESTED TOTAL"/>
    <s v="MAHASKAIOWA2022"/>
  </r>
  <r>
    <n v="2022"/>
    <s v="VAN BUREN"/>
    <s v="IOWA"/>
    <s v="52535"/>
    <n v="40.869999999999997"/>
    <n v="-91.94"/>
    <s v="5b"/>
    <n v="46337"/>
    <n v="45359000"/>
    <n v="9.8000000000000007"/>
    <n v="19"/>
    <x v="7"/>
    <n v="90"/>
    <s v="CORN"/>
    <s v="CORN, GRAIN - ACRES HARVESTED TOTAL"/>
    <s v="VANBURENIOWA2022"/>
  </r>
  <r>
    <n v="2022"/>
    <s v="WAPELLO"/>
    <s v="IOWA"/>
    <s v="52501"/>
    <n v="41.01"/>
    <n v="-92.41"/>
    <s v="5b"/>
    <n v="50269"/>
    <n v="51833000"/>
    <n v="9.8000000000000007"/>
    <n v="19"/>
    <x v="7"/>
    <n v="90"/>
    <s v="CORN"/>
    <s v="CORN, GRAIN - ACRES HARVESTED TOTAL"/>
    <s v="WAPELLOIOWA2022"/>
  </r>
  <r>
    <n v="2022"/>
    <s v="WASHINGTON"/>
    <s v="IOWA"/>
    <s v="52201"/>
    <n v="41.29"/>
    <n v="-91.55"/>
    <s v="5b"/>
    <n v="115431"/>
    <n v="122359000"/>
    <n v="9.8000000000000007"/>
    <n v="19"/>
    <x v="7"/>
    <n v="90"/>
    <s v="CORN"/>
    <s v="CORN, GRAIN - ACRES HARVESTED TOTAL"/>
    <s v="WASHINGTONIOWA2022"/>
  </r>
  <r>
    <n v="2022"/>
    <s v="ADAIR"/>
    <s v="IOWA"/>
    <s v="50002"/>
    <n v="41.5"/>
    <n v="-94.64"/>
    <s v="5b"/>
    <n v="108464"/>
    <n v="101771000"/>
    <n v="9.8000000000000007"/>
    <n v="19"/>
    <x v="4"/>
    <n v="70"/>
    <s v="CORN"/>
    <s v="CORN, GRAIN - ACRES HARVESTED TOTAL"/>
    <s v="ADAIRIOWA2022"/>
  </r>
  <r>
    <n v="2022"/>
    <s v="ADAMS"/>
    <s v="IOWA"/>
    <s v="50839"/>
    <n v="41.05"/>
    <n v="-94.82"/>
    <s v="5b"/>
    <n v="73758"/>
    <n v="80431000"/>
    <n v="9.8000000000000007"/>
    <n v="19"/>
    <x v="4"/>
    <n v="70"/>
    <s v="CORN"/>
    <s v="CORN, GRAIN - ACRES HARVESTED TOTAL"/>
    <s v="ADAMSIOWA2022"/>
  </r>
  <r>
    <n v="2022"/>
    <s v="CASS"/>
    <s v="IOWA"/>
    <s v="50020"/>
    <n v="41.44"/>
    <n v="-94.76"/>
    <s v="5b"/>
    <n v="112549"/>
    <n v="130774000"/>
    <n v="9.8000000000000007"/>
    <n v="19"/>
    <x v="4"/>
    <n v="70"/>
    <s v="CORN"/>
    <s v="CORN, GRAIN - ACRES HARVESTED TOTAL"/>
    <s v="CASSIOWA2022"/>
  </r>
  <r>
    <n v="2022"/>
    <s v="FREMONT"/>
    <s v="IOWA"/>
    <s v="51639"/>
    <n v="40.71"/>
    <n v="-95.48"/>
    <s v="5b"/>
    <n v="113140"/>
    <n v="144977000"/>
    <n v="9.8000000000000007"/>
    <n v="19"/>
    <x v="4"/>
    <n v="70"/>
    <s v="CORN"/>
    <s v="CORN, GRAIN - ACRES HARVESTED TOTAL"/>
    <s v="FREMONTIOWA2022"/>
  </r>
  <r>
    <n v="2022"/>
    <s v="MILLS"/>
    <s v="IOWA"/>
    <s v="51533"/>
    <n v="41.01"/>
    <n v="-95.4"/>
    <s v="5b"/>
    <n v="87930"/>
    <n v="103924000"/>
    <n v="9.8000000000000007"/>
    <n v="19"/>
    <x v="4"/>
    <n v="70"/>
    <s v="CORN"/>
    <s v="CORN, GRAIN - ACRES HARVESTED TOTAL"/>
    <s v="MILLSIOWA2022"/>
  </r>
  <r>
    <n v="2022"/>
    <s v="MONTGOMERY"/>
    <s v="IOWA"/>
    <s v="50847"/>
    <n v="41.14"/>
    <n v="-94.98"/>
    <s v="5b"/>
    <n v="90834"/>
    <n v="111654000"/>
    <n v="9.8000000000000007"/>
    <n v="19"/>
    <x v="4"/>
    <n v="70"/>
    <s v="CORN"/>
    <s v="CORN, GRAIN - ACRES HARVESTED TOTAL"/>
    <s v="MONTGOMERYIOWA2022"/>
  </r>
  <r>
    <n v="2022"/>
    <s v="PAGE"/>
    <s v="IOWA"/>
    <s v="51601"/>
    <n v="40.75"/>
    <n v="-95.36"/>
    <s v="5b"/>
    <n v="107245"/>
    <n v="118828000"/>
    <n v="9.8000000000000007"/>
    <n v="19"/>
    <x v="4"/>
    <n v="70"/>
    <s v="CORN"/>
    <s v="CORN, GRAIN - ACRES HARVESTED TOTAL"/>
    <s v="PAGEIOWA2022"/>
  </r>
  <r>
    <n v="2022"/>
    <s v="POTTAWATTAMIE"/>
    <s v="IOWA"/>
    <s v="51501"/>
    <n v="41.24"/>
    <n v="-95.85"/>
    <s v="5b"/>
    <n v="255306"/>
    <n v="314781000"/>
    <n v="9.8000000000000007"/>
    <n v="19"/>
    <x v="4"/>
    <n v="70"/>
    <s v="CORN"/>
    <s v="CORN, GRAIN - ACRES HARVESTED TOTAL"/>
    <s v="POTTAWATTAMIEIOWA2022"/>
  </r>
  <r>
    <n v="2022"/>
    <s v="TAYLOR"/>
    <s v="IOWA"/>
    <s v="50833"/>
    <n v="40.67"/>
    <n v="-94.72"/>
    <s v="5b"/>
    <n v="86765"/>
    <n v="88235000"/>
    <n v="9.8000000000000007"/>
    <n v="19"/>
    <x v="4"/>
    <n v="70"/>
    <s v="CORN"/>
    <s v="CORN, GRAIN - ACRES HARVESTED TOTAL"/>
    <s v="TAYLORIOWA2022"/>
  </r>
  <r>
    <n v="2022"/>
    <s v="AUDUBON"/>
    <s v="IOWA"/>
    <s v="50025"/>
    <n v="41.71"/>
    <n v="-94.92"/>
    <s v="5a"/>
    <n v="107453"/>
    <n v="142759000"/>
    <n v="9.8000000000000007"/>
    <n v="19"/>
    <x v="5"/>
    <n v="40"/>
    <s v="CORN"/>
    <s v="CORN, GRAIN - ACRES HARVESTED TOTAL"/>
    <s v="AUDUBONIOWA2022"/>
  </r>
  <r>
    <n v="2022"/>
    <s v="CALHOUN"/>
    <s v="IOWA"/>
    <s v="50538"/>
    <n v="42.27"/>
    <n v="-94.4"/>
    <s v="5a"/>
    <n v="147003"/>
    <n v="179323000"/>
    <n v="9.8000000000000007"/>
    <n v="19"/>
    <x v="5"/>
    <n v="40"/>
    <s v="CORN"/>
    <s v="CORN, GRAIN - ACRES HARVESTED TOTAL"/>
    <s v="CALHOUNIOWA2022"/>
  </r>
  <r>
    <n v="2022"/>
    <s v="CARROLL"/>
    <s v="IOWA"/>
    <s v="50058"/>
    <n v="41.87"/>
    <n v="-94.67"/>
    <s v="5a"/>
    <n v="169396"/>
    <n v="219653000"/>
    <n v="9.8000000000000007"/>
    <n v="19"/>
    <x v="5"/>
    <n v="40"/>
    <s v="CORN"/>
    <s v="CORN, GRAIN - ACRES HARVESTED TOTAL"/>
    <s v="CARROLLIOWA2022"/>
  </r>
  <r>
    <n v="2022"/>
    <s v="CRAWFORD"/>
    <s v="IOWA"/>
    <s v="51432"/>
    <n v="41.91"/>
    <n v="-95.14"/>
    <s v="5a"/>
    <n v="209076"/>
    <n v="277518000"/>
    <n v="9.8000000000000007"/>
    <n v="19"/>
    <x v="5"/>
    <n v="40"/>
    <s v="CORN"/>
    <s v="CORN, GRAIN - ACRES HARVESTED TOTAL"/>
    <s v="CRAWFORDIOWA2022"/>
  </r>
  <r>
    <n v="2022"/>
    <s v="GREENE"/>
    <s v="IOWA"/>
    <s v="50050"/>
    <n v="42.15"/>
    <n v="-94.47"/>
    <s v="5a"/>
    <n v="154730"/>
    <n v="192023000"/>
    <n v="9.8000000000000007"/>
    <n v="19"/>
    <x v="5"/>
    <n v="40"/>
    <s v="CORN"/>
    <s v="CORN, GRAIN - ACRES HARVESTED TOTAL"/>
    <s v="GREENEIOWA2022"/>
  </r>
  <r>
    <n v="2022"/>
    <s v="GUTHRIE"/>
    <s v="IOWA"/>
    <s v="50026"/>
    <n v="41.84"/>
    <n v="-94.42"/>
    <s v="5a"/>
    <n v="96155"/>
    <n v="114499000"/>
    <n v="9.8000000000000007"/>
    <n v="19"/>
    <x v="5"/>
    <n v="40"/>
    <s v="CORN"/>
    <s v="CORN, GRAIN - ACRES HARVESTED TOTAL"/>
    <s v="GUTHRIEIOWA2022"/>
  </r>
  <r>
    <n v="2022"/>
    <s v="HARRISON"/>
    <s v="IOWA"/>
    <s v="51529"/>
    <n v="41.85"/>
    <n v="-95.59"/>
    <s v="5b"/>
    <n v="171847"/>
    <n v="179149000"/>
    <n v="9.8000000000000007"/>
    <n v="19"/>
    <x v="5"/>
    <n v="40"/>
    <s v="CORN"/>
    <s v="CORN, GRAIN - ACRES HARVESTED TOTAL"/>
    <s v="HARRISONIOWA2022"/>
  </r>
  <r>
    <n v="2022"/>
    <s v="IDA"/>
    <s v="IOWA"/>
    <s v="51006"/>
    <n v="42.31"/>
    <n v="-95.59"/>
    <s v="5a"/>
    <n v="95044"/>
    <n v="136316000"/>
    <n v="9.8000000000000007"/>
    <n v="19"/>
    <x v="5"/>
    <n v="40"/>
    <s v="CORN"/>
    <s v="CORN, GRAIN - ACRES HARVESTED TOTAL"/>
    <s v="IDAIOWA2022"/>
  </r>
  <r>
    <n v="2022"/>
    <s v="MONONA"/>
    <s v="IOWA"/>
    <s v="51010"/>
    <n v="42.07"/>
    <n v="-95.9"/>
    <s v="5b"/>
    <n v="182646"/>
    <n v="194436000"/>
    <n v="9.8000000000000007"/>
    <n v="19"/>
    <x v="5"/>
    <n v="40"/>
    <s v="CORN"/>
    <s v="CORN, GRAIN - ACRES HARVESTED TOTAL"/>
    <s v="MONONAIOWA2022"/>
  </r>
  <r>
    <n v="2022"/>
    <s v="SAC"/>
    <s v="IOWA"/>
    <s v="50535"/>
    <n v="42.46"/>
    <n v="-95.15"/>
    <s v="5a"/>
    <n v="162314"/>
    <n v="212701000"/>
    <n v="9.8000000000000007"/>
    <n v="19"/>
    <x v="5"/>
    <n v="40"/>
    <s v="CORN"/>
    <s v="CORN, GRAIN - ACRES HARVESTED TOTAL"/>
    <s v="SACIOWA2022"/>
  </r>
  <r>
    <n v="2022"/>
    <s v="SHELBY"/>
    <s v="IOWA"/>
    <s v="51446"/>
    <n v="41.79"/>
    <n v="-95.2"/>
    <s v="5a"/>
    <n v="158855"/>
    <n v="213477000"/>
    <n v="9.8000000000000007"/>
    <n v="19"/>
    <x v="5"/>
    <n v="40"/>
    <s v="CORN"/>
    <s v="CORN, GRAIN - ACRES HARVESTED TOTAL"/>
    <s v="SHELBYIOWA2022"/>
  </r>
  <r>
    <n v="2022"/>
    <s v="WOODBURY"/>
    <s v="IOWA"/>
    <s v="51004"/>
    <n v="42.38"/>
    <n v="-95.86"/>
    <s v="5a"/>
    <n v="204882"/>
    <n v="262700000"/>
    <n v="9.8000000000000007"/>
    <n v="19"/>
    <x v="5"/>
    <n v="40"/>
    <s v="CORN"/>
    <s v="CORN, GRAIN - ACRES HARVESTED TOTAL"/>
    <s v="WOODBURYIOWA2022"/>
  </r>
  <r>
    <n v="2012"/>
    <s v="MORROW"/>
    <s v="OREGON"/>
    <s v="97818"/>
    <n v="45.79"/>
    <n v="-119.89"/>
    <s v="7a"/>
    <n v="7795"/>
    <n v="18084000"/>
    <n v="9.9"/>
    <n v="41"/>
    <x v="1"/>
    <n v="20"/>
    <s v="CORN"/>
    <s v="CORN, GRAIN - ACRES HARVESTED TOTAL"/>
    <s v="MORROWOREGON2012"/>
  </r>
  <r>
    <n v="2012"/>
    <s v="UMATILLA"/>
    <s v="OREGON"/>
    <s v="97801"/>
    <n v="45.73"/>
    <n v="-118.79"/>
    <s v="7a"/>
    <n v="16595"/>
    <n v="26356000"/>
    <n v="9.9"/>
    <n v="41"/>
    <x v="2"/>
    <n v="30"/>
    <s v="CORN"/>
    <s v="CORN, GRAIN - ACRES HARVESTED TOTAL"/>
    <s v="UMATILLAOREGON2012"/>
  </r>
  <r>
    <n v="2012"/>
    <s v="UNION"/>
    <s v="OREGON"/>
    <s v="97824"/>
    <n v="45.35"/>
    <n v="-117.84"/>
    <s v="6b"/>
    <n v="428"/>
    <n v="0"/>
    <n v="9.9"/>
    <n v="41"/>
    <x v="2"/>
    <n v="30"/>
    <s v="CORN"/>
    <s v="CORN, GRAIN - ACRES HARVESTED TOTAL"/>
    <s v="UNIONOREGON2012"/>
  </r>
  <r>
    <n v="2012"/>
    <s v="CLACKAMAS"/>
    <s v="OREGON"/>
    <s v="97004"/>
    <n v="45.25"/>
    <n v="-122.46"/>
    <s v="8b"/>
    <n v="6"/>
    <n v="311000"/>
    <n v="9.9"/>
    <n v="41"/>
    <x v="6"/>
    <n v="10"/>
    <s v="CORN"/>
    <s v="CORN, GRAIN - ACRES HARVESTED TOTAL"/>
    <s v="CLACKAMASOREGON2012"/>
  </r>
  <r>
    <n v="2012"/>
    <s v="LANE"/>
    <s v="OREGON"/>
    <s v="97401"/>
    <n v="44.06"/>
    <n v="-123.08"/>
    <s v="8b"/>
    <n v="24"/>
    <n v="1171000"/>
    <n v="9.9"/>
    <n v="41"/>
    <x v="6"/>
    <n v="10"/>
    <s v="CORN"/>
    <s v="CORN, GRAIN - ACRES HARVESTED TOTAL"/>
    <s v="LANEOREGON2012"/>
  </r>
  <r>
    <n v="2012"/>
    <s v="MARION"/>
    <s v="OREGON"/>
    <s v="97002"/>
    <n v="45.23"/>
    <n v="-122.8"/>
    <s v="8b"/>
    <n v="340"/>
    <n v="2964000"/>
    <n v="9.9"/>
    <n v="41"/>
    <x v="6"/>
    <n v="10"/>
    <s v="CORN"/>
    <s v="CORN, GRAIN - ACRES HARVESTED TOTAL"/>
    <s v="MARIONOREGON2012"/>
  </r>
  <r>
    <n v="2012"/>
    <s v="MULTNOMAH"/>
    <s v="OREGON"/>
    <s v="97010"/>
    <n v="45.58"/>
    <n v="-122.11"/>
    <s v="8b"/>
    <n v="43"/>
    <n v="197000"/>
    <n v="9.9"/>
    <n v="41"/>
    <x v="6"/>
    <n v="10"/>
    <s v="CORN"/>
    <s v="CORN, GRAIN - ACRES HARVESTED TOTAL"/>
    <s v="MULTNOMAHOREGON2012"/>
  </r>
  <r>
    <n v="2012"/>
    <s v="YAMHILL"/>
    <s v="OREGON"/>
    <s v="97101"/>
    <n v="45.1"/>
    <n v="-123.23"/>
    <s v="8b"/>
    <n v="116"/>
    <n v="0"/>
    <n v="9.9"/>
    <n v="41"/>
    <x v="6"/>
    <n v="10"/>
    <s v="CORN"/>
    <s v="CORN, GRAIN - ACRES HARVESTED TOTAL"/>
    <s v="YAMHILLOREGON2012"/>
  </r>
  <r>
    <n v="2012"/>
    <s v="MALHEUR"/>
    <s v="OREGON"/>
    <s v="97901"/>
    <n v="43.59"/>
    <n v="-117.1"/>
    <s v="6b"/>
    <n v="25688"/>
    <n v="38573000"/>
    <n v="9.9"/>
    <n v="41"/>
    <x v="7"/>
    <n v="80"/>
    <s v="CORN"/>
    <s v="CORN, GRAIN - ACRES HARVESTED TOTAL"/>
    <s v="MALHEUROREGON2012"/>
  </r>
  <r>
    <n v="2012"/>
    <s v="JACKSON"/>
    <s v="OREGON"/>
    <s v="97501"/>
    <n v="42.28"/>
    <n v="-122.9"/>
    <s v="8b"/>
    <n v="69"/>
    <n v="107000"/>
    <n v="9.9"/>
    <n v="41"/>
    <x v="4"/>
    <n v="70"/>
    <s v="CORN"/>
    <s v="CORN, GRAIN - ACRES HARVESTED TOTAL"/>
    <s v="JACKSONOREGON2012"/>
  </r>
  <r>
    <n v="2012"/>
    <s v="JOSEPHINE"/>
    <s v="OREGON"/>
    <s v="97497"/>
    <n v="42.66"/>
    <n v="-123.39"/>
    <s v="8b"/>
    <n v="74"/>
    <n v="0"/>
    <n v="9.9"/>
    <n v="41"/>
    <x v="4"/>
    <n v="70"/>
    <s v="CORN"/>
    <s v="CORN, GRAIN - ACRES HARVESTED TOTAL"/>
    <s v="JOSEPHINEOREGON2012"/>
  </r>
  <r>
    <n v="2022"/>
    <s v="ANDERSON"/>
    <s v="KENTUCKY"/>
    <s v="40342"/>
    <n v="38.03"/>
    <n v="-84.89"/>
    <s v="6b"/>
    <n v="310"/>
    <n v="168000"/>
    <n v="10.1"/>
    <n v="21"/>
    <x v="33"/>
    <n v="50"/>
    <s v="CORN"/>
    <s v="CORN, GRAIN - ACRES HARVESTED TOTAL"/>
    <s v="ANDERSONKENTUCKY2022"/>
  </r>
  <r>
    <n v="2022"/>
    <s v="BATH"/>
    <s v="KENTUCKY"/>
    <s v="40334"/>
    <n v="38.01"/>
    <n v="-83.76"/>
    <s v="6b"/>
    <n v="1612"/>
    <n v="1883000"/>
    <n v="10.1"/>
    <n v="21"/>
    <x v="33"/>
    <n v="50"/>
    <s v="CORN"/>
    <s v="CORN, GRAIN - ACRES HARVESTED TOTAL"/>
    <s v="BATHKENTUCKY2022"/>
  </r>
  <r>
    <n v="2022"/>
    <s v="BOURBON"/>
    <s v="KENTUCKY"/>
    <s v="40348"/>
    <n v="38.299999999999997"/>
    <n v="-84.15"/>
    <s v="6b"/>
    <n v="7271"/>
    <n v="8431000"/>
    <n v="10.1"/>
    <n v="21"/>
    <x v="33"/>
    <n v="50"/>
    <s v="CORN"/>
    <s v="CORN, GRAIN - ACRES HARVESTED TOTAL"/>
    <s v="BOURBONKENTUCKY2022"/>
  </r>
  <r>
    <n v="2022"/>
    <s v="CLARK"/>
    <s v="KENTUCKY"/>
    <s v="40391"/>
    <n v="37.99"/>
    <n v="-84.18"/>
    <s v="6b"/>
    <n v="2149"/>
    <n v="3782000"/>
    <n v="10.1"/>
    <n v="21"/>
    <x v="33"/>
    <n v="50"/>
    <s v="CORN"/>
    <s v="CORN, GRAIN - ACRES HARVESTED TOTAL"/>
    <s v="CLARKKENTUCKY2022"/>
  </r>
  <r>
    <n v="2022"/>
    <s v="FAYETTE"/>
    <s v="KENTUCKY"/>
    <s v="40502"/>
    <n v="38.01"/>
    <n v="-84.48"/>
    <s v="7a"/>
    <n v="1754"/>
    <n v="1782000"/>
    <n v="10.1"/>
    <n v="21"/>
    <x v="33"/>
    <n v="50"/>
    <s v="CORN"/>
    <s v="CORN, GRAIN - ACRES HARVESTED TOTAL"/>
    <s v="FAYETTEKENTUCKY2022"/>
  </r>
  <r>
    <n v="2022"/>
    <s v="FLEMING"/>
    <s v="KENTUCKY"/>
    <s v="41037"/>
    <n v="38.42"/>
    <n v="-83.82"/>
    <s v="6b"/>
    <n v="3600"/>
    <n v="0"/>
    <n v="10.1"/>
    <n v="21"/>
    <x v="33"/>
    <n v="50"/>
    <s v="CORN"/>
    <s v="CORN, GRAIN - ACRES HARVESTED TOTAL"/>
    <s v="FLEMINGKENTUCKY2022"/>
  </r>
  <r>
    <n v="2022"/>
    <s v="FRANKLIN"/>
    <s v="KENTUCKY"/>
    <s v="40601"/>
    <n v="38.19"/>
    <n v="-84.86"/>
    <s v="6b"/>
    <n v="264"/>
    <n v="1560000"/>
    <n v="10.1"/>
    <n v="21"/>
    <x v="33"/>
    <n v="50"/>
    <s v="CORN"/>
    <s v="CORN, GRAIN - ACRES HARVESTED TOTAL"/>
    <s v="FRANKLINKENTUCKY2022"/>
  </r>
  <r>
    <n v="2022"/>
    <s v="GARRARD"/>
    <s v="KENTUCKY"/>
    <s v="40410"/>
    <n v="37.71"/>
    <n v="-84.65"/>
    <s v="7a"/>
    <n v="4109"/>
    <n v="4346000"/>
    <n v="10.1"/>
    <n v="21"/>
    <x v="33"/>
    <n v="50"/>
    <s v="CORN"/>
    <s v="CORN, GRAIN - ACRES HARVESTED TOTAL"/>
    <s v="GARRARDKENTUCKY2022"/>
  </r>
  <r>
    <n v="2022"/>
    <s v="HARRISON"/>
    <s v="KENTUCKY"/>
    <s v="41003"/>
    <n v="38.520000000000003"/>
    <n v="-84.38"/>
    <s v="6b"/>
    <n v="3793"/>
    <n v="4206000"/>
    <n v="10.1"/>
    <n v="21"/>
    <x v="33"/>
    <n v="50"/>
    <s v="CORN"/>
    <s v="CORN, GRAIN - ACRES HARVESTED TOTAL"/>
    <s v="HARRISONKENTUCKY2022"/>
  </r>
  <r>
    <n v="2022"/>
    <s v="JESSAMINE"/>
    <s v="KENTUCKY"/>
    <s v="40339"/>
    <n v="37.94"/>
    <n v="-84.64"/>
    <s v="7a"/>
    <n v="2425"/>
    <n v="2593000"/>
    <n v="10.1"/>
    <n v="21"/>
    <x v="33"/>
    <n v="50"/>
    <s v="CORN"/>
    <s v="CORN, GRAIN - ACRES HARVESTED TOTAL"/>
    <s v="JESSAMINEKENTUCKY2022"/>
  </r>
  <r>
    <n v="2022"/>
    <s v="LINCOLN"/>
    <s v="KENTUCKY"/>
    <s v="40419"/>
    <n v="37.46"/>
    <n v="-84.5"/>
    <s v="7a"/>
    <n v="8275"/>
    <n v="10019000"/>
    <n v="10.1"/>
    <n v="21"/>
    <x v="33"/>
    <n v="50"/>
    <s v="CORN"/>
    <s v="CORN, GRAIN - ACRES HARVESTED TOTAL"/>
    <s v="LINCOLNKENTUCKY2022"/>
  </r>
  <r>
    <n v="2022"/>
    <s v="MADISON"/>
    <s v="KENTUCKY"/>
    <s v="40385"/>
    <n v="37.74"/>
    <n v="-84.13"/>
    <s v="6b"/>
    <n v="1881"/>
    <n v="1502000"/>
    <n v="10.1"/>
    <n v="21"/>
    <x v="33"/>
    <n v="50"/>
    <s v="CORN"/>
    <s v="CORN, GRAIN - ACRES HARVESTED TOTAL"/>
    <s v="MADISONKENTUCKY2022"/>
  </r>
  <r>
    <n v="2022"/>
    <s v="MASON"/>
    <s v="KENTUCKY"/>
    <s v="41034"/>
    <n v="38.75"/>
    <n v="-83.88"/>
    <s v="6b"/>
    <n v="6377"/>
    <n v="7065000"/>
    <n v="10.1"/>
    <n v="21"/>
    <x v="33"/>
    <n v="50"/>
    <s v="CORN"/>
    <s v="CORN, GRAIN - ACRES HARVESTED TOTAL"/>
    <s v="MASONKENTUCKY2022"/>
  </r>
  <r>
    <n v="2022"/>
    <s v="MERCER"/>
    <s v="KENTUCKY"/>
    <s v="40310"/>
    <n v="37.75"/>
    <n v="-84.77"/>
    <s v="7a"/>
    <n v="7344"/>
    <n v="9449000"/>
    <n v="10.1"/>
    <n v="21"/>
    <x v="33"/>
    <n v="50"/>
    <s v="CORN"/>
    <s v="CORN, GRAIN - ACRES HARVESTED TOTAL"/>
    <s v="MERCERKENTUCKY2022"/>
  </r>
  <r>
    <n v="2022"/>
    <s v="MONTGOMERY"/>
    <s v="KENTUCKY"/>
    <s v="40337"/>
    <n v="37.96"/>
    <n v="-83.82"/>
    <s v="6b"/>
    <n v="1521"/>
    <n v="1217000"/>
    <n v="10.1"/>
    <n v="21"/>
    <x v="33"/>
    <n v="50"/>
    <s v="CORN"/>
    <s v="CORN, GRAIN - ACRES HARVESTED TOTAL"/>
    <s v="MONTGOMERYKENTUCKY2022"/>
  </r>
  <r>
    <n v="2022"/>
    <s v="NICHOLAS"/>
    <s v="KENTUCKY"/>
    <s v="40311"/>
    <n v="38.31"/>
    <n v="-84.03"/>
    <s v="6b"/>
    <n v="2462"/>
    <n v="3179000"/>
    <n v="10.1"/>
    <n v="21"/>
    <x v="33"/>
    <n v="50"/>
    <s v="CORN"/>
    <s v="CORN, GRAIN - ACRES HARVESTED TOTAL"/>
    <s v="NICHOLASKENTUCKY2022"/>
  </r>
  <r>
    <n v="2022"/>
    <s v="ROBERTSON"/>
    <s v="KENTUCKY"/>
    <s v="41064"/>
    <n v="38.53"/>
    <n v="-84.03"/>
    <s v="6b"/>
    <n v="152"/>
    <n v="0"/>
    <n v="10.1"/>
    <n v="21"/>
    <x v="33"/>
    <n v="50"/>
    <s v="CORN"/>
    <s v="CORN, GRAIN - ACRES HARVESTED TOTAL"/>
    <s v="ROBERTSONKENTUCKY2022"/>
  </r>
  <r>
    <n v="2022"/>
    <s v="SCOTT"/>
    <s v="KENTUCKY"/>
    <s v="40324"/>
    <n v="38.200000000000003"/>
    <n v="-84.55"/>
    <s v="6b"/>
    <n v="2731"/>
    <n v="3474000"/>
    <n v="10.1"/>
    <n v="21"/>
    <x v="33"/>
    <n v="50"/>
    <s v="CORN"/>
    <s v="CORN, GRAIN - ACRES HARVESTED TOTAL"/>
    <s v="SCOTTKENTUCKY2022"/>
  </r>
  <r>
    <n v="2022"/>
    <s v="SHELBY"/>
    <s v="KENTUCKY"/>
    <s v="40003"/>
    <n v="38.26"/>
    <n v="-85.05"/>
    <s v="6b"/>
    <n v="22205"/>
    <n v="26753000"/>
    <n v="10.1"/>
    <n v="21"/>
    <x v="33"/>
    <n v="50"/>
    <s v="CORN"/>
    <s v="CORN, GRAIN - ACRES HARVESTED TOTAL"/>
    <s v="SHELBYKENTUCKY2022"/>
  </r>
  <r>
    <n v="2022"/>
    <s v="SPENCER"/>
    <s v="KENTUCKY"/>
    <s v="40046"/>
    <n v="38.03"/>
    <n v="-85.16"/>
    <s v="6b"/>
    <n v="3432"/>
    <n v="0"/>
    <n v="10.1"/>
    <n v="21"/>
    <x v="33"/>
    <n v="50"/>
    <s v="CORN"/>
    <s v="CORN, GRAIN - ACRES HARVESTED TOTAL"/>
    <s v="SPENCERKENTUCKY2022"/>
  </r>
  <r>
    <n v="2022"/>
    <s v="WASHINGTON"/>
    <s v="KENTUCKY"/>
    <s v="40040"/>
    <n v="37.729999999999997"/>
    <n v="-85.06"/>
    <s v="7a"/>
    <n v="5859"/>
    <n v="6862000"/>
    <n v="10.1"/>
    <n v="21"/>
    <x v="33"/>
    <n v="50"/>
    <s v="CORN"/>
    <s v="CORN, GRAIN - ACRES HARVESTED TOTAL"/>
    <s v="WASHINGTONKENTUCKY2022"/>
  </r>
  <r>
    <n v="2022"/>
    <s v="WOODFORD"/>
    <s v="KENTUCKY"/>
    <s v="40347"/>
    <n v="38.14"/>
    <n v="-84.68"/>
    <s v="6b"/>
    <n v="3017"/>
    <n v="3518000"/>
    <n v="10.1"/>
    <n v="21"/>
    <x v="33"/>
    <n v="50"/>
    <s v="CORN"/>
    <s v="CORN, GRAIN - ACRES HARVESTED TOTAL"/>
    <s v="WOODFORDKENTUCKY2022"/>
  </r>
  <r>
    <n v="2022"/>
    <s v="ADAIR"/>
    <s v="KENTUCKY"/>
    <s v="42715"/>
    <n v="36.950000000000003"/>
    <n v="-85.41"/>
    <s v="7a"/>
    <n v="7195"/>
    <n v="8031000"/>
    <n v="10.1"/>
    <n v="21"/>
    <x v="0"/>
    <n v="30"/>
    <s v="CORN"/>
    <s v="CORN, GRAIN - ACRES HARVESTED TOTAL"/>
    <s v="ADAIRKENTUCKY2022"/>
  </r>
  <r>
    <n v="2022"/>
    <s v="ALLEN"/>
    <s v="KENTUCKY"/>
    <s v="42120"/>
    <n v="36.67"/>
    <n v="-86.27"/>
    <s v="7a"/>
    <n v="3586"/>
    <n v="4542000"/>
    <n v="10.1"/>
    <n v="21"/>
    <x v="0"/>
    <n v="30"/>
    <s v="CORN"/>
    <s v="CORN, GRAIN - ACRES HARVESTED TOTAL"/>
    <s v="ALLENKENTUCKY2022"/>
  </r>
  <r>
    <n v="2022"/>
    <s v="BARREN"/>
    <s v="KENTUCKY"/>
    <s v="42123"/>
    <n v="36.81"/>
    <n v="-86.01"/>
    <s v="7a"/>
    <n v="16870"/>
    <n v="16009000"/>
    <n v="10.1"/>
    <n v="21"/>
    <x v="0"/>
    <n v="30"/>
    <s v="CORN"/>
    <s v="CORN, GRAIN - ACRES HARVESTED TOTAL"/>
    <s v="BARRENKENTUCKY2022"/>
  </r>
  <r>
    <n v="2022"/>
    <s v="BRECKINRIDGE"/>
    <s v="KENTUCKY"/>
    <s v="40111"/>
    <n v="37.83"/>
    <n v="-86.62"/>
    <s v="7a"/>
    <n v="22911"/>
    <n v="21014000"/>
    <n v="10.1"/>
    <n v="21"/>
    <x v="0"/>
    <n v="30"/>
    <s v="CORN"/>
    <s v="CORN, GRAIN - ACRES HARVESTED TOTAL"/>
    <s v="BRECKINRIDGEKENTUCKY2022"/>
  </r>
  <r>
    <n v="2022"/>
    <s v="BULLITT"/>
    <s v="KENTUCKY"/>
    <s v="40047"/>
    <n v="38.04"/>
    <n v="-85.55"/>
    <s v="7a"/>
    <n v="746"/>
    <n v="1813000"/>
    <n v="10.1"/>
    <n v="21"/>
    <x v="0"/>
    <n v="30"/>
    <s v="CORN"/>
    <s v="CORN, GRAIN - ACRES HARVESTED TOTAL"/>
    <s v="BULLITTKENTUCKY2022"/>
  </r>
  <r>
    <n v="2022"/>
    <s v="BUTLER"/>
    <s v="KENTUCKY"/>
    <s v="42201"/>
    <n v="37.25"/>
    <n v="-86.68"/>
    <s v="7a"/>
    <n v="19788"/>
    <n v="21000000"/>
    <n v="10.1"/>
    <n v="21"/>
    <x v="0"/>
    <n v="30"/>
    <s v="CORN"/>
    <s v="CORN, GRAIN - ACRES HARVESTED TOTAL"/>
    <s v="BUTLERKENTUCKY2022"/>
  </r>
  <r>
    <n v="2022"/>
    <s v="CASEY"/>
    <s v="KENTUCKY"/>
    <s v="42516"/>
    <n v="37.229999999999997"/>
    <n v="-84.76"/>
    <s v="7a"/>
    <n v="8839"/>
    <n v="10007000"/>
    <n v="10.1"/>
    <n v="21"/>
    <x v="0"/>
    <n v="30"/>
    <s v="CORN"/>
    <s v="CORN, GRAIN - ACRES HARVESTED TOTAL"/>
    <s v="CASEYKENTUCKY2022"/>
  </r>
  <r>
    <n v="2022"/>
    <s v="CLINTON"/>
    <s v="KENTUCKY"/>
    <s v="42602"/>
    <n v="36.69"/>
    <n v="-85.13"/>
    <s v="7a"/>
    <n v="1383"/>
    <n v="2093000"/>
    <n v="10.1"/>
    <n v="21"/>
    <x v="0"/>
    <n v="30"/>
    <s v="CORN"/>
    <s v="CORN, GRAIN - ACRES HARVESTED TOTAL"/>
    <s v="CLINTONKENTUCKY2022"/>
  </r>
  <r>
    <n v="2022"/>
    <s v="CUMBERLAND"/>
    <s v="KENTUCKY"/>
    <s v="42717"/>
    <n v="36.79"/>
    <n v="-85.36"/>
    <s v="7a"/>
    <n v="1616"/>
    <n v="1551000"/>
    <n v="10.1"/>
    <n v="21"/>
    <x v="0"/>
    <n v="30"/>
    <s v="CORN"/>
    <s v="CORN, GRAIN - ACRES HARVESTED TOTAL"/>
    <s v="CUMBERLANDKENTUCKY2022"/>
  </r>
  <r>
    <n v="2022"/>
    <s v="EDMONSON"/>
    <s v="KENTUCKY"/>
    <s v="42163"/>
    <n v="37.08"/>
    <n v="-86.13"/>
    <s v="7a"/>
    <n v="7588"/>
    <n v="7536000"/>
    <n v="10.1"/>
    <n v="21"/>
    <x v="0"/>
    <n v="30"/>
    <s v="CORN"/>
    <s v="CORN, GRAIN - ACRES HARVESTED TOTAL"/>
    <s v="EDMONSONKENTUCKY2022"/>
  </r>
  <r>
    <n v="2022"/>
    <s v="GRAYSON"/>
    <s v="KENTUCKY"/>
    <s v="40119"/>
    <n v="37.6"/>
    <n v="-86.55"/>
    <s v="7a"/>
    <n v="13589"/>
    <n v="12857000"/>
    <n v="10.1"/>
    <n v="21"/>
    <x v="0"/>
    <n v="30"/>
    <s v="CORN"/>
    <s v="CORN, GRAIN - ACRES HARVESTED TOTAL"/>
    <s v="GRAYSONKENTUCKY2022"/>
  </r>
  <r>
    <n v="2022"/>
    <s v="GREEN"/>
    <s v="KENTUCKY"/>
    <s v="42743"/>
    <n v="37.25"/>
    <n v="-85.49"/>
    <s v="7a"/>
    <n v="17238"/>
    <n v="18272000"/>
    <n v="10.1"/>
    <n v="21"/>
    <x v="0"/>
    <n v="30"/>
    <s v="CORN"/>
    <s v="CORN, GRAIN - ACRES HARVESTED TOTAL"/>
    <s v="GREENKENTUCKY2022"/>
  </r>
  <r>
    <n v="2022"/>
    <s v="HARDIN"/>
    <s v="KENTUCKY"/>
    <s v="40121"/>
    <n v="37.89"/>
    <n v="-85.96"/>
    <s v="7a"/>
    <n v="22548"/>
    <n v="21629000"/>
    <n v="10.1"/>
    <n v="21"/>
    <x v="0"/>
    <n v="30"/>
    <s v="CORN"/>
    <s v="CORN, GRAIN - ACRES HARVESTED TOTAL"/>
    <s v="HARDINKENTUCKY2022"/>
  </r>
  <r>
    <n v="2022"/>
    <s v="HART"/>
    <s v="KENTUCKY"/>
    <s v="42713"/>
    <n v="37.369999999999997"/>
    <n v="-85.9"/>
    <s v="7a"/>
    <n v="5447"/>
    <n v="6058000"/>
    <n v="10.1"/>
    <n v="21"/>
    <x v="0"/>
    <n v="30"/>
    <s v="CORN"/>
    <s v="CORN, GRAIN - ACRES HARVESTED TOTAL"/>
    <s v="HARTKENTUCKY2022"/>
  </r>
  <r>
    <n v="2022"/>
    <s v="JEFFERSON"/>
    <s v="KENTUCKY"/>
    <s v="40018"/>
    <n v="38.25"/>
    <n v="-85.48"/>
    <s v="7a"/>
    <n v="275"/>
    <n v="276000"/>
    <n v="10.1"/>
    <n v="21"/>
    <x v="0"/>
    <n v="30"/>
    <s v="CORN"/>
    <s v="CORN, GRAIN - ACRES HARVESTED TOTAL"/>
    <s v="JEFFERSONKENTUCKY2022"/>
  </r>
  <r>
    <n v="2022"/>
    <s v="LARUE"/>
    <s v="KENTUCKY"/>
    <s v="42716"/>
    <n v="37.51"/>
    <n v="-85.7"/>
    <s v="7a"/>
    <n v="20639"/>
    <n v="22042000"/>
    <n v="10.1"/>
    <n v="21"/>
    <x v="0"/>
    <n v="30"/>
    <s v="CORN"/>
    <s v="CORN, GRAIN - ACRES HARVESTED TOTAL"/>
    <s v="LARUEKENTUCKY2022"/>
  </r>
  <r>
    <n v="2022"/>
    <s v="MARION"/>
    <s v="KENTUCKY"/>
    <s v="40009"/>
    <n v="37.49"/>
    <n v="-85.14"/>
    <s v="7a"/>
    <n v="16911"/>
    <n v="19007000"/>
    <n v="10.1"/>
    <n v="21"/>
    <x v="0"/>
    <n v="30"/>
    <s v="CORN"/>
    <s v="CORN, GRAIN - ACRES HARVESTED TOTAL"/>
    <s v="MARIONKENTUCKY2022"/>
  </r>
  <r>
    <n v="2022"/>
    <s v="MEADE"/>
    <s v="KENTUCKY"/>
    <s v="40104"/>
    <n v="38.06"/>
    <n v="-86.3"/>
    <s v="7a"/>
    <n v="17732"/>
    <n v="17033000"/>
    <n v="10.1"/>
    <n v="21"/>
    <x v="0"/>
    <n v="30"/>
    <s v="CORN"/>
    <s v="CORN, GRAIN - ACRES HARVESTED TOTAL"/>
    <s v="MEADEKENTUCKY2022"/>
  </r>
  <r>
    <n v="2022"/>
    <s v="METCALFE"/>
    <s v="KENTUCKY"/>
    <s v="42124"/>
    <n v="36.869999999999997"/>
    <n v="-85.64"/>
    <s v="7a"/>
    <n v="8459"/>
    <n v="8872000"/>
    <n v="10.1"/>
    <n v="21"/>
    <x v="0"/>
    <n v="30"/>
    <s v="CORN"/>
    <s v="CORN, GRAIN - ACRES HARVESTED TOTAL"/>
    <s v="METCALFEKENTUCKY2022"/>
  </r>
  <r>
    <n v="2022"/>
    <s v="MONROE"/>
    <s v="KENTUCKY"/>
    <s v="42133"/>
    <n v="36.72"/>
    <n v="-85.96"/>
    <s v="7a"/>
    <n v="7305"/>
    <n v="10600000"/>
    <n v="10.1"/>
    <n v="21"/>
    <x v="0"/>
    <n v="30"/>
    <s v="CORN"/>
    <s v="CORN, GRAIN - ACRES HARVESTED TOTAL"/>
    <s v="MONROEKENTUCKY2022"/>
  </r>
  <r>
    <n v="2022"/>
    <s v="NELSON"/>
    <s v="KENTUCKY"/>
    <s v="40004"/>
    <n v="37.81"/>
    <n v="-85.46"/>
    <s v="7a"/>
    <n v="21394"/>
    <n v="26903000"/>
    <n v="10.1"/>
    <n v="21"/>
    <x v="0"/>
    <n v="30"/>
    <s v="CORN"/>
    <s v="CORN, GRAIN - ACRES HARVESTED TOTAL"/>
    <s v="NELSONKENTUCKY2022"/>
  </r>
  <r>
    <n v="2022"/>
    <s v="RUSSELL"/>
    <s v="KENTUCKY"/>
    <s v="42629"/>
    <n v="36.99"/>
    <n v="-85.07"/>
    <s v="7a"/>
    <n v="6563"/>
    <n v="7462000"/>
    <n v="10.1"/>
    <n v="21"/>
    <x v="0"/>
    <n v="30"/>
    <s v="CORN"/>
    <s v="CORN, GRAIN - ACRES HARVESTED TOTAL"/>
    <s v="RUSSELLKENTUCKY2022"/>
  </r>
  <r>
    <n v="2022"/>
    <s v="TAYLOR"/>
    <s v="KENTUCKY"/>
    <s v="42718"/>
    <n v="37.340000000000003"/>
    <n v="-85.34"/>
    <s v="7a"/>
    <n v="9820"/>
    <n v="10264000"/>
    <n v="10.1"/>
    <n v="21"/>
    <x v="0"/>
    <n v="30"/>
    <s v="CORN"/>
    <s v="CORN, GRAIN - ACRES HARVESTED TOTAL"/>
    <s v="TAYLORKENTUCKY2022"/>
  </r>
  <r>
    <n v="2022"/>
    <s v="WARREN"/>
    <s v="KENTUCKY"/>
    <s v="42101"/>
    <n v="37.06"/>
    <n v="-86.46"/>
    <s v="7a"/>
    <n v="38895"/>
    <n v="42776000"/>
    <n v="10.1"/>
    <n v="21"/>
    <x v="0"/>
    <n v="30"/>
    <s v="CORN"/>
    <s v="CORN, GRAIN - ACRES HARVESTED TOTAL"/>
    <s v="WARRENKENTUCKY2022"/>
  </r>
  <r>
    <n v="2022"/>
    <s v="BREATHITT"/>
    <s v="KENTUCKY"/>
    <s v="41310"/>
    <n v="37.64"/>
    <n v="-83.25"/>
    <s v="7a"/>
    <n v="253"/>
    <n v="156000"/>
    <n v="10.1"/>
    <n v="21"/>
    <x v="34"/>
    <n v="60"/>
    <s v="CORN"/>
    <s v="CORN, GRAIN - ACRES HARVESTED TOTAL"/>
    <s v="BREATHITTKENTUCKY2022"/>
  </r>
  <r>
    <n v="2022"/>
    <s v="CARTER"/>
    <s v="KENTUCKY"/>
    <s v="41128"/>
    <n v="38.42"/>
    <n v="-83.1"/>
    <s v="6b"/>
    <n v="532"/>
    <n v="0"/>
    <n v="10.1"/>
    <n v="21"/>
    <x v="34"/>
    <n v="60"/>
    <s v="CORN"/>
    <s v="CORN, GRAIN - ACRES HARVESTED TOTAL"/>
    <s v="CARTERKENTUCKY2022"/>
  </r>
  <r>
    <n v="2022"/>
    <s v="CLAY"/>
    <s v="KENTUCKY"/>
    <s v="40913"/>
    <n v="36.93"/>
    <n v="-83.53"/>
    <s v="7a"/>
    <n v="230"/>
    <n v="0"/>
    <n v="10.1"/>
    <n v="21"/>
    <x v="34"/>
    <n v="60"/>
    <s v="CORN"/>
    <s v="CORN, GRAIN - ACRES HARVESTED TOTAL"/>
    <s v="CLAYKENTUCKY2022"/>
  </r>
  <r>
    <n v="2022"/>
    <s v="ELLIOTT"/>
    <s v="KENTUCKY"/>
    <s v="41149"/>
    <n v="38.06"/>
    <n v="-83.05"/>
    <s v="6b"/>
    <n v="112"/>
    <n v="0"/>
    <n v="10.1"/>
    <n v="21"/>
    <x v="34"/>
    <n v="60"/>
    <s v="CORN"/>
    <s v="CORN, GRAIN - ACRES HARVESTED TOTAL"/>
    <s v="ELLIOTTKENTUCKY2022"/>
  </r>
  <r>
    <n v="2022"/>
    <s v="ESTILL"/>
    <s v="KENTUCKY"/>
    <s v="40336"/>
    <n v="37.69"/>
    <n v="-83.96"/>
    <s v="6b"/>
    <n v="411"/>
    <n v="323000"/>
    <n v="10.1"/>
    <n v="21"/>
    <x v="34"/>
    <n v="60"/>
    <s v="CORN"/>
    <s v="CORN, GRAIN - ACRES HARVESTED TOTAL"/>
    <s v="ESTILLKENTUCKY2022"/>
  </r>
  <r>
    <n v="2022"/>
    <s v="GREENUP"/>
    <s v="KENTUCKY"/>
    <s v="41121"/>
    <n v="38.42"/>
    <n v="-82.81"/>
    <s v="6b"/>
    <n v="2369"/>
    <n v="1729000"/>
    <n v="10.1"/>
    <n v="21"/>
    <x v="34"/>
    <n v="60"/>
    <s v="CORN"/>
    <s v="CORN, GRAIN - ACRES HARVESTED TOTAL"/>
    <s v="GREENUPKENTUCKY2022"/>
  </r>
  <r>
    <n v="2022"/>
    <s v="JOHNSON"/>
    <s v="KENTUCKY"/>
    <s v="41204"/>
    <n v="37.83"/>
    <n v="-82.7"/>
    <s v="7a"/>
    <n v="84"/>
    <n v="85000"/>
    <n v="10.1"/>
    <n v="21"/>
    <x v="34"/>
    <n v="60"/>
    <s v="CORN"/>
    <s v="CORN, GRAIN - ACRES HARVESTED TOTAL"/>
    <s v="JOHNSONKENTUCKY2022"/>
  </r>
  <r>
    <n v="2022"/>
    <s v="KNOX"/>
    <s v="KENTUCKY"/>
    <s v="40734"/>
    <n v="36.94"/>
    <n v="-84"/>
    <s v="7a"/>
    <n v="204"/>
    <n v="132000"/>
    <n v="10.1"/>
    <n v="21"/>
    <x v="34"/>
    <n v="60"/>
    <s v="CORN"/>
    <s v="CORN, GRAIN - ACRES HARVESTED TOTAL"/>
    <s v="KNOXKENTUCKY2022"/>
  </r>
  <r>
    <n v="2022"/>
    <s v="LAUREL"/>
    <s v="KENTUCKY"/>
    <s v="40724"/>
    <n v="37.090000000000003"/>
    <n v="-83.87"/>
    <s v="7a"/>
    <n v="489"/>
    <n v="355000"/>
    <n v="10.1"/>
    <n v="21"/>
    <x v="34"/>
    <n v="60"/>
    <s v="CORN"/>
    <s v="CORN, GRAIN - ACRES HARVESTED TOTAL"/>
    <s v="LAURELKENTUCKY2022"/>
  </r>
  <r>
    <n v="2022"/>
    <s v="LAWRENCE"/>
    <s v="KENTUCKY"/>
    <s v="41124"/>
    <n v="38.020000000000003"/>
    <n v="-82.85"/>
    <s v="6b"/>
    <n v="21"/>
    <n v="8000"/>
    <n v="10.1"/>
    <n v="21"/>
    <x v="34"/>
    <n v="60"/>
    <s v="CORN"/>
    <s v="CORN, GRAIN - ACRES HARVESTED TOTAL"/>
    <s v="LAWRENCEKENTUCKY2022"/>
  </r>
  <r>
    <n v="2022"/>
    <s v="LEE"/>
    <s v="KENTUCKY"/>
    <s v="41307"/>
    <e v="#N/A"/>
    <e v="#N/A"/>
    <s v="6b"/>
    <n v="35"/>
    <n v="32000"/>
    <n v="10.1"/>
    <n v="21"/>
    <x v="34"/>
    <n v="60"/>
    <s v="CORN"/>
    <s v="CORN, GRAIN - ACRES HARVESTED TOTAL"/>
    <s v="LEEKENTUCKY2022"/>
  </r>
  <r>
    <n v="2022"/>
    <s v="LEWIS"/>
    <s v="KENTUCKY"/>
    <s v="41135"/>
    <n v="38.340000000000003"/>
    <n v="-83.3"/>
    <s v="6b"/>
    <n v="2621"/>
    <n v="2766000"/>
    <n v="10.1"/>
    <n v="21"/>
    <x v="34"/>
    <n v="60"/>
    <s v="CORN"/>
    <s v="CORN, GRAIN - ACRES HARVESTED TOTAL"/>
    <s v="LEWISKENTUCKY2022"/>
  </r>
  <r>
    <n v="2022"/>
    <s v="MAGOFFIN"/>
    <s v="KENTUCKY"/>
    <s v="41426"/>
    <n v="37.78"/>
    <n v="-83"/>
    <s v="7a"/>
    <n v="112"/>
    <n v="0"/>
    <n v="10.1"/>
    <n v="21"/>
    <x v="34"/>
    <n v="60"/>
    <s v="CORN"/>
    <s v="CORN, GRAIN - ACRES HARVESTED TOTAL"/>
    <s v="MAGOFFINKENTUCKY2022"/>
  </r>
  <r>
    <n v="2022"/>
    <s v="MENIFEE"/>
    <s v="KENTUCKY"/>
    <s v="40316"/>
    <n v="37.909999999999997"/>
    <n v="-83.53"/>
    <s v="7a"/>
    <n v="57"/>
    <n v="0"/>
    <n v="10.1"/>
    <n v="21"/>
    <x v="34"/>
    <n v="60"/>
    <s v="CORN"/>
    <s v="CORN, GRAIN - ACRES HARVESTED TOTAL"/>
    <s v="MENIFEEKENTUCKY2022"/>
  </r>
  <r>
    <n v="2022"/>
    <s v="MORGAN"/>
    <s v="KENTUCKY"/>
    <s v="41352"/>
    <n v="37.86"/>
    <n v="-83.37"/>
    <s v="6b"/>
    <n v="170"/>
    <n v="68000"/>
    <n v="10.1"/>
    <n v="21"/>
    <x v="34"/>
    <n v="60"/>
    <s v="CORN"/>
    <s v="CORN, GRAIN - ACRES HARVESTED TOTAL"/>
    <s v="MORGANKENTUCKY2022"/>
  </r>
  <r>
    <n v="2022"/>
    <s v="OWSLEY"/>
    <s v="KENTUCKY"/>
    <s v="41314"/>
    <n v="37.47"/>
    <n v="-83.67"/>
    <s v="6b"/>
    <n v="9"/>
    <n v="2000"/>
    <n v="10.1"/>
    <n v="21"/>
    <x v="34"/>
    <n v="60"/>
    <s v="CORN"/>
    <s v="CORN, GRAIN - ACRES HARVESTED TOTAL"/>
    <s v="OWSLEYKENTUCKY2022"/>
  </r>
  <r>
    <n v="2022"/>
    <s v="PIKE"/>
    <s v="KENTUCKY"/>
    <s v="41501"/>
    <n v="37.47"/>
    <n v="-82.51"/>
    <s v="7a"/>
    <n v="260"/>
    <n v="83000"/>
    <n v="10.1"/>
    <n v="21"/>
    <x v="34"/>
    <n v="60"/>
    <s v="CORN"/>
    <s v="CORN, GRAIN - ACRES HARVESTED TOTAL"/>
    <s v="PIKEKENTUCKY2022"/>
  </r>
  <r>
    <n v="2022"/>
    <s v="POWELL"/>
    <s v="KENTUCKY"/>
    <s v="40312"/>
    <n v="37.86"/>
    <n v="-83.92"/>
    <s v="6b"/>
    <n v="1709"/>
    <n v="0"/>
    <n v="10.1"/>
    <n v="21"/>
    <x v="34"/>
    <n v="60"/>
    <s v="CORN"/>
    <s v="CORN, GRAIN - ACRES HARVESTED TOTAL"/>
    <s v="POWELLKENTUCKY2022"/>
  </r>
  <r>
    <n v="2022"/>
    <s v="PULASKI"/>
    <s v="KENTUCKY"/>
    <s v="42501"/>
    <n v="37.08"/>
    <n v="-84.6"/>
    <s v="7a"/>
    <n v="7784"/>
    <n v="9581000"/>
    <n v="10.1"/>
    <n v="21"/>
    <x v="34"/>
    <n v="60"/>
    <s v="CORN"/>
    <s v="CORN, GRAIN - ACRES HARVESTED TOTAL"/>
    <s v="PULASKIKENTUCKY2022"/>
  </r>
  <r>
    <n v="2022"/>
    <s v="ROCKCASTLE"/>
    <s v="KENTUCKY"/>
    <s v="40409"/>
    <n v="37.4"/>
    <n v="-84.41"/>
    <s v="7a"/>
    <n v="1542"/>
    <n v="1378000"/>
    <n v="10.1"/>
    <n v="21"/>
    <x v="34"/>
    <n v="60"/>
    <s v="CORN"/>
    <s v="CORN, GRAIN - ACRES HARVESTED TOTAL"/>
    <s v="ROCKCASTLEKENTUCKY2022"/>
  </r>
  <r>
    <n v="2022"/>
    <s v="ROWAN"/>
    <s v="KENTUCKY"/>
    <s v="40313"/>
    <n v="38.14"/>
    <n v="-83.4"/>
    <s v="6b"/>
    <n v="390"/>
    <n v="0"/>
    <n v="10.1"/>
    <n v="21"/>
    <x v="34"/>
    <n v="60"/>
    <s v="CORN"/>
    <s v="CORN, GRAIN - ACRES HARVESTED TOTAL"/>
    <s v="ROWANKENTUCKY2022"/>
  </r>
  <r>
    <n v="2022"/>
    <s v="WAYNE"/>
    <s v="KENTUCKY"/>
    <s v="42603"/>
    <n v="36.78"/>
    <n v="-85.03"/>
    <s v="7a"/>
    <n v="6436"/>
    <n v="7076000"/>
    <n v="10.1"/>
    <n v="21"/>
    <x v="34"/>
    <n v="60"/>
    <s v="CORN"/>
    <s v="CORN, GRAIN - ACRES HARVESTED TOTAL"/>
    <s v="WAYNEKENTUCKY2022"/>
  </r>
  <r>
    <n v="2022"/>
    <s v="WHITLEY"/>
    <s v="KENTUCKY"/>
    <s v="40701"/>
    <n v="36.93"/>
    <n v="-84.1"/>
    <s v="7a"/>
    <n v="285"/>
    <n v="0"/>
    <n v="10.1"/>
    <n v="21"/>
    <x v="34"/>
    <n v="60"/>
    <s v="CORN"/>
    <s v="CORN, GRAIN - ACRES HARVESTED TOTAL"/>
    <s v="WHITLEYKENTUCKY2022"/>
  </r>
  <r>
    <n v="2022"/>
    <s v="WOLFE"/>
    <s v="KENTUCKY"/>
    <s v="41301"/>
    <n v="37.729999999999997"/>
    <n v="-83.54"/>
    <s v="7a"/>
    <n v="74"/>
    <n v="0"/>
    <n v="10.1"/>
    <n v="21"/>
    <x v="34"/>
    <n v="60"/>
    <s v="CORN"/>
    <s v="CORN, GRAIN - ACRES HARVESTED TOTAL"/>
    <s v="WOLFEKENTUCKY2022"/>
  </r>
  <r>
    <n v="2022"/>
    <s v="CALDWELL"/>
    <s v="KENTUCKY"/>
    <s v="42411"/>
    <n v="37.200000000000003"/>
    <n v="-88.05"/>
    <s v="7a"/>
    <n v="26905"/>
    <n v="26640000"/>
    <n v="10.1"/>
    <n v="21"/>
    <x v="35"/>
    <n v="20"/>
    <s v="CORN"/>
    <s v="CORN, GRAIN - ACRES HARVESTED TOTAL"/>
    <s v="CALDWELLKENTUCKY2022"/>
  </r>
  <r>
    <n v="2022"/>
    <s v="CHRISTIAN"/>
    <s v="KENTUCKY"/>
    <s v="42215"/>
    <n v="36.96"/>
    <n v="-87.66"/>
    <s v="7a"/>
    <n v="80301"/>
    <n v="70151000"/>
    <n v="10.1"/>
    <n v="21"/>
    <x v="35"/>
    <n v="20"/>
    <s v="CORN"/>
    <s v="CORN, GRAIN - ACRES HARVESTED TOTAL"/>
    <s v="CHRISTIANKENTUCKY2022"/>
  </r>
  <r>
    <n v="2022"/>
    <s v="CRITTENDEN"/>
    <s v="KENTUCKY"/>
    <s v="42033"/>
    <n v="37.270000000000003"/>
    <n v="-88.08"/>
    <s v="7a"/>
    <n v="23485"/>
    <n v="27291000"/>
    <n v="10.1"/>
    <n v="21"/>
    <x v="35"/>
    <n v="20"/>
    <s v="CORN"/>
    <s v="CORN, GRAIN - ACRES HARVESTED TOTAL"/>
    <s v="CRITTENDENKENTUCKY2022"/>
  </r>
  <r>
    <n v="2022"/>
    <s v="DAVIESS"/>
    <s v="KENTUCKY"/>
    <s v="42301"/>
    <n v="37.74"/>
    <n v="-87.25"/>
    <s v="7a"/>
    <n v="87262"/>
    <n v="99713000"/>
    <n v="10.1"/>
    <n v="21"/>
    <x v="35"/>
    <n v="20"/>
    <s v="CORN"/>
    <s v="CORN, GRAIN - ACRES HARVESTED TOTAL"/>
    <s v="DAVIESSKENTUCKY2022"/>
  </r>
  <r>
    <n v="2022"/>
    <s v="HANCOCK"/>
    <s v="KENTUCKY"/>
    <s v="42348"/>
    <n v="37.89"/>
    <n v="-86.75"/>
    <s v="7a"/>
    <n v="5341"/>
    <n v="0"/>
    <n v="10.1"/>
    <n v="21"/>
    <x v="35"/>
    <n v="20"/>
    <s v="CORN"/>
    <s v="CORN, GRAIN - ACRES HARVESTED TOTAL"/>
    <s v="HANCOCKKENTUCKY2022"/>
  </r>
  <r>
    <n v="2022"/>
    <s v="HENDERSON"/>
    <s v="KENTUCKY"/>
    <s v="42334"/>
    <n v="37.68"/>
    <n v="-87.36"/>
    <s v="7a"/>
    <n v="66878"/>
    <n v="73953000"/>
    <n v="10.1"/>
    <n v="21"/>
    <x v="35"/>
    <n v="20"/>
    <s v="CORN"/>
    <s v="CORN, GRAIN - ACRES HARVESTED TOTAL"/>
    <s v="HENDERSONKENTUCKY2022"/>
  </r>
  <r>
    <n v="2022"/>
    <s v="HOPKINS"/>
    <s v="KENTUCKY"/>
    <s v="42408"/>
    <n v="37.17"/>
    <n v="-87.68"/>
    <s v="7a"/>
    <n v="51980"/>
    <n v="58189000"/>
    <n v="10.1"/>
    <n v="21"/>
    <x v="35"/>
    <n v="20"/>
    <s v="CORN"/>
    <s v="CORN, GRAIN - ACRES HARVESTED TOTAL"/>
    <s v="HOPKINSKENTUCKY2022"/>
  </r>
  <r>
    <n v="2022"/>
    <s v="LOGAN"/>
    <s v="KENTUCKY"/>
    <s v="42202"/>
    <n v="36.659999999999997"/>
    <n v="-86.85"/>
    <s v="7a"/>
    <n v="61553"/>
    <n v="58707000"/>
    <n v="10.1"/>
    <n v="21"/>
    <x v="35"/>
    <n v="20"/>
    <s v="CORN"/>
    <s v="CORN, GRAIN - ACRES HARVESTED TOTAL"/>
    <s v="LOGANKENTUCKY2022"/>
  </r>
  <r>
    <n v="2022"/>
    <s v="MCLEAN"/>
    <s v="KENTUCKY"/>
    <s v="42322"/>
    <n v="37.619999999999997"/>
    <n v="-87.39"/>
    <s v="7a"/>
    <n v="33277"/>
    <n v="39733000"/>
    <n v="10.1"/>
    <n v="21"/>
    <x v="35"/>
    <n v="20"/>
    <s v="CORN"/>
    <s v="CORN, GRAIN - ACRES HARVESTED TOTAL"/>
    <s v="MCLEANKENTUCKY2022"/>
  </r>
  <r>
    <n v="2022"/>
    <s v="MUHLENBERG"/>
    <s v="KENTUCKY"/>
    <s v="42321"/>
    <n v="37.17"/>
    <n v="-87.06"/>
    <s v="7a"/>
    <n v="14214"/>
    <n v="17186000"/>
    <n v="10.1"/>
    <n v="21"/>
    <x v="35"/>
    <n v="20"/>
    <s v="CORN"/>
    <s v="CORN, GRAIN - ACRES HARVESTED TOTAL"/>
    <s v="MUHLENBERGKENTUCKY2022"/>
  </r>
  <r>
    <n v="2022"/>
    <s v="OHIO"/>
    <s v="KENTUCKY"/>
    <s v="42320"/>
    <n v="37.4"/>
    <n v="-86.87"/>
    <s v="7a"/>
    <n v="23039"/>
    <n v="27490000"/>
    <n v="10.1"/>
    <n v="21"/>
    <x v="35"/>
    <n v="20"/>
    <s v="CORN"/>
    <s v="CORN, GRAIN - ACRES HARVESTED TOTAL"/>
    <s v="OHIOKENTUCKY2022"/>
  </r>
  <r>
    <n v="2022"/>
    <s v="SIMPSON"/>
    <s v="KENTUCKY"/>
    <s v="42134"/>
    <n v="36.72"/>
    <n v="-86.57"/>
    <s v="7a"/>
    <n v="36034"/>
    <n v="32729000"/>
    <n v="10.1"/>
    <n v="21"/>
    <x v="35"/>
    <n v="20"/>
    <s v="CORN"/>
    <s v="CORN, GRAIN - ACRES HARVESTED TOTAL"/>
    <s v="SIMPSONKENTUCKY2022"/>
  </r>
  <r>
    <n v="2022"/>
    <s v="TODD"/>
    <s v="KENTUCKY"/>
    <s v="42204"/>
    <n v="36.71"/>
    <n v="-87.06"/>
    <s v="7a"/>
    <n v="48242"/>
    <n v="41847000"/>
    <n v="10.1"/>
    <n v="21"/>
    <x v="35"/>
    <n v="20"/>
    <s v="CORN"/>
    <s v="CORN, GRAIN - ACRES HARVESTED TOTAL"/>
    <s v="TODDKENTUCKY2022"/>
  </r>
  <r>
    <n v="2022"/>
    <s v="UNION"/>
    <s v="KENTUCKY"/>
    <s v="42437"/>
    <n v="37.68"/>
    <n v="-87.9"/>
    <s v="7a"/>
    <n v="84836"/>
    <n v="104319000"/>
    <n v="10.1"/>
    <n v="21"/>
    <x v="35"/>
    <n v="20"/>
    <s v="CORN"/>
    <s v="CORN, GRAIN - ACRES HARVESTED TOTAL"/>
    <s v="UNIONKENTUCKY2022"/>
  </r>
  <r>
    <n v="2022"/>
    <s v="WEBSTER"/>
    <s v="KENTUCKY"/>
    <s v="42403"/>
    <e v="#N/A"/>
    <e v="#N/A"/>
    <s v="7a"/>
    <n v="53603"/>
    <n v="62375000"/>
    <n v="10.1"/>
    <n v="21"/>
    <x v="35"/>
    <n v="20"/>
    <s v="CORN"/>
    <s v="CORN, GRAIN - ACRES HARVESTED TOTAL"/>
    <s v="WEBSTERKENTUCKY2022"/>
  </r>
  <r>
    <n v="2022"/>
    <s v="BOONE"/>
    <s v="KENTUCKY"/>
    <s v="41005"/>
    <n v="39.020000000000003"/>
    <n v="-84.72"/>
    <s v="6b"/>
    <n v="1543"/>
    <n v="0"/>
    <n v="10.1"/>
    <n v="21"/>
    <x v="27"/>
    <n v="40"/>
    <s v="CORN"/>
    <s v="CORN, GRAIN - ACRES HARVESTED TOTAL"/>
    <s v="BOONEKENTUCKY2022"/>
  </r>
  <r>
    <n v="2022"/>
    <s v="BRACKEN"/>
    <s v="KENTUCKY"/>
    <s v="41002"/>
    <n v="38.770000000000003"/>
    <n v="-84"/>
    <s v="6b"/>
    <n v="732"/>
    <n v="940000"/>
    <n v="10.1"/>
    <n v="21"/>
    <x v="27"/>
    <n v="40"/>
    <s v="CORN"/>
    <s v="CORN, GRAIN - ACRES HARVESTED TOTAL"/>
    <s v="BRACKENKENTUCKY2022"/>
  </r>
  <r>
    <n v="2022"/>
    <s v="CAMPBELL"/>
    <s v="KENTUCKY"/>
    <s v="41001"/>
    <n v="38.96"/>
    <n v="-84.38"/>
    <s v="6b"/>
    <n v="357"/>
    <n v="457000"/>
    <n v="10.1"/>
    <n v="21"/>
    <x v="27"/>
    <n v="40"/>
    <s v="CORN"/>
    <s v="CORN, GRAIN - ACRES HARVESTED TOTAL"/>
    <s v="CAMPBELLKENTUCKY2022"/>
  </r>
  <r>
    <n v="2022"/>
    <s v="CARROLL"/>
    <s v="KENTUCKY"/>
    <s v="41008"/>
    <n v="38.67"/>
    <n v="-85.16"/>
    <s v="6b"/>
    <n v="383"/>
    <n v="363000"/>
    <n v="10.1"/>
    <n v="21"/>
    <x v="27"/>
    <n v="40"/>
    <s v="CORN"/>
    <s v="CORN, GRAIN - ACRES HARVESTED TOTAL"/>
    <s v="CARROLLKENTUCKY2022"/>
  </r>
  <r>
    <n v="2022"/>
    <s v="GALLATIN"/>
    <s v="KENTUCKY"/>
    <s v="41046"/>
    <n v="38.71"/>
    <n v="-84.82"/>
    <s v="6b"/>
    <n v="678"/>
    <n v="722000"/>
    <n v="10.1"/>
    <n v="21"/>
    <x v="27"/>
    <n v="40"/>
    <s v="CORN"/>
    <s v="CORN, GRAIN - ACRES HARVESTED TOTAL"/>
    <s v="GALLATINKENTUCKY2022"/>
  </r>
  <r>
    <n v="2022"/>
    <s v="GRANT"/>
    <s v="KENTUCKY"/>
    <s v="41010"/>
    <n v="38.5"/>
    <n v="-84.61"/>
    <s v="6b"/>
    <n v="202"/>
    <n v="0"/>
    <n v="10.1"/>
    <n v="21"/>
    <x v="27"/>
    <n v="40"/>
    <s v="CORN"/>
    <s v="CORN, GRAIN - ACRES HARVESTED TOTAL"/>
    <s v="GRANTKENTUCKY2022"/>
  </r>
  <r>
    <n v="2022"/>
    <s v="HENRY"/>
    <s v="KENTUCKY"/>
    <s v="40007"/>
    <n v="38.46"/>
    <n v="-85"/>
    <s v="6b"/>
    <n v="5684"/>
    <n v="5673000"/>
    <n v="10.1"/>
    <n v="21"/>
    <x v="27"/>
    <n v="40"/>
    <s v="CORN"/>
    <s v="CORN, GRAIN - ACRES HARVESTED TOTAL"/>
    <s v="HENRYKENTUCKY2022"/>
  </r>
  <r>
    <n v="2022"/>
    <s v="KENTON"/>
    <s v="KENTUCKY"/>
    <s v="41011"/>
    <n v="39.08"/>
    <n v="-84.5"/>
    <s v="6b"/>
    <n v="298"/>
    <n v="0"/>
    <n v="10.1"/>
    <n v="21"/>
    <x v="27"/>
    <n v="40"/>
    <s v="CORN"/>
    <s v="CORN, GRAIN - ACRES HARVESTED TOTAL"/>
    <s v="KENTONKENTUCKY2022"/>
  </r>
  <r>
    <n v="2022"/>
    <s v="OLDHAM"/>
    <s v="KENTUCKY"/>
    <s v="40010"/>
    <n v="38.369999999999997"/>
    <n v="-85.46"/>
    <s v="6b"/>
    <n v="1919"/>
    <n v="0"/>
    <n v="10.1"/>
    <n v="21"/>
    <x v="27"/>
    <n v="40"/>
    <s v="CORN"/>
    <s v="CORN, GRAIN - ACRES HARVESTED TOTAL"/>
    <s v="OLDHAMKENTUCKY2022"/>
  </r>
  <r>
    <n v="2022"/>
    <s v="OWEN"/>
    <s v="KENTUCKY"/>
    <s v="40355"/>
    <n v="38.619999999999997"/>
    <n v="-84.89"/>
    <s v="6b"/>
    <n v="549"/>
    <n v="0"/>
    <n v="10.1"/>
    <n v="21"/>
    <x v="27"/>
    <n v="40"/>
    <s v="CORN"/>
    <s v="CORN, GRAIN - ACRES HARVESTED TOTAL"/>
    <s v="OWENKENTUCKY2022"/>
  </r>
  <r>
    <n v="2022"/>
    <s v="PENDLETON"/>
    <s v="KENTUCKY"/>
    <s v="41006"/>
    <n v="38.78"/>
    <n v="-84.37"/>
    <s v="6b"/>
    <n v="628"/>
    <n v="412000"/>
    <n v="10.1"/>
    <n v="21"/>
    <x v="27"/>
    <n v="40"/>
    <s v="CORN"/>
    <s v="CORN, GRAIN - ACRES HARVESTED TOTAL"/>
    <s v="PENDLETONKENTUCKY2022"/>
  </r>
  <r>
    <n v="2022"/>
    <s v="TRIMBLE"/>
    <s v="KENTUCKY"/>
    <s v="40006"/>
    <n v="38.590000000000003"/>
    <n v="-85.31"/>
    <s v="6b"/>
    <n v="2372"/>
    <n v="2345000"/>
    <n v="10.1"/>
    <n v="21"/>
    <x v="27"/>
    <n v="40"/>
    <s v="CORN"/>
    <s v="CORN, GRAIN - ACRES HARVESTED TOTAL"/>
    <s v="TRIMBLEKENTUCKY2022"/>
  </r>
  <r>
    <n v="2022"/>
    <s v="BALLARD"/>
    <s v="KENTUCKY"/>
    <s v="42022"/>
    <n v="37.14"/>
    <n v="-88.94"/>
    <s v="7a"/>
    <n v="25175"/>
    <n v="26516000"/>
    <n v="10.1"/>
    <n v="21"/>
    <x v="36"/>
    <n v="10"/>
    <s v="CORN"/>
    <s v="CORN, GRAIN - ACRES HARVESTED TOTAL"/>
    <s v="BALLARDKENTUCKY2022"/>
  </r>
  <r>
    <n v="2022"/>
    <s v="CALLOWAY"/>
    <s v="KENTUCKY"/>
    <s v="42020"/>
    <n v="36.69"/>
    <n v="-88.29"/>
    <s v="7b"/>
    <n v="34428"/>
    <n v="18757000"/>
    <n v="10.1"/>
    <n v="21"/>
    <x v="36"/>
    <n v="10"/>
    <s v="CORN"/>
    <s v="CORN, GRAIN - ACRES HARVESTED TOTAL"/>
    <s v="CALLOWAYKENTUCKY2022"/>
  </r>
  <r>
    <n v="2022"/>
    <s v="CARLISLE"/>
    <s v="KENTUCKY"/>
    <s v="42021"/>
    <n v="36.79"/>
    <n v="-89.01"/>
    <s v="7a"/>
    <n v="29632"/>
    <n v="27145000"/>
    <n v="10.1"/>
    <n v="21"/>
    <x v="36"/>
    <n v="10"/>
    <s v="CORN"/>
    <s v="CORN, GRAIN - ACRES HARVESTED TOTAL"/>
    <s v="CARLISLEKENTUCKY2022"/>
  </r>
  <r>
    <n v="2022"/>
    <s v="FULTON"/>
    <s v="KENTUCKY"/>
    <s v="42041"/>
    <n v="36.51"/>
    <n v="-88.88"/>
    <s v="7b"/>
    <n v="24340"/>
    <n v="20862000"/>
    <n v="10.1"/>
    <n v="21"/>
    <x v="36"/>
    <n v="10"/>
    <s v="CORN"/>
    <s v="CORN, GRAIN - ACRES HARVESTED TOTAL"/>
    <s v="FULTONKENTUCKY2022"/>
  </r>
  <r>
    <n v="2022"/>
    <s v="GRAVES"/>
    <s v="KENTUCKY"/>
    <s v="42027"/>
    <n v="36.909999999999997"/>
    <n v="-88.61"/>
    <s v="7a"/>
    <n v="61862"/>
    <n v="51821000"/>
    <n v="10.1"/>
    <n v="21"/>
    <x v="36"/>
    <n v="10"/>
    <s v="CORN"/>
    <s v="CORN, GRAIN - ACRES HARVESTED TOTAL"/>
    <s v="GRAVESKENTUCKY2022"/>
  </r>
  <r>
    <n v="2022"/>
    <s v="HICKMAN"/>
    <s v="KENTUCKY"/>
    <s v="42031"/>
    <n v="36.659999999999997"/>
    <n v="-88.99"/>
    <s v="7a"/>
    <n v="35049"/>
    <n v="29129000"/>
    <n v="10.1"/>
    <n v="21"/>
    <x v="36"/>
    <n v="10"/>
    <s v="CORN"/>
    <s v="CORN, GRAIN - ACRES HARVESTED TOTAL"/>
    <s v="HICKMANKENTUCKY2022"/>
  </r>
  <r>
    <n v="2022"/>
    <s v="LIVINGSTON"/>
    <s v="KENTUCKY"/>
    <s v="42028"/>
    <n v="37.24"/>
    <n v="-88.34"/>
    <s v="7a"/>
    <n v="20618"/>
    <n v="20910000"/>
    <n v="10.1"/>
    <n v="21"/>
    <x v="36"/>
    <n v="10"/>
    <s v="CORN"/>
    <s v="CORN, GRAIN - ACRES HARVESTED TOTAL"/>
    <s v="LIVINGSTONKENTUCKY2022"/>
  </r>
  <r>
    <n v="2022"/>
    <s v="LYON"/>
    <s v="KENTUCKY"/>
    <s v="42038"/>
    <n v="37.07"/>
    <n v="-88.07"/>
    <s v="7a"/>
    <n v="4355"/>
    <n v="0"/>
    <n v="10.1"/>
    <n v="21"/>
    <x v="36"/>
    <n v="10"/>
    <s v="CORN"/>
    <s v="CORN, GRAIN - ACRES HARVESTED TOTAL"/>
    <s v="LYONKENTUCKY2022"/>
  </r>
  <r>
    <n v="2022"/>
    <s v="MARSHALL"/>
    <s v="KENTUCKY"/>
    <s v="42025"/>
    <n v="36.85"/>
    <n v="-88.35"/>
    <s v="7a"/>
    <n v="11743"/>
    <n v="9662000"/>
    <n v="10.1"/>
    <n v="21"/>
    <x v="36"/>
    <n v="10"/>
    <s v="CORN"/>
    <s v="CORN, GRAIN - ACRES HARVESTED TOTAL"/>
    <s v="MARSHALLKENTUCKY2022"/>
  </r>
  <r>
    <n v="2022"/>
    <s v="MCCRACKEN"/>
    <s v="KENTUCKY"/>
    <s v="42001"/>
    <n v="37.07"/>
    <n v="-88.63"/>
    <s v="7a"/>
    <n v="12068"/>
    <n v="11939000"/>
    <n v="10.1"/>
    <n v="21"/>
    <x v="36"/>
    <n v="10"/>
    <s v="CORN"/>
    <s v="CORN, GRAIN - ACRES HARVESTED TOTAL"/>
    <s v="MCCRACKENKENTUCKY2022"/>
  </r>
  <r>
    <n v="2022"/>
    <s v="TRIGG"/>
    <s v="KENTUCKY"/>
    <s v="42211"/>
    <n v="36.86"/>
    <n v="-87.82"/>
    <s v="7a"/>
    <n v="15623"/>
    <n v="10784000"/>
    <n v="10.1"/>
    <n v="21"/>
    <x v="36"/>
    <n v="10"/>
    <s v="CORN"/>
    <s v="CORN, GRAIN - ACRES HARVESTED TOTAL"/>
    <s v="TRIGGKENTUCKY2022"/>
  </r>
  <r>
    <n v="2012"/>
    <s v="BEAUFORT"/>
    <s v="NORTH CAROLINA"/>
    <s v="27806"/>
    <n v="35.299999999999997"/>
    <n v="-76.78"/>
    <s v="8a"/>
    <n v="42951"/>
    <n v="37031000"/>
    <n v="10.1"/>
    <n v="37"/>
    <x v="44"/>
    <n v="80"/>
    <s v="CORN"/>
    <s v="CORN, GRAIN - ACRES HARVESTED TOTAL"/>
    <s v="BEAUFORTNORTHCAROLINA2012"/>
  </r>
  <r>
    <n v="2012"/>
    <s v="CRAVEN"/>
    <s v="NORTH CAROLINA"/>
    <s v="28519"/>
    <n v="35.119999999999997"/>
    <n v="-77.02"/>
    <s v="8a"/>
    <n v="16276"/>
    <n v="11809000"/>
    <n v="10.1"/>
    <n v="37"/>
    <x v="44"/>
    <n v="80"/>
    <s v="CORN"/>
    <s v="CORN, GRAIN - ACRES HARVESTED TOTAL"/>
    <s v="CRAVENNORTHCAROLINA2012"/>
  </r>
  <r>
    <n v="2012"/>
    <s v="GREENE"/>
    <s v="NORTH CAROLINA"/>
    <s v="27888"/>
    <n v="35.590000000000003"/>
    <n v="-77.69"/>
    <s v="8a"/>
    <n v="6290"/>
    <n v="4288000"/>
    <n v="10.1"/>
    <n v="37"/>
    <x v="44"/>
    <n v="80"/>
    <s v="CORN"/>
    <s v="CORN, GRAIN - ACRES HARVESTED TOTAL"/>
    <s v="GREENENORTHCAROLINA2012"/>
  </r>
  <r>
    <n v="2012"/>
    <s v="HYDE"/>
    <s v="NORTH CAROLINA"/>
    <s v="27824"/>
    <n v="35.54"/>
    <n v="-76.02"/>
    <s v="8a"/>
    <n v="27949"/>
    <n v="29694000"/>
    <n v="10.1"/>
    <n v="37"/>
    <x v="44"/>
    <n v="80"/>
    <s v="CORN"/>
    <s v="CORN, GRAIN - ACRES HARVESTED TOTAL"/>
    <s v="HYDENORTHCAROLINA2012"/>
  </r>
  <r>
    <n v="2012"/>
    <s v="JOHNSTON"/>
    <s v="NORTH CAROLINA"/>
    <s v="27504"/>
    <n v="35.369999999999997"/>
    <n v="-78.540000000000006"/>
    <s v="8a"/>
    <n v="8790"/>
    <n v="5948000"/>
    <n v="10.1"/>
    <n v="37"/>
    <x v="44"/>
    <n v="80"/>
    <s v="CORN"/>
    <s v="CORN, GRAIN - ACRES HARVESTED TOTAL"/>
    <s v="JOHNSTONNORTHCAROLINA2012"/>
  </r>
  <r>
    <n v="2012"/>
    <s v="JONES"/>
    <s v="NORTH CAROLINA"/>
    <s v="28522"/>
    <n v="35.01"/>
    <n v="-77.489999999999995"/>
    <s v="8a"/>
    <n v="7745"/>
    <n v="7134000"/>
    <n v="10.1"/>
    <n v="37"/>
    <x v="44"/>
    <n v="80"/>
    <s v="CORN"/>
    <s v="CORN, GRAIN - ACRES HARVESTED TOTAL"/>
    <s v="JONESNORTHCAROLINA2012"/>
  </r>
  <r>
    <n v="2012"/>
    <s v="LENOIR"/>
    <s v="NORTH CAROLINA"/>
    <s v="28501"/>
    <n v="35.270000000000003"/>
    <n v="-77.59"/>
    <s v="8a"/>
    <n v="20093"/>
    <n v="14609000"/>
    <n v="10.1"/>
    <n v="37"/>
    <x v="44"/>
    <n v="80"/>
    <s v="CORN"/>
    <s v="CORN, GRAIN - ACRES HARVESTED TOTAL"/>
    <s v="LENOIRNORTHCAROLINA2012"/>
  </r>
  <r>
    <n v="2012"/>
    <s v="PAMLICO"/>
    <s v="NORTH CAROLINA"/>
    <s v="28509"/>
    <n v="35.15"/>
    <n v="-76.81"/>
    <s v="8a"/>
    <n v="17100"/>
    <n v="15747000"/>
    <n v="10.1"/>
    <n v="37"/>
    <x v="44"/>
    <n v="80"/>
    <s v="CORN"/>
    <s v="CORN, GRAIN - ACRES HARVESTED TOTAL"/>
    <s v="PAMLICONORTHCAROLINA2012"/>
  </r>
  <r>
    <n v="2012"/>
    <s v="PITT"/>
    <s v="NORTH CAROLINA"/>
    <s v="27811"/>
    <n v="35.57"/>
    <n v="-77.489999999999995"/>
    <s v="8a"/>
    <n v="15060"/>
    <n v="10598000"/>
    <n v="10.1"/>
    <n v="37"/>
    <x v="44"/>
    <n v="80"/>
    <s v="CORN"/>
    <s v="CORN, GRAIN - ACRES HARVESTED TOTAL"/>
    <s v="PITTNORTHCAROLINA2012"/>
  </r>
  <r>
    <n v="2012"/>
    <s v="WAYNE"/>
    <s v="NORTH CAROLINA"/>
    <s v="27530"/>
    <n v="35.369999999999997"/>
    <n v="-77.97"/>
    <s v="8a"/>
    <n v="22327"/>
    <n v="15475000"/>
    <n v="10.1"/>
    <n v="37"/>
    <x v="44"/>
    <n v="80"/>
    <s v="CORN"/>
    <s v="CORN, GRAIN - ACRES HARVESTED TOTAL"/>
    <s v="WAYNENORTHCAROLINA2012"/>
  </r>
  <r>
    <n v="2012"/>
    <s v="WILSON"/>
    <s v="NORTH CAROLINA"/>
    <s v="27813"/>
    <n v="35.630000000000003"/>
    <n v="-77.94"/>
    <s v="8a"/>
    <n v="8416"/>
    <n v="6442000"/>
    <n v="10.1"/>
    <n v="37"/>
    <x v="44"/>
    <n v="80"/>
    <s v="CORN"/>
    <s v="CORN, GRAIN - ACRES HARVESTED TOTAL"/>
    <s v="WILSONNORTHCAROLINA2012"/>
  </r>
  <r>
    <n v="2012"/>
    <s v="ALEXANDER"/>
    <s v="NORTH CAROLINA"/>
    <s v="28636"/>
    <n v="35.9"/>
    <n v="-81.09"/>
    <s v="7b"/>
    <n v="1446"/>
    <n v="734000"/>
    <n v="10.1"/>
    <n v="37"/>
    <x v="45"/>
    <n v="50"/>
    <s v="CORN"/>
    <s v="CORN, GRAIN - ACRES HARVESTED TOTAL"/>
    <s v="ALEXANDERNORTHCAROLINA2012"/>
  </r>
  <r>
    <n v="2012"/>
    <s v="CATAWBA"/>
    <s v="NORTH CAROLINA"/>
    <s v="28601"/>
    <n v="35.770000000000003"/>
    <n v="-81.33"/>
    <s v="7b"/>
    <n v="3496"/>
    <n v="3044000"/>
    <n v="10.1"/>
    <n v="37"/>
    <x v="45"/>
    <n v="50"/>
    <s v="CORN"/>
    <s v="CORN, GRAIN - ACRES HARVESTED TOTAL"/>
    <s v="CATAWBANORTHCAROLINA2012"/>
  </r>
  <r>
    <n v="2012"/>
    <s v="CHATHAM"/>
    <s v="NORTH CAROLINA"/>
    <s v="27207"/>
    <n v="35.6"/>
    <n v="-79.36"/>
    <s v="7b"/>
    <n v="1667"/>
    <n v="920000"/>
    <n v="10.1"/>
    <n v="37"/>
    <x v="45"/>
    <n v="50"/>
    <s v="CORN"/>
    <s v="CORN, GRAIN - ACRES HARVESTED TOTAL"/>
    <s v="CHATHAMNORTHCAROLINA2012"/>
  </r>
  <r>
    <n v="2012"/>
    <s v="DAVIDSON"/>
    <s v="NORTH CAROLINA"/>
    <s v="27239"/>
    <n v="35.630000000000003"/>
    <n v="-80.11"/>
    <s v="7b"/>
    <n v="5879"/>
    <n v="3487000"/>
    <n v="10.1"/>
    <n v="37"/>
    <x v="45"/>
    <n v="50"/>
    <s v="CORN"/>
    <s v="CORN, GRAIN - ACRES HARVESTED TOTAL"/>
    <s v="DAVIDSONNORTHCAROLINA2012"/>
  </r>
  <r>
    <n v="2012"/>
    <s v="DAVIE"/>
    <s v="NORTH CAROLINA"/>
    <s v="27006"/>
    <n v="35.93"/>
    <n v="-80.400000000000006"/>
    <s v="7b"/>
    <n v="6439"/>
    <n v="4044000"/>
    <n v="10.1"/>
    <n v="37"/>
    <x v="45"/>
    <n v="50"/>
    <s v="CORN"/>
    <s v="CORN, GRAIN - ACRES HARVESTED TOTAL"/>
    <s v="DAVIENORTHCAROLINA2012"/>
  </r>
  <r>
    <n v="2012"/>
    <s v="IREDELL"/>
    <s v="NORTH CAROLINA"/>
    <s v="28010"/>
    <n v="35.72"/>
    <n v="-80.900000000000006"/>
    <s v="7b"/>
    <n v="11620"/>
    <n v="10511000"/>
    <n v="10.1"/>
    <n v="37"/>
    <x v="45"/>
    <n v="50"/>
    <s v="CORN"/>
    <s v="CORN, GRAIN - ACRES HARVESTED TOTAL"/>
    <s v="IREDELLNORTHCAROLINA2012"/>
  </r>
  <r>
    <n v="2012"/>
    <s v="LEE"/>
    <s v="NORTH CAROLINA"/>
    <s v="27237"/>
    <n v="35.54"/>
    <n v="-79.23"/>
    <s v="7b"/>
    <n v="1044"/>
    <n v="692000"/>
    <n v="10.1"/>
    <n v="37"/>
    <x v="45"/>
    <n v="50"/>
    <s v="CORN"/>
    <s v="CORN, GRAIN - ACRES HARVESTED TOTAL"/>
    <s v="LEENORTHCAROLINA2012"/>
  </r>
  <r>
    <n v="2012"/>
    <s v="RANDOLPH"/>
    <s v="NORTH CAROLINA"/>
    <s v="27203"/>
    <n v="35.71"/>
    <n v="-79.81"/>
    <s v="7b"/>
    <n v="6914"/>
    <n v="4003000"/>
    <n v="10.1"/>
    <n v="37"/>
    <x v="45"/>
    <n v="50"/>
    <s v="CORN"/>
    <s v="CORN, GRAIN - ACRES HARVESTED TOTAL"/>
    <s v="RANDOLPHNORTHCAROLINA2012"/>
  </r>
  <r>
    <n v="2012"/>
    <s v="ROWAN"/>
    <s v="NORTH CAROLINA"/>
    <s v="27013"/>
    <n v="35.729999999999997"/>
    <n v="-80.67"/>
    <s v="7b"/>
    <n v="12503"/>
    <n v="9316000"/>
    <n v="10.1"/>
    <n v="37"/>
    <x v="45"/>
    <n v="50"/>
    <s v="CORN"/>
    <s v="CORN, GRAIN - ACRES HARVESTED TOTAL"/>
    <s v="ROWANNORTHCAROLINA2012"/>
  </r>
  <r>
    <n v="2012"/>
    <s v="WAKE"/>
    <s v="NORTH CAROLINA"/>
    <s v="27502"/>
    <n v="35.72"/>
    <n v="-78.84"/>
    <s v="7b"/>
    <n v="1212"/>
    <n v="649000"/>
    <n v="10.1"/>
    <n v="37"/>
    <x v="45"/>
    <n v="50"/>
    <s v="CORN"/>
    <s v="CORN, GRAIN - ACRES HARVESTED TOTAL"/>
    <s v="WAKENORTHCAROLINA2012"/>
  </r>
  <r>
    <n v="2012"/>
    <s v="BERTIE"/>
    <s v="NORTH CAROLINA"/>
    <s v="27805"/>
    <n v="36.22"/>
    <n v="-77.11"/>
    <s v="7b"/>
    <n v="10535"/>
    <n v="7646000"/>
    <n v="10.1"/>
    <n v="37"/>
    <x v="46"/>
    <n v="70"/>
    <s v="CORN"/>
    <s v="CORN, GRAIN - ACRES HARVESTED TOTAL"/>
    <s v="BERTIENORTHCAROLINA2012"/>
  </r>
  <r>
    <n v="2012"/>
    <s v="CAMDEN"/>
    <s v="NORTH CAROLINA"/>
    <s v="27921"/>
    <n v="36.32"/>
    <n v="-76.16"/>
    <s v="8a"/>
    <n v="15077"/>
    <n v="17555000"/>
    <n v="10.1"/>
    <n v="37"/>
    <x v="46"/>
    <n v="70"/>
    <s v="CORN"/>
    <s v="CORN, GRAIN - ACRES HARVESTED TOTAL"/>
    <s v="CAMDENNORTHCAROLINA2012"/>
  </r>
  <r>
    <n v="2012"/>
    <s v="CHOWAN"/>
    <s v="NORTH CAROLINA"/>
    <s v="27932"/>
    <n v="36.049999999999997"/>
    <n v="-76.599999999999994"/>
    <s v="8a"/>
    <n v="6206"/>
    <n v="5550000"/>
    <n v="10.1"/>
    <n v="37"/>
    <x v="46"/>
    <n v="70"/>
    <s v="CORN"/>
    <s v="CORN, GRAIN - ACRES HARVESTED TOTAL"/>
    <s v="CHOWANNORTHCAROLINA2012"/>
  </r>
  <r>
    <n v="2012"/>
    <s v="CURRITUCK"/>
    <s v="NORTH CAROLINA"/>
    <s v="27916"/>
    <n v="36.32"/>
    <n v="-75.900000000000006"/>
    <s v="8a"/>
    <n v="14066"/>
    <n v="12613000"/>
    <n v="10.1"/>
    <n v="37"/>
    <x v="46"/>
    <n v="70"/>
    <s v="CORN"/>
    <s v="CORN, GRAIN - ACRES HARVESTED TOTAL"/>
    <s v="CURRITUCKNORTHCAROLINA2012"/>
  </r>
  <r>
    <n v="2012"/>
    <s v="EDGECOMBE"/>
    <s v="NORTH CAROLINA"/>
    <s v="27801"/>
    <n v="35.909999999999997"/>
    <n v="-77.73"/>
    <s v="8a"/>
    <n v="9868"/>
    <n v="9121000"/>
    <n v="10.1"/>
    <n v="37"/>
    <x v="46"/>
    <n v="70"/>
    <s v="CORN"/>
    <s v="CORN, GRAIN - ACRES HARVESTED TOTAL"/>
    <s v="EDGECOMBENORTHCAROLINA2012"/>
  </r>
  <r>
    <n v="2012"/>
    <s v="GATES"/>
    <s v="NORTH CAROLINA"/>
    <s v="27926"/>
    <n v="36.53"/>
    <n v="-76.569999999999993"/>
    <s v="7b"/>
    <n v="4814"/>
    <n v="3583000"/>
    <n v="10.1"/>
    <n v="37"/>
    <x v="46"/>
    <n v="70"/>
    <s v="CORN"/>
    <s v="CORN, GRAIN - ACRES HARVESTED TOTAL"/>
    <s v="GATESNORTHCAROLINA2012"/>
  </r>
  <r>
    <n v="2012"/>
    <s v="HALIFAX"/>
    <s v="NORTH CAROLINA"/>
    <s v="27823"/>
    <n v="36.17"/>
    <n v="-77.66"/>
    <s v="7b"/>
    <n v="4863"/>
    <n v="2778000"/>
    <n v="10.1"/>
    <n v="37"/>
    <x v="46"/>
    <n v="70"/>
    <s v="CORN"/>
    <s v="CORN, GRAIN - ACRES HARVESTED TOTAL"/>
    <s v="HALIFAXNORTHCAROLINA2012"/>
  </r>
  <r>
    <n v="2012"/>
    <s v="HERTFORD"/>
    <s v="NORTH CAROLINA"/>
    <s v="27818"/>
    <n v="36.49"/>
    <n v="-77.010000000000005"/>
    <s v="7b"/>
    <n v="9497"/>
    <n v="6681000"/>
    <n v="10.1"/>
    <n v="37"/>
    <x v="46"/>
    <n v="70"/>
    <s v="CORN"/>
    <s v="CORN, GRAIN - ACRES HARVESTED TOTAL"/>
    <s v="HERTFORDNORTHCAROLINA2012"/>
  </r>
  <r>
    <n v="2012"/>
    <s v="MARTIN"/>
    <s v="NORTH CAROLINA"/>
    <s v="27825"/>
    <n v="35.840000000000003"/>
    <n v="-77.17"/>
    <s v="8a"/>
    <n v="3027"/>
    <n v="1680000"/>
    <n v="10.1"/>
    <n v="37"/>
    <x v="46"/>
    <n v="70"/>
    <s v="CORN"/>
    <s v="CORN, GRAIN - ACRES HARVESTED TOTAL"/>
    <s v="MARTINNORTHCAROLINA2012"/>
  </r>
  <r>
    <n v="2012"/>
    <s v="NASH"/>
    <s v="NORTH CAROLINA"/>
    <s v="27557"/>
    <n v="35.78"/>
    <n v="-78.2"/>
    <s v="7b"/>
    <n v="1959"/>
    <n v="1162000"/>
    <n v="10.1"/>
    <n v="37"/>
    <x v="46"/>
    <n v="70"/>
    <s v="CORN"/>
    <s v="CORN, GRAIN - ACRES HARVESTED TOTAL"/>
    <s v="NASHNORTHCAROLINA2012"/>
  </r>
  <r>
    <n v="2012"/>
    <s v="NORTHAMPTON"/>
    <s v="NORTH CAROLINA"/>
    <s v="27820"/>
    <n v="36.43"/>
    <n v="-77.22"/>
    <s v="7b"/>
    <n v="4909"/>
    <n v="3648000"/>
    <n v="10.1"/>
    <n v="37"/>
    <x v="46"/>
    <n v="70"/>
    <s v="CORN"/>
    <s v="CORN, GRAIN - ACRES HARVESTED TOTAL"/>
    <s v="NORTHAMPTONNORTHCAROLINA2012"/>
  </r>
  <r>
    <n v="2012"/>
    <s v="PASQUOTANK"/>
    <s v="NORTH CAROLINA"/>
    <s v="27906"/>
    <n v="36.29"/>
    <n v="-76.22"/>
    <s v="8a"/>
    <n v="21303"/>
    <n v="20280000"/>
    <n v="10.1"/>
    <n v="37"/>
    <x v="46"/>
    <n v="70"/>
    <s v="CORN"/>
    <s v="CORN, GRAIN - ACRES HARVESTED TOTAL"/>
    <s v="PASQUOTANKNORTHCAROLINA2012"/>
  </r>
  <r>
    <n v="2012"/>
    <s v="PERQUIMANS"/>
    <s v="NORTH CAROLINA"/>
    <s v="27919"/>
    <n v="36.26"/>
    <n v="-76.53"/>
    <s v="8a"/>
    <n v="14782"/>
    <n v="13660000"/>
    <n v="10.1"/>
    <n v="37"/>
    <x v="46"/>
    <n v="70"/>
    <s v="CORN"/>
    <s v="CORN, GRAIN - ACRES HARVESTED TOTAL"/>
    <s v="PERQUIMANSNORTHCAROLINA2012"/>
  </r>
  <r>
    <n v="2012"/>
    <s v="TYRRELL"/>
    <s v="NORTH CAROLINA"/>
    <s v="27925"/>
    <n v="35.909999999999997"/>
    <n v="-76.25"/>
    <s v="8a"/>
    <n v="21201"/>
    <n v="17751000"/>
    <n v="10.1"/>
    <n v="37"/>
    <x v="46"/>
    <n v="70"/>
    <s v="CORN"/>
    <s v="CORN, GRAIN - ACRES HARVESTED TOTAL"/>
    <s v="TYRRELLNORTHCAROLINA2012"/>
  </r>
  <r>
    <n v="2012"/>
    <s v="WASHINGTON"/>
    <s v="NORTH CAROLINA"/>
    <s v="27928"/>
    <n v="35.869999999999997"/>
    <n v="-76.39"/>
    <s v="8a"/>
    <n v="26450"/>
    <n v="25223000"/>
    <n v="10.1"/>
    <n v="37"/>
    <x v="46"/>
    <n v="70"/>
    <s v="CORN"/>
    <s v="CORN, GRAIN - ACRES HARVESTED TOTAL"/>
    <s v="WASHINGTONNORTHCAROLINA2012"/>
  </r>
  <r>
    <n v="2012"/>
    <s v="ASHE"/>
    <s v="NORTH CAROLINA"/>
    <s v="28615"/>
    <n v="36.44"/>
    <n v="-81.650000000000006"/>
    <s v="6a"/>
    <n v="52"/>
    <n v="0"/>
    <n v="10.1"/>
    <n v="37"/>
    <x v="47"/>
    <n v="10"/>
    <s v="CORN"/>
    <s v="CORN, GRAIN - ACRES HARVESTED TOTAL"/>
    <s v="ASHENORTHCAROLINA2012"/>
  </r>
  <r>
    <n v="2012"/>
    <s v="AVERY"/>
    <s v="NORTH CAROLINA"/>
    <s v="28616"/>
    <n v="36.020000000000003"/>
    <n v="-81.93"/>
    <s v="6b"/>
    <n v="60"/>
    <n v="38000"/>
    <n v="10.1"/>
    <n v="37"/>
    <x v="47"/>
    <n v="10"/>
    <s v="CORN"/>
    <s v="CORN, GRAIN - ACRES HARVESTED TOTAL"/>
    <s v="AVERYNORTHCAROLINA2012"/>
  </r>
  <r>
    <n v="2012"/>
    <s v="CALDWELL"/>
    <s v="NORTH CAROLINA"/>
    <s v="28611"/>
    <n v="36.01"/>
    <n v="-81.739999999999995"/>
    <s v="7a"/>
    <n v="1253"/>
    <n v="817000"/>
    <n v="10.1"/>
    <n v="37"/>
    <x v="47"/>
    <n v="10"/>
    <s v="CORN"/>
    <s v="CORN, GRAIN - ACRES HARVESTED TOTAL"/>
    <s v="CALDWELLNORTHCAROLINA2012"/>
  </r>
  <r>
    <n v="2012"/>
    <s v="SURRY"/>
    <s v="NORTH CAROLINA"/>
    <s v="27007"/>
    <n v="36.4"/>
    <n v="-80.56"/>
    <s v="7a"/>
    <n v="13449"/>
    <n v="11565000"/>
    <n v="10.1"/>
    <n v="37"/>
    <x v="47"/>
    <n v="10"/>
    <s v="CORN"/>
    <s v="CORN, GRAIN - ACRES HARVESTED TOTAL"/>
    <s v="SURRYNORTHCAROLINA2012"/>
  </r>
  <r>
    <n v="2012"/>
    <s v="WATAUGA"/>
    <s v="NORTH CAROLINA"/>
    <s v="28604"/>
    <n v="36.159999999999997"/>
    <n v="-81.87"/>
    <s v="6a"/>
    <n v="63"/>
    <n v="80000"/>
    <n v="10.1"/>
    <n v="37"/>
    <x v="47"/>
    <n v="10"/>
    <s v="CORN"/>
    <s v="CORN, GRAIN - ACRES HARVESTED TOTAL"/>
    <s v="WATAUGANORTHCAROLINA2012"/>
  </r>
  <r>
    <n v="2012"/>
    <s v="WILKES"/>
    <s v="NORTH CAROLINA"/>
    <s v="28606"/>
    <n v="36.049999999999997"/>
    <n v="-81.319999999999993"/>
    <s v="7b"/>
    <n v="7151"/>
    <n v="9826000"/>
    <n v="10.1"/>
    <n v="37"/>
    <x v="47"/>
    <n v="10"/>
    <s v="CORN"/>
    <s v="CORN, GRAIN - ACRES HARVESTED TOTAL"/>
    <s v="WILKESNORTHCAROLINA2012"/>
  </r>
  <r>
    <n v="2012"/>
    <s v="YADKIN"/>
    <s v="NORTH CAROLINA"/>
    <s v="27011"/>
    <n v="36.229999999999997"/>
    <n v="-80.7"/>
    <s v="7b"/>
    <n v="11977"/>
    <n v="9798000"/>
    <n v="10.1"/>
    <n v="37"/>
    <x v="47"/>
    <n v="10"/>
    <s v="CORN"/>
    <s v="CORN, GRAIN - ACRES HARVESTED TOTAL"/>
    <s v="YADKINNORTHCAROLINA2012"/>
  </r>
  <r>
    <n v="2012"/>
    <s v="ALAMANCE"/>
    <s v="NORTH CAROLINA"/>
    <s v="27201"/>
    <n v="36.03"/>
    <n v="-79.48"/>
    <s v="7b"/>
    <n v="2792"/>
    <n v="1212000"/>
    <n v="10.1"/>
    <n v="37"/>
    <x v="48"/>
    <n v="40"/>
    <s v="CORN"/>
    <s v="CORN, GRAIN - ACRES HARVESTED TOTAL"/>
    <s v="ALAMANCENORTHCAROLINA2012"/>
  </r>
  <r>
    <n v="2012"/>
    <s v="CASWELL"/>
    <s v="NORTH CAROLINA"/>
    <s v="27212"/>
    <n v="36.51"/>
    <n v="-79.28"/>
    <s v="7b"/>
    <n v="815"/>
    <n v="380000"/>
    <n v="10.1"/>
    <n v="37"/>
    <x v="48"/>
    <n v="40"/>
    <s v="CORN"/>
    <s v="CORN, GRAIN - ACRES HARVESTED TOTAL"/>
    <s v="CASWELLNORTHCAROLINA2012"/>
  </r>
  <r>
    <n v="2012"/>
    <s v="DURHAM"/>
    <s v="NORTH CAROLINA"/>
    <s v="27503"/>
    <n v="36.17"/>
    <n v="-78.88"/>
    <s v="7b"/>
    <n v="924"/>
    <n v="889000"/>
    <n v="10.1"/>
    <n v="37"/>
    <x v="48"/>
    <n v="40"/>
    <s v="CORN"/>
    <s v="CORN, GRAIN - ACRES HARVESTED TOTAL"/>
    <s v="DURHAMNORTHCAROLINA2012"/>
  </r>
  <r>
    <n v="2012"/>
    <s v="FORSYTH"/>
    <s v="NORTH CAROLINA"/>
    <s v="27009"/>
    <n v="36.25"/>
    <n v="-80.06"/>
    <s v="7b"/>
    <n v="1107"/>
    <n v="507000"/>
    <n v="10.1"/>
    <n v="37"/>
    <x v="48"/>
    <n v="40"/>
    <s v="CORN"/>
    <s v="CORN, GRAIN - ACRES HARVESTED TOTAL"/>
    <s v="FORSYTHNORTHCAROLINA2012"/>
  </r>
  <r>
    <n v="2012"/>
    <s v="FRANKLIN"/>
    <s v="NORTH CAROLINA"/>
    <s v="27508"/>
    <n v="35.950000000000003"/>
    <n v="-78.25"/>
    <s v="7b"/>
    <n v="1337"/>
    <n v="640000"/>
    <n v="10.1"/>
    <n v="37"/>
    <x v="48"/>
    <n v="40"/>
    <s v="CORN"/>
    <s v="CORN, GRAIN - ACRES HARVESTED TOTAL"/>
    <s v="FRANKLINNORTHCAROLINA2012"/>
  </r>
  <r>
    <n v="2012"/>
    <s v="GRANVILLE"/>
    <s v="NORTH CAROLINA"/>
    <s v="27507"/>
    <n v="36.5"/>
    <n v="-78.55"/>
    <s v="7b"/>
    <n v="1189"/>
    <n v="465000"/>
    <n v="10.1"/>
    <n v="37"/>
    <x v="48"/>
    <n v="40"/>
    <s v="CORN"/>
    <s v="CORN, GRAIN - ACRES HARVESTED TOTAL"/>
    <s v="GRANVILLENORTHCAROLINA2012"/>
  </r>
  <r>
    <n v="2012"/>
    <s v="GUILFORD"/>
    <s v="NORTH CAROLINA"/>
    <s v="27214"/>
    <n v="36.21"/>
    <n v="-79.67"/>
    <s v="7b"/>
    <n v="3761"/>
    <n v="2220000"/>
    <n v="10.1"/>
    <n v="37"/>
    <x v="48"/>
    <n v="40"/>
    <s v="CORN"/>
    <s v="CORN, GRAIN - ACRES HARVESTED TOTAL"/>
    <s v="GUILFORDNORTHCAROLINA2012"/>
  </r>
  <r>
    <n v="2012"/>
    <s v="ORANGE"/>
    <s v="NORTH CAROLINA"/>
    <s v="27231"/>
    <n v="36.200000000000003"/>
    <n v="-79.17"/>
    <s v="7b"/>
    <n v="2200"/>
    <n v="1196000"/>
    <n v="10.1"/>
    <n v="37"/>
    <x v="48"/>
    <n v="40"/>
    <s v="CORN"/>
    <s v="CORN, GRAIN - ACRES HARVESTED TOTAL"/>
    <s v="ORANGENORTHCAROLINA2012"/>
  </r>
  <r>
    <n v="2012"/>
    <s v="PERSON"/>
    <s v="NORTH CAROLINA"/>
    <s v="27343"/>
    <n v="36.49"/>
    <n v="-79.14"/>
    <s v="7b"/>
    <n v="3995"/>
    <n v="1669000"/>
    <n v="10.1"/>
    <n v="37"/>
    <x v="48"/>
    <n v="40"/>
    <s v="CORN"/>
    <s v="CORN, GRAIN - ACRES HARVESTED TOTAL"/>
    <s v="PERSONNORTHCAROLINA2012"/>
  </r>
  <r>
    <n v="2012"/>
    <s v="ROCKINGHAM"/>
    <s v="NORTH CAROLINA"/>
    <s v="27025"/>
    <n v="36.380000000000003"/>
    <n v="-79.97"/>
    <s v="7b"/>
    <n v="2061"/>
    <n v="979000"/>
    <n v="10.1"/>
    <n v="37"/>
    <x v="48"/>
    <n v="40"/>
    <s v="CORN"/>
    <s v="CORN, GRAIN - ACRES HARVESTED TOTAL"/>
    <s v="ROCKINGHAMNORTHCAROLINA2012"/>
  </r>
  <r>
    <n v="2012"/>
    <s v="STOKES"/>
    <s v="NORTH CAROLINA"/>
    <s v="27016"/>
    <n v="36.450000000000003"/>
    <n v="-80.22"/>
    <s v="7a"/>
    <n v="1721"/>
    <n v="938000"/>
    <n v="10.1"/>
    <n v="37"/>
    <x v="48"/>
    <n v="40"/>
    <s v="CORN"/>
    <s v="CORN, GRAIN - ACRES HARVESTED TOTAL"/>
    <s v="STOKESNORTHCAROLINA2012"/>
  </r>
  <r>
    <n v="2012"/>
    <s v="VANCE"/>
    <s v="NORTH CAROLINA"/>
    <s v="27536"/>
    <n v="36.32"/>
    <n v="-78.41"/>
    <s v="7b"/>
    <n v="178"/>
    <n v="76000"/>
    <n v="10.1"/>
    <n v="37"/>
    <x v="48"/>
    <n v="40"/>
    <s v="CORN"/>
    <s v="CORN, GRAIN - ACRES HARVESTED TOTAL"/>
    <s v="VANCENORTHCAROLINA2012"/>
  </r>
  <r>
    <n v="2012"/>
    <s v="WARREN"/>
    <s v="NORTH CAROLINA"/>
    <s v="27551"/>
    <n v="36.43"/>
    <n v="-78.08"/>
    <s v="7b"/>
    <n v="276"/>
    <n v="94000"/>
    <n v="10.1"/>
    <n v="37"/>
    <x v="48"/>
    <n v="40"/>
    <s v="CORN"/>
    <s v="CORN, GRAIN - ACRES HARVESTED TOTAL"/>
    <s v="WARRENNORTHCAROLINA2012"/>
  </r>
  <r>
    <n v="2012"/>
    <s v="BLADEN"/>
    <s v="NORTH CAROLINA"/>
    <s v="28320"/>
    <n v="34.53"/>
    <n v="-78.790000000000006"/>
    <s v="8a"/>
    <n v="17132"/>
    <n v="13140000"/>
    <n v="10.1"/>
    <n v="37"/>
    <x v="49"/>
    <n v="90"/>
    <s v="CORN"/>
    <s v="CORN, GRAIN - ACRES HARVESTED TOTAL"/>
    <s v="BLADENNORTHCAROLINA2012"/>
  </r>
  <r>
    <n v="2012"/>
    <s v="BRUNSWICK"/>
    <s v="NORTH CAROLINA"/>
    <s v="28420"/>
    <n v="34.07"/>
    <n v="-78.47"/>
    <s v="8a"/>
    <n v="8725"/>
    <n v="7331000"/>
    <n v="10.1"/>
    <n v="37"/>
    <x v="49"/>
    <n v="90"/>
    <s v="CORN"/>
    <s v="CORN, GRAIN - ACRES HARVESTED TOTAL"/>
    <s v="BRUNSWICKNORTHCAROLINA2012"/>
  </r>
  <r>
    <n v="2012"/>
    <s v="COLUMBUS"/>
    <s v="NORTH CAROLINA"/>
    <s v="28423"/>
    <n v="34.31"/>
    <n v="-78.400000000000006"/>
    <s v="8a"/>
    <n v="34430"/>
    <n v="23923000"/>
    <n v="10.1"/>
    <n v="37"/>
    <x v="49"/>
    <n v="90"/>
    <s v="CORN"/>
    <s v="CORN, GRAIN - ACRES HARVESTED TOTAL"/>
    <s v="COLUMBUSNORTHCAROLINA2012"/>
  </r>
  <r>
    <n v="2012"/>
    <s v="CUMBERLAND"/>
    <s v="NORTH CAROLINA"/>
    <s v="28301"/>
    <n v="35.049999999999997"/>
    <n v="-78.87"/>
    <s v="8a"/>
    <n v="8935"/>
    <n v="6689000"/>
    <n v="10.1"/>
    <n v="37"/>
    <x v="49"/>
    <n v="90"/>
    <s v="CORN"/>
    <s v="CORN, GRAIN - ACRES HARVESTED TOTAL"/>
    <s v="CUMBERLANDNORTHCAROLINA2012"/>
  </r>
  <r>
    <n v="2012"/>
    <s v="DUPLIN"/>
    <s v="NORTH CAROLINA"/>
    <s v="28325"/>
    <n v="35.15"/>
    <n v="-78.099999999999994"/>
    <s v="8a"/>
    <n v="36724"/>
    <n v="31797000"/>
    <n v="10.1"/>
    <n v="37"/>
    <x v="49"/>
    <n v="90"/>
    <s v="CORN"/>
    <s v="CORN, GRAIN - ACRES HARVESTED TOTAL"/>
    <s v="DUPLINNORTHCAROLINA2012"/>
  </r>
  <r>
    <n v="2012"/>
    <s v="HARNETT"/>
    <s v="NORTH CAROLINA"/>
    <s v="27501"/>
    <n v="35.51"/>
    <n v="-78.73"/>
    <s v="8a"/>
    <n v="4671"/>
    <n v="2895000"/>
    <n v="10.1"/>
    <n v="37"/>
    <x v="49"/>
    <n v="90"/>
    <s v="CORN"/>
    <s v="CORN, GRAIN - ACRES HARVESTED TOTAL"/>
    <s v="HARNETTNORTHCAROLINA2012"/>
  </r>
  <r>
    <n v="2012"/>
    <s v="HOKE"/>
    <s v="NORTH CAROLINA"/>
    <s v="28376"/>
    <n v="34.97"/>
    <n v="-79.22"/>
    <s v="7b"/>
    <n v="6177"/>
    <n v="5477000"/>
    <n v="10.1"/>
    <n v="37"/>
    <x v="49"/>
    <n v="90"/>
    <s v="CORN"/>
    <s v="CORN, GRAIN - ACRES HARVESTED TOTAL"/>
    <s v="HOKENORTHCAROLINA2012"/>
  </r>
  <r>
    <n v="2012"/>
    <s v="NEW HANOVER"/>
    <s v="NORTH CAROLINA"/>
    <s v="28401"/>
    <n v="34.270000000000003"/>
    <n v="-77.959999999999994"/>
    <s v="8a"/>
    <n v="342"/>
    <n v="376000"/>
    <n v="10.1"/>
    <n v="37"/>
    <x v="49"/>
    <n v="90"/>
    <s v="CORN"/>
    <s v="CORN, GRAIN - ACRES HARVESTED TOTAL"/>
    <s v="NEWHANOVERNORTHCAROLINA2012"/>
  </r>
  <r>
    <n v="2012"/>
    <s v="ONSLOW"/>
    <s v="NORTH CAROLINA"/>
    <s v="28445"/>
    <n v="34.49"/>
    <n v="-77.55"/>
    <s v="8a"/>
    <n v="6918"/>
    <n v="5749000"/>
    <n v="10.1"/>
    <n v="37"/>
    <x v="49"/>
    <n v="90"/>
    <s v="CORN"/>
    <s v="CORN, GRAIN - ACRES HARVESTED TOTAL"/>
    <s v="ONSLOWNORTHCAROLINA2012"/>
  </r>
  <r>
    <n v="2012"/>
    <s v="PENDER"/>
    <s v="NORTH CAROLINA"/>
    <s v="28421"/>
    <n v="34.520000000000003"/>
    <n v="-78.17"/>
    <s v="8a"/>
    <n v="8538"/>
    <n v="7186000"/>
    <n v="10.1"/>
    <n v="37"/>
    <x v="49"/>
    <n v="90"/>
    <s v="CORN"/>
    <s v="CORN, GRAIN - ACRES HARVESTED TOTAL"/>
    <s v="PENDERNORTHCAROLINA2012"/>
  </r>
  <r>
    <n v="2012"/>
    <s v="ROBESON"/>
    <s v="NORTH CAROLINA"/>
    <s v="28319"/>
    <n v="34.4"/>
    <n v="-79.040000000000006"/>
    <s v="8a"/>
    <n v="58363"/>
    <n v="53263000"/>
    <n v="10.1"/>
    <n v="37"/>
    <x v="49"/>
    <n v="90"/>
    <s v="CORN"/>
    <s v="CORN, GRAIN - ACRES HARVESTED TOTAL"/>
    <s v="ROBESONNORTHCAROLINA2012"/>
  </r>
  <r>
    <n v="2012"/>
    <s v="SAMPSON"/>
    <s v="NORTH CAROLINA"/>
    <s v="28318"/>
    <n v="34.99"/>
    <n v="-78.64"/>
    <s v="8a"/>
    <n v="28925"/>
    <n v="22233000"/>
    <n v="10.1"/>
    <n v="37"/>
    <x v="49"/>
    <n v="90"/>
    <s v="CORN"/>
    <s v="CORN, GRAIN - ACRES HARVESTED TOTAL"/>
    <s v="SAMPSONNORTHCAROLINA2012"/>
  </r>
  <r>
    <n v="2012"/>
    <s v="SCOTLAND"/>
    <s v="NORTH CAROLINA"/>
    <s v="28343"/>
    <n v="34.75"/>
    <n v="-79.599999999999994"/>
    <s v="8a"/>
    <n v="5936"/>
    <n v="4130000"/>
    <n v="10.1"/>
    <n v="37"/>
    <x v="49"/>
    <n v="90"/>
    <s v="CORN"/>
    <s v="CORN, GRAIN - ACRES HARVESTED TOTAL"/>
    <s v="SCOTLANDNORTHCAROLINA2012"/>
  </r>
  <r>
    <n v="2012"/>
    <s v="ANSON"/>
    <s v="NORTH CAROLINA"/>
    <s v="28007"/>
    <n v="35.1"/>
    <n v="-80.099999999999994"/>
    <s v="8a"/>
    <n v="5529"/>
    <n v="4145000"/>
    <n v="10.1"/>
    <n v="37"/>
    <x v="50"/>
    <n v="60"/>
    <s v="CORN"/>
    <s v="CORN, GRAIN - ACRES HARVESTED TOTAL"/>
    <s v="ANSONNORTHCAROLINA2012"/>
  </r>
  <r>
    <n v="2012"/>
    <s v="CABARRUS"/>
    <s v="NORTH CAROLINA"/>
    <s v="28025"/>
    <n v="35.4"/>
    <n v="-80.59"/>
    <s v="7b"/>
    <n v="4462"/>
    <n v="3081000"/>
    <n v="10.1"/>
    <n v="37"/>
    <x v="50"/>
    <n v="60"/>
    <s v="CORN"/>
    <s v="CORN, GRAIN - ACRES HARVESTED TOTAL"/>
    <s v="CABARRUSNORTHCAROLINA2012"/>
  </r>
  <r>
    <n v="2012"/>
    <s v="CLEVELAND"/>
    <s v="NORTH CAROLINA"/>
    <s v="28017"/>
    <n v="35.25"/>
    <n v="-81.67"/>
    <s v="7b"/>
    <n v="3377"/>
    <n v="2248000"/>
    <n v="10.1"/>
    <n v="37"/>
    <x v="50"/>
    <n v="60"/>
    <s v="CORN"/>
    <s v="CORN, GRAIN - ACRES HARVESTED TOTAL"/>
    <s v="CLEVELANDNORTHCAROLINA2012"/>
  </r>
  <r>
    <n v="2012"/>
    <s v="GASTON"/>
    <s v="NORTH CAROLINA"/>
    <s v="28006"/>
    <n v="35.409999999999997"/>
    <n v="-81.09"/>
    <s v="7b"/>
    <n v="227"/>
    <n v="150000"/>
    <n v="10.1"/>
    <n v="37"/>
    <x v="50"/>
    <n v="60"/>
    <s v="CORN"/>
    <s v="CORN, GRAIN - ACRES HARVESTED TOTAL"/>
    <s v="GASTONNORTHCAROLINA2012"/>
  </r>
  <r>
    <n v="2012"/>
    <s v="LINCOLN"/>
    <s v="NORTH CAROLINA"/>
    <s v="28033"/>
    <n v="35.42"/>
    <n v="-81.33"/>
    <s v="7b"/>
    <n v="1310"/>
    <n v="988000"/>
    <n v="10.1"/>
    <n v="37"/>
    <x v="50"/>
    <n v="60"/>
    <s v="CORN"/>
    <s v="CORN, GRAIN - ACRES HARVESTED TOTAL"/>
    <s v="LINCOLNNORTHCAROLINA2012"/>
  </r>
  <r>
    <n v="2012"/>
    <s v="MECKLENBURG"/>
    <s v="NORTH CAROLINA"/>
    <s v="28031"/>
    <n v="35.479999999999997"/>
    <n v="-80.86"/>
    <s v="7b"/>
    <n v="682"/>
    <n v="650000"/>
    <n v="10.1"/>
    <n v="37"/>
    <x v="50"/>
    <n v="60"/>
    <s v="CORN"/>
    <s v="CORN, GRAIN - ACRES HARVESTED TOTAL"/>
    <s v="MECKLENBURGNORTHCAROLINA2012"/>
  </r>
  <r>
    <n v="2012"/>
    <s v="MONTGOMERY"/>
    <s v="NORTH CAROLINA"/>
    <s v="27209"/>
    <n v="35.36"/>
    <n v="-79.78"/>
    <s v="7b"/>
    <n v="1194"/>
    <n v="867000"/>
    <n v="10.1"/>
    <n v="37"/>
    <x v="50"/>
    <n v="60"/>
    <s v="CORN"/>
    <s v="CORN, GRAIN - ACRES HARVESTED TOTAL"/>
    <s v="MONTGOMERYNORTHCAROLINA2012"/>
  </r>
  <r>
    <n v="2012"/>
    <s v="MOORE"/>
    <s v="NORTH CAROLINA"/>
    <s v="27242"/>
    <n v="35.299999999999997"/>
    <n v="-79.650000000000006"/>
    <s v="7b"/>
    <n v="1176"/>
    <n v="518000"/>
    <n v="10.1"/>
    <n v="37"/>
    <x v="50"/>
    <n v="60"/>
    <s v="CORN"/>
    <s v="CORN, GRAIN - ACRES HARVESTED TOTAL"/>
    <s v="MOORENORTHCAROLINA2012"/>
  </r>
  <r>
    <n v="2012"/>
    <s v="RICHMOND"/>
    <s v="NORTH CAROLINA"/>
    <s v="28330"/>
    <n v="34.909999999999997"/>
    <n v="-79.819999999999993"/>
    <s v="8a"/>
    <n v="3747"/>
    <n v="3549000"/>
    <n v="10.1"/>
    <n v="37"/>
    <x v="50"/>
    <n v="60"/>
    <s v="CORN"/>
    <s v="CORN, GRAIN - ACRES HARVESTED TOTAL"/>
    <s v="RICHMONDNORTHCAROLINA2012"/>
  </r>
  <r>
    <n v="2012"/>
    <s v="STANLY"/>
    <s v="NORTH CAROLINA"/>
    <s v="28001"/>
    <n v="35.36"/>
    <n v="-80.19"/>
    <s v="7b"/>
    <n v="13077"/>
    <n v="9753000"/>
    <n v="10.1"/>
    <n v="37"/>
    <x v="50"/>
    <n v="60"/>
    <s v="CORN"/>
    <s v="CORN, GRAIN - ACRES HARVESTED TOTAL"/>
    <s v="STANLYNORTHCAROLINA2012"/>
  </r>
  <r>
    <n v="2012"/>
    <s v="UNION"/>
    <s v="NORTH CAROLINA"/>
    <s v="28079"/>
    <n v="35.07"/>
    <n v="-80.67"/>
    <s v="7b"/>
    <n v="45644"/>
    <n v="34685000"/>
    <n v="10.1"/>
    <n v="37"/>
    <x v="50"/>
    <n v="60"/>
    <s v="CORN"/>
    <s v="CORN, GRAIN - ACRES HARVESTED TOTAL"/>
    <s v="UNIONNORTHCAROLINA2012"/>
  </r>
  <r>
    <n v="2012"/>
    <s v="BUNCOMBE"/>
    <s v="NORTH CAROLINA"/>
    <s v="28701"/>
    <n v="35.700000000000003"/>
    <n v="-82.63"/>
    <s v="7a"/>
    <n v="226"/>
    <n v="790000"/>
    <n v="10.1"/>
    <n v="37"/>
    <x v="51"/>
    <n v="20"/>
    <s v="CORN"/>
    <s v="CORN, GRAIN - ACRES HARVESTED TOTAL"/>
    <s v="BUNCOMBENORTHCAROLINA2012"/>
  </r>
  <r>
    <n v="2012"/>
    <s v="BURKE"/>
    <s v="NORTH CAROLINA"/>
    <s v="28612"/>
    <n v="35.65"/>
    <n v="-81.540000000000006"/>
    <s v="7b"/>
    <n v="1489"/>
    <n v="1225000"/>
    <n v="10.1"/>
    <n v="37"/>
    <x v="51"/>
    <n v="20"/>
    <s v="CORN"/>
    <s v="CORN, GRAIN - ACRES HARVESTED TOTAL"/>
    <s v="BURKENORTHCAROLINA2012"/>
  </r>
  <r>
    <n v="2012"/>
    <s v="CHEROKEE"/>
    <s v="NORTH CAROLINA"/>
    <s v="28901"/>
    <n v="35.19"/>
    <n v="-83.82"/>
    <s v="7a"/>
    <n v="541"/>
    <n v="728000"/>
    <n v="10.1"/>
    <n v="37"/>
    <x v="51"/>
    <n v="20"/>
    <s v="CORN"/>
    <s v="CORN, GRAIN - ACRES HARVESTED TOTAL"/>
    <s v="CHEROKEENORTHCAROLINA2012"/>
  </r>
  <r>
    <n v="2012"/>
    <s v="CLAY"/>
    <s v="NORTH CAROLINA"/>
    <s v="28902"/>
    <n v="35.020000000000003"/>
    <n v="-83.96"/>
    <s v="7a"/>
    <n v="730"/>
    <n v="0"/>
    <n v="10.1"/>
    <n v="37"/>
    <x v="51"/>
    <n v="20"/>
    <s v="CORN"/>
    <s v="CORN, GRAIN - ACRES HARVESTED TOTAL"/>
    <s v="CLAYNORTHCAROLINA2012"/>
  </r>
  <r>
    <n v="2012"/>
    <s v="GRAHAM"/>
    <s v="NORTH CAROLINA"/>
    <s v="28702"/>
    <n v="35.409999999999997"/>
    <n v="-83.61"/>
    <s v="7a"/>
    <n v="4"/>
    <n v="3000"/>
    <n v="10.1"/>
    <n v="37"/>
    <x v="51"/>
    <n v="20"/>
    <s v="CORN"/>
    <s v="CORN, GRAIN - ACRES HARVESTED TOTAL"/>
    <s v="GRAHAMNORTHCAROLINA2012"/>
  </r>
  <r>
    <n v="2012"/>
    <s v="HAYWOOD"/>
    <s v="NORTH CAROLINA"/>
    <s v="28716"/>
    <n v="35.54"/>
    <n v="-82.84"/>
    <s v="6b"/>
    <n v="115"/>
    <n v="0"/>
    <n v="10.1"/>
    <n v="37"/>
    <x v="51"/>
    <n v="20"/>
    <s v="CORN"/>
    <s v="CORN, GRAIN - ACRES HARVESTED TOTAL"/>
    <s v="HAYWOODNORTHCAROLINA2012"/>
  </r>
  <r>
    <n v="2012"/>
    <s v="HENDERSON"/>
    <s v="NORTH CAROLINA"/>
    <s v="28710"/>
    <n v="35.450000000000003"/>
    <n v="-82.28"/>
    <s v="7b"/>
    <n v="2555"/>
    <n v="2487000"/>
    <n v="10.1"/>
    <n v="37"/>
    <x v="51"/>
    <n v="20"/>
    <s v="CORN"/>
    <s v="CORN, GRAIN - ACRES HARVESTED TOTAL"/>
    <s v="HENDERSONNORTHCAROLINA2012"/>
  </r>
  <r>
    <n v="2012"/>
    <s v="JACKSON"/>
    <s v="NORTH CAROLINA"/>
    <s v="28707"/>
    <n v="35.42"/>
    <n v="-83.08"/>
    <s v="6b"/>
    <n v="143"/>
    <n v="124000"/>
    <n v="10.1"/>
    <n v="37"/>
    <x v="51"/>
    <n v="20"/>
    <s v="CORN"/>
    <s v="CORN, GRAIN - ACRES HARVESTED TOTAL"/>
    <s v="JACKSONNORTHCAROLINA2012"/>
  </r>
  <r>
    <n v="2012"/>
    <s v="MACON"/>
    <s v="NORTH CAROLINA"/>
    <s v="28734"/>
    <n v="35.18"/>
    <n v="-83.38"/>
    <s v="7a"/>
    <n v="459"/>
    <n v="0"/>
    <n v="10.1"/>
    <n v="37"/>
    <x v="51"/>
    <n v="20"/>
    <s v="CORN"/>
    <s v="CORN, GRAIN - ACRES HARVESTED TOTAL"/>
    <s v="MACONNORTHCAROLINA2012"/>
  </r>
  <r>
    <n v="2012"/>
    <s v="MADISON"/>
    <s v="NORTH CAROLINA"/>
    <s v="28743"/>
    <n v="35.799999999999997"/>
    <n v="-82.88"/>
    <s v="7a"/>
    <n v="110"/>
    <n v="0"/>
    <n v="10.1"/>
    <n v="37"/>
    <x v="51"/>
    <n v="20"/>
    <s v="CORN"/>
    <s v="CORN, GRAIN - ACRES HARVESTED TOTAL"/>
    <s v="MADISONNORTHCAROLINA2012"/>
  </r>
  <r>
    <n v="2012"/>
    <s v="MCDOWELL"/>
    <s v="NORTH CAROLINA"/>
    <s v="28737"/>
    <n v="35.6"/>
    <n v="-81.97"/>
    <s v="7b"/>
    <n v="431"/>
    <n v="288000"/>
    <n v="10.1"/>
    <n v="37"/>
    <x v="51"/>
    <n v="20"/>
    <s v="CORN"/>
    <s v="CORN, GRAIN - ACRES HARVESTED TOTAL"/>
    <s v="MCDOWELLNORTHCAROLINA2012"/>
  </r>
  <r>
    <n v="2012"/>
    <s v="MITCHELL"/>
    <s v="NORTH CAROLINA"/>
    <s v="28705"/>
    <n v="36.01"/>
    <n v="-82.15"/>
    <s v="6b"/>
    <n v="49"/>
    <n v="36000"/>
    <n v="10.1"/>
    <n v="37"/>
    <x v="51"/>
    <n v="20"/>
    <s v="CORN"/>
    <s v="CORN, GRAIN - ACRES HARVESTED TOTAL"/>
    <s v="MITCHELLNORTHCAROLINA2012"/>
  </r>
  <r>
    <n v="2012"/>
    <s v="POLK"/>
    <s v="NORTH CAROLINA"/>
    <s v="28722"/>
    <n v="35.24"/>
    <n v="-82.2"/>
    <s v="7b"/>
    <n v="33"/>
    <n v="28000"/>
    <n v="10.1"/>
    <n v="37"/>
    <x v="51"/>
    <n v="20"/>
    <s v="CORN"/>
    <s v="CORN, GRAIN - ACRES HARVESTED TOTAL"/>
    <s v="POLKNORTHCAROLINA2012"/>
  </r>
  <r>
    <n v="2012"/>
    <s v="RUTHERFORD"/>
    <s v="NORTH CAROLINA"/>
    <s v="28018"/>
    <n v="35.36"/>
    <n v="-81.83"/>
    <s v="7b"/>
    <n v="384"/>
    <n v="0"/>
    <n v="10.1"/>
    <n v="37"/>
    <x v="51"/>
    <n v="20"/>
    <s v="CORN"/>
    <s v="CORN, GRAIN - ACRES HARVESTED TOTAL"/>
    <s v="RUTHERFORDNORTHCAROLINA2012"/>
  </r>
  <r>
    <n v="2012"/>
    <s v="SWAIN"/>
    <s v="NORTH CAROLINA"/>
    <s v="28713"/>
    <n v="35.42"/>
    <n v="-83.44"/>
    <s v="7a"/>
    <n v="56"/>
    <n v="13000"/>
    <n v="10.1"/>
    <n v="37"/>
    <x v="51"/>
    <n v="20"/>
    <s v="CORN"/>
    <s v="CORN, GRAIN - ACRES HARVESTED TOTAL"/>
    <s v="SWAINNORTHCAROLINA2012"/>
  </r>
  <r>
    <n v="2012"/>
    <s v="TRANSYLVANIA"/>
    <s v="NORTH CAROLINA"/>
    <s v="28708"/>
    <n v="35.22"/>
    <n v="-82.87"/>
    <s v="7a"/>
    <n v="382"/>
    <n v="0"/>
    <n v="10.1"/>
    <n v="37"/>
    <x v="51"/>
    <n v="20"/>
    <s v="CORN"/>
    <s v="CORN, GRAIN - ACRES HARVESTED TOTAL"/>
    <s v="TRANSYLVANIANORTHCAROLINA2012"/>
  </r>
  <r>
    <n v="2012"/>
    <s v="YANCEY"/>
    <s v="NORTH CAROLINA"/>
    <s v="28714"/>
    <n v="35.909999999999997"/>
    <n v="-82.29"/>
    <s v="6b"/>
    <n v="43"/>
    <n v="0"/>
    <n v="10.1"/>
    <n v="37"/>
    <x v="51"/>
    <n v="20"/>
    <s v="CORN"/>
    <s v="CORN, GRAIN - ACRES HARVESTED TOTAL"/>
    <s v="YANCEYNORTHCAROLINA2012"/>
  </r>
  <r>
    <n v="2022"/>
    <s v="DE WITT"/>
    <s v="ILLINOIS"/>
    <s v="61727"/>
    <n v="40.15"/>
    <n v="-88.96"/>
    <s v="6a"/>
    <n v="81171"/>
    <n v="104506000"/>
    <n v="11.4"/>
    <n v="17"/>
    <x v="0"/>
    <n v="40"/>
    <s v="CORN"/>
    <s v="CORN, GRAIN - ACRES HARVESTED TOTAL"/>
    <s v="DEWITTILLINOIS2022"/>
  </r>
  <r>
    <n v="2022"/>
    <s v="LOGAN"/>
    <s v="ILLINOIS"/>
    <s v="61723"/>
    <n v="40.26"/>
    <n v="-89.23"/>
    <s v="6a"/>
    <n v="182336"/>
    <n v="249932000"/>
    <n v="11.4"/>
    <n v="17"/>
    <x v="0"/>
    <n v="40"/>
    <s v="CORN"/>
    <s v="CORN, GRAIN - ACRES HARVESTED TOTAL"/>
    <s v="LOGANILLINOIS2022"/>
  </r>
  <r>
    <n v="2022"/>
    <s v="MACON"/>
    <s v="ILLINOIS"/>
    <s v="61756"/>
    <n v="40.03"/>
    <n v="-88.95"/>
    <s v="6a"/>
    <n v="122179"/>
    <n v="170558000"/>
    <n v="11.4"/>
    <n v="17"/>
    <x v="0"/>
    <n v="40"/>
    <s v="CORN"/>
    <s v="CORN, GRAIN - ACRES HARVESTED TOTAL"/>
    <s v="MACONILLINOIS2022"/>
  </r>
  <r>
    <n v="2022"/>
    <s v="MARSHALL"/>
    <s v="ILLINOIS"/>
    <s v="61369"/>
    <n v="41"/>
    <n v="-89.13"/>
    <s v="5b"/>
    <n v="96079"/>
    <n v="122569000"/>
    <n v="11.4"/>
    <n v="17"/>
    <x v="0"/>
    <n v="40"/>
    <s v="CORN"/>
    <s v="CORN, GRAIN - ACRES HARVESTED TOTAL"/>
    <s v="MARSHALLILLINOIS2022"/>
  </r>
  <r>
    <n v="2022"/>
    <s v="MASON"/>
    <s v="ILLINOIS"/>
    <s v="61532"/>
    <n v="40.369999999999997"/>
    <n v="-89.83"/>
    <s v="6a"/>
    <n v="120475"/>
    <n v="150907000"/>
    <n v="11.4"/>
    <n v="17"/>
    <x v="0"/>
    <n v="40"/>
    <s v="CORN"/>
    <s v="CORN, GRAIN - ACRES HARVESTED TOTAL"/>
    <s v="MASONILLINOIS2022"/>
  </r>
  <r>
    <n v="2022"/>
    <s v="MCLEAN"/>
    <s v="ILLINOIS"/>
    <s v="61701"/>
    <n v="40.47"/>
    <n v="-88.97"/>
    <s v="6a"/>
    <n v="278245"/>
    <n v="365723000"/>
    <n v="11.4"/>
    <n v="17"/>
    <x v="0"/>
    <n v="40"/>
    <s v="CORN"/>
    <s v="CORN, GRAIN - ACRES HARVESTED TOTAL"/>
    <s v="MCLEANILLINOIS2022"/>
  </r>
  <r>
    <n v="2022"/>
    <s v="MENARD"/>
    <s v="ILLINOIS"/>
    <s v="62613"/>
    <n v="39.96"/>
    <n v="-89.72"/>
    <s v="6a"/>
    <n v="63442"/>
    <n v="81334000"/>
    <n v="11.4"/>
    <n v="17"/>
    <x v="0"/>
    <n v="40"/>
    <s v="CORN"/>
    <s v="CORN, GRAIN - ACRES HARVESTED TOTAL"/>
    <s v="MENARDILLINOIS2022"/>
  </r>
  <r>
    <n v="2022"/>
    <s v="PEORIA"/>
    <s v="ILLINOIS"/>
    <s v="61451"/>
    <n v="40.94"/>
    <n v="-89.94"/>
    <s v="5b"/>
    <n v="113807"/>
    <n v="148417000"/>
    <n v="11.4"/>
    <n v="17"/>
    <x v="0"/>
    <n v="40"/>
    <s v="CORN"/>
    <s v="CORN, GRAIN - ACRES HARVESTED TOTAL"/>
    <s v="PEORIAILLINOIS2022"/>
  </r>
  <r>
    <n v="2022"/>
    <s v="STARK"/>
    <s v="ILLINOIS"/>
    <s v="61421"/>
    <n v="41.17"/>
    <n v="-89.65"/>
    <s v="5b"/>
    <n v="79330"/>
    <n v="109103000"/>
    <n v="11.4"/>
    <n v="17"/>
    <x v="0"/>
    <n v="40"/>
    <s v="CORN"/>
    <s v="CORN, GRAIN - ACRES HARVESTED TOTAL"/>
    <s v="STARKILLINOIS2022"/>
  </r>
  <r>
    <n v="2022"/>
    <s v="TAZEWELL"/>
    <s v="ILLINOIS"/>
    <s v="61534"/>
    <n v="40.4"/>
    <n v="-89.64"/>
    <s v="6a"/>
    <n v="152402"/>
    <n v="211525000"/>
    <n v="11.4"/>
    <n v="17"/>
    <x v="0"/>
    <n v="40"/>
    <s v="CORN"/>
    <s v="CORN, GRAIN - ACRES HARVESTED TOTAL"/>
    <s v="TAZEWELLILLINOIS2022"/>
  </r>
  <r>
    <n v="2022"/>
    <s v="WOODFORD"/>
    <s v="ILLINOIS"/>
    <s v="61516"/>
    <n v="40.85"/>
    <n v="-89.12"/>
    <s v="5b"/>
    <n v="117559"/>
    <n v="154238000"/>
    <n v="11.4"/>
    <n v="17"/>
    <x v="0"/>
    <n v="40"/>
    <s v="CORN"/>
    <s v="CORN, GRAIN - ACRES HARVESTED TOTAL"/>
    <s v="WOODFORDILLINOIS2022"/>
  </r>
  <r>
    <n v="2022"/>
    <s v="CHAMPAIGN"/>
    <s v="ILLINOIS"/>
    <s v="60949"/>
    <n v="40.380000000000003"/>
    <n v="-88.12"/>
    <s v="6a"/>
    <n v="261772"/>
    <n v="335898000"/>
    <n v="11.4"/>
    <n v="17"/>
    <x v="17"/>
    <n v="50"/>
    <s v="CORN"/>
    <s v="CORN, GRAIN - ACRES HARVESTED TOTAL"/>
    <s v="CHAMPAIGNILLINOIS2022"/>
  </r>
  <r>
    <n v="2022"/>
    <s v="FORD"/>
    <s v="ILLINOIS"/>
    <s v="60919"/>
    <n v="40.99"/>
    <n v="-88.2"/>
    <s v="5b"/>
    <n v="121820"/>
    <n v="154146000"/>
    <n v="11.4"/>
    <n v="17"/>
    <x v="17"/>
    <n v="50"/>
    <s v="CORN"/>
    <s v="CORN, GRAIN - ACRES HARVESTED TOTAL"/>
    <s v="FORDILLINOIS2022"/>
  </r>
  <r>
    <n v="2022"/>
    <s v="IROQUOIS"/>
    <s v="ILLINOIS"/>
    <s v="60911"/>
    <n v="40.869999999999997"/>
    <n v="-87.95"/>
    <s v="5b"/>
    <n v="302965"/>
    <n v="379181000"/>
    <n v="11.4"/>
    <n v="17"/>
    <x v="17"/>
    <n v="50"/>
    <s v="CORN"/>
    <s v="CORN, GRAIN - ACRES HARVESTED TOTAL"/>
    <s v="IROQUOISILLINOIS2022"/>
  </r>
  <r>
    <n v="2022"/>
    <s v="KANKAKEE"/>
    <s v="ILLINOIS"/>
    <s v="60901"/>
    <n v="41.11"/>
    <n v="-87.86"/>
    <s v="5b"/>
    <n v="165914"/>
    <n v="197509000"/>
    <n v="11.4"/>
    <n v="17"/>
    <x v="17"/>
    <n v="50"/>
    <s v="CORN"/>
    <s v="CORN, GRAIN - ACRES HARVESTED TOTAL"/>
    <s v="KANKAKEEILLINOIS2022"/>
  </r>
  <r>
    <n v="2022"/>
    <s v="LIVINGSTON"/>
    <s v="ILLINOIS"/>
    <s v="60420"/>
    <n v="41.09"/>
    <n v="-88.42"/>
    <s v="5b"/>
    <n v="282327"/>
    <n v="364370000"/>
    <n v="11.4"/>
    <n v="17"/>
    <x v="17"/>
    <n v="50"/>
    <s v="CORN"/>
    <s v="CORN, GRAIN - ACRES HARVESTED TOTAL"/>
    <s v="LIVINGSTONILLINOIS2022"/>
  </r>
  <r>
    <n v="2022"/>
    <s v="PIATT"/>
    <s v="ILLINOIS"/>
    <s v="61813"/>
    <n v="39.92"/>
    <n v="-88.57"/>
    <s v="6a"/>
    <n v="111295"/>
    <n v="152300000"/>
    <n v="11.4"/>
    <n v="17"/>
    <x v="17"/>
    <n v="50"/>
    <s v="CORN"/>
    <s v="CORN, GRAIN - ACRES HARVESTED TOTAL"/>
    <s v="PIATTILLINOIS2022"/>
  </r>
  <r>
    <n v="2022"/>
    <s v="VERMILION"/>
    <s v="ILLINOIS"/>
    <s v="60932"/>
    <n v="40.47"/>
    <n v="-87.8"/>
    <s v="6a"/>
    <n v="203798"/>
    <n v="262761000"/>
    <n v="11.4"/>
    <n v="17"/>
    <x v="17"/>
    <n v="50"/>
    <s v="CORN"/>
    <s v="CORN, GRAIN - ACRES HARVESTED TOTAL"/>
    <s v="VERMILIONILLINOIS2022"/>
  </r>
  <r>
    <n v="2022"/>
    <s v="CLARK"/>
    <s v="ILLINOIS"/>
    <s v="62420"/>
    <n v="39.299999999999997"/>
    <n v="-87.98"/>
    <s v="6b"/>
    <n v="92073"/>
    <n v="115716000"/>
    <n v="11.4"/>
    <n v="17"/>
    <x v="19"/>
    <n v="70"/>
    <s v="CORN"/>
    <s v="CORN, GRAIN - ACRES HARVESTED TOTAL"/>
    <s v="CLARKILLINOIS2022"/>
  </r>
  <r>
    <n v="2022"/>
    <s v="CLAY"/>
    <s v="ILLINOIS"/>
    <s v="62434"/>
    <n v="38.840000000000003"/>
    <n v="-88.31"/>
    <s v="6b"/>
    <n v="63792"/>
    <n v="75537000"/>
    <n v="11.4"/>
    <n v="17"/>
    <x v="19"/>
    <n v="70"/>
    <s v="CORN"/>
    <s v="CORN, GRAIN - ACRES HARVESTED TOTAL"/>
    <s v="CLAYILLINOIS2022"/>
  </r>
  <r>
    <n v="2022"/>
    <s v="COLES"/>
    <s v="ILLINOIS"/>
    <s v="61912"/>
    <n v="39.53"/>
    <n v="-88.02"/>
    <s v="6a"/>
    <n v="87465"/>
    <n v="107139000"/>
    <n v="11.4"/>
    <n v="17"/>
    <x v="19"/>
    <n v="70"/>
    <s v="CORN"/>
    <s v="CORN, GRAIN - ACRES HARVESTED TOTAL"/>
    <s v="COLESILLINOIS2022"/>
  </r>
  <r>
    <n v="2022"/>
    <s v="CRAWFORD"/>
    <s v="ILLINOIS"/>
    <s v="62413"/>
    <n v="39.15"/>
    <n v="-87.81"/>
    <s v="6b"/>
    <n v="90933"/>
    <n v="98367000"/>
    <n v="11.4"/>
    <n v="17"/>
    <x v="19"/>
    <n v="70"/>
    <s v="CORN"/>
    <s v="CORN, GRAIN - ACRES HARVESTED TOTAL"/>
    <s v="CRAWFORDILLINOIS2022"/>
  </r>
  <r>
    <n v="2022"/>
    <s v="CUMBERLAND"/>
    <s v="ILLINOIS"/>
    <s v="62428"/>
    <n v="39.24"/>
    <n v="-88.15"/>
    <s v="6b"/>
    <n v="53996"/>
    <n v="65523000"/>
    <n v="11.4"/>
    <n v="17"/>
    <x v="19"/>
    <n v="70"/>
    <s v="CORN"/>
    <s v="CORN, GRAIN - ACRES HARVESTED TOTAL"/>
    <s v="CUMBERLANDILLINOIS2022"/>
  </r>
  <r>
    <n v="2022"/>
    <s v="DOUGLAS"/>
    <s v="ILLINOIS"/>
    <s v="61910"/>
    <n v="39.68"/>
    <n v="-88.3"/>
    <s v="6a"/>
    <n v="97790"/>
    <n v="123790000"/>
    <n v="11.4"/>
    <n v="17"/>
    <x v="19"/>
    <n v="70"/>
    <s v="CORN"/>
    <s v="CORN, GRAIN - ACRES HARVESTED TOTAL"/>
    <s v="DOUGLASILLINOIS2022"/>
  </r>
  <r>
    <n v="2022"/>
    <s v="EDGAR"/>
    <s v="ILLINOIS"/>
    <s v="61917"/>
    <n v="39.71"/>
    <n v="-87.93"/>
    <s v="6a"/>
    <n v="143723"/>
    <n v="178341000"/>
    <n v="11.4"/>
    <n v="17"/>
    <x v="19"/>
    <n v="70"/>
    <s v="CORN"/>
    <s v="CORN, GRAIN - ACRES HARVESTED TOTAL"/>
    <s v="EDGARILLINOIS2022"/>
  </r>
  <r>
    <n v="2022"/>
    <s v="EFFINGHAM"/>
    <s v="ILLINOIS"/>
    <s v="62401"/>
    <n v="39.11"/>
    <n v="-88.55"/>
    <s v="6b"/>
    <n v="102148"/>
    <n v="115486000"/>
    <n v="11.4"/>
    <n v="17"/>
    <x v="19"/>
    <n v="70"/>
    <s v="CORN"/>
    <s v="CORN, GRAIN - ACRES HARVESTED TOTAL"/>
    <s v="EFFINGHAMILLINOIS2022"/>
  </r>
  <r>
    <n v="2022"/>
    <s v="FAYETTE"/>
    <s v="ILLINOIS"/>
    <s v="62011"/>
    <n v="39.11"/>
    <n v="-89.21"/>
    <s v="6b"/>
    <n v="101614"/>
    <n v="114702000"/>
    <n v="11.4"/>
    <n v="17"/>
    <x v="19"/>
    <n v="70"/>
    <s v="CORN"/>
    <s v="CORN, GRAIN - ACRES HARVESTED TOTAL"/>
    <s v="FAYETTEILLINOIS2022"/>
  </r>
  <r>
    <n v="2022"/>
    <s v="JASPER"/>
    <s v="ILLINOIS"/>
    <s v="62432"/>
    <n v="39.15"/>
    <n v="-88.15"/>
    <s v="6b"/>
    <n v="83871"/>
    <n v="97643000"/>
    <n v="11.4"/>
    <n v="17"/>
    <x v="19"/>
    <n v="70"/>
    <s v="CORN"/>
    <s v="CORN, GRAIN - ACRES HARVESTED TOTAL"/>
    <s v="JASPERILLINOIS2022"/>
  </r>
  <r>
    <n v="2022"/>
    <s v="LAWRENCE"/>
    <s v="ILLINOIS"/>
    <s v="62417"/>
    <n v="38.71"/>
    <n v="-87.75"/>
    <s v="6b"/>
    <n v="77951"/>
    <n v="99694000"/>
    <n v="11.4"/>
    <n v="17"/>
    <x v="19"/>
    <n v="70"/>
    <s v="CORN"/>
    <s v="CORN, GRAIN - ACRES HARVESTED TOTAL"/>
    <s v="LAWRENCEILLINOIS2022"/>
  </r>
  <r>
    <n v="2022"/>
    <s v="MARION"/>
    <s v="ILLINOIS"/>
    <s v="62801"/>
    <n v="38.520000000000003"/>
    <n v="-89.12"/>
    <s v="6b"/>
    <n v="74430"/>
    <n v="82996000"/>
    <n v="11.4"/>
    <n v="17"/>
    <x v="19"/>
    <n v="70"/>
    <s v="CORN"/>
    <s v="CORN, GRAIN - ACRES HARVESTED TOTAL"/>
    <s v="MARIONILLINOIS2022"/>
  </r>
  <r>
    <n v="2022"/>
    <s v="MOULTRIE"/>
    <s v="ILLINOIS"/>
    <s v="61914"/>
    <n v="39.64"/>
    <n v="-88.74"/>
    <s v="6a"/>
    <n v="88026"/>
    <n v="116040000"/>
    <n v="11.4"/>
    <n v="17"/>
    <x v="19"/>
    <n v="70"/>
    <s v="CORN"/>
    <s v="CORN, GRAIN - ACRES HARVESTED TOTAL"/>
    <s v="MOULTRIEILLINOIS2022"/>
  </r>
  <r>
    <n v="2022"/>
    <s v="RICHLAND"/>
    <s v="ILLINOIS"/>
    <s v="62419"/>
    <n v="38.65"/>
    <n v="-88.04"/>
    <s v="6b"/>
    <n v="76798"/>
    <n v="83369000"/>
    <n v="11.4"/>
    <n v="17"/>
    <x v="19"/>
    <n v="70"/>
    <s v="CORN"/>
    <s v="CORN, GRAIN - ACRES HARVESTED TOTAL"/>
    <s v="RICHLANDILLINOIS2022"/>
  </r>
  <r>
    <n v="2022"/>
    <s v="SHELBY"/>
    <s v="ILLINOIS"/>
    <s v="61957"/>
    <n v="39.43"/>
    <n v="-88.59"/>
    <s v="6a"/>
    <n v="145904"/>
    <n v="171402000"/>
    <n v="11.4"/>
    <n v="17"/>
    <x v="19"/>
    <n v="70"/>
    <s v="CORN"/>
    <s v="CORN, GRAIN - ACRES HARVESTED TOTAL"/>
    <s v="SHELBYILLINOIS2022"/>
  </r>
  <r>
    <n v="2022"/>
    <s v="BOONE"/>
    <s v="ILLINOIS"/>
    <s v="61008"/>
    <n v="42.25"/>
    <n v="-88.84"/>
    <s v="5b"/>
    <n v="58957"/>
    <n v="75632000"/>
    <n v="11.4"/>
    <n v="17"/>
    <x v="2"/>
    <n v="20"/>
    <s v="CORN"/>
    <s v="CORN, GRAIN - ACRES HARVESTED TOTAL"/>
    <s v="BOONEILLINOIS2022"/>
  </r>
  <r>
    <n v="2022"/>
    <s v="DE KALB"/>
    <s v="ILLINOIS"/>
    <s v="60111"/>
    <n v="42.02"/>
    <n v="-88.84"/>
    <s v="5b"/>
    <n v="199660"/>
    <n v="256371000"/>
    <n v="11.4"/>
    <n v="17"/>
    <x v="2"/>
    <n v="20"/>
    <s v="CORN"/>
    <s v="CORN, GRAIN - ACRES HARVESTED TOTAL"/>
    <s v="DEKALBILLINOIS2022"/>
  </r>
  <r>
    <n v="2022"/>
    <s v="GRUNDY"/>
    <s v="ILLINOIS"/>
    <s v="60407"/>
    <n v="41.22"/>
    <n v="-88.26"/>
    <s v="5b"/>
    <n v="90285"/>
    <n v="111353000"/>
    <n v="11.4"/>
    <n v="17"/>
    <x v="2"/>
    <n v="20"/>
    <s v="CORN"/>
    <s v="CORN, GRAIN - ACRES HARVESTED TOTAL"/>
    <s v="GRUNDYILLINOIS2022"/>
  </r>
  <r>
    <n v="2022"/>
    <s v="KANE"/>
    <s v="ILLINOIS"/>
    <s v="60109"/>
    <n v="42.05"/>
    <n v="-88.54"/>
    <s v="5b"/>
    <n v="67315"/>
    <n v="87311000"/>
    <n v="11.4"/>
    <n v="17"/>
    <x v="2"/>
    <n v="20"/>
    <s v="CORN"/>
    <s v="CORN, GRAIN - ACRES HARVESTED TOTAL"/>
    <s v="KANEILLINOIS2022"/>
  </r>
  <r>
    <n v="2022"/>
    <s v="KENDALL"/>
    <s v="ILLINOIS"/>
    <s v="60512"/>
    <n v="41.7"/>
    <n v="-88.44"/>
    <s v="5b"/>
    <n v="62600"/>
    <n v="79132000"/>
    <n v="11.4"/>
    <n v="17"/>
    <x v="2"/>
    <n v="20"/>
    <s v="CORN"/>
    <s v="CORN, GRAIN - ACRES HARVESTED TOTAL"/>
    <s v="KENDALLILLINOIS2022"/>
  </r>
  <r>
    <n v="2022"/>
    <s v="LA SALLE"/>
    <s v="ILLINOIS"/>
    <s v="60470"/>
    <n v="41.15"/>
    <n v="-88.65"/>
    <s v="5b"/>
    <n v="289573"/>
    <n v="363501000"/>
    <n v="11.4"/>
    <n v="17"/>
    <x v="2"/>
    <n v="20"/>
    <s v="CORN"/>
    <s v="CORN, GRAIN - ACRES HARVESTED TOTAL"/>
    <s v="LASALLEILLINOIS2022"/>
  </r>
  <r>
    <n v="2022"/>
    <s v="LAKE"/>
    <s v="ILLINOIS"/>
    <s v="60002"/>
    <n v="42.47"/>
    <n v="-88.07"/>
    <s v="5b"/>
    <n v="8135"/>
    <n v="7633000"/>
    <n v="11.4"/>
    <n v="17"/>
    <x v="2"/>
    <n v="20"/>
    <s v="CORN"/>
    <s v="CORN, GRAIN - ACRES HARVESTED TOTAL"/>
    <s v="LAKEILLINOIS2022"/>
  </r>
  <r>
    <n v="2022"/>
    <s v="MCHENRY"/>
    <s v="ILLINOIS"/>
    <s v="60001"/>
    <n v="42.45"/>
    <n v="-88.53"/>
    <s v="5b"/>
    <n v="76322"/>
    <n v="91629000"/>
    <n v="11.4"/>
    <n v="17"/>
    <x v="2"/>
    <n v="20"/>
    <s v="CORN"/>
    <s v="CORN, GRAIN - ACRES HARVESTED TOTAL"/>
    <s v="MCHENRYILLINOIS2022"/>
  </r>
  <r>
    <n v="2022"/>
    <s v="WILL"/>
    <s v="ILLINOIS"/>
    <s v="60401"/>
    <n v="41.34"/>
    <n v="-87.61"/>
    <s v="6a"/>
    <n v="99539"/>
    <n v="119757000"/>
    <n v="11.4"/>
    <n v="17"/>
    <x v="2"/>
    <n v="20"/>
    <s v="CORN"/>
    <s v="CORN, GRAIN - ACRES HARVESTED TOTAL"/>
    <s v="WILLILLINOIS2022"/>
  </r>
  <r>
    <n v="2022"/>
    <s v="BUREAU"/>
    <s v="ILLINOIS"/>
    <s v="61312"/>
    <n v="41.47"/>
    <n v="-89.24"/>
    <s v="5b"/>
    <n v="229049"/>
    <n v="316315000"/>
    <n v="11.4"/>
    <n v="17"/>
    <x v="6"/>
    <n v="10"/>
    <s v="CORN"/>
    <s v="CORN, GRAIN - ACRES HARVESTED TOTAL"/>
    <s v="BUREAUILLINOIS2022"/>
  </r>
  <r>
    <n v="2022"/>
    <s v="CARROLL"/>
    <s v="ILLINOIS"/>
    <s v="61014"/>
    <n v="42.01"/>
    <n v="-89.88"/>
    <s v="5a"/>
    <n v="136803"/>
    <n v="190106000"/>
    <n v="11.4"/>
    <n v="17"/>
    <x v="6"/>
    <n v="10"/>
    <s v="CORN"/>
    <s v="CORN, GRAIN - ACRES HARVESTED TOTAL"/>
    <s v="CARROLLILLINOIS2022"/>
  </r>
  <r>
    <n v="2022"/>
    <s v="HENRY"/>
    <s v="ILLINOIS"/>
    <s v="61233"/>
    <n v="41.29"/>
    <n v="-90.29"/>
    <s v="5b"/>
    <n v="215672"/>
    <n v="282835000"/>
    <n v="11.4"/>
    <n v="17"/>
    <x v="6"/>
    <n v="10"/>
    <s v="CORN"/>
    <s v="CORN, GRAIN - ACRES HARVESTED TOTAL"/>
    <s v="HENRYILLINOIS2022"/>
  </r>
  <r>
    <n v="2022"/>
    <s v="JO DAVIESS"/>
    <s v="ILLINOIS"/>
    <s v="61001"/>
    <n v="42.5"/>
    <n v="-90.09"/>
    <s v="5a"/>
    <n v="95562"/>
    <n v="122340000"/>
    <n v="11.4"/>
    <n v="17"/>
    <x v="6"/>
    <n v="10"/>
    <s v="CORN"/>
    <s v="CORN, GRAIN - ACRES HARVESTED TOTAL"/>
    <s v="JODAVIESSILLINOIS2022"/>
  </r>
  <r>
    <n v="2022"/>
    <s v="LEE"/>
    <s v="ILLINOIS"/>
    <s v="60530"/>
    <n v="41.79"/>
    <n v="-88.94"/>
    <s v="5b"/>
    <n v="203808"/>
    <n v="263448000"/>
    <n v="11.4"/>
    <n v="17"/>
    <x v="6"/>
    <n v="10"/>
    <s v="CORN"/>
    <s v="CORN, GRAIN - ACRES HARVESTED TOTAL"/>
    <s v="LEEILLINOIS2022"/>
  </r>
  <r>
    <n v="2022"/>
    <s v="MERCER"/>
    <s v="ILLINOIS"/>
    <s v="61231"/>
    <n v="41.19"/>
    <n v="-90.74"/>
    <s v="5b"/>
    <n v="114380"/>
    <n v="147964000"/>
    <n v="11.4"/>
    <n v="17"/>
    <x v="6"/>
    <n v="10"/>
    <s v="CORN"/>
    <s v="CORN, GRAIN - ACRES HARVESTED TOTAL"/>
    <s v="MERCERILLINOIS2022"/>
  </r>
  <r>
    <n v="2022"/>
    <s v="OGLE"/>
    <s v="ILLINOIS"/>
    <s v="60113"/>
    <n v="41.93"/>
    <n v="-88.96"/>
    <s v="5b"/>
    <n v="193302"/>
    <n v="258544000"/>
    <n v="11.4"/>
    <n v="17"/>
    <x v="6"/>
    <n v="10"/>
    <s v="CORN"/>
    <s v="CORN, GRAIN - ACRES HARVESTED TOTAL"/>
    <s v="OGLEILLINOIS2022"/>
  </r>
  <r>
    <n v="2022"/>
    <s v="PUTNAM"/>
    <s v="ILLINOIS"/>
    <s v="61326"/>
    <n v="41.26"/>
    <n v="-89.22"/>
    <s v="5b"/>
    <n v="20004"/>
    <n v="25857000"/>
    <n v="11.4"/>
    <n v="17"/>
    <x v="6"/>
    <n v="10"/>
    <s v="CORN"/>
    <s v="CORN, GRAIN - ACRES HARVESTED TOTAL"/>
    <s v="PUTNAMILLINOIS2022"/>
  </r>
  <r>
    <n v="2022"/>
    <s v="ROCK ISLAND"/>
    <s v="ILLINOIS"/>
    <s v="61201"/>
    <n v="41.47"/>
    <n v="-90.58"/>
    <s v="5b"/>
    <n v="60274"/>
    <n v="78993000"/>
    <n v="11.4"/>
    <n v="17"/>
    <x v="6"/>
    <n v="10"/>
    <s v="CORN"/>
    <s v="CORN, GRAIN - ACRES HARVESTED TOTAL"/>
    <s v="ROCKISLANDILLINOIS2022"/>
  </r>
  <r>
    <n v="2022"/>
    <s v="STEPHENSON"/>
    <s v="ILLINOIS"/>
    <s v="61013"/>
    <n v="42.37"/>
    <n v="-89.64"/>
    <s v="5a"/>
    <n v="146523"/>
    <n v="187918000"/>
    <n v="11.4"/>
    <n v="17"/>
    <x v="6"/>
    <n v="10"/>
    <s v="CORN"/>
    <s v="CORN, GRAIN - ACRES HARVESTED TOTAL"/>
    <s v="STEPHENSONILLINOIS2022"/>
  </r>
  <r>
    <n v="2022"/>
    <s v="WHITESIDE"/>
    <s v="ILLINOIS"/>
    <s v="61037"/>
    <n v="41.79"/>
    <n v="-89.76"/>
    <s v="5b"/>
    <n v="203342"/>
    <n v="269372000"/>
    <n v="11.4"/>
    <n v="17"/>
    <x v="6"/>
    <n v="10"/>
    <s v="CORN"/>
    <s v="CORN, GRAIN - ACRES HARVESTED TOTAL"/>
    <s v="WHITESIDEILLINOIS2022"/>
  </r>
  <r>
    <n v="2022"/>
    <s v="WINNEBAGO"/>
    <s v="ILLINOIS"/>
    <s v="61016"/>
    <n v="42.24"/>
    <n v="-88.96"/>
    <s v="5b"/>
    <n v="70291"/>
    <n v="86493000"/>
    <n v="11.4"/>
    <n v="17"/>
    <x v="6"/>
    <n v="10"/>
    <s v="CORN"/>
    <s v="CORN, GRAIN - ACRES HARVESTED TOTAL"/>
    <s v="WINNEBAGOILLINOIS2022"/>
  </r>
  <r>
    <n v="2022"/>
    <s v="EDWARDS"/>
    <s v="ILLINOIS"/>
    <s v="62476"/>
    <n v="38.520000000000003"/>
    <n v="-88"/>
    <s v="6b"/>
    <n v="41560"/>
    <n v="42974000"/>
    <n v="11.4"/>
    <n v="17"/>
    <x v="7"/>
    <n v="90"/>
    <s v="CORN"/>
    <s v="CORN, GRAIN - ACRES HARVESTED TOTAL"/>
    <s v="EDWARDSILLINOIS2022"/>
  </r>
  <r>
    <n v="2022"/>
    <s v="FRANKLIN"/>
    <s v="ILLINOIS"/>
    <s v="62805"/>
    <e v="#N/A"/>
    <e v="#N/A"/>
    <s v="7a"/>
    <n v="32821"/>
    <n v="30058000"/>
    <n v="11.4"/>
    <n v="17"/>
    <x v="7"/>
    <n v="90"/>
    <s v="CORN"/>
    <s v="CORN, GRAIN - ACRES HARVESTED TOTAL"/>
    <s v="FRANKLINILLINOIS2022"/>
  </r>
  <r>
    <n v="2022"/>
    <s v="GALLATIN"/>
    <s v="ILLINOIS"/>
    <s v="62867"/>
    <n v="37.9"/>
    <n v="-88.12"/>
    <s v="7a"/>
    <n v="71086"/>
    <n v="79264000"/>
    <n v="11.4"/>
    <n v="17"/>
    <x v="7"/>
    <n v="90"/>
    <s v="CORN"/>
    <s v="CORN, GRAIN - ACRES HARVESTED TOTAL"/>
    <s v="GALLATINILLINOIS2022"/>
  </r>
  <r>
    <n v="2022"/>
    <s v="HAMILTON"/>
    <s v="ILLINOIS"/>
    <s v="62817"/>
    <n v="37.93"/>
    <n v="-88.46"/>
    <s v="7a"/>
    <n v="62816"/>
    <n v="72661000"/>
    <n v="11.4"/>
    <n v="17"/>
    <x v="7"/>
    <n v="90"/>
    <s v="CORN"/>
    <s v="CORN, GRAIN - ACRES HARVESTED TOTAL"/>
    <s v="HAMILTONILLINOIS2022"/>
  </r>
  <r>
    <n v="2022"/>
    <s v="HARDIN"/>
    <s v="ILLINOIS"/>
    <s v="62919"/>
    <n v="37.520000000000003"/>
    <n v="-88.14"/>
    <s v="7a"/>
    <n v="1536"/>
    <n v="0"/>
    <n v="11.4"/>
    <n v="17"/>
    <x v="7"/>
    <n v="90"/>
    <s v="CORN"/>
    <s v="CORN, GRAIN - ACRES HARVESTED TOTAL"/>
    <s v="HARDINILLINOIS2022"/>
  </r>
  <r>
    <n v="2022"/>
    <s v="JEFFERSON"/>
    <s v="ILLINOIS"/>
    <s v="62810"/>
    <n v="38.229999999999997"/>
    <n v="-88.73"/>
    <s v="6b"/>
    <n v="41559"/>
    <n v="39824000"/>
    <n v="11.4"/>
    <n v="17"/>
    <x v="7"/>
    <n v="90"/>
    <s v="CORN"/>
    <s v="CORN, GRAIN - ACRES HARVESTED TOTAL"/>
    <s v="JEFFERSONILLINOIS2022"/>
  </r>
  <r>
    <n v="2022"/>
    <s v="MASSAC"/>
    <s v="ILLINOIS"/>
    <s v="62908"/>
    <n v="37.32"/>
    <n v="-88.94"/>
    <s v="7a"/>
    <n v="29970"/>
    <n v="31562000"/>
    <n v="11.4"/>
    <n v="17"/>
    <x v="7"/>
    <n v="90"/>
    <s v="CORN"/>
    <s v="CORN, GRAIN - ACRES HARVESTED TOTAL"/>
    <s v="MASSACILLINOIS2022"/>
  </r>
  <r>
    <n v="2022"/>
    <s v="POPE"/>
    <s v="ILLINOIS"/>
    <s v="62928"/>
    <n v="37.5"/>
    <n v="-88.58"/>
    <s v="7a"/>
    <n v="3998"/>
    <n v="4321000"/>
    <n v="11.4"/>
    <n v="17"/>
    <x v="7"/>
    <n v="90"/>
    <s v="CORN"/>
    <s v="CORN, GRAIN - ACRES HARVESTED TOTAL"/>
    <s v="POPEILLINOIS2022"/>
  </r>
  <r>
    <n v="2022"/>
    <s v="SALINE"/>
    <s v="ILLINOIS"/>
    <s v="62917"/>
    <n v="37.65"/>
    <n v="-88.61"/>
    <s v="7a"/>
    <n v="39272"/>
    <n v="42847000"/>
    <n v="11.4"/>
    <n v="17"/>
    <x v="7"/>
    <n v="90"/>
    <s v="CORN"/>
    <s v="CORN, GRAIN - ACRES HARVESTED TOTAL"/>
    <s v="SALINEILLINOIS2022"/>
  </r>
  <r>
    <n v="2022"/>
    <s v="WABASH"/>
    <s v="ILLINOIS"/>
    <s v="62410"/>
    <n v="38.520000000000003"/>
    <n v="-87.71"/>
    <s v="6b"/>
    <n v="50002"/>
    <n v="46214000"/>
    <n v="11.4"/>
    <n v="17"/>
    <x v="7"/>
    <n v="90"/>
    <s v="CORN"/>
    <s v="CORN, GRAIN - ACRES HARVESTED TOTAL"/>
    <s v="WABASHILLINOIS2022"/>
  </r>
  <r>
    <n v="2022"/>
    <s v="WAYNE"/>
    <s v="ILLINOIS"/>
    <s v="62446"/>
    <n v="38.51"/>
    <n v="-88.23"/>
    <s v="6b"/>
    <n v="99126"/>
    <n v="100602000"/>
    <n v="11.4"/>
    <n v="17"/>
    <x v="7"/>
    <n v="90"/>
    <s v="CORN"/>
    <s v="CORN, GRAIN - ACRES HARVESTED TOTAL"/>
    <s v="WAYNEILLINOIS2022"/>
  </r>
  <r>
    <n v="2022"/>
    <s v="WHITE"/>
    <s v="ILLINOIS"/>
    <s v="62820"/>
    <n v="38.25"/>
    <n v="-88.25"/>
    <s v="6b"/>
    <n v="81827"/>
    <n v="92397000"/>
    <n v="11.4"/>
    <n v="17"/>
    <x v="7"/>
    <n v="90"/>
    <s v="CORN"/>
    <s v="CORN, GRAIN - ACRES HARVESTED TOTAL"/>
    <s v="WHITEILLINOIS2022"/>
  </r>
  <r>
    <n v="2022"/>
    <s v="ALEXANDER"/>
    <s v="ILLINOIS"/>
    <s v="62914"/>
    <n v="36.99"/>
    <n v="-89.17"/>
    <s v="7a"/>
    <n v="4354"/>
    <n v="3990000"/>
    <n v="11.4"/>
    <n v="17"/>
    <x v="4"/>
    <n v="80"/>
    <s v="CORN"/>
    <s v="CORN, GRAIN - ACRES HARVESTED TOTAL"/>
    <s v="ALEXANDERILLINOIS2022"/>
  </r>
  <r>
    <n v="2022"/>
    <s v="CLINTON"/>
    <s v="ILLINOIS"/>
    <s v="62215"/>
    <n v="38.54"/>
    <n v="-89.61"/>
    <s v="6b"/>
    <n v="103471"/>
    <n v="119261000"/>
    <n v="11.4"/>
    <n v="17"/>
    <x v="4"/>
    <n v="80"/>
    <s v="CORN"/>
    <s v="CORN, GRAIN - ACRES HARVESTED TOTAL"/>
    <s v="CLINTONILLINOIS2022"/>
  </r>
  <r>
    <n v="2022"/>
    <s v="JACKSON"/>
    <s v="ILLINOIS"/>
    <s v="62901"/>
    <n v="37.72"/>
    <n v="-89.21"/>
    <s v="7a"/>
    <n v="48360"/>
    <n v="46218000"/>
    <n v="11.4"/>
    <n v="17"/>
    <x v="4"/>
    <n v="80"/>
    <s v="CORN"/>
    <s v="CORN, GRAIN - ACRES HARVESTED TOTAL"/>
    <s v="JACKSONILLINOIS2022"/>
  </r>
  <r>
    <n v="2022"/>
    <s v="JOHNSON"/>
    <s v="ILLINOIS"/>
    <s v="62909"/>
    <n v="37.36"/>
    <n v="-89"/>
    <s v="7a"/>
    <n v="5812"/>
    <n v="5051000"/>
    <n v="11.4"/>
    <n v="17"/>
    <x v="4"/>
    <n v="80"/>
    <s v="CORN"/>
    <s v="CORN, GRAIN - ACRES HARVESTED TOTAL"/>
    <s v="JOHNSONILLINOIS2022"/>
  </r>
  <r>
    <n v="2022"/>
    <s v="MONROE"/>
    <s v="ILLINOIS"/>
    <s v="62236"/>
    <n v="38.450000000000003"/>
    <n v="-90.22"/>
    <s v="7a"/>
    <n v="46832"/>
    <n v="44024000"/>
    <n v="11.4"/>
    <n v="17"/>
    <x v="4"/>
    <n v="80"/>
    <s v="CORN"/>
    <s v="CORN, GRAIN - ACRES HARVESTED TOTAL"/>
    <s v="MONROEILLINOIS2022"/>
  </r>
  <r>
    <n v="2022"/>
    <s v="PERRY"/>
    <s v="ILLINOIS"/>
    <s v="62238"/>
    <n v="38.03"/>
    <n v="-89.56"/>
    <s v="7a"/>
    <n v="40640"/>
    <n v="39576000"/>
    <n v="11.4"/>
    <n v="17"/>
    <x v="4"/>
    <n v="80"/>
    <s v="CORN"/>
    <s v="CORN, GRAIN - ACRES HARVESTED TOTAL"/>
    <s v="PERRYILLINOIS2022"/>
  </r>
  <r>
    <n v="2022"/>
    <s v="PULASKI"/>
    <s v="ILLINOIS"/>
    <s v="62941"/>
    <n v="37.25"/>
    <n v="-89.01"/>
    <s v="7a"/>
    <n v="19358"/>
    <n v="20498000"/>
    <n v="11.4"/>
    <n v="17"/>
    <x v="4"/>
    <n v="80"/>
    <s v="CORN"/>
    <s v="CORN, GRAIN - ACRES HARVESTED TOTAL"/>
    <s v="PULASKIILLINOIS2022"/>
  </r>
  <r>
    <n v="2022"/>
    <s v="RANDOLPH"/>
    <s v="ILLINOIS"/>
    <s v="62217"/>
    <n v="38.18"/>
    <n v="-89.84"/>
    <s v="7a"/>
    <n v="57110"/>
    <n v="55922000"/>
    <n v="11.4"/>
    <n v="17"/>
    <x v="4"/>
    <n v="80"/>
    <s v="CORN"/>
    <s v="CORN, GRAIN - ACRES HARVESTED TOTAL"/>
    <s v="RANDOLPHILLINOIS2022"/>
  </r>
  <r>
    <n v="2022"/>
    <s v="ST CLAIR"/>
    <s v="ILLINOIS"/>
    <s v="62059"/>
    <n v="38.659999999999997"/>
    <n v="-90.17"/>
    <s v="7a"/>
    <n v="101640"/>
    <n v="98239000"/>
    <n v="11.4"/>
    <n v="17"/>
    <x v="4"/>
    <n v="80"/>
    <s v="CORN"/>
    <s v="CORN, GRAIN - ACRES HARVESTED TOTAL"/>
    <s v="SAINTCLAIRILLINOIS2022"/>
  </r>
  <r>
    <n v="2022"/>
    <s v="UNION"/>
    <s v="ILLINOIS"/>
    <s v="62905"/>
    <n v="37.56"/>
    <n v="-89.37"/>
    <s v="7a"/>
    <n v="12634"/>
    <n v="12976000"/>
    <n v="11.4"/>
    <n v="17"/>
    <x v="4"/>
    <n v="80"/>
    <s v="CORN"/>
    <s v="CORN, GRAIN - ACRES HARVESTED TOTAL"/>
    <s v="UNIONILLINOIS2022"/>
  </r>
  <r>
    <n v="2022"/>
    <s v="WASHINGTON"/>
    <s v="ILLINOIS"/>
    <s v="62214"/>
    <n v="38.39"/>
    <n v="-89.48"/>
    <s v="6b"/>
    <n v="111069"/>
    <n v="126957000"/>
    <n v="11.4"/>
    <n v="17"/>
    <x v="4"/>
    <n v="80"/>
    <s v="CORN"/>
    <s v="CORN, GRAIN - ACRES HARVESTED TOTAL"/>
    <s v="WASHINGTONILLINOIS2022"/>
  </r>
  <r>
    <n v="2022"/>
    <s v="WILLIAMSON"/>
    <s v="ILLINOIS"/>
    <s v="62841"/>
    <n v="37.86"/>
    <n v="-89"/>
    <s v="7a"/>
    <n v="16591"/>
    <n v="17873000"/>
    <n v="11.4"/>
    <n v="17"/>
    <x v="4"/>
    <n v="80"/>
    <s v="CORN"/>
    <s v="CORN, GRAIN - ACRES HARVESTED TOTAL"/>
    <s v="WILLIAMSONILLINOIS2022"/>
  </r>
  <r>
    <n v="2022"/>
    <s v="ADAMS"/>
    <s v="ILLINOIS"/>
    <s v="62301"/>
    <n v="39.93"/>
    <n v="-91.38"/>
    <s v="6a"/>
    <n v="141411"/>
    <n v="157489000"/>
    <n v="11.4"/>
    <n v="17"/>
    <x v="18"/>
    <n v="30"/>
    <s v="CORN"/>
    <s v="CORN, GRAIN - ACRES HARVESTED TOTAL"/>
    <s v="ADAMSILLINOIS2022"/>
  </r>
  <r>
    <n v="2022"/>
    <s v="BROWN"/>
    <s v="ILLINOIS"/>
    <s v="62353"/>
    <n v="39.979999999999997"/>
    <n v="-90.76"/>
    <s v="6a"/>
    <n v="31403"/>
    <n v="36869000"/>
    <n v="11.4"/>
    <n v="17"/>
    <x v="18"/>
    <n v="30"/>
    <s v="CORN"/>
    <s v="CORN, GRAIN - ACRES HARVESTED TOTAL"/>
    <s v="BROWNILLINOIS2022"/>
  </r>
  <r>
    <n v="2022"/>
    <s v="FULTON"/>
    <s v="ILLINOIS"/>
    <s v="61415"/>
    <n v="40.659999999999997"/>
    <n v="-90.43"/>
    <s v="5b"/>
    <n v="132062"/>
    <n v="148804000"/>
    <n v="11.4"/>
    <n v="17"/>
    <x v="18"/>
    <n v="30"/>
    <s v="CORN"/>
    <s v="CORN, GRAIN - ACRES HARVESTED TOTAL"/>
    <s v="FULTONILLINOIS2022"/>
  </r>
  <r>
    <n v="2022"/>
    <s v="HANCOCK"/>
    <s v="ILLINOIS"/>
    <s v="61450"/>
    <n v="40.58"/>
    <n v="-90.97"/>
    <s v="6a"/>
    <n v="155643"/>
    <n v="187356000"/>
    <n v="11.4"/>
    <n v="17"/>
    <x v="18"/>
    <n v="30"/>
    <s v="CORN"/>
    <s v="CORN, GRAIN - ACRES HARVESTED TOTAL"/>
    <s v="HANCOCKILLINOIS2022"/>
  </r>
  <r>
    <n v="2022"/>
    <s v="HENDERSON"/>
    <s v="ILLINOIS"/>
    <s v="61418"/>
    <n v="40.85"/>
    <n v="-90.86"/>
    <s v="5b"/>
    <n v="85696"/>
    <n v="109916000"/>
    <n v="11.4"/>
    <n v="17"/>
    <x v="18"/>
    <n v="30"/>
    <s v="CORN"/>
    <s v="CORN, GRAIN - ACRES HARVESTED TOTAL"/>
    <s v="HENDERSONILLINOIS2022"/>
  </r>
  <r>
    <n v="2022"/>
    <s v="KNOX"/>
    <s v="ILLINOIS"/>
    <s v="61401"/>
    <n v="40.950000000000003"/>
    <n v="-90.37"/>
    <s v="5b"/>
    <n v="184472"/>
    <n v="246328000"/>
    <n v="11.4"/>
    <n v="17"/>
    <x v="18"/>
    <n v="30"/>
    <s v="CORN"/>
    <s v="CORN, GRAIN - ACRES HARVESTED TOTAL"/>
    <s v="KNOXILLINOIS2022"/>
  </r>
  <r>
    <n v="2022"/>
    <s v="MCDONOUGH"/>
    <s v="ILLINOIS"/>
    <s v="61411"/>
    <n v="40.409999999999997"/>
    <n v="-90.5"/>
    <s v="6a"/>
    <n v="113241"/>
    <n v="146353000"/>
    <n v="11.4"/>
    <n v="17"/>
    <x v="18"/>
    <n v="30"/>
    <s v="CORN"/>
    <s v="CORN, GRAIN - ACRES HARVESTED TOTAL"/>
    <s v="MCDONOUGHILLINOIS2022"/>
  </r>
  <r>
    <n v="2022"/>
    <s v="SCHUYLER"/>
    <s v="ILLINOIS"/>
    <s v="61452"/>
    <n v="40.229999999999997"/>
    <n v="-90.62"/>
    <s v="6a"/>
    <n v="57937"/>
    <n v="62613000"/>
    <n v="11.4"/>
    <n v="17"/>
    <x v="18"/>
    <n v="30"/>
    <s v="CORN"/>
    <s v="CORN, GRAIN - ACRES HARVESTED TOTAL"/>
    <s v="SCHUYLERILLINOIS2022"/>
  </r>
  <r>
    <n v="2022"/>
    <s v="WARREN"/>
    <s v="ILLINOIS"/>
    <s v="61412"/>
    <n v="41.06"/>
    <n v="-90.55"/>
    <s v="5b"/>
    <n v="128975"/>
    <n v="169684000"/>
    <n v="11.4"/>
    <n v="17"/>
    <x v="18"/>
    <n v="30"/>
    <s v="CORN"/>
    <s v="CORN, GRAIN - ACRES HARVESTED TOTAL"/>
    <s v="WARRENILLINOIS2022"/>
  </r>
  <r>
    <n v="2022"/>
    <s v="BOND"/>
    <s v="ILLINOIS"/>
    <s v="62086"/>
    <n v="39"/>
    <n v="-89.57"/>
    <s v="6b"/>
    <n v="54182"/>
    <n v="62081000"/>
    <n v="11.4"/>
    <n v="17"/>
    <x v="20"/>
    <n v="60"/>
    <s v="CORN"/>
    <s v="CORN, GRAIN - ACRES HARVESTED TOTAL"/>
    <s v="BONDILLINOIS2022"/>
  </r>
  <r>
    <n v="2022"/>
    <s v="CALHOUN"/>
    <s v="ILLINOIS"/>
    <s v="62006"/>
    <n v="39.03"/>
    <n v="-90.65"/>
    <s v="6b"/>
    <n v="17685"/>
    <n v="19638000"/>
    <n v="11.4"/>
    <n v="17"/>
    <x v="20"/>
    <n v="60"/>
    <s v="CORN"/>
    <s v="CORN, GRAIN - ACRES HARVESTED TOTAL"/>
    <s v="CALHOUNILLINOIS2022"/>
  </r>
  <r>
    <n v="2022"/>
    <s v="CASS"/>
    <s v="ILLINOIS"/>
    <s v="62611"/>
    <n v="39.869999999999997"/>
    <n v="-90.37"/>
    <s v="6a"/>
    <n v="68190"/>
    <n v="93320000"/>
    <n v="11.4"/>
    <n v="17"/>
    <x v="20"/>
    <n v="60"/>
    <s v="CORN"/>
    <s v="CORN, GRAIN - ACRES HARVESTED TOTAL"/>
    <s v="CASSILLINOIS2022"/>
  </r>
  <r>
    <n v="2022"/>
    <s v="CHRISTIAN"/>
    <s v="ILLINOIS"/>
    <s v="62083"/>
    <n v="39.35"/>
    <n v="-89.2"/>
    <s v="6b"/>
    <n v="163114"/>
    <n v="222104000"/>
    <n v="11.4"/>
    <n v="17"/>
    <x v="20"/>
    <n v="60"/>
    <s v="CORN"/>
    <s v="CORN, GRAIN - ACRES HARVESTED TOTAL"/>
    <s v="CHRISTIANILLINOIS2022"/>
  </r>
  <r>
    <n v="2022"/>
    <s v="GREENE"/>
    <s v="ILLINOIS"/>
    <s v="62016"/>
    <n v="39.29"/>
    <n v="-90.41"/>
    <s v="6a"/>
    <n v="104136"/>
    <n v="118656000"/>
    <n v="11.4"/>
    <n v="17"/>
    <x v="20"/>
    <n v="60"/>
    <s v="CORN"/>
    <s v="CORN, GRAIN - ACRES HARVESTED TOTAL"/>
    <s v="GREENEILLINOIS2022"/>
  </r>
  <r>
    <n v="2022"/>
    <s v="JERSEY"/>
    <s v="ILLINOIS"/>
    <s v="62022"/>
    <n v="39"/>
    <n v="-90.33"/>
    <s v="6b"/>
    <n v="55363"/>
    <n v="65397000"/>
    <n v="11.4"/>
    <n v="17"/>
    <x v="20"/>
    <n v="60"/>
    <s v="CORN"/>
    <s v="CORN, GRAIN - ACRES HARVESTED TOTAL"/>
    <s v="JERSEYILLINOIS2022"/>
  </r>
  <r>
    <n v="2022"/>
    <s v="MACOUPIN"/>
    <s v="ILLINOIS"/>
    <s v="62009"/>
    <n v="39.090000000000003"/>
    <n v="-89.8"/>
    <s v="6b"/>
    <n v="166531"/>
    <n v="204803000"/>
    <n v="11.4"/>
    <n v="17"/>
    <x v="20"/>
    <n v="60"/>
    <s v="CORN"/>
    <s v="CORN, GRAIN - ACRES HARVESTED TOTAL"/>
    <s v="MACOUPINILLINOIS2022"/>
  </r>
  <r>
    <n v="2022"/>
    <s v="MADISON"/>
    <s v="ILLINOIS"/>
    <s v="62001"/>
    <n v="38.880000000000003"/>
    <n v="-89.73"/>
    <s v="6b"/>
    <n v="97245"/>
    <n v="109681000"/>
    <n v="11.4"/>
    <n v="17"/>
    <x v="20"/>
    <n v="60"/>
    <s v="CORN"/>
    <s v="CORN, GRAIN - ACRES HARVESTED TOTAL"/>
    <s v="MADISONILLINOIS2022"/>
  </r>
  <r>
    <n v="2022"/>
    <s v="MONTGOMERY"/>
    <s v="ILLINOIS"/>
    <s v="62015"/>
    <n v="39.22"/>
    <n v="-89.54"/>
    <s v="6b"/>
    <n v="148535"/>
    <n v="180318000"/>
    <n v="11.4"/>
    <n v="17"/>
    <x v="20"/>
    <n v="60"/>
    <s v="CORN"/>
    <s v="CORN, GRAIN - ACRES HARVESTED TOTAL"/>
    <s v="MONTGOMERYILLINOIS2022"/>
  </r>
  <r>
    <n v="2022"/>
    <s v="MORGAN"/>
    <s v="ILLINOIS"/>
    <s v="62601"/>
    <n v="39.71"/>
    <n v="-90.05"/>
    <s v="6a"/>
    <n v="111460"/>
    <n v="141578000"/>
    <n v="11.4"/>
    <n v="17"/>
    <x v="20"/>
    <n v="60"/>
    <s v="CORN"/>
    <s v="CORN, GRAIN - ACRES HARVESTED TOTAL"/>
    <s v="MORGANILLINOIS2022"/>
  </r>
  <r>
    <n v="2022"/>
    <s v="PIKE"/>
    <s v="ILLINOIS"/>
    <s v="62312"/>
    <n v="39.69"/>
    <n v="-91.03"/>
    <s v="6a"/>
    <n v="137851"/>
    <n v="153010000"/>
    <n v="11.4"/>
    <n v="17"/>
    <x v="20"/>
    <n v="60"/>
    <s v="CORN"/>
    <s v="CORN, GRAIN - ACRES HARVESTED TOTAL"/>
    <s v="PIKEILLINOIS2022"/>
  </r>
  <r>
    <n v="2022"/>
    <s v="SANGAMON"/>
    <s v="ILLINOIS"/>
    <s v="62515"/>
    <n v="39.840000000000003"/>
    <n v="-89.4"/>
    <s v="6a"/>
    <n v="222397"/>
    <n v="313354000"/>
    <n v="11.4"/>
    <n v="17"/>
    <x v="20"/>
    <n v="60"/>
    <s v="CORN"/>
    <s v="CORN, GRAIN - ACRES HARVESTED TOTAL"/>
    <s v="SANGAMONILLINOIS2022"/>
  </r>
  <r>
    <n v="2022"/>
    <s v="SCOTT"/>
    <s v="ILLINOIS"/>
    <s v="62610"/>
    <n v="39.56"/>
    <n v="-90.43"/>
    <s v="6a"/>
    <n v="40648"/>
    <n v="48089000"/>
    <n v="11.4"/>
    <n v="17"/>
    <x v="20"/>
    <n v="60"/>
    <s v="CORN"/>
    <s v="CORN, GRAIN - ACRES HARVESTED TOTAL"/>
    <s v="SCOTTILLINOIS2022"/>
  </r>
  <r>
    <n v="2022"/>
    <s v="BLAIR"/>
    <s v="PENNSYLVANIA"/>
    <s v="16601"/>
    <n v="40.56"/>
    <n v="-78.37"/>
    <s v="6b"/>
    <n v="17905"/>
    <n v="16406000"/>
    <n v="11.8"/>
    <n v="42"/>
    <x v="0"/>
    <n v="50"/>
    <s v="CORN"/>
    <s v="CORN, GRAIN - ACRES HARVESTED TOTAL"/>
    <s v="BLAIRPENNSYLVANIA2022"/>
  </r>
  <r>
    <n v="2022"/>
    <s v="CAMBRIA"/>
    <s v="PENNSYLVANIA"/>
    <s v="15714"/>
    <n v="40.659999999999997"/>
    <n v="-78.78"/>
    <s v="6a"/>
    <n v="9074"/>
    <n v="8882000"/>
    <n v="11.8"/>
    <n v="42"/>
    <x v="0"/>
    <n v="50"/>
    <s v="CORN"/>
    <s v="CORN, GRAIN - ACRES HARVESTED TOTAL"/>
    <s v="CAMBRIAPENNSYLVANIA2022"/>
  </r>
  <r>
    <n v="2022"/>
    <s v="CENTRE"/>
    <s v="PENNSYLVANIA"/>
    <s v="16677"/>
    <n v="40.81"/>
    <n v="-78.239999999999995"/>
    <s v="6a"/>
    <n v="18205"/>
    <n v="16590000"/>
    <n v="11.8"/>
    <n v="42"/>
    <x v="0"/>
    <n v="50"/>
    <s v="CORN"/>
    <s v="CORN, GRAIN - ACRES HARVESTED TOTAL"/>
    <s v="CENTREPENNSYLVANIA2022"/>
  </r>
  <r>
    <n v="2022"/>
    <s v="CLEARFIELD"/>
    <s v="PENNSYLVANIA"/>
    <s v="15721"/>
    <n v="40.81"/>
    <n v="-78.78"/>
    <s v="6a"/>
    <n v="4328"/>
    <n v="3068000"/>
    <n v="11.8"/>
    <n v="42"/>
    <x v="0"/>
    <n v="50"/>
    <s v="CORN"/>
    <s v="CORN, GRAIN - ACRES HARVESTED TOTAL"/>
    <s v="CLEARFIELDPENNSYLVANIA2022"/>
  </r>
  <r>
    <n v="2022"/>
    <s v="COLUMBIA"/>
    <s v="PENNSYLVANIA"/>
    <s v="17814"/>
    <n v="41.19"/>
    <n v="-76.38"/>
    <s v="6a"/>
    <n v="19103"/>
    <n v="15685000"/>
    <n v="11.8"/>
    <n v="42"/>
    <x v="0"/>
    <n v="50"/>
    <s v="CORN"/>
    <s v="CORN, GRAIN - ACRES HARVESTED TOTAL"/>
    <s v="COLUMBIAPENNSYLVANIA2022"/>
  </r>
  <r>
    <n v="2022"/>
    <s v="DAUPHIN"/>
    <s v="PENNSYLVANIA"/>
    <s v="17005"/>
    <n v="40.6"/>
    <n v="-76.81"/>
    <s v="6b"/>
    <n v="19509"/>
    <n v="16825000"/>
    <n v="11.8"/>
    <n v="42"/>
    <x v="0"/>
    <n v="50"/>
    <s v="CORN"/>
    <s v="CORN, GRAIN - ACRES HARVESTED TOTAL"/>
    <s v="DAUPHINPENNSYLVANIA2022"/>
  </r>
  <r>
    <n v="2022"/>
    <s v="HUNTINGDON"/>
    <s v="PENNSYLVANIA"/>
    <s v="16611"/>
    <n v="40.549999999999997"/>
    <n v="-78.099999999999994"/>
    <s v="6b"/>
    <n v="16046"/>
    <n v="12316000"/>
    <n v="11.8"/>
    <n v="42"/>
    <x v="0"/>
    <n v="50"/>
    <s v="CORN"/>
    <s v="CORN, GRAIN - ACRES HARVESTED TOTAL"/>
    <s v="HUNTINGDONPENNSYLVANIA2022"/>
  </r>
  <r>
    <n v="2022"/>
    <s v="JUNIATA"/>
    <s v="PENNSYLVANIA"/>
    <s v="17014"/>
    <n v="40.659999999999997"/>
    <n v="-77.19"/>
    <s v="6b"/>
    <n v="17444"/>
    <n v="10873000"/>
    <n v="11.8"/>
    <n v="42"/>
    <x v="0"/>
    <n v="50"/>
    <s v="CORN"/>
    <s v="CORN, GRAIN - ACRES HARVESTED TOTAL"/>
    <s v="JUNIATAPENNSYLVANIA2022"/>
  </r>
  <r>
    <n v="2022"/>
    <s v="MIFFLIN"/>
    <s v="PENNSYLVANIA"/>
    <s v="17002"/>
    <n v="40.53"/>
    <n v="-77.81"/>
    <s v="6b"/>
    <n v="10706"/>
    <n v="9674000"/>
    <n v="11.8"/>
    <n v="42"/>
    <x v="0"/>
    <n v="50"/>
    <s v="CORN"/>
    <s v="CORN, GRAIN - ACRES HARVESTED TOTAL"/>
    <s v="MIFFLINPENNSYLVANIA2022"/>
  </r>
  <r>
    <n v="2022"/>
    <s v="MONTOUR"/>
    <s v="PENNSYLVANIA"/>
    <s v="17821"/>
    <n v="40.96"/>
    <n v="-76.61"/>
    <s v="6b"/>
    <n v="5731"/>
    <n v="4387000"/>
    <n v="11.8"/>
    <n v="42"/>
    <x v="0"/>
    <n v="50"/>
    <s v="CORN"/>
    <s v="CORN, GRAIN - ACRES HARVESTED TOTAL"/>
    <s v="MONTOURPENNSYLVANIA2022"/>
  </r>
  <r>
    <n v="2022"/>
    <s v="NORTHUMBERLAND"/>
    <s v="PENNSYLVANIA"/>
    <s v="17017"/>
    <n v="40.65"/>
    <n v="-76.87"/>
    <s v="6b"/>
    <n v="30430"/>
    <n v="23741000"/>
    <n v="11.8"/>
    <n v="42"/>
    <x v="0"/>
    <n v="50"/>
    <s v="CORN"/>
    <s v="CORN, GRAIN - ACRES HARVESTED TOTAL"/>
    <s v="NORTHUMBERLANDPENNSYLVANIA2022"/>
  </r>
  <r>
    <n v="2022"/>
    <s v="PERRY"/>
    <s v="PENNSYLVANIA"/>
    <s v="17006"/>
    <n v="40.33"/>
    <n v="-77.510000000000005"/>
    <s v="7a"/>
    <n v="16541"/>
    <n v="12882000"/>
    <n v="11.8"/>
    <n v="42"/>
    <x v="0"/>
    <n v="50"/>
    <s v="CORN"/>
    <s v="CORN, GRAIN - ACRES HARVESTED TOTAL"/>
    <s v="PERRYPENNSYLVANIA2022"/>
  </r>
  <r>
    <n v="2022"/>
    <s v="SNYDER"/>
    <s v="PENNSYLVANIA"/>
    <s v="17812"/>
    <n v="40.74"/>
    <n v="-77.22"/>
    <s v="6b"/>
    <n v="15581"/>
    <n v="9496000"/>
    <n v="11.8"/>
    <n v="42"/>
    <x v="0"/>
    <n v="50"/>
    <s v="CORN"/>
    <s v="CORN, GRAIN - ACRES HARVESTED TOTAL"/>
    <s v="SNYDERPENNSYLVANIA2022"/>
  </r>
  <r>
    <n v="2022"/>
    <s v="UNION"/>
    <s v="PENNSYLVANIA"/>
    <s v="17810"/>
    <n v="41.11"/>
    <n v="-77.03"/>
    <s v="6b"/>
    <n v="11514"/>
    <n v="7994000"/>
    <n v="11.8"/>
    <n v="42"/>
    <x v="0"/>
    <n v="50"/>
    <s v="CORN"/>
    <s v="CORN, GRAIN - ACRES HARVESTED TOTAL"/>
    <s v="UNIONPENNSYLVANIA2022"/>
  </r>
  <r>
    <n v="2022"/>
    <s v="CARBON"/>
    <s v="PENNSYLVANIA"/>
    <s v="18012"/>
    <n v="40.81"/>
    <n v="-75.59"/>
    <s v="7a"/>
    <n v="2244"/>
    <n v="987000"/>
    <n v="11.8"/>
    <n v="42"/>
    <x v="8"/>
    <n v="60"/>
    <s v="CORN"/>
    <s v="CORN, GRAIN - ACRES HARVESTED TOTAL"/>
    <s v="CARBONPENNSYLVANIA2022"/>
  </r>
  <r>
    <n v="2022"/>
    <s v="LEHIGH"/>
    <s v="PENNSYLVANIA"/>
    <s v="18001"/>
    <n v="40.659999999999997"/>
    <n v="-75.55"/>
    <s v="7a"/>
    <n v="16781"/>
    <n v="10765000"/>
    <n v="11.8"/>
    <n v="42"/>
    <x v="8"/>
    <n v="60"/>
    <s v="CORN"/>
    <s v="CORN, GRAIN - ACRES HARVESTED TOTAL"/>
    <s v="LEHIGHPENNSYLVANIA2022"/>
  </r>
  <r>
    <n v="2022"/>
    <s v="LUZERNE"/>
    <s v="PENNSYLVANIA"/>
    <s v="18201"/>
    <n v="40.950000000000003"/>
    <n v="-75.97"/>
    <s v="6b"/>
    <n v="8563"/>
    <n v="7913000"/>
    <n v="11.8"/>
    <n v="42"/>
    <x v="8"/>
    <n v="60"/>
    <s v="CORN"/>
    <s v="CORN, GRAIN - ACRES HARVESTED TOTAL"/>
    <s v="LUZERNEPENNSYLVANIA2022"/>
  </r>
  <r>
    <n v="2022"/>
    <s v="MONROE"/>
    <s v="PENNSYLVANIA"/>
    <s v="18058"/>
    <n v="40.880000000000003"/>
    <n v="-75.47"/>
    <s v="6b"/>
    <n v="1734"/>
    <n v="947000"/>
    <n v="11.8"/>
    <n v="42"/>
    <x v="8"/>
    <n v="60"/>
    <s v="CORN"/>
    <s v="CORN, GRAIN - ACRES HARVESTED TOTAL"/>
    <s v="MONROEPENNSYLVANIA2022"/>
  </r>
  <r>
    <n v="2022"/>
    <s v="NORTHAMPTON"/>
    <s v="PENNSYLVANIA"/>
    <s v="18010"/>
    <e v="#N/A"/>
    <e v="#N/A"/>
    <s v="7a"/>
    <n v="17730"/>
    <n v="13038000"/>
    <n v="11.8"/>
    <n v="42"/>
    <x v="8"/>
    <n v="60"/>
    <s v="CORN"/>
    <s v="CORN, GRAIN - ACRES HARVESTED TOTAL"/>
    <s v="NORTHAMPTONPENNSYLVANIA2022"/>
  </r>
  <r>
    <n v="2022"/>
    <s v="SCHUYLKILL"/>
    <s v="PENNSYLVANIA"/>
    <s v="17901"/>
    <n v="40.67"/>
    <n v="-76.2"/>
    <s v="6b"/>
    <n v="23746"/>
    <n v="16143000"/>
    <n v="11.8"/>
    <n v="42"/>
    <x v="8"/>
    <n v="60"/>
    <s v="CORN"/>
    <s v="CORN, GRAIN - ACRES HARVESTED TOTAL"/>
    <s v="SCHUYLKILLPENNSYLVANIA2022"/>
  </r>
  <r>
    <n v="2022"/>
    <s v="BRADFORD"/>
    <s v="PENNSYLVANIA"/>
    <s v="16910"/>
    <n v="41.7"/>
    <n v="-76.83"/>
    <s v="6a"/>
    <n v="20573"/>
    <n v="14313000"/>
    <n v="11.8"/>
    <n v="42"/>
    <x v="1"/>
    <n v="20"/>
    <s v="CORN"/>
    <s v="CORN, GRAIN - ACRES HARVESTED TOTAL"/>
    <s v="BRADFORDPENNSYLVANIA2022"/>
  </r>
  <r>
    <n v="2022"/>
    <s v="CAMERON"/>
    <s v="PENNSYLVANIA"/>
    <s v="15832"/>
    <n v="41.34"/>
    <n v="-78.13"/>
    <s v="6a"/>
    <n v="280"/>
    <n v="222000"/>
    <n v="11.8"/>
    <n v="42"/>
    <x v="1"/>
    <n v="20"/>
    <s v="CORN"/>
    <s v="CORN, GRAIN - ACRES HARVESTED TOTAL"/>
    <s v="CAMERONPENNSYLVANIA2022"/>
  </r>
  <r>
    <n v="2022"/>
    <s v="CLINTON"/>
    <s v="PENNSYLVANIA"/>
    <s v="16822"/>
    <n v="41.07"/>
    <n v="-77.58"/>
    <s v="6b"/>
    <n v="5915"/>
    <n v="6310000"/>
    <n v="11.8"/>
    <n v="42"/>
    <x v="1"/>
    <n v="20"/>
    <s v="CORN"/>
    <s v="CORN, GRAIN - ACRES HARVESTED TOTAL"/>
    <s v="CLINTONPENNSYLVANIA2022"/>
  </r>
  <r>
    <n v="2022"/>
    <s v="ELK"/>
    <s v="PENNSYLVANIA"/>
    <s v="15821"/>
    <n v="41.35"/>
    <n v="-78.37"/>
    <s v="6a"/>
    <n v="641"/>
    <n v="0"/>
    <n v="11.8"/>
    <n v="42"/>
    <x v="1"/>
    <n v="20"/>
    <s v="CORN"/>
    <s v="CORN, GRAIN - ACRES HARVESTED TOTAL"/>
    <s v="ELKPENNSYLVANIA2022"/>
  </r>
  <r>
    <n v="2022"/>
    <s v="LYCOMING"/>
    <s v="PENNSYLVANIA"/>
    <s v="17701"/>
    <n v="41.23"/>
    <n v="-77.03"/>
    <s v="6a"/>
    <n v="15932"/>
    <n v="12045000"/>
    <n v="11.8"/>
    <n v="42"/>
    <x v="1"/>
    <n v="20"/>
    <s v="CORN"/>
    <s v="CORN, GRAIN - ACRES HARVESTED TOTAL"/>
    <s v="LYCOMINGPENNSYLVANIA2022"/>
  </r>
  <r>
    <n v="2022"/>
    <s v="MCKEAN"/>
    <s v="PENNSYLVANIA"/>
    <s v="16333"/>
    <n v="41.75"/>
    <n v="-78.930000000000007"/>
    <s v="5b"/>
    <n v="247"/>
    <n v="430000"/>
    <n v="11.8"/>
    <n v="42"/>
    <x v="1"/>
    <n v="20"/>
    <s v="CORN"/>
    <s v="CORN, GRAIN - ACRES HARVESTED TOTAL"/>
    <s v="MCKEANPENNSYLVANIA2022"/>
  </r>
  <r>
    <n v="2022"/>
    <s v="POTTER"/>
    <s v="PENNSYLVANIA"/>
    <s v="16720"/>
    <n v="41.63"/>
    <n v="-78.08"/>
    <s v="5b"/>
    <n v="2060"/>
    <n v="1549000"/>
    <n v="11.8"/>
    <n v="42"/>
    <x v="1"/>
    <n v="20"/>
    <s v="CORN"/>
    <s v="CORN, GRAIN - ACRES HARVESTED TOTAL"/>
    <s v="POTTERPENNSYLVANIA2022"/>
  </r>
  <r>
    <n v="2022"/>
    <s v="SULLIVAN"/>
    <s v="PENNSYLVANIA"/>
    <s v="17731"/>
    <n v="41.4"/>
    <n v="-76.58"/>
    <s v="6a"/>
    <n v="1678"/>
    <n v="1659000"/>
    <n v="11.8"/>
    <n v="42"/>
    <x v="1"/>
    <n v="20"/>
    <s v="CORN"/>
    <s v="CORN, GRAIN - ACRES HARVESTED TOTAL"/>
    <s v="SULLIVANPENNSYLVANIA2022"/>
  </r>
  <r>
    <n v="2022"/>
    <s v="TIOGA"/>
    <s v="PENNSYLVANIA"/>
    <s v="16901"/>
    <n v="41.74"/>
    <n v="-77.3"/>
    <s v="6a"/>
    <n v="12255"/>
    <n v="9693000"/>
    <n v="11.8"/>
    <n v="42"/>
    <x v="1"/>
    <n v="20"/>
    <s v="CORN"/>
    <s v="CORN, GRAIN - ACRES HARVESTED TOTAL"/>
    <s v="TIOGAPENNSYLVANIA2022"/>
  </r>
  <r>
    <n v="2022"/>
    <s v="LACKAWANNA"/>
    <s v="PENNSYLVANIA"/>
    <s v="18403"/>
    <n v="41.5"/>
    <n v="-75.53"/>
    <s v="6a"/>
    <n v="2145"/>
    <n v="2735000"/>
    <n v="11.8"/>
    <n v="42"/>
    <x v="29"/>
    <n v="30"/>
    <s v="CORN"/>
    <s v="CORN, GRAIN - ACRES HARVESTED TOTAL"/>
    <s v="LACKAWANNAPENNSYLVANIA2022"/>
  </r>
  <r>
    <n v="2022"/>
    <s v="SUSQUEHANNA"/>
    <s v="PENNSYLVANIA"/>
    <s v="18413"/>
    <n v="41.65"/>
    <n v="-75.53"/>
    <s v="6a"/>
    <n v="1149"/>
    <n v="3435000"/>
    <n v="11.8"/>
    <n v="42"/>
    <x v="29"/>
    <n v="30"/>
    <s v="CORN"/>
    <s v="CORN, GRAIN - ACRES HARVESTED TOTAL"/>
    <s v="SUSQUEHANNAPENNSYLVANIA2022"/>
  </r>
  <r>
    <n v="2022"/>
    <s v="WAYNE"/>
    <s v="PENNSYLVANIA"/>
    <s v="18405"/>
    <n v="41.6"/>
    <n v="-75.150000000000006"/>
    <s v="6a"/>
    <n v="399"/>
    <n v="307000"/>
    <n v="11.8"/>
    <n v="42"/>
    <x v="29"/>
    <n v="30"/>
    <s v="CORN"/>
    <s v="CORN, GRAIN - ACRES HARVESTED TOTAL"/>
    <s v="WAYNEPENNSYLVANIA2022"/>
  </r>
  <r>
    <n v="2022"/>
    <s v="WYOMING"/>
    <s v="PENNSYLVANIA"/>
    <s v="18419"/>
    <n v="41.56"/>
    <n v="-75.78"/>
    <s v="6a"/>
    <n v="4115"/>
    <n v="2631000"/>
    <n v="11.8"/>
    <n v="42"/>
    <x v="29"/>
    <n v="30"/>
    <s v="CORN"/>
    <s v="CORN, GRAIN - ACRES HARVESTED TOTAL"/>
    <s v="WYOMINGPENNSYLVANIA2022"/>
  </r>
  <r>
    <n v="2022"/>
    <s v="CRAWFORD"/>
    <s v="PENNSYLVANIA"/>
    <s v="16110"/>
    <n v="41.5"/>
    <n v="-80.37"/>
    <s v="6a"/>
    <n v="29957"/>
    <n v="25930000"/>
    <n v="11.8"/>
    <n v="42"/>
    <x v="30"/>
    <n v="10"/>
    <s v="CORN"/>
    <s v="CORN, GRAIN - ACRES HARVESTED TOTAL"/>
    <s v="CRAWFORDPENNSYLVANIA2022"/>
  </r>
  <r>
    <n v="2022"/>
    <s v="ERIE"/>
    <s v="PENNSYLVANIA"/>
    <s v="16401"/>
    <n v="41.88"/>
    <n v="-80.41"/>
    <s v="6a"/>
    <n v="17205"/>
    <n v="17597000"/>
    <n v="11.8"/>
    <n v="42"/>
    <x v="30"/>
    <n v="10"/>
    <s v="CORN"/>
    <s v="CORN, GRAIN - ACRES HARVESTED TOTAL"/>
    <s v="ERIEPENNSYLVANIA2022"/>
  </r>
  <r>
    <n v="2022"/>
    <s v="FOREST"/>
    <s v="PENNSYLVANIA"/>
    <s v="16217"/>
    <n v="41.33"/>
    <n v="-79.17"/>
    <s v="6a"/>
    <n v="204"/>
    <n v="0"/>
    <n v="11.8"/>
    <n v="42"/>
    <x v="30"/>
    <n v="10"/>
    <s v="CORN"/>
    <s v="CORN, GRAIN - ACRES HARVESTED TOTAL"/>
    <s v="FORESTPENNSYLVANIA2022"/>
  </r>
  <r>
    <n v="2022"/>
    <s v="MERCER"/>
    <s v="PENNSYLVANIA"/>
    <s v="16113"/>
    <n v="41.28"/>
    <n v="-80.42"/>
    <s v="6a"/>
    <n v="26749"/>
    <n v="28877000"/>
    <n v="11.8"/>
    <n v="42"/>
    <x v="30"/>
    <n v="10"/>
    <s v="CORN"/>
    <s v="CORN, GRAIN - ACRES HARVESTED TOTAL"/>
    <s v="MERCERPENNSYLVANIA2022"/>
  </r>
  <r>
    <n v="2022"/>
    <s v="VENANGO"/>
    <s v="PENNSYLVANIA"/>
    <s v="16301"/>
    <n v="41.42"/>
    <n v="-79.7"/>
    <s v="6a"/>
    <n v="4814"/>
    <n v="4290000"/>
    <n v="11.8"/>
    <n v="42"/>
    <x v="30"/>
    <n v="10"/>
    <s v="CORN"/>
    <s v="CORN, GRAIN - ACRES HARVESTED TOTAL"/>
    <s v="VENANGOPENNSYLVANIA2022"/>
  </r>
  <r>
    <n v="2022"/>
    <s v="WARREN"/>
    <s v="PENNSYLVANIA"/>
    <s v="16312"/>
    <n v="41.93"/>
    <n v="-79.3"/>
    <s v="5b"/>
    <n v="3117"/>
    <n v="3317000"/>
    <n v="11.8"/>
    <n v="42"/>
    <x v="30"/>
    <n v="10"/>
    <s v="CORN"/>
    <s v="CORN, GRAIN - ACRES HARVESTED TOTAL"/>
    <s v="WARRENPENNSYLVANIA2022"/>
  </r>
  <r>
    <n v="2022"/>
    <s v="ADAMS"/>
    <s v="PENNSYLVANIA"/>
    <s v="17301"/>
    <n v="39.880000000000003"/>
    <n v="-76.98"/>
    <s v="7a"/>
    <n v="28584"/>
    <n v="28292000"/>
    <n v="11.8"/>
    <n v="42"/>
    <x v="9"/>
    <n v="80"/>
    <s v="CORN"/>
    <s v="CORN, GRAIN - ACRES HARVESTED TOTAL"/>
    <s v="ADAMSPENNSYLVANIA2022"/>
  </r>
  <r>
    <n v="2022"/>
    <s v="BEDFORD"/>
    <s v="PENNSYLVANIA"/>
    <s v="15521"/>
    <n v="40.19"/>
    <n v="-78.62"/>
    <s v="6b"/>
    <n v="22713"/>
    <n v="22592000"/>
    <n v="11.8"/>
    <n v="42"/>
    <x v="9"/>
    <n v="80"/>
    <s v="CORN"/>
    <s v="CORN, GRAIN - ACRES HARVESTED TOTAL"/>
    <s v="BEDFORDPENNSYLVANIA2022"/>
  </r>
  <r>
    <n v="2022"/>
    <s v="CUMBERLAND"/>
    <s v="PENNSYLVANIA"/>
    <s v="17001"/>
    <n v="40.24"/>
    <n v="-76.92"/>
    <s v="7a"/>
    <n v="33283"/>
    <n v="32219000"/>
    <n v="11.8"/>
    <n v="42"/>
    <x v="9"/>
    <n v="80"/>
    <s v="CORN"/>
    <s v="CORN, GRAIN - ACRES HARVESTED TOTAL"/>
    <s v="CUMBERLANDPENNSYLVANIA2022"/>
  </r>
  <r>
    <n v="2022"/>
    <s v="FRANKLIN"/>
    <s v="PENNSYLVANIA"/>
    <s v="17201"/>
    <n v="39.93"/>
    <n v="-77.650000000000006"/>
    <s v="7a"/>
    <n v="49276"/>
    <n v="47584000"/>
    <n v="11.8"/>
    <n v="42"/>
    <x v="9"/>
    <n v="80"/>
    <s v="CORN"/>
    <s v="CORN, GRAIN - ACRES HARVESTED TOTAL"/>
    <s v="FRANKLINPENNSYLVANIA2022"/>
  </r>
  <r>
    <n v="2022"/>
    <s v="FULTON"/>
    <s v="PENNSYLVANIA"/>
    <s v="15536"/>
    <n v="39.93"/>
    <n v="-78.209999999999994"/>
    <s v="6b"/>
    <n v="8561"/>
    <n v="8029000"/>
    <n v="11.8"/>
    <n v="42"/>
    <x v="9"/>
    <n v="80"/>
    <s v="CORN"/>
    <s v="CORN, GRAIN - ACRES HARVESTED TOTAL"/>
    <s v="FULTONPENNSYLVANIA2022"/>
  </r>
  <r>
    <n v="2022"/>
    <s v="YORK"/>
    <s v="PENNSYLVANIA"/>
    <s v="17019"/>
    <n v="40.11"/>
    <n v="-77.03"/>
    <s v="7a"/>
    <n v="64129"/>
    <n v="72258000"/>
    <n v="11.8"/>
    <n v="42"/>
    <x v="9"/>
    <n v="80"/>
    <s v="CORN"/>
    <s v="CORN, GRAIN - ACRES HARVESTED TOTAL"/>
    <s v="YORKPENNSYLVANIA2022"/>
  </r>
  <r>
    <n v="2022"/>
    <s v="BERKS"/>
    <s v="PENNSYLVANIA"/>
    <s v="18056"/>
    <n v="40.450000000000003"/>
    <n v="-75.55"/>
    <s v="7a"/>
    <n v="45159"/>
    <n v="42554000"/>
    <n v="11.8"/>
    <n v="42"/>
    <x v="31"/>
    <n v="90"/>
    <s v="CORN"/>
    <s v="CORN, GRAIN - ACRES HARVESTED TOTAL"/>
    <s v="BERKSPENNSYLVANIA2022"/>
  </r>
  <r>
    <n v="2022"/>
    <s v="BUCKS"/>
    <s v="PENNSYLVANIA"/>
    <s v="18039"/>
    <n v="40.549999999999997"/>
    <n v="-75.239999999999995"/>
    <s v="7a"/>
    <n v="9553"/>
    <n v="6932000"/>
    <n v="11.8"/>
    <n v="42"/>
    <x v="31"/>
    <n v="90"/>
    <s v="CORN"/>
    <s v="CORN, GRAIN - ACRES HARVESTED TOTAL"/>
    <s v="BUCKSPENNSYLVANIA2022"/>
  </r>
  <r>
    <n v="2022"/>
    <s v="CHESTER"/>
    <s v="PENNSYLVANIA"/>
    <s v="19087"/>
    <n v="40.06"/>
    <n v="-75.400000000000006"/>
    <s v="7a"/>
    <n v="25713"/>
    <n v="32744000"/>
    <n v="11.8"/>
    <n v="42"/>
    <x v="31"/>
    <n v="90"/>
    <s v="CORN"/>
    <s v="CORN, GRAIN - ACRES HARVESTED TOTAL"/>
    <s v="CHESTERPENNSYLVANIA2022"/>
  </r>
  <r>
    <n v="2022"/>
    <s v="LANCASTER"/>
    <s v="PENNSYLVANIA"/>
    <s v="17022"/>
    <n v="40.15"/>
    <n v="-76.59"/>
    <s v="7a"/>
    <n v="95549"/>
    <n v="123142000"/>
    <n v="11.8"/>
    <n v="42"/>
    <x v="31"/>
    <n v="90"/>
    <s v="CORN"/>
    <s v="CORN, GRAIN - ACRES HARVESTED TOTAL"/>
    <s v="LANCASTERPENNSYLVANIA2022"/>
  </r>
  <r>
    <n v="2022"/>
    <s v="LEBANON"/>
    <s v="PENNSYLVANIA"/>
    <s v="17003"/>
    <n v="40.33"/>
    <n v="-76.5"/>
    <s v="7a"/>
    <n v="25443"/>
    <n v="27720000"/>
    <n v="11.8"/>
    <n v="42"/>
    <x v="31"/>
    <n v="90"/>
    <s v="CORN"/>
    <s v="CORN, GRAIN - ACRES HARVESTED TOTAL"/>
    <s v="LEBANONPENNSYLVANIA2022"/>
  </r>
  <r>
    <n v="2022"/>
    <s v="MONTGOMERY"/>
    <s v="PENNSYLVANIA"/>
    <s v="18041"/>
    <n v="40.42"/>
    <n v="-75.510000000000005"/>
    <s v="7a"/>
    <n v="4468"/>
    <n v="3028000"/>
    <n v="11.8"/>
    <n v="42"/>
    <x v="31"/>
    <n v="90"/>
    <s v="CORN"/>
    <s v="CORN, GRAIN - ACRES HARVESTED TOTAL"/>
    <s v="MONTGOMERYPENNSYLVANIA2022"/>
  </r>
  <r>
    <n v="2022"/>
    <s v="ALLEGHENY"/>
    <s v="PENNSYLVANIA"/>
    <s v="15006"/>
    <n v="40.630000000000003"/>
    <n v="-79.88"/>
    <s v="6b"/>
    <n v="273"/>
    <n v="167000"/>
    <n v="11.8"/>
    <n v="42"/>
    <x v="32"/>
    <n v="70"/>
    <s v="CORN"/>
    <s v="CORN, GRAIN - ACRES HARVESTED TOTAL"/>
    <s v="ALLEGHENYPENNSYLVANIA2022"/>
  </r>
  <r>
    <n v="2022"/>
    <s v="FAYETTE"/>
    <s v="PENNSYLVANIA"/>
    <s v="15401"/>
    <n v="39.89"/>
    <n v="-79.72"/>
    <s v="6b"/>
    <n v="7361"/>
    <n v="4534000"/>
    <n v="11.8"/>
    <n v="42"/>
    <x v="32"/>
    <n v="70"/>
    <s v="CORN"/>
    <s v="CORN, GRAIN - ACRES HARVESTED TOTAL"/>
    <s v="FAYETTEPENNSYLVANIA2022"/>
  </r>
  <r>
    <n v="2022"/>
    <s v="GREENE"/>
    <s v="PENNSYLVANIA"/>
    <s v="15310"/>
    <n v="39.82"/>
    <n v="-80.45"/>
    <s v="6a"/>
    <n v="551"/>
    <n v="0"/>
    <n v="11.8"/>
    <n v="42"/>
    <x v="32"/>
    <n v="70"/>
    <s v="CORN"/>
    <s v="CORN, GRAIN - ACRES HARVESTED TOTAL"/>
    <s v="GREENEPENNSYLVANIA2022"/>
  </r>
  <r>
    <n v="2022"/>
    <s v="SOMERSET"/>
    <s v="PENNSYLVANIA"/>
    <s v="15411"/>
    <n v="39.74"/>
    <n v="-79.33"/>
    <s v="6a"/>
    <n v="25855"/>
    <n v="24097000"/>
    <n v="11.8"/>
    <n v="42"/>
    <x v="32"/>
    <n v="70"/>
    <s v="CORN"/>
    <s v="CORN, GRAIN - ACRES HARVESTED TOTAL"/>
    <s v="SOMERSETPENNSYLVANIA2022"/>
  </r>
  <r>
    <n v="2022"/>
    <s v="WASHINGTON"/>
    <s v="PENNSYLVANIA"/>
    <s v="15004"/>
    <n v="40.340000000000003"/>
    <n v="-80.38"/>
    <s v="6b"/>
    <n v="4410"/>
    <n v="4505000"/>
    <n v="11.8"/>
    <n v="42"/>
    <x v="32"/>
    <n v="70"/>
    <s v="CORN"/>
    <s v="CORN, GRAIN - ACRES HARVESTED TOTAL"/>
    <s v="WASHINGTONPENNSYLVANIA2022"/>
  </r>
  <r>
    <n v="2022"/>
    <s v="WESTMORELAND"/>
    <s v="PENNSYLVANIA"/>
    <s v="15012"/>
    <n v="40.119999999999997"/>
    <n v="-79.86"/>
    <s v="6b"/>
    <n v="15324"/>
    <n v="12962000"/>
    <n v="11.8"/>
    <n v="42"/>
    <x v="32"/>
    <n v="70"/>
    <s v="CORN"/>
    <s v="CORN, GRAIN - ACRES HARVESTED TOTAL"/>
    <s v="WESTMORELANDPENNSYLVANIA2022"/>
  </r>
  <r>
    <n v="2022"/>
    <s v="ARMSTRONG"/>
    <s v="PENNSYLVANIA"/>
    <s v="15673"/>
    <n v="40.590000000000003"/>
    <n v="-79.56"/>
    <s v="6b"/>
    <n v="13489"/>
    <n v="11864000"/>
    <n v="11.8"/>
    <n v="42"/>
    <x v="5"/>
    <n v="40"/>
    <s v="CORN"/>
    <s v="CORN, GRAIN - ACRES HARVESTED TOTAL"/>
    <s v="ARMSTRONGPENNSYLVANIA2022"/>
  </r>
  <r>
    <n v="2022"/>
    <s v="BEAVER"/>
    <s v="PENNSYLVANIA"/>
    <s v="15001"/>
    <n v="40.61"/>
    <n v="-80.25"/>
    <s v="6b"/>
    <n v="4410"/>
    <n v="3445000"/>
    <n v="11.8"/>
    <n v="42"/>
    <x v="5"/>
    <n v="40"/>
    <s v="CORN"/>
    <s v="CORN, GRAIN - ACRES HARVESTED TOTAL"/>
    <s v="BEAVERPENNSYLVANIA2022"/>
  </r>
  <r>
    <n v="2022"/>
    <s v="BUTLER"/>
    <s v="PENNSYLVANIA"/>
    <s v="16001"/>
    <n v="40.86"/>
    <n v="-79.89"/>
    <s v="6a"/>
    <n v="22176"/>
    <n v="19493000"/>
    <n v="11.8"/>
    <n v="42"/>
    <x v="5"/>
    <n v="40"/>
    <s v="CORN"/>
    <s v="CORN, GRAIN - ACRES HARVESTED TOTAL"/>
    <s v="BUTLERPENNSYLVANIA2022"/>
  </r>
  <r>
    <n v="2022"/>
    <s v="CLARION"/>
    <s v="PENNSYLVANIA"/>
    <s v="16036"/>
    <n v="41.14"/>
    <n v="-79.680000000000007"/>
    <s v="6a"/>
    <n v="11379"/>
    <n v="9731000"/>
    <n v="11.8"/>
    <n v="42"/>
    <x v="5"/>
    <n v="40"/>
    <s v="CORN"/>
    <s v="CORN, GRAIN - ACRES HARVESTED TOTAL"/>
    <s v="CLARIONPENNSYLVANIA2022"/>
  </r>
  <r>
    <n v="2022"/>
    <s v="INDIANA"/>
    <s v="PENNSYLVANIA"/>
    <s v="15681"/>
    <n v="40.479999999999997"/>
    <n v="-79.44"/>
    <s v="6b"/>
    <n v="22085"/>
    <n v="21263000"/>
    <n v="11.8"/>
    <n v="42"/>
    <x v="5"/>
    <n v="40"/>
    <s v="CORN"/>
    <s v="CORN, GRAIN - ACRES HARVESTED TOTAL"/>
    <s v="INDIANAPENNSYLVANIA2022"/>
  </r>
  <r>
    <n v="2022"/>
    <s v="JEFFERSON"/>
    <s v="PENNSYLVANIA"/>
    <s v="15711"/>
    <n v="41.01"/>
    <n v="-78.959999999999994"/>
    <s v="6a"/>
    <n v="9073"/>
    <n v="6995000"/>
    <n v="11.8"/>
    <n v="42"/>
    <x v="5"/>
    <n v="40"/>
    <s v="CORN"/>
    <s v="CORN, GRAIN - ACRES HARVESTED TOTAL"/>
    <s v="JEFFERSONPENNSYLVANIA2022"/>
  </r>
  <r>
    <n v="2022"/>
    <s v="LAWRENCE"/>
    <s v="PENNSYLVANIA"/>
    <s v="16101"/>
    <n v="40.99"/>
    <n v="-80.34"/>
    <s v="6a"/>
    <n v="17100"/>
    <n v="14999000"/>
    <n v="11.8"/>
    <n v="42"/>
    <x v="5"/>
    <n v="40"/>
    <s v="CORN"/>
    <s v="CORN, GRAIN - ACRES HARVESTED TOTAL"/>
    <s v="LAWRENCEPENNSYLVANIA2022"/>
  </r>
  <r>
    <n v="2022"/>
    <s v="EDDY"/>
    <s v="NORTH DAKOTA"/>
    <s v="58356"/>
    <n v="47.68"/>
    <n v="-99.13"/>
    <s v="4a"/>
    <n v="33510"/>
    <n v="29054000"/>
    <n v="12.1"/>
    <n v="38"/>
    <x v="0"/>
    <n v="50"/>
    <s v="CORN"/>
    <s v="CORN, GRAIN - ACRES HARVESTED TOTAL"/>
    <s v="EDDYNORTHDAKOTA2022"/>
  </r>
  <r>
    <n v="2022"/>
    <s v="FOSTER"/>
    <s v="NORTH DAKOTA"/>
    <s v="58421"/>
    <n v="47.45"/>
    <n v="-99.12"/>
    <s v="4a"/>
    <n v="48794"/>
    <n v="41848000"/>
    <n v="12.1"/>
    <n v="38"/>
    <x v="0"/>
    <n v="50"/>
    <s v="CORN"/>
    <s v="CORN, GRAIN - ACRES HARVESTED TOTAL"/>
    <s v="FOSTERNORTHDAKOTA2022"/>
  </r>
  <r>
    <n v="2022"/>
    <s v="KIDDER"/>
    <s v="NORTH DAKOTA"/>
    <s v="58428"/>
    <n v="46.86"/>
    <n v="-99.75"/>
    <s v="4a"/>
    <n v="46571"/>
    <n v="39044000"/>
    <n v="12.1"/>
    <n v="38"/>
    <x v="0"/>
    <n v="50"/>
    <s v="CORN"/>
    <s v="CORN, GRAIN - ACRES HARVESTED TOTAL"/>
    <s v="KIDDERNORTHDAKOTA2022"/>
  </r>
  <r>
    <n v="2022"/>
    <s v="SHERIDAN"/>
    <s v="NORTH DAKOTA"/>
    <s v="58430"/>
    <n v="47.48"/>
    <n v="-100.26"/>
    <s v="4a"/>
    <n v="27271"/>
    <n v="21758000"/>
    <n v="12.1"/>
    <n v="38"/>
    <x v="0"/>
    <n v="50"/>
    <s v="CORN"/>
    <s v="CORN, GRAIN - ACRES HARVESTED TOTAL"/>
    <s v="SHERIDANNORTHDAKOTA2022"/>
  </r>
  <r>
    <n v="2022"/>
    <s v="STUTSMAN"/>
    <s v="NORTH DAKOTA"/>
    <s v="58401"/>
    <n v="46.91"/>
    <n v="-98.69"/>
    <s v="4b"/>
    <n v="145178"/>
    <n v="124168000"/>
    <n v="12.1"/>
    <n v="38"/>
    <x v="0"/>
    <n v="50"/>
    <s v="CORN"/>
    <s v="CORN, GRAIN - ACRES HARVESTED TOTAL"/>
    <s v="STUTSMANNORTHDAKOTA2022"/>
  </r>
  <r>
    <n v="2022"/>
    <s v="WELLS"/>
    <s v="NORTH DAKOTA"/>
    <s v="58319"/>
    <e v="#N/A"/>
    <e v="#N/A"/>
    <s v="4a"/>
    <n v="93055"/>
    <n v="79579000"/>
    <n v="12.1"/>
    <n v="38"/>
    <x v="0"/>
    <n v="50"/>
    <s v="CORN"/>
    <s v="CORN, GRAIN - ACRES HARVESTED TOTAL"/>
    <s v="WELLSNORTHDAKOTA2022"/>
  </r>
  <r>
    <n v="2022"/>
    <s v="BARNES"/>
    <s v="NORTH DAKOTA"/>
    <s v="58031"/>
    <n v="46.76"/>
    <n v="-97.79"/>
    <s v="4a"/>
    <n v="116488"/>
    <n v="98997000"/>
    <n v="12.1"/>
    <n v="38"/>
    <x v="8"/>
    <n v="60"/>
    <s v="CORN"/>
    <s v="CORN, GRAIN - ACRES HARVESTED TOTAL"/>
    <s v="BARNESNORTHDAKOTA2022"/>
  </r>
  <r>
    <n v="2022"/>
    <s v="CASS"/>
    <s v="NORTH DAKOTA"/>
    <s v="58002"/>
    <n v="46.97"/>
    <n v="-97.39"/>
    <s v="4a"/>
    <n v="238249"/>
    <n v="246984000"/>
    <n v="12.1"/>
    <n v="38"/>
    <x v="8"/>
    <n v="60"/>
    <s v="CORN"/>
    <s v="CORN, GRAIN - ACRES HARVESTED TOTAL"/>
    <s v="CASSNORTHDAKOTA2022"/>
  </r>
  <r>
    <n v="2022"/>
    <s v="GRIGGS"/>
    <s v="NORTH DAKOTA"/>
    <s v="58416"/>
    <n v="47.55"/>
    <n v="-98.34"/>
    <s v="4a"/>
    <n v="28106"/>
    <n v="25216000"/>
    <n v="12.1"/>
    <n v="38"/>
    <x v="8"/>
    <n v="60"/>
    <s v="CORN"/>
    <s v="CORN, GRAIN - ACRES HARVESTED TOTAL"/>
    <s v="GRIGGSNORTHDAKOTA2022"/>
  </r>
  <r>
    <n v="2022"/>
    <s v="STEELE"/>
    <s v="NORTH DAKOTA"/>
    <s v="58046"/>
    <n v="47.32"/>
    <n v="-97.71"/>
    <s v="4a"/>
    <n v="62185"/>
    <n v="52466000"/>
    <n v="12.1"/>
    <n v="38"/>
    <x v="8"/>
    <n v="60"/>
    <s v="CORN"/>
    <s v="CORN, GRAIN - ACRES HARVESTED TOTAL"/>
    <s v="STEELENORTHDAKOTA2022"/>
  </r>
  <r>
    <n v="2022"/>
    <s v="TRAILL"/>
    <s v="NORTH DAKOTA"/>
    <s v="58009"/>
    <n v="47.34"/>
    <n v="-97.21"/>
    <s v="4a"/>
    <n v="91437"/>
    <n v="85005000"/>
    <n v="12.1"/>
    <n v="38"/>
    <x v="8"/>
    <n v="60"/>
    <s v="CORN"/>
    <s v="CORN, GRAIN - ACRES HARVESTED TOTAL"/>
    <s v="TRAILLNORTHDAKOTA2022"/>
  </r>
  <r>
    <n v="2022"/>
    <s v="BENSON"/>
    <s v="NORTH DAKOTA"/>
    <s v="58325"/>
    <n v="48.26"/>
    <n v="-99.19"/>
    <s v="4a"/>
    <n v="39588"/>
    <n v="37238000"/>
    <n v="12.1"/>
    <n v="38"/>
    <x v="1"/>
    <n v="20"/>
    <s v="CORN"/>
    <s v="CORN, GRAIN - ACRES HARVESTED TOTAL"/>
    <s v="BENSONNORTHDAKOTA2022"/>
  </r>
  <r>
    <n v="2022"/>
    <s v="BOTTINEAU"/>
    <s v="NORTH DAKOTA"/>
    <s v="58318"/>
    <n v="48.82"/>
    <n v="-100.44"/>
    <s v="3b"/>
    <n v="26892"/>
    <n v="20981000"/>
    <n v="12.1"/>
    <n v="38"/>
    <x v="1"/>
    <n v="20"/>
    <s v="CORN"/>
    <s v="CORN, GRAIN - ACRES HARVESTED TOTAL"/>
    <s v="BOTTINEAUNORTHDAKOTA2022"/>
  </r>
  <r>
    <n v="2022"/>
    <s v="MCHENRY"/>
    <s v="NORTH DAKOTA"/>
    <s v="58710"/>
    <n v="47.88"/>
    <n v="-100.24"/>
    <s v="4a"/>
    <n v="55266"/>
    <n v="37696000"/>
    <n v="12.1"/>
    <n v="38"/>
    <x v="1"/>
    <n v="20"/>
    <s v="CORN"/>
    <s v="CORN, GRAIN - ACRES HARVESTED TOTAL"/>
    <s v="MCHENRYNORTHDAKOTA2022"/>
  </r>
  <r>
    <n v="2022"/>
    <s v="PIERCE"/>
    <s v="NORTH DAKOTA"/>
    <s v="58313"/>
    <n v="48.17"/>
    <n v="-100.04"/>
    <s v="4a"/>
    <n v="25309"/>
    <n v="14538000"/>
    <n v="12.1"/>
    <n v="38"/>
    <x v="1"/>
    <n v="20"/>
    <s v="CORN"/>
    <s v="CORN, GRAIN - ACRES HARVESTED TOTAL"/>
    <s v="PIERCENORTHDAKOTA2022"/>
  </r>
  <r>
    <n v="2022"/>
    <s v="ROLETTE"/>
    <s v="NORTH DAKOTA"/>
    <s v="58310"/>
    <n v="48.57"/>
    <n v="-99.55"/>
    <s v="3b"/>
    <n v="3971"/>
    <n v="3025000"/>
    <n v="12.1"/>
    <n v="38"/>
    <x v="1"/>
    <n v="20"/>
    <s v="CORN"/>
    <s v="CORN, GRAIN - ACRES HARVESTED TOTAL"/>
    <s v="ROLETTENORTHDAKOTA2022"/>
  </r>
  <r>
    <n v="2022"/>
    <s v="CAVALIER"/>
    <s v="NORTH DAKOTA"/>
    <s v="58239"/>
    <n v="48.97"/>
    <n v="-98.69"/>
    <s v="3b"/>
    <n v="4412"/>
    <n v="3232000"/>
    <n v="12.1"/>
    <n v="38"/>
    <x v="2"/>
    <n v="30"/>
    <s v="CORN"/>
    <s v="CORN, GRAIN - ACRES HARVESTED TOTAL"/>
    <s v="CAVALIERNORTHDAKOTA2022"/>
  </r>
  <r>
    <n v="2022"/>
    <s v="GRAND FORKS"/>
    <s v="NORTH DAKOTA"/>
    <s v="58201"/>
    <n v="47.91"/>
    <n v="-97.07"/>
    <s v="4a"/>
    <n v="92225"/>
    <n v="80174000"/>
    <n v="12.1"/>
    <n v="38"/>
    <x v="2"/>
    <n v="30"/>
    <s v="CORN"/>
    <s v="CORN, GRAIN - ACRES HARVESTED TOTAL"/>
    <s v="GRANDFORKSNORTHDAKOTA2022"/>
  </r>
  <r>
    <n v="2022"/>
    <s v="NELSON"/>
    <s v="NORTH DAKOTA"/>
    <s v="58212"/>
    <n v="47.67"/>
    <n v="-97.98"/>
    <s v="4a"/>
    <n v="20897"/>
    <n v="14246000"/>
    <n v="12.1"/>
    <n v="38"/>
    <x v="2"/>
    <n v="30"/>
    <s v="CORN"/>
    <s v="CORN, GRAIN - ACRES HARVESTED TOTAL"/>
    <s v="NELSONNORTHDAKOTA2022"/>
  </r>
  <r>
    <n v="2022"/>
    <s v="PEMBINA"/>
    <s v="NORTH DAKOTA"/>
    <s v="58216"/>
    <n v="48.88"/>
    <n v="-97.47"/>
    <s v="3b"/>
    <n v="21674"/>
    <n v="21142000"/>
    <n v="12.1"/>
    <n v="38"/>
    <x v="2"/>
    <n v="30"/>
    <s v="CORN"/>
    <s v="CORN, GRAIN - ACRES HARVESTED TOTAL"/>
    <s v="PEMBINANORTHDAKOTA2022"/>
  </r>
  <r>
    <n v="2022"/>
    <s v="RAMSEY"/>
    <s v="NORTH DAKOTA"/>
    <s v="58301"/>
    <n v="48.11"/>
    <n v="-98.87"/>
    <s v="4a"/>
    <n v="29111"/>
    <n v="21573000"/>
    <n v="12.1"/>
    <n v="38"/>
    <x v="2"/>
    <n v="30"/>
    <s v="CORN"/>
    <s v="CORN, GRAIN - ACRES HARVESTED TOTAL"/>
    <s v="RAMSEYNORTHDAKOTA2022"/>
  </r>
  <r>
    <n v="2022"/>
    <s v="TOWNER"/>
    <s v="NORTH DAKOTA"/>
    <s v="58317"/>
    <n v="48.62"/>
    <n v="-99.37"/>
    <s v="3b"/>
    <n v="8920"/>
    <n v="8772000"/>
    <n v="12.1"/>
    <n v="38"/>
    <x v="2"/>
    <n v="30"/>
    <s v="CORN"/>
    <s v="CORN, GRAIN - ACRES HARVESTED TOTAL"/>
    <s v="TOWNERNORTHDAKOTA2022"/>
  </r>
  <r>
    <n v="2022"/>
    <s v="WALSH"/>
    <s v="NORTH DAKOTA"/>
    <s v="58210"/>
    <n v="48.41"/>
    <n v="-98.07"/>
    <s v="3b"/>
    <n v="35737"/>
    <n v="32008000"/>
    <n v="12.1"/>
    <n v="38"/>
    <x v="2"/>
    <n v="30"/>
    <s v="CORN"/>
    <s v="CORN, GRAIN - ACRES HARVESTED TOTAL"/>
    <s v="WALSHNORTHDAKOTA2022"/>
  </r>
  <r>
    <n v="2022"/>
    <s v="BURKE"/>
    <s v="NORTH DAKOTA"/>
    <s v="58721"/>
    <n v="48.8"/>
    <n v="-102.24"/>
    <s v="4a"/>
    <n v="2134"/>
    <n v="2942000"/>
    <n v="12.1"/>
    <n v="38"/>
    <x v="6"/>
    <n v="10"/>
    <s v="CORN"/>
    <s v="CORN, GRAIN - ACRES HARVESTED TOTAL"/>
    <s v="BURKENORTHDAKOTA2022"/>
  </r>
  <r>
    <n v="2022"/>
    <s v="DIVIDE"/>
    <s v="NORTH DAKOTA"/>
    <s v="58730"/>
    <n v="48.91"/>
    <n v="-103.29"/>
    <s v="4a"/>
    <n v="4192"/>
    <n v="1835000"/>
    <n v="12.1"/>
    <n v="38"/>
    <x v="6"/>
    <n v="10"/>
    <s v="CORN"/>
    <s v="CORN, GRAIN - ACRES HARVESTED TOTAL"/>
    <s v="DIVIDENORTHDAKOTA2022"/>
  </r>
  <r>
    <n v="2022"/>
    <s v="MOUNTRAIL"/>
    <s v="NORTH DAKOTA"/>
    <s v="58763"/>
    <n v="47.98"/>
    <n v="-102.49"/>
    <s v="4a"/>
    <n v="5375"/>
    <n v="5158000"/>
    <n v="12.1"/>
    <n v="38"/>
    <x v="6"/>
    <n v="10"/>
    <s v="CORN"/>
    <s v="CORN, GRAIN - ACRES HARVESTED TOTAL"/>
    <s v="MOUNTRAILNORTHDAKOTA2022"/>
  </r>
  <r>
    <n v="2022"/>
    <s v="RENVILLE"/>
    <s v="NORTH DAKOTA"/>
    <s v="58740"/>
    <n v="48.51"/>
    <n v="-101.22"/>
    <s v="4a"/>
    <n v="11216"/>
    <n v="7966000"/>
    <n v="12.1"/>
    <n v="38"/>
    <x v="6"/>
    <n v="10"/>
    <s v="CORN"/>
    <s v="CORN, GRAIN - ACRES HARVESTED TOTAL"/>
    <s v="RENVILLENORTHDAKOTA2022"/>
  </r>
  <r>
    <n v="2022"/>
    <s v="WARD"/>
    <s v="NORTH DAKOTA"/>
    <s v="58701"/>
    <n v="48.23"/>
    <n v="-101.29"/>
    <s v="4a"/>
    <n v="25641"/>
    <n v="16985000"/>
    <n v="12.1"/>
    <n v="38"/>
    <x v="6"/>
    <n v="10"/>
    <s v="CORN"/>
    <s v="CORN, GRAIN - ACRES HARVESTED TOTAL"/>
    <s v="WARDNORTHDAKOTA2022"/>
  </r>
  <r>
    <n v="2022"/>
    <s v="WILLIAMS"/>
    <s v="NORTH DAKOTA"/>
    <s v="58755"/>
    <n v="48.6"/>
    <n v="-102.93"/>
    <s v="3b"/>
    <n v="9391"/>
    <n v="4000000"/>
    <n v="12.1"/>
    <n v="38"/>
    <x v="6"/>
    <n v="10"/>
    <s v="CORN"/>
    <s v="CORN, GRAIN - ACRES HARVESTED TOTAL"/>
    <s v="WILLIAMSNORTHDAKOTA2022"/>
  </r>
  <r>
    <n v="2022"/>
    <s v="BURLEIGH"/>
    <s v="NORTH DAKOTA"/>
    <s v="58477"/>
    <n v="47.15"/>
    <n v="-100.52"/>
    <s v="4a"/>
    <n v="54742"/>
    <n v="37033000"/>
    <n v="12.1"/>
    <n v="38"/>
    <x v="9"/>
    <n v="80"/>
    <s v="CORN"/>
    <s v="CORN, GRAIN - ACRES HARVESTED TOTAL"/>
    <s v="BURLEIGHNORTHDAKOTA2022"/>
  </r>
  <r>
    <n v="2022"/>
    <s v="EMMONS"/>
    <s v="NORTH DAKOTA"/>
    <s v="58524"/>
    <n v="46.56"/>
    <n v="-100.08"/>
    <s v="4a"/>
    <n v="121961"/>
    <n v="83618000"/>
    <n v="12.1"/>
    <n v="38"/>
    <x v="9"/>
    <n v="80"/>
    <s v="CORN"/>
    <s v="CORN, GRAIN - ACRES HARVESTED TOTAL"/>
    <s v="EMMONSNORTHDAKOTA2022"/>
  </r>
  <r>
    <n v="2022"/>
    <s v="GRANT"/>
    <s v="NORTH DAKOTA"/>
    <s v="58529"/>
    <n v="46.42"/>
    <n v="-101.57"/>
    <s v="4a"/>
    <n v="58469"/>
    <n v="31272000"/>
    <n v="12.1"/>
    <n v="38"/>
    <x v="9"/>
    <n v="80"/>
    <s v="CORN"/>
    <s v="CORN, GRAIN - ACRES HARVESTED TOTAL"/>
    <s v="GRANTNORTHDAKOTA2022"/>
  </r>
  <r>
    <n v="2022"/>
    <s v="MORTON"/>
    <s v="NORTH DAKOTA"/>
    <s v="58520"/>
    <n v="46.72"/>
    <n v="-101.5"/>
    <s v="4a"/>
    <n v="46154"/>
    <n v="28611000"/>
    <n v="12.1"/>
    <n v="38"/>
    <x v="9"/>
    <n v="80"/>
    <s v="CORN"/>
    <s v="CORN, GRAIN - ACRES HARVESTED TOTAL"/>
    <s v="MORTONNORTHDAKOTA2022"/>
  </r>
  <r>
    <n v="2022"/>
    <s v="SIOUX"/>
    <s v="NORTH DAKOTA"/>
    <s v="58528"/>
    <n v="46.31"/>
    <n v="-100.63"/>
    <s v="4a"/>
    <n v="17658"/>
    <n v="10310000"/>
    <n v="12.1"/>
    <n v="38"/>
    <x v="9"/>
    <n v="80"/>
    <s v="CORN"/>
    <s v="CORN, GRAIN - ACRES HARVESTED TOTAL"/>
    <s v="SIOUXNORTHDAKOTA2022"/>
  </r>
  <r>
    <n v="2022"/>
    <s v="DICKEY"/>
    <s v="NORTH DAKOTA"/>
    <s v="58436"/>
    <n v="46"/>
    <n v="-98.52"/>
    <s v="4b"/>
    <n v="127464"/>
    <n v="121990000"/>
    <n v="12.1"/>
    <n v="38"/>
    <x v="7"/>
    <n v="90"/>
    <s v="CORN"/>
    <s v="CORN, GRAIN - ACRES HARVESTED TOTAL"/>
    <s v="DICKEYNORTHDAKOTA2022"/>
  </r>
  <r>
    <n v="2022"/>
    <s v="LA MOURE"/>
    <s v="NORTH DAKOTA"/>
    <s v="58415"/>
    <n v="46.37"/>
    <n v="-98.48"/>
    <s v="4b"/>
    <n v="135186"/>
    <n v="116024000"/>
    <n v="12.1"/>
    <n v="38"/>
    <x v="7"/>
    <n v="90"/>
    <s v="CORN"/>
    <s v="CORN, GRAIN - ACRES HARVESTED TOTAL"/>
    <s v="LAMOURENORTHDAKOTA2022"/>
  </r>
  <r>
    <n v="2022"/>
    <s v="LOGAN"/>
    <s v="NORTH DAKOTA"/>
    <s v="58440"/>
    <n v="46.32"/>
    <n v="-99.09"/>
    <s v="4b"/>
    <n v="40697"/>
    <n v="29537000"/>
    <n v="12.1"/>
    <n v="38"/>
    <x v="7"/>
    <n v="90"/>
    <s v="CORN"/>
    <s v="CORN, GRAIN - ACRES HARVESTED TOTAL"/>
    <s v="LOGANNORTHDAKOTA2022"/>
  </r>
  <r>
    <n v="2022"/>
    <s v="MCINTOSH"/>
    <s v="NORTH DAKOTA"/>
    <s v="58413"/>
    <n v="46.03"/>
    <n v="-99.37"/>
    <s v="4b"/>
    <n v="45220"/>
    <n v="33664000"/>
    <n v="12.1"/>
    <n v="38"/>
    <x v="7"/>
    <n v="90"/>
    <s v="CORN"/>
    <s v="CORN, GRAIN - ACRES HARVESTED TOTAL"/>
    <s v="MCINTOSHNORTHDAKOTA2022"/>
  </r>
  <r>
    <n v="2022"/>
    <s v="RANSOM"/>
    <s v="NORTH DAKOTA"/>
    <s v="58027"/>
    <n v="46.62"/>
    <n v="-97.59"/>
    <s v="4a"/>
    <n v="60266"/>
    <n v="58389000"/>
    <n v="12.1"/>
    <n v="38"/>
    <x v="7"/>
    <n v="90"/>
    <s v="CORN"/>
    <s v="CORN, GRAIN - ACRES HARVESTED TOTAL"/>
    <s v="RANSOMNORTHDAKOTA2022"/>
  </r>
  <r>
    <n v="2022"/>
    <s v="RICHLAND"/>
    <s v="NORTH DAKOTA"/>
    <s v="58001"/>
    <n v="46.45"/>
    <n v="-96.74"/>
    <s v="4a"/>
    <n v="224172"/>
    <n v="219167000"/>
    <n v="12.1"/>
    <n v="38"/>
    <x v="7"/>
    <n v="90"/>
    <s v="CORN"/>
    <s v="CORN, GRAIN - ACRES HARVESTED TOTAL"/>
    <s v="RICHLANDNORTHDAKOTA2022"/>
  </r>
  <r>
    <n v="2022"/>
    <s v="SARGENT"/>
    <s v="NORTH DAKOTA"/>
    <s v="58013"/>
    <n v="46.07"/>
    <n v="-97.38"/>
    <s v="4b"/>
    <n v="97960"/>
    <n v="92781000"/>
    <n v="12.1"/>
    <n v="38"/>
    <x v="7"/>
    <n v="90"/>
    <s v="CORN"/>
    <s v="CORN, GRAIN - ACRES HARVESTED TOTAL"/>
    <s v="SARGENTNORTHDAKOTA2022"/>
  </r>
  <r>
    <n v="2022"/>
    <s v="ADAMS"/>
    <s v="NORTH DAKOTA"/>
    <s v="58639"/>
    <n v="46"/>
    <n v="-102.63"/>
    <s v="4b"/>
    <n v="35591"/>
    <n v="18349000"/>
    <n v="12.1"/>
    <n v="38"/>
    <x v="4"/>
    <n v="70"/>
    <s v="CORN"/>
    <s v="CORN, GRAIN - ACRES HARVESTED TOTAL"/>
    <s v="ADAMSNORTHDAKOTA2022"/>
  </r>
  <r>
    <n v="2022"/>
    <s v="BILLINGS"/>
    <s v="NORTH DAKOTA"/>
    <s v="58627"/>
    <n v="47.18"/>
    <n v="-103.21"/>
    <s v="4a"/>
    <n v="3638"/>
    <n v="1863000"/>
    <n v="12.1"/>
    <n v="38"/>
    <x v="4"/>
    <n v="70"/>
    <s v="CORN"/>
    <s v="CORN, GRAIN - ACRES HARVESTED TOTAL"/>
    <s v="BILLINGSNORTHDAKOTA2022"/>
  </r>
  <r>
    <n v="2022"/>
    <s v="BOWMAN"/>
    <s v="NORTH DAKOTA"/>
    <s v="58623"/>
    <n v="46.18"/>
    <n v="-103.4"/>
    <s v="4b"/>
    <n v="17828"/>
    <n v="8033000"/>
    <n v="12.1"/>
    <n v="38"/>
    <x v="4"/>
    <n v="70"/>
    <s v="CORN"/>
    <s v="CORN, GRAIN - ACRES HARVESTED TOTAL"/>
    <s v="BOWMANNORTHDAKOTA2022"/>
  </r>
  <r>
    <n v="2022"/>
    <s v="GOLDEN VALLEY"/>
    <s v="NORTH DAKOTA"/>
    <s v="58621"/>
    <n v="46.91"/>
    <n v="-104"/>
    <s v="4a"/>
    <n v="10069"/>
    <n v="4020000"/>
    <n v="12.1"/>
    <n v="38"/>
    <x v="4"/>
    <n v="70"/>
    <s v="CORN"/>
    <s v="CORN, GRAIN - ACRES HARVESTED TOTAL"/>
    <s v="GOLDENVALLEYNORTHDAKOTA2022"/>
  </r>
  <r>
    <n v="2022"/>
    <s v="HETTINGER"/>
    <s v="NORTH DAKOTA"/>
    <s v="58646"/>
    <n v="46.37"/>
    <n v="-102.31"/>
    <s v="4a"/>
    <n v="23331"/>
    <n v="13915000"/>
    <n v="12.1"/>
    <n v="38"/>
    <x v="4"/>
    <n v="70"/>
    <s v="CORN"/>
    <s v="CORN, GRAIN - ACRES HARVESTED TOTAL"/>
    <s v="HETTINGERNORTHDAKOTA2022"/>
  </r>
  <r>
    <n v="2022"/>
    <s v="SLOPE"/>
    <s v="NORTH DAKOTA"/>
    <s v="58620"/>
    <n v="46.48"/>
    <n v="-103.31"/>
    <s v="4b"/>
    <n v="11036"/>
    <n v="3553000"/>
    <n v="12.1"/>
    <n v="38"/>
    <x v="4"/>
    <n v="70"/>
    <s v="CORN"/>
    <s v="CORN, GRAIN - ACRES HARVESTED TOTAL"/>
    <s v="SLOPENORTHDAKOTA2022"/>
  </r>
  <r>
    <n v="2022"/>
    <s v="STARK"/>
    <s v="NORTH DAKOTA"/>
    <s v="58601"/>
    <n v="46.88"/>
    <n v="-102.78"/>
    <s v="4b"/>
    <n v="40844"/>
    <n v="19398000"/>
    <n v="12.1"/>
    <n v="38"/>
    <x v="4"/>
    <n v="70"/>
    <s v="CORN"/>
    <s v="CORN, GRAIN - ACRES HARVESTED TOTAL"/>
    <s v="STARKNORTHDAKOTA2022"/>
  </r>
  <r>
    <n v="2022"/>
    <s v="DUNN"/>
    <s v="NORTH DAKOTA"/>
    <s v="58625"/>
    <n v="47.3"/>
    <n v="-102.2"/>
    <s v="4a"/>
    <n v="14545"/>
    <n v="11155000"/>
    <n v="12.1"/>
    <n v="38"/>
    <x v="5"/>
    <n v="40"/>
    <s v="CORN"/>
    <s v="CORN, GRAIN - ACRES HARVESTED TOTAL"/>
    <s v="DUNNNORTHDAKOTA2022"/>
  </r>
  <r>
    <n v="2022"/>
    <s v="MCKENZIE"/>
    <s v="NORTH DAKOTA"/>
    <s v="58634"/>
    <n v="47.4"/>
    <n v="-103.25"/>
    <s v="4a"/>
    <n v="7815"/>
    <n v="9068000"/>
    <n v="12.1"/>
    <n v="38"/>
    <x v="5"/>
    <n v="40"/>
    <s v="CORN"/>
    <s v="CORN, GRAIN - ACRES HARVESTED TOTAL"/>
    <s v="MCKENZIENORTHDAKOTA2022"/>
  </r>
  <r>
    <n v="2022"/>
    <s v="MCLEAN"/>
    <s v="NORTH DAKOTA"/>
    <s v="58531"/>
    <n v="47.54"/>
    <n v="-101.22"/>
    <s v="4a"/>
    <n v="94064"/>
    <n v="59632000"/>
    <n v="12.1"/>
    <n v="38"/>
    <x v="5"/>
    <n v="40"/>
    <s v="CORN"/>
    <s v="CORN, GRAIN - ACRES HARVESTED TOTAL"/>
    <s v="MCLEANNORTHDAKOTA2022"/>
  </r>
  <r>
    <n v="2022"/>
    <s v="MERCER"/>
    <s v="NORTH DAKOTA"/>
    <s v="58523"/>
    <n v="47.26"/>
    <n v="-101.77"/>
    <s v="4a"/>
    <n v="16027"/>
    <n v="10547000"/>
    <n v="12.1"/>
    <n v="38"/>
    <x v="5"/>
    <n v="40"/>
    <s v="CORN"/>
    <s v="CORN, GRAIN - ACRES HARVESTED TOTAL"/>
    <s v="MERCERNORTHDAKOTA2022"/>
  </r>
  <r>
    <n v="2022"/>
    <s v="OLIVER"/>
    <s v="NORTH DAKOTA"/>
    <s v="58530"/>
    <n v="47.11"/>
    <n v="-101.29"/>
    <s v="4a"/>
    <n v="18968"/>
    <n v="16002000"/>
    <n v="12.1"/>
    <n v="38"/>
    <x v="5"/>
    <n v="40"/>
    <s v="CORN"/>
    <s v="CORN, GRAIN - ACRES HARVESTED TOTAL"/>
    <s v="OLIVERNORTHDAKOTA2022"/>
  </r>
  <r>
    <n v="2022"/>
    <s v="MORROW"/>
    <s v="OREGON"/>
    <s v="97818"/>
    <n v="45.79"/>
    <n v="-119.89"/>
    <s v="7b"/>
    <n v="20904"/>
    <n v="64097000"/>
    <n v="12.1"/>
    <n v="41"/>
    <x v="1"/>
    <n v="20"/>
    <s v="CORN"/>
    <s v="CORN, GRAIN - ACRES HARVESTED TOTAL"/>
    <s v="MORROWOREGON2022"/>
  </r>
  <r>
    <n v="2022"/>
    <s v="BAKER"/>
    <s v="OREGON"/>
    <s v="97814"/>
    <n v="44.83"/>
    <n v="-117.76"/>
    <s v="6b"/>
    <n v="469"/>
    <n v="2557000"/>
    <n v="12.1"/>
    <n v="41"/>
    <x v="2"/>
    <n v="30"/>
    <s v="CORN"/>
    <s v="CORN, GRAIN - ACRES HARVESTED TOTAL"/>
    <s v="BAKEROREGON2022"/>
  </r>
  <r>
    <n v="2022"/>
    <s v="UMATILLA"/>
    <s v="OREGON"/>
    <s v="97801"/>
    <n v="45.73"/>
    <n v="-118.79"/>
    <s v="7a"/>
    <n v="9946"/>
    <n v="20491000"/>
    <n v="12.1"/>
    <n v="41"/>
    <x v="2"/>
    <n v="30"/>
    <s v="CORN"/>
    <s v="CORN, GRAIN - ACRES HARVESTED TOTAL"/>
    <s v="UMATILLAOREGON2022"/>
  </r>
  <r>
    <n v="2022"/>
    <s v="UNION"/>
    <s v="OREGON"/>
    <s v="97824"/>
    <n v="45.35"/>
    <n v="-117.84"/>
    <s v="6b"/>
    <n v="700"/>
    <n v="1582000"/>
    <n v="12.1"/>
    <n v="41"/>
    <x v="2"/>
    <n v="30"/>
    <s v="CORN"/>
    <s v="CORN, GRAIN - ACRES HARVESTED TOTAL"/>
    <s v="UNIONOREGON2022"/>
  </r>
  <r>
    <n v="2022"/>
    <s v="MARION"/>
    <s v="OREGON"/>
    <s v="97002"/>
    <n v="45.23"/>
    <n v="-122.8"/>
    <s v="8b"/>
    <n v="165"/>
    <n v="1711000"/>
    <n v="12.1"/>
    <n v="41"/>
    <x v="6"/>
    <n v="10"/>
    <s v="CORN"/>
    <s v="CORN, GRAIN - ACRES HARVESTED TOTAL"/>
    <s v="MARIONOREGON2022"/>
  </r>
  <r>
    <n v="2022"/>
    <s v="MULTNOMAH"/>
    <s v="OREGON"/>
    <s v="97010"/>
    <n v="45.58"/>
    <n v="-122.11"/>
    <s v="8b"/>
    <n v="5"/>
    <n v="2209000"/>
    <n v="12.1"/>
    <n v="41"/>
    <x v="6"/>
    <n v="10"/>
    <s v="CORN"/>
    <s v="CORN, GRAIN - ACRES HARVESTED TOTAL"/>
    <s v="MULTNOMAHOREGON2022"/>
  </r>
  <r>
    <n v="2022"/>
    <s v="WASHINGTON"/>
    <s v="OREGON"/>
    <s v="97003"/>
    <n v="45.5"/>
    <n v="-122.86"/>
    <s v="9a"/>
    <n v="170"/>
    <n v="2160000"/>
    <n v="12.1"/>
    <n v="41"/>
    <x v="6"/>
    <n v="10"/>
    <s v="CORN"/>
    <s v="CORN, GRAIN - ACRES HARVESTED TOTAL"/>
    <s v="WASHINGTONOREGON2022"/>
  </r>
  <r>
    <n v="2022"/>
    <s v="YAMHILL"/>
    <s v="OREGON"/>
    <s v="97101"/>
    <n v="45.1"/>
    <n v="-123.23"/>
    <s v="8b"/>
    <n v="14"/>
    <n v="1109000"/>
    <n v="12.1"/>
    <n v="41"/>
    <x v="6"/>
    <n v="10"/>
    <s v="CORN"/>
    <s v="CORN, GRAIN - ACRES HARVESTED TOTAL"/>
    <s v="YAMHILLOREGON2022"/>
  </r>
  <r>
    <n v="2022"/>
    <s v="MALHEUR"/>
    <s v="OREGON"/>
    <s v="97901"/>
    <n v="43.59"/>
    <n v="-117.1"/>
    <s v="7a"/>
    <n v="13248"/>
    <n v="21720000"/>
    <n v="12.1"/>
    <n v="41"/>
    <x v="7"/>
    <n v="80"/>
    <s v="CORN"/>
    <s v="CORN, GRAIN - ACRES HARVESTED TOTAL"/>
    <s v="MALHEUROREGON2022"/>
  </r>
  <r>
    <n v="2022"/>
    <s v="JACKSON"/>
    <s v="OREGON"/>
    <s v="97501"/>
    <n v="42.28"/>
    <n v="-122.9"/>
    <s v="8b"/>
    <n v="44"/>
    <n v="14000"/>
    <n v="12.1"/>
    <n v="41"/>
    <x v="4"/>
    <n v="70"/>
    <s v="CORN"/>
    <s v="CORN, GRAIN - ACRES HARVESTED TOTAL"/>
    <s v="JACKSONOREGON2022"/>
  </r>
  <r>
    <n v="2022"/>
    <s v="JOSEPHINE"/>
    <s v="OREGON"/>
    <s v="97497"/>
    <n v="42.66"/>
    <n v="-123.39"/>
    <s v="8b"/>
    <n v="5"/>
    <n v="0"/>
    <n v="12.1"/>
    <n v="41"/>
    <x v="4"/>
    <n v="70"/>
    <s v="CORN"/>
    <s v="CORN, GRAIN - ACRES HARVESTED TOTAL"/>
    <s v="JOSEPHINEOREGON2022"/>
  </r>
  <r>
    <n v="2012"/>
    <s v="CALHOUN"/>
    <s v="SOUTH CAROLINA"/>
    <s v="29030"/>
    <n v="33.549999999999997"/>
    <n v="-80.709999999999994"/>
    <s v="8b"/>
    <n v="6515"/>
    <n v="6073000"/>
    <n v="12.3"/>
    <n v="45"/>
    <x v="0"/>
    <n v="50"/>
    <s v="CORN"/>
    <s v="CORN, GRAIN - ACRES HARVESTED TOTAL"/>
    <s v="CALHOUNSOUTHCAROLINA2012"/>
  </r>
  <r>
    <n v="2012"/>
    <s v="CLARENDON"/>
    <s v="SOUTH CAROLINA"/>
    <s v="29001"/>
    <n v="33.76"/>
    <n v="-80.150000000000006"/>
    <s v="8a"/>
    <n v="30913"/>
    <n v="26799000"/>
    <n v="12.3"/>
    <n v="45"/>
    <x v="0"/>
    <n v="50"/>
    <s v="CORN"/>
    <s v="CORN, GRAIN - ACRES HARVESTED TOTAL"/>
    <s v="CLARENDONSOUTHCAROLINA2012"/>
  </r>
  <r>
    <n v="2012"/>
    <s v="LEE"/>
    <s v="SOUTH CAROLINA"/>
    <s v="29010"/>
    <n v="34.21"/>
    <n v="-80.239999999999995"/>
    <s v="8a"/>
    <n v="23628"/>
    <n v="19737000"/>
    <n v="12.3"/>
    <n v="45"/>
    <x v="0"/>
    <n v="50"/>
    <s v="CORN"/>
    <s v="CORN, GRAIN - ACRES HARVESTED TOTAL"/>
    <s v="LEESOUTHCAROLINA2012"/>
  </r>
  <r>
    <n v="2012"/>
    <s v="LEXINGTON"/>
    <s v="SOUTH CAROLINA"/>
    <s v="29006"/>
    <n v="33.9"/>
    <n v="-81.540000000000006"/>
    <s v="8a"/>
    <n v="7831"/>
    <n v="6648000"/>
    <n v="12.3"/>
    <n v="45"/>
    <x v="0"/>
    <n v="50"/>
    <s v="CORN"/>
    <s v="CORN, GRAIN - ACRES HARVESTED TOTAL"/>
    <s v="LEXINGTONSOUTHCAROLINA2012"/>
  </r>
  <r>
    <n v="2012"/>
    <s v="ORANGEBURG"/>
    <s v="SOUTH CAROLINA"/>
    <s v="29018"/>
    <n v="33.340000000000003"/>
    <n v="-80.680000000000007"/>
    <s v="8b"/>
    <n v="30540"/>
    <n v="31491000"/>
    <n v="12.3"/>
    <n v="45"/>
    <x v="0"/>
    <n v="50"/>
    <s v="CORN"/>
    <s v="CORN, GRAIN - ACRES HARVESTED TOTAL"/>
    <s v="ORANGEBURGSOUTHCAROLINA2012"/>
  </r>
  <r>
    <n v="2012"/>
    <s v="RICHLAND"/>
    <s v="SOUTH CAROLINA"/>
    <s v="29002"/>
    <n v="34.14"/>
    <n v="-81.06"/>
    <s v="8a"/>
    <n v="8572"/>
    <n v="7810000"/>
    <n v="12.3"/>
    <n v="45"/>
    <x v="0"/>
    <n v="50"/>
    <s v="CORN"/>
    <s v="CORN, GRAIN - ACRES HARVESTED TOTAL"/>
    <s v="RICHLANDSOUTHCAROLINA2012"/>
  </r>
  <r>
    <n v="2012"/>
    <s v="SUMTER"/>
    <s v="SOUTH CAROLINA"/>
    <s v="29040"/>
    <n v="34.03"/>
    <n v="-80.45"/>
    <s v="8a"/>
    <n v="24265"/>
    <n v="20001000"/>
    <n v="12.3"/>
    <n v="45"/>
    <x v="0"/>
    <n v="50"/>
    <s v="CORN"/>
    <s v="CORN, GRAIN - ACRES HARVESTED TOTAL"/>
    <s v="SUMTERSOUTHCAROLINA2012"/>
  </r>
  <r>
    <n v="2012"/>
    <s v="CHESTERFIELD"/>
    <s v="SOUTH CAROLINA"/>
    <s v="29101"/>
    <n v="34.46"/>
    <n v="-80.25"/>
    <s v="8a"/>
    <n v="4541"/>
    <n v="3316000"/>
    <n v="12.3"/>
    <n v="45"/>
    <x v="22"/>
    <n v="30"/>
    <s v="CORN"/>
    <s v="CORN, GRAIN - ACRES HARVESTED TOTAL"/>
    <s v="CHESTERFIELDSOUTHCAROLINA2012"/>
  </r>
  <r>
    <n v="2012"/>
    <s v="DARLINGTON"/>
    <s v="SOUTH CAROLINA"/>
    <s v="29069"/>
    <n v="34.159999999999997"/>
    <n v="-80.06"/>
    <s v="8a"/>
    <n v="24699"/>
    <n v="20399000"/>
    <n v="12.3"/>
    <n v="45"/>
    <x v="22"/>
    <n v="30"/>
    <s v="CORN"/>
    <s v="CORN, GRAIN - ACRES HARVESTED TOTAL"/>
    <s v="DARLINGTONSOUTHCAROLINA2012"/>
  </r>
  <r>
    <n v="2012"/>
    <s v="DILLON"/>
    <s v="SOUTH CAROLINA"/>
    <s v="29536"/>
    <n v="34.42"/>
    <n v="-79.36"/>
    <s v="8a"/>
    <n v="17614"/>
    <n v="14889000"/>
    <n v="12.3"/>
    <n v="45"/>
    <x v="22"/>
    <n v="30"/>
    <s v="CORN"/>
    <s v="CORN, GRAIN - ACRES HARVESTED TOTAL"/>
    <s v="DILLONSOUTHCAROLINA2012"/>
  </r>
  <r>
    <n v="2012"/>
    <s v="FLORENCE"/>
    <s v="SOUTH CAROLINA"/>
    <s v="29114"/>
    <n v="33.93"/>
    <n v="-79.930000000000007"/>
    <s v="8a"/>
    <n v="22193"/>
    <n v="15022000"/>
    <n v="12.3"/>
    <n v="45"/>
    <x v="22"/>
    <n v="30"/>
    <s v="CORN"/>
    <s v="CORN, GRAIN - ACRES HARVESTED TOTAL"/>
    <s v="FLORENCESOUTHCAROLINA2012"/>
  </r>
  <r>
    <n v="2012"/>
    <s v="GEORGETOWN"/>
    <s v="SOUTH CAROLINA"/>
    <s v="29440"/>
    <n v="33.36"/>
    <n v="-79.290000000000006"/>
    <s v="8b"/>
    <n v="1803"/>
    <n v="1206000"/>
    <n v="12.3"/>
    <n v="45"/>
    <x v="22"/>
    <n v="30"/>
    <s v="CORN"/>
    <s v="CORN, GRAIN - ACRES HARVESTED TOTAL"/>
    <s v="GEORGETOWNSOUTHCAROLINA2012"/>
  </r>
  <r>
    <n v="2012"/>
    <s v="HORRY"/>
    <s v="SOUTH CAROLINA"/>
    <s v="29511"/>
    <n v="33.99"/>
    <n v="-79.2"/>
    <s v="8a"/>
    <n v="23445"/>
    <n v="16026000"/>
    <n v="12.3"/>
    <n v="45"/>
    <x v="22"/>
    <n v="30"/>
    <s v="CORN"/>
    <s v="CORN, GRAIN - ACRES HARVESTED TOTAL"/>
    <s v="HORRYSOUTHCAROLINA2012"/>
  </r>
  <r>
    <n v="2012"/>
    <s v="MARION"/>
    <s v="SOUTH CAROLINA"/>
    <s v="29519"/>
    <n v="34.020000000000003"/>
    <n v="-79.36"/>
    <s v="8a"/>
    <n v="8816"/>
    <n v="6358000"/>
    <n v="12.3"/>
    <n v="45"/>
    <x v="22"/>
    <n v="30"/>
    <s v="CORN"/>
    <s v="CORN, GRAIN - ACRES HARVESTED TOTAL"/>
    <s v="MARIONSOUTHCAROLINA2012"/>
  </r>
  <r>
    <n v="2012"/>
    <s v="MARLBORO"/>
    <s v="SOUTH CAROLINA"/>
    <s v="29512"/>
    <n v="34.630000000000003"/>
    <n v="-79.680000000000007"/>
    <s v="8a"/>
    <n v="9312"/>
    <n v="7689000"/>
    <n v="12.3"/>
    <n v="45"/>
    <x v="22"/>
    <n v="30"/>
    <s v="CORN"/>
    <s v="CORN, GRAIN - ACRES HARVESTED TOTAL"/>
    <s v="MARLBOROSOUTHCAROLINA2012"/>
  </r>
  <r>
    <n v="2012"/>
    <s v="WILLIAMSBURG"/>
    <s v="SOUTH CAROLINA"/>
    <s v="29056"/>
    <n v="33.57"/>
    <n v="-79.98"/>
    <s v="8a"/>
    <n v="13613"/>
    <n v="10247000"/>
    <n v="12.3"/>
    <n v="45"/>
    <x v="22"/>
    <n v="30"/>
    <s v="CORN"/>
    <s v="CORN, GRAIN - ACRES HARVESTED TOTAL"/>
    <s v="WILLIAMSBURGSOUTHCAROLINA2012"/>
  </r>
  <r>
    <n v="2012"/>
    <s v="FAIRFIELD"/>
    <s v="SOUTH CAROLINA"/>
    <s v="29015"/>
    <n v="34.49"/>
    <n v="-81.349999999999994"/>
    <s v="8a"/>
    <n v="90"/>
    <n v="0"/>
    <n v="12.3"/>
    <n v="45"/>
    <x v="1"/>
    <n v="20"/>
    <s v="CORN"/>
    <s v="CORN, GRAIN - ACRES HARVESTED TOTAL"/>
    <s v="FAIRFIELDSOUTHCAROLINA2012"/>
  </r>
  <r>
    <n v="2012"/>
    <s v="KERSHAW"/>
    <s v="SOUTH CAROLINA"/>
    <s v="29009"/>
    <n v="34.409999999999997"/>
    <n v="-80.34"/>
    <s v="8a"/>
    <n v="2682"/>
    <n v="1808000"/>
    <n v="12.3"/>
    <n v="45"/>
    <x v="1"/>
    <n v="20"/>
    <s v="CORN"/>
    <s v="CORN, GRAIN - ACRES HARVESTED TOTAL"/>
    <s v="KERSHAWSOUTHCAROLINA2012"/>
  </r>
  <r>
    <n v="2012"/>
    <s v="LANCASTER"/>
    <s v="SOUTH CAROLINA"/>
    <s v="29058"/>
    <n v="34.590000000000003"/>
    <n v="-80.67"/>
    <s v="8a"/>
    <n v="1214"/>
    <n v="704000"/>
    <n v="12.3"/>
    <n v="45"/>
    <x v="1"/>
    <n v="20"/>
    <s v="CORN"/>
    <s v="CORN, GRAIN - ACRES HARVESTED TOTAL"/>
    <s v="LANCASTERSOUTHCAROLINA2012"/>
  </r>
  <r>
    <n v="2012"/>
    <s v="YORK"/>
    <s v="SOUTH CAROLINA"/>
    <s v="29703"/>
    <n v="35.1"/>
    <n v="-81.22"/>
    <s v="7b"/>
    <n v="571"/>
    <n v="477000"/>
    <n v="12.3"/>
    <n v="45"/>
    <x v="1"/>
    <n v="20"/>
    <s v="CORN"/>
    <s v="CORN, GRAIN - ACRES HARVESTED TOTAL"/>
    <s v="YORKSOUTHCAROLINA2012"/>
  </r>
  <r>
    <n v="2012"/>
    <s v="ANDERSON"/>
    <s v="SOUTH CAROLINA"/>
    <s v="29621"/>
    <n v="34.51"/>
    <n v="-82.64"/>
    <s v="8a"/>
    <n v="805"/>
    <n v="590000"/>
    <n v="12.3"/>
    <n v="45"/>
    <x v="6"/>
    <n v="10"/>
    <s v="CORN"/>
    <s v="CORN, GRAIN - ACRES HARVESTED TOTAL"/>
    <s v="ANDERSONSOUTHCAROLINA2012"/>
  </r>
  <r>
    <n v="2012"/>
    <s v="CHEROKEE"/>
    <s v="SOUTH CAROLINA"/>
    <s v="29340"/>
    <n v="35.07"/>
    <n v="-81.650000000000006"/>
    <s v="7b"/>
    <n v="3"/>
    <n v="2000"/>
    <n v="12.3"/>
    <n v="45"/>
    <x v="6"/>
    <n v="10"/>
    <s v="CORN"/>
    <s v="CORN, GRAIN - ACRES HARVESTED TOTAL"/>
    <s v="CHEROKEESOUTHCAROLINA2012"/>
  </r>
  <r>
    <n v="2012"/>
    <s v="GREENVILLE"/>
    <s v="SOUTH CAROLINA"/>
    <s v="29601"/>
    <n v="34.85"/>
    <n v="-82.4"/>
    <s v="8a"/>
    <n v="333"/>
    <n v="186000"/>
    <n v="12.3"/>
    <n v="45"/>
    <x v="6"/>
    <n v="10"/>
    <s v="CORN"/>
    <s v="CORN, GRAIN - ACRES HARVESTED TOTAL"/>
    <s v="GREENVILLESOUTHCAROLINA2012"/>
  </r>
  <r>
    <n v="2012"/>
    <s v="LAURENS"/>
    <s v="SOUTH CAROLINA"/>
    <s v="29325"/>
    <n v="34.47"/>
    <n v="-81.86"/>
    <s v="7b"/>
    <n v="7"/>
    <n v="12000"/>
    <n v="12.3"/>
    <n v="45"/>
    <x v="6"/>
    <n v="10"/>
    <s v="CORN"/>
    <s v="CORN, GRAIN - ACRES HARVESTED TOTAL"/>
    <s v="LAURENSSOUTHCAROLINA2012"/>
  </r>
  <r>
    <n v="2012"/>
    <s v="OCONEE"/>
    <s v="SOUTH CAROLINA"/>
    <s v="29643"/>
    <n v="34.51"/>
    <n v="-82.98"/>
    <s v="8a"/>
    <n v="595"/>
    <n v="427000"/>
    <n v="12.3"/>
    <n v="45"/>
    <x v="6"/>
    <n v="10"/>
    <s v="CORN"/>
    <s v="CORN, GRAIN - ACRES HARVESTED TOTAL"/>
    <s v="OCONEESOUTHCAROLINA2012"/>
  </r>
  <r>
    <n v="2012"/>
    <s v="PICKENS"/>
    <s v="SOUTH CAROLINA"/>
    <s v="29630"/>
    <n v="34.72"/>
    <n v="-82.78"/>
    <s v="8a"/>
    <n v="351"/>
    <n v="309000"/>
    <n v="12.3"/>
    <n v="45"/>
    <x v="6"/>
    <n v="10"/>
    <s v="CORN"/>
    <s v="CORN, GRAIN - ACRES HARVESTED TOTAL"/>
    <s v="PICKENSSOUTHCAROLINA2012"/>
  </r>
  <r>
    <n v="2012"/>
    <s v="SPARTANBURG"/>
    <s v="SOUTH CAROLINA"/>
    <s v="29301"/>
    <n v="34.93"/>
    <n v="-82.01"/>
    <s v="7b"/>
    <n v="840"/>
    <n v="807000"/>
    <n v="12.3"/>
    <n v="45"/>
    <x v="6"/>
    <n v="10"/>
    <s v="CORN"/>
    <s v="CORN, GRAIN - ACRES HARVESTED TOTAL"/>
    <s v="SPARTANBURGSOUTHCAROLINA2012"/>
  </r>
  <r>
    <n v="2012"/>
    <s v="ALLENDALE"/>
    <s v="SOUTH CAROLINA"/>
    <s v="29810"/>
    <n v="33"/>
    <n v="-81.3"/>
    <s v="8a"/>
    <n v="8133"/>
    <n v="6772000"/>
    <n v="12.3"/>
    <n v="45"/>
    <x v="28"/>
    <n v="80"/>
    <s v="CORN"/>
    <s v="CORN, GRAIN - ACRES HARVESTED TOTAL"/>
    <s v="ALLENDALESOUTHCAROLINA2012"/>
  </r>
  <r>
    <n v="2012"/>
    <s v="BAMBERG"/>
    <s v="SOUTH CAROLINA"/>
    <s v="29003"/>
    <n v="33.29"/>
    <n v="-81.03"/>
    <s v="8b"/>
    <n v="4095"/>
    <n v="3287000"/>
    <n v="12.3"/>
    <n v="45"/>
    <x v="28"/>
    <n v="80"/>
    <s v="CORN"/>
    <s v="CORN, GRAIN - ACRES HARVESTED TOTAL"/>
    <s v="BAMBERGSOUTHCAROLINA2012"/>
  </r>
  <r>
    <n v="2012"/>
    <s v="BARNWELL"/>
    <s v="SOUTH CAROLINA"/>
    <s v="29812"/>
    <n v="33.24"/>
    <n v="-81.36"/>
    <s v="8a"/>
    <n v="3409"/>
    <n v="2052000"/>
    <n v="12.3"/>
    <n v="45"/>
    <x v="28"/>
    <n v="80"/>
    <s v="CORN"/>
    <s v="CORN, GRAIN - ACRES HARVESTED TOTAL"/>
    <s v="BARNWELLSOUTHCAROLINA2012"/>
  </r>
  <r>
    <n v="2012"/>
    <s v="BEAUFORT"/>
    <s v="SOUTH CAROLINA"/>
    <s v="29901"/>
    <n v="32.42"/>
    <n v="-80.680000000000007"/>
    <s v="8b"/>
    <n v="795"/>
    <n v="0"/>
    <n v="12.3"/>
    <n v="45"/>
    <x v="28"/>
    <n v="80"/>
    <s v="CORN"/>
    <s v="CORN, GRAIN - ACRES HARVESTED TOTAL"/>
    <s v="BEAUFORTSOUTHCAROLINA2012"/>
  </r>
  <r>
    <n v="2012"/>
    <s v="BERKELEY"/>
    <s v="SOUTH CAROLINA"/>
    <s v="29410"/>
    <n v="32.909999999999997"/>
    <n v="-80.010000000000005"/>
    <s v="8b"/>
    <n v="2928"/>
    <n v="1816000"/>
    <n v="12.3"/>
    <n v="45"/>
    <x v="28"/>
    <n v="80"/>
    <s v="CORN"/>
    <s v="CORN, GRAIN - ACRES HARVESTED TOTAL"/>
    <s v="BERKELEYSOUTHCAROLINA2012"/>
  </r>
  <r>
    <n v="2012"/>
    <s v="CHARLESTON"/>
    <s v="SOUTH CAROLINA"/>
    <s v="29401"/>
    <n v="32.78"/>
    <n v="-79.930000000000007"/>
    <s v="9a"/>
    <n v="433"/>
    <n v="283000"/>
    <n v="12.3"/>
    <n v="45"/>
    <x v="28"/>
    <n v="80"/>
    <s v="CORN"/>
    <s v="CORN, GRAIN - ACRES HARVESTED TOTAL"/>
    <s v="CHARLESTONSOUTHCAROLINA2012"/>
  </r>
  <r>
    <n v="2012"/>
    <s v="COLLETON"/>
    <s v="SOUTH CAROLINA"/>
    <s v="29082"/>
    <n v="33.06"/>
    <n v="-80.95"/>
    <s v="8b"/>
    <n v="6202"/>
    <n v="3982000"/>
    <n v="12.3"/>
    <n v="45"/>
    <x v="28"/>
    <n v="80"/>
    <s v="CORN"/>
    <s v="CORN, GRAIN - ACRES HARVESTED TOTAL"/>
    <s v="COLLETONSOUTHCAROLINA2012"/>
  </r>
  <r>
    <n v="2012"/>
    <s v="DORCHESTER"/>
    <s v="SOUTH CAROLINA"/>
    <s v="29420"/>
    <n v="32.93"/>
    <n v="-80.099999999999994"/>
    <s v="8b"/>
    <n v="6709"/>
    <n v="5120000"/>
    <n v="12.3"/>
    <n v="45"/>
    <x v="28"/>
    <n v="80"/>
    <s v="CORN"/>
    <s v="CORN, GRAIN - ACRES HARVESTED TOTAL"/>
    <s v="DORCHESTERSOUTHCAROLINA2012"/>
  </r>
  <r>
    <n v="2012"/>
    <s v="HAMPTON"/>
    <s v="SOUTH CAROLINA"/>
    <s v="29911"/>
    <n v="32.92"/>
    <n v="-81.180000000000007"/>
    <s v="8b"/>
    <n v="6013"/>
    <n v="5646000"/>
    <n v="12.3"/>
    <n v="45"/>
    <x v="28"/>
    <n v="80"/>
    <s v="CORN"/>
    <s v="CORN, GRAIN - ACRES HARVESTED TOTAL"/>
    <s v="HAMPTONSOUTHCAROLINA2012"/>
  </r>
  <r>
    <n v="2012"/>
    <s v="JASPER"/>
    <s v="SOUTH CAROLINA"/>
    <s v="29912"/>
    <n v="32.58"/>
    <n v="-80.930000000000007"/>
    <s v="8b"/>
    <n v="139"/>
    <n v="83000"/>
    <n v="12.3"/>
    <n v="45"/>
    <x v="28"/>
    <n v="80"/>
    <s v="CORN"/>
    <s v="CORN, GRAIN - ACRES HARVESTED TOTAL"/>
    <s v="JASPERSOUTHCAROLINA2012"/>
  </r>
  <r>
    <n v="2012"/>
    <s v="ABBEVILLE"/>
    <s v="SOUTH CAROLINA"/>
    <s v="29620"/>
    <n v="34.17"/>
    <n v="-82.37"/>
    <s v="8a"/>
    <n v="124"/>
    <n v="34000"/>
    <n v="12.3"/>
    <n v="45"/>
    <x v="5"/>
    <n v="40"/>
    <s v="CORN"/>
    <s v="CORN, GRAIN - ACRES HARVESTED TOTAL"/>
    <s v="ABBEVILLESOUTHCAROLINA2012"/>
  </r>
  <r>
    <n v="2012"/>
    <s v="AIKEN"/>
    <s v="SOUTH CAROLINA"/>
    <s v="29105"/>
    <n v="33.840000000000003"/>
    <n v="-81.61"/>
    <s v="8a"/>
    <n v="2611"/>
    <n v="1970000"/>
    <n v="12.3"/>
    <n v="45"/>
    <x v="5"/>
    <n v="40"/>
    <s v="CORN"/>
    <s v="CORN, GRAIN - ACRES HARVESTED TOTAL"/>
    <s v="AIKENSOUTHCAROLINA2012"/>
  </r>
  <r>
    <n v="2012"/>
    <s v="EDGEFIELD"/>
    <s v="SOUTH CAROLINA"/>
    <s v="29824"/>
    <n v="33.78"/>
    <n v="-81.93"/>
    <s v="8a"/>
    <n v="202"/>
    <n v="258000"/>
    <n v="12.3"/>
    <n v="45"/>
    <x v="5"/>
    <n v="40"/>
    <s v="CORN"/>
    <s v="CORN, GRAIN - ACRES HARVESTED TOTAL"/>
    <s v="EDGEFIELDSOUTHCAROLINA2012"/>
  </r>
  <r>
    <n v="2012"/>
    <s v="GREENWOOD"/>
    <s v="SOUTH CAROLINA"/>
    <s v="29646"/>
    <n v="34.19"/>
    <n v="-82.15"/>
    <s v="8a"/>
    <n v="43"/>
    <n v="23000"/>
    <n v="12.3"/>
    <n v="45"/>
    <x v="5"/>
    <n v="40"/>
    <s v="CORN"/>
    <s v="CORN, GRAIN - ACRES HARVESTED TOTAL"/>
    <s v="GREENWOODSOUTHCAROLINA2012"/>
  </r>
  <r>
    <n v="2012"/>
    <s v="NEWBERRY"/>
    <s v="SOUTH CAROLINA"/>
    <s v="29037"/>
    <n v="34.18"/>
    <n v="-81.87"/>
    <s v="8a"/>
    <n v="960"/>
    <n v="706000"/>
    <n v="12.3"/>
    <n v="45"/>
    <x v="5"/>
    <n v="40"/>
    <s v="CORN"/>
    <s v="CORN, GRAIN - ACRES HARVESTED TOTAL"/>
    <s v="NEWBERRYSOUTHCAROLINA2012"/>
  </r>
  <r>
    <n v="2012"/>
    <s v="SALUDA"/>
    <s v="SOUTH CAROLINA"/>
    <s v="29138"/>
    <n v="34"/>
    <n v="-81.77"/>
    <s v="8a"/>
    <n v="1110"/>
    <n v="963000"/>
    <n v="12.3"/>
    <n v="45"/>
    <x v="5"/>
    <n v="40"/>
    <s v="CORN"/>
    <s v="CORN, GRAIN - ACRES HARVESTED TOTAL"/>
    <s v="SALUDASOUTHCAROLINA2012"/>
  </r>
  <r>
    <n v="2012"/>
    <s v="DORCHESTER"/>
    <s v="MARYLAND"/>
    <s v="21613"/>
    <n v="38.56"/>
    <n v="-76.069999999999993"/>
    <s v="7b"/>
    <n v="26762"/>
    <n v="24855000"/>
    <n v="12.5"/>
    <n v="24"/>
    <x v="52"/>
    <n v="90"/>
    <s v="CORN"/>
    <s v="CORN, GRAIN - ACRES HARVESTED TOTAL"/>
    <s v="DORCHESTERMARYLAND2012"/>
  </r>
  <r>
    <n v="2012"/>
    <s v="SOMERSET"/>
    <s v="MARYLAND"/>
    <s v="21817"/>
    <n v="37.979999999999997"/>
    <n v="-75.849999999999994"/>
    <s v="8a"/>
    <n v="13121"/>
    <n v="7998000"/>
    <n v="12.5"/>
    <n v="24"/>
    <x v="52"/>
    <n v="90"/>
    <s v="CORN"/>
    <s v="CORN, GRAIN - ACRES HARVESTED TOTAL"/>
    <s v="SOMERSETMARYLAND2012"/>
  </r>
  <r>
    <n v="2012"/>
    <s v="WICOMICO"/>
    <s v="MARYLAND"/>
    <s v="21801"/>
    <n v="38.35"/>
    <n v="-75.680000000000007"/>
    <s v="7b"/>
    <n v="20727"/>
    <n v="15155000"/>
    <n v="12.5"/>
    <n v="24"/>
    <x v="52"/>
    <n v="90"/>
    <s v="CORN"/>
    <s v="CORN, GRAIN - ACRES HARVESTED TOTAL"/>
    <s v="WICOMICOMARYLAND2012"/>
  </r>
  <r>
    <n v="2012"/>
    <s v="WORCESTER"/>
    <s v="MARYLAND"/>
    <s v="21811"/>
    <n v="38.32"/>
    <n v="-75.209999999999994"/>
    <s v="7b"/>
    <n v="29448"/>
    <n v="24318000"/>
    <n v="12.5"/>
    <n v="24"/>
    <x v="52"/>
    <n v="90"/>
    <s v="CORN"/>
    <s v="CORN, GRAIN - ACRES HARVESTED TOTAL"/>
    <s v="WORCESTERMARYLAND2012"/>
  </r>
  <r>
    <n v="2012"/>
    <s v="BALTIMORE"/>
    <s v="MARYLAND"/>
    <s v="21013"/>
    <n v="39.51"/>
    <n v="-76.489999999999995"/>
    <s v="7a"/>
    <n v="16714"/>
    <n v="17798000"/>
    <n v="12.5"/>
    <n v="24"/>
    <x v="1"/>
    <n v="20"/>
    <s v="CORN"/>
    <s v="CORN, GRAIN - ACRES HARVESTED TOTAL"/>
    <s v="BALTIMOREMARYLAND2012"/>
  </r>
  <r>
    <n v="2012"/>
    <s v="CARROLL"/>
    <s v="MARYLAND"/>
    <s v="21048"/>
    <n v="39.49"/>
    <n v="-76.88"/>
    <s v="6b"/>
    <n v="27409"/>
    <n v="26883000"/>
    <n v="12.5"/>
    <n v="24"/>
    <x v="1"/>
    <n v="20"/>
    <s v="CORN"/>
    <s v="CORN, GRAIN - ACRES HARVESTED TOTAL"/>
    <s v="CARROLLMARYLAND2012"/>
  </r>
  <r>
    <n v="2012"/>
    <s v="FREDERICK"/>
    <s v="MARYLAND"/>
    <s v="21701"/>
    <n v="39.42"/>
    <n v="-77.41"/>
    <s v="7a"/>
    <n v="28008"/>
    <n v="29911000"/>
    <n v="12.5"/>
    <n v="24"/>
    <x v="1"/>
    <n v="20"/>
    <s v="CORN"/>
    <s v="CORN, GRAIN - ACRES HARVESTED TOTAL"/>
    <s v="FREDERICKMARYLAND2012"/>
  </r>
  <r>
    <n v="2012"/>
    <s v="HARFORD"/>
    <s v="MARYLAND"/>
    <s v="21001"/>
    <n v="39.51"/>
    <n v="-76.17"/>
    <s v="7a"/>
    <n v="14063"/>
    <n v="12962000"/>
    <n v="12.5"/>
    <n v="24"/>
    <x v="1"/>
    <n v="20"/>
    <s v="CORN"/>
    <s v="CORN, GRAIN - ACRES HARVESTED TOTAL"/>
    <s v="HARFORDMARYLAND2012"/>
  </r>
  <r>
    <n v="2012"/>
    <s v="HOWARD"/>
    <s v="MARYLAND"/>
    <s v="20588"/>
    <n v="38.74"/>
    <n v="-76.849999999999994"/>
    <s v="7a"/>
    <n v="6444"/>
    <n v="6731000"/>
    <n v="12.5"/>
    <n v="24"/>
    <x v="1"/>
    <n v="20"/>
    <s v="CORN"/>
    <s v="CORN, GRAIN - ACRES HARVESTED TOTAL"/>
    <s v="HOWARDMARYLAND2012"/>
  </r>
  <r>
    <n v="2012"/>
    <s v="MONTGOMERY"/>
    <s v="MARYLAND"/>
    <s v="20810"/>
    <n v="38.97"/>
    <n v="-77.099999999999994"/>
    <s v="7a"/>
    <n v="11899"/>
    <n v="10125000"/>
    <n v="12.5"/>
    <n v="24"/>
    <x v="1"/>
    <n v="20"/>
    <s v="CORN"/>
    <s v="CORN, GRAIN - ACRES HARVESTED TOTAL"/>
    <s v="MONTGOMERYMARYLAND2012"/>
  </r>
  <r>
    <n v="2012"/>
    <s v="WASHINGTON"/>
    <s v="MARYLAND"/>
    <s v="21711"/>
    <n v="39.659999999999997"/>
    <n v="-78"/>
    <s v="6b"/>
    <n v="20100"/>
    <n v="16828000"/>
    <n v="12.5"/>
    <n v="24"/>
    <x v="1"/>
    <n v="20"/>
    <s v="CORN"/>
    <s v="CORN, GRAIN - ACRES HARVESTED TOTAL"/>
    <s v="WASHINGTONMARYLAND2012"/>
  </r>
  <r>
    <n v="2012"/>
    <s v="ANNE ARUNDEL"/>
    <s v="MARYLAND"/>
    <s v="20701"/>
    <n v="39.119999999999997"/>
    <n v="-76.77"/>
    <s v="7a"/>
    <n v="4427"/>
    <n v="2651000"/>
    <n v="12.5"/>
    <n v="24"/>
    <x v="28"/>
    <n v="80"/>
    <s v="CORN"/>
    <s v="CORN, GRAIN - ACRES HARVESTED TOTAL"/>
    <s v="ANNEARUNDELMARYLAND2012"/>
  </r>
  <r>
    <n v="2012"/>
    <s v="CALVERT"/>
    <s v="MARYLAND"/>
    <s v="20610"/>
    <n v="38.520000000000003"/>
    <n v="-76.599999999999994"/>
    <s v="7b"/>
    <n v="7622"/>
    <n v="3132000"/>
    <n v="12.5"/>
    <n v="24"/>
    <x v="28"/>
    <n v="80"/>
    <s v="CORN"/>
    <s v="CORN, GRAIN - ACRES HARVESTED TOTAL"/>
    <s v="CALVERTMARYLAND2012"/>
  </r>
  <r>
    <n v="2012"/>
    <s v="CHARLES"/>
    <s v="MARYLAND"/>
    <s v="20601"/>
    <n v="38.64"/>
    <n v="-76.900000000000006"/>
    <s v="7a"/>
    <n v="5357"/>
    <n v="3237000"/>
    <n v="12.5"/>
    <n v="24"/>
    <x v="28"/>
    <n v="80"/>
    <s v="CORN"/>
    <s v="CORN, GRAIN - ACRES HARVESTED TOTAL"/>
    <s v="CHARLESMARYLAND2012"/>
  </r>
  <r>
    <n v="2012"/>
    <s v="PRINCE GEORGES"/>
    <s v="MARYLAND"/>
    <s v="20607"/>
    <n v="38.67"/>
    <n v="-77.010000000000005"/>
    <s v="7a"/>
    <n v="4653"/>
    <n v="3113000"/>
    <n v="12.5"/>
    <n v="24"/>
    <x v="28"/>
    <n v="80"/>
    <s v="CORN"/>
    <s v="CORN, GRAIN - ACRES HARVESTED TOTAL"/>
    <s v="PRINCEGEORGE'SMARYLAND2012"/>
  </r>
  <r>
    <n v="2012"/>
    <s v="ST MARYS"/>
    <s v="MARYLAND"/>
    <s v="20606"/>
    <n v="38.25"/>
    <n v="-76.739999999999995"/>
    <s v="7b"/>
    <n v="10303"/>
    <n v="3272000"/>
    <n v="12.5"/>
    <n v="24"/>
    <x v="28"/>
    <n v="80"/>
    <s v="CORN"/>
    <s v="CORN, GRAIN - ACRES HARVESTED TOTAL"/>
    <s v="SAINTMARY'SMARYLAND2012"/>
  </r>
  <r>
    <n v="2012"/>
    <s v="CAROLINE"/>
    <s v="MARYLAND"/>
    <s v="21609"/>
    <n v="38.74"/>
    <n v="-75.930000000000007"/>
    <s v="7b"/>
    <n v="39399"/>
    <n v="24653000"/>
    <n v="12.5"/>
    <n v="24"/>
    <x v="53"/>
    <n v="30"/>
    <s v="CORN"/>
    <s v="CORN, GRAIN - ACRES HARVESTED TOTAL"/>
    <s v="CAROLINEMARYLAND2012"/>
  </r>
  <r>
    <n v="2012"/>
    <s v="CECIL"/>
    <s v="MARYLAND"/>
    <s v="21901"/>
    <n v="39.6"/>
    <n v="-75.94"/>
    <s v="7a"/>
    <n v="16998"/>
    <n v="14636000"/>
    <n v="12.5"/>
    <n v="24"/>
    <x v="53"/>
    <n v="30"/>
    <s v="CORN"/>
    <s v="CORN, GRAIN - ACRES HARVESTED TOTAL"/>
    <s v="CECILMARYLAND2012"/>
  </r>
  <r>
    <n v="2012"/>
    <s v="KENT"/>
    <s v="MARYLAND"/>
    <s v="21610"/>
    <n v="39.36"/>
    <n v="-76.069999999999993"/>
    <s v="7a"/>
    <n v="41275"/>
    <n v="29961000"/>
    <n v="12.5"/>
    <n v="24"/>
    <x v="53"/>
    <n v="30"/>
    <s v="CORN"/>
    <s v="CORN, GRAIN - ACRES HARVESTED TOTAL"/>
    <s v="KENTMARYLAND2012"/>
  </r>
  <r>
    <n v="2012"/>
    <s v="QUEEN ANNES"/>
    <s v="MARYLAND"/>
    <s v="21607"/>
    <n v="39.14"/>
    <n v="-75.86"/>
    <s v="7a"/>
    <n v="46977"/>
    <n v="32323000"/>
    <n v="12.5"/>
    <n v="24"/>
    <x v="53"/>
    <n v="30"/>
    <s v="CORN"/>
    <s v="CORN, GRAIN - ACRES HARVESTED TOTAL"/>
    <s v="QUEENANNE'SMARYLAND2012"/>
  </r>
  <r>
    <n v="2012"/>
    <s v="TALBOT"/>
    <s v="MARYLAND"/>
    <s v="21601"/>
    <n v="38.770000000000003"/>
    <n v="-76.06"/>
    <s v="7b"/>
    <n v="37170"/>
    <n v="23382000"/>
    <n v="12.5"/>
    <n v="24"/>
    <x v="53"/>
    <n v="30"/>
    <s v="CORN"/>
    <s v="CORN, GRAIN - ACRES HARVESTED TOTAL"/>
    <s v="TALBOTMARYLAND2012"/>
  </r>
  <r>
    <n v="2012"/>
    <s v="ALLEGANY"/>
    <s v="MARYLAND"/>
    <s v="21501"/>
    <n v="39.65"/>
    <n v="-78.760000000000005"/>
    <s v="7a"/>
    <n v="618"/>
    <n v="418000"/>
    <n v="12.5"/>
    <n v="24"/>
    <x v="26"/>
    <n v="10"/>
    <s v="CORN"/>
    <s v="CORN, GRAIN - ACRES HARVESTED TOTAL"/>
    <s v="ALLEGANYMARYLAND2012"/>
  </r>
  <r>
    <n v="2012"/>
    <s v="GARRETT"/>
    <s v="MARYLAND"/>
    <s v="21520"/>
    <n v="39.619999999999997"/>
    <n v="-79.319999999999993"/>
    <s v="6a"/>
    <n v="6152"/>
    <n v="4792000"/>
    <n v="12.5"/>
    <n v="24"/>
    <x v="26"/>
    <n v="10"/>
    <s v="CORN"/>
    <s v="CORN, GRAIN - ACRES HARVESTED TOTAL"/>
    <s v="GARRETTMARYLAND2012"/>
  </r>
  <r>
    <n v="2022"/>
    <s v="BEDFORD"/>
    <s v="TENNESSEE"/>
    <s v="37020"/>
    <n v="35.590000000000003"/>
    <n v="-86.35"/>
    <s v="7b"/>
    <n v="4846"/>
    <n v="3501000"/>
    <n v="12.6"/>
    <n v="47"/>
    <x v="37"/>
    <n v="40"/>
    <s v="CORN"/>
    <s v="CORN, GRAIN - ACRES HARVESTED TOTAL"/>
    <s v="BEDFORDTENNESSEE2022"/>
  </r>
  <r>
    <n v="2022"/>
    <s v="CANNON"/>
    <s v="TENNESSEE"/>
    <s v="37016"/>
    <n v="35.94"/>
    <n v="-86.09"/>
    <s v="7b"/>
    <n v="4979"/>
    <n v="5250000"/>
    <n v="12.6"/>
    <n v="47"/>
    <x v="37"/>
    <n v="40"/>
    <s v="CORN"/>
    <s v="CORN, GRAIN - ACRES HARVESTED TOTAL"/>
    <s v="CANNONTENNESSEE2022"/>
  </r>
  <r>
    <n v="2022"/>
    <s v="CLAY"/>
    <s v="TENNESSEE"/>
    <s v="38551"/>
    <n v="36.54"/>
    <n v="-85.5"/>
    <s v="7a"/>
    <n v="2371"/>
    <n v="0"/>
    <n v="12.6"/>
    <n v="47"/>
    <x v="37"/>
    <n v="40"/>
    <s v="CORN"/>
    <s v="CORN, GRAIN - ACRES HARVESTED TOTAL"/>
    <s v="CLAYTENNESSEE2022"/>
  </r>
  <r>
    <n v="2022"/>
    <s v="DAVIDSON"/>
    <s v="TENNESSEE"/>
    <s v="37011"/>
    <n v="36.04"/>
    <n v="-86.64"/>
    <s v="7b"/>
    <n v="88"/>
    <n v="0"/>
    <n v="12.6"/>
    <n v="47"/>
    <x v="37"/>
    <n v="40"/>
    <s v="CORN"/>
    <s v="CORN, GRAIN - ACRES HARVESTED TOTAL"/>
    <s v="DAVIDSONTENNESSEE2022"/>
  </r>
  <r>
    <n v="2022"/>
    <s v="DE KALB"/>
    <s v="TENNESSEE"/>
    <s v="37012"/>
    <n v="36.07"/>
    <n v="-86.03"/>
    <s v="7b"/>
    <n v="2927"/>
    <n v="2765000"/>
    <n v="12.6"/>
    <n v="47"/>
    <x v="37"/>
    <n v="40"/>
    <s v="CORN"/>
    <s v="CORN, GRAIN - ACRES HARVESTED TOTAL"/>
    <s v="DEKALBTENNESSEE2022"/>
  </r>
  <r>
    <n v="2022"/>
    <s v="GILES"/>
    <s v="TENNESSEE"/>
    <s v="38449"/>
    <n v="35.04"/>
    <n v="-86.82"/>
    <s v="7b"/>
    <n v="8926"/>
    <n v="9059000"/>
    <n v="12.6"/>
    <n v="47"/>
    <x v="37"/>
    <n v="40"/>
    <s v="CORN"/>
    <s v="CORN, GRAIN - ACRES HARVESTED TOTAL"/>
    <s v="GILESTENNESSEE2022"/>
  </r>
  <r>
    <n v="2022"/>
    <s v="JACKSON"/>
    <s v="TENNESSEE"/>
    <s v="38545"/>
    <n v="36.22"/>
    <n v="-85.66"/>
    <s v="7b"/>
    <n v="392"/>
    <n v="350000"/>
    <n v="12.6"/>
    <n v="47"/>
    <x v="37"/>
    <n v="40"/>
    <s v="CORN"/>
    <s v="CORN, GRAIN - ACRES HARVESTED TOTAL"/>
    <s v="JACKSONTENNESSEE2022"/>
  </r>
  <r>
    <n v="2022"/>
    <s v="LINCOLN"/>
    <s v="TENNESSEE"/>
    <s v="37144"/>
    <n v="35.31"/>
    <n v="-86.63"/>
    <s v="7b"/>
    <n v="21571"/>
    <n v="21186000"/>
    <n v="12.6"/>
    <n v="47"/>
    <x v="37"/>
    <n v="40"/>
    <s v="CORN"/>
    <s v="CORN, GRAIN - ACRES HARVESTED TOTAL"/>
    <s v="LINCOLNTENNESSEE2022"/>
  </r>
  <r>
    <n v="2022"/>
    <s v="MACON"/>
    <s v="TENNESSEE"/>
    <s v="37057"/>
    <n v="36.42"/>
    <n v="-86.03"/>
    <s v="7b"/>
    <n v="4821"/>
    <n v="4891000"/>
    <n v="12.6"/>
    <n v="47"/>
    <x v="37"/>
    <n v="40"/>
    <s v="CORN"/>
    <s v="CORN, GRAIN - ACRES HARVESTED TOTAL"/>
    <s v="MACONTENNESSEE2022"/>
  </r>
  <r>
    <n v="2022"/>
    <s v="MARSHALL"/>
    <s v="TENNESSEE"/>
    <s v="37019"/>
    <n v="35.4"/>
    <n v="-86.71"/>
    <s v="7b"/>
    <n v="4962"/>
    <n v="3984000"/>
    <n v="12.6"/>
    <n v="47"/>
    <x v="37"/>
    <n v="40"/>
    <s v="CORN"/>
    <s v="CORN, GRAIN - ACRES HARVESTED TOTAL"/>
    <s v="MARSHALLTENNESSEE2022"/>
  </r>
  <r>
    <n v="2022"/>
    <s v="MAURY"/>
    <s v="TENNESSEE"/>
    <s v="38401"/>
    <n v="35.619999999999997"/>
    <n v="-87.04"/>
    <s v="7b"/>
    <n v="9922"/>
    <n v="7608000"/>
    <n v="12.6"/>
    <n v="47"/>
    <x v="37"/>
    <n v="40"/>
    <s v="CORN"/>
    <s v="CORN, GRAIN - ACRES HARVESTED TOTAL"/>
    <s v="MAURYTENNESSEE2022"/>
  </r>
  <r>
    <n v="2022"/>
    <s v="RUTHERFORD"/>
    <s v="TENNESSEE"/>
    <s v="37037"/>
    <n v="35.700000000000003"/>
    <n v="-86.34"/>
    <s v="7b"/>
    <n v="6782"/>
    <n v="6124000"/>
    <n v="12.6"/>
    <n v="47"/>
    <x v="37"/>
    <n v="40"/>
    <s v="CORN"/>
    <s v="CORN, GRAIN - ACRES HARVESTED TOTAL"/>
    <s v="RUTHERFORDTENNESSEE2022"/>
  </r>
  <r>
    <n v="2022"/>
    <s v="SMITH"/>
    <s v="TENNESSEE"/>
    <s v="37030"/>
    <n v="36.25"/>
    <n v="-85.94"/>
    <s v="7b"/>
    <n v="9017"/>
    <n v="8349000"/>
    <n v="12.6"/>
    <n v="47"/>
    <x v="37"/>
    <n v="40"/>
    <s v="CORN"/>
    <s v="CORN, GRAIN - ACRES HARVESTED TOTAL"/>
    <s v="SMITHTENNESSEE2022"/>
  </r>
  <r>
    <n v="2022"/>
    <s v="SUMNER"/>
    <s v="TENNESSEE"/>
    <s v="37022"/>
    <n v="36.5"/>
    <n v="-86.3"/>
    <s v="7b"/>
    <n v="9423"/>
    <n v="7306000"/>
    <n v="12.6"/>
    <n v="47"/>
    <x v="37"/>
    <n v="40"/>
    <s v="CORN"/>
    <s v="CORN, GRAIN - ACRES HARVESTED TOTAL"/>
    <s v="SUMNERTENNESSEE2022"/>
  </r>
  <r>
    <n v="2022"/>
    <s v="TROUSDALE"/>
    <s v="TENNESSEE"/>
    <s v="37074"/>
    <n v="36.39"/>
    <n v="-86.15"/>
    <s v="7b"/>
    <n v="706"/>
    <n v="0"/>
    <n v="12.6"/>
    <n v="47"/>
    <x v="37"/>
    <n v="40"/>
    <s v="CORN"/>
    <s v="CORN, GRAIN - ACRES HARVESTED TOTAL"/>
    <s v="TROUSDALETENNESSEE2022"/>
  </r>
  <r>
    <n v="2022"/>
    <s v="WILLIAMSON"/>
    <s v="TENNESSEE"/>
    <s v="37014"/>
    <n v="35.869999999999997"/>
    <n v="-86.63"/>
    <s v="7b"/>
    <n v="5349"/>
    <n v="4215000"/>
    <n v="12.6"/>
    <n v="47"/>
    <x v="37"/>
    <n v="40"/>
    <s v="CORN"/>
    <s v="CORN, GRAIN - ACRES HARVESTED TOTAL"/>
    <s v="WILLIAMSONTENNESSEE2022"/>
  </r>
  <r>
    <n v="2022"/>
    <s v="WILSON"/>
    <s v="TENNESSEE"/>
    <s v="37071"/>
    <n v="36.08"/>
    <n v="-86.4"/>
    <s v="7b"/>
    <n v="1261"/>
    <n v="1248000"/>
    <n v="12.6"/>
    <n v="47"/>
    <x v="37"/>
    <n v="40"/>
    <s v="CORN"/>
    <s v="CORN, GRAIN - ACRES HARVESTED TOTAL"/>
    <s v="WILSONTENNESSEE2022"/>
  </r>
  <r>
    <n v="2022"/>
    <s v="BLEDSOE"/>
    <s v="TENNESSEE"/>
    <s v="37367"/>
    <n v="35.6"/>
    <n v="-85.19"/>
    <s v="7a"/>
    <n v="3454"/>
    <n v="3068000"/>
    <n v="12.6"/>
    <n v="47"/>
    <x v="38"/>
    <n v="50"/>
    <s v="CORN"/>
    <s v="CORN, GRAIN - ACRES HARVESTED TOTAL"/>
    <s v="BLEDSOETENNESSEE2022"/>
  </r>
  <r>
    <n v="2022"/>
    <s v="COFFEE"/>
    <s v="TENNESSEE"/>
    <s v="37018"/>
    <n v="35.64"/>
    <n v="-86.2"/>
    <s v="7b"/>
    <n v="17849"/>
    <n v="18778000"/>
    <n v="12.6"/>
    <n v="47"/>
    <x v="38"/>
    <n v="50"/>
    <s v="CORN"/>
    <s v="CORN, GRAIN - ACRES HARVESTED TOTAL"/>
    <s v="COFFEETENNESSEE2022"/>
  </r>
  <r>
    <n v="2022"/>
    <s v="CUMBERLAND"/>
    <s v="TENNESSEE"/>
    <s v="37723"/>
    <n v="35.9"/>
    <n v="-84.88"/>
    <s v="7a"/>
    <n v="731"/>
    <n v="982000"/>
    <n v="12.6"/>
    <n v="47"/>
    <x v="38"/>
    <n v="50"/>
    <s v="CORN"/>
    <s v="CORN, GRAIN - ACRES HARVESTED TOTAL"/>
    <s v="CUMBERLANDTENNESSEE2022"/>
  </r>
  <r>
    <n v="2022"/>
    <s v="FENTRESS"/>
    <s v="TENNESSEE"/>
    <s v="38504"/>
    <n v="36.39"/>
    <n v="-84.74"/>
    <s v="7a"/>
    <n v="1073"/>
    <n v="1063000"/>
    <n v="12.6"/>
    <n v="47"/>
    <x v="38"/>
    <n v="50"/>
    <s v="CORN"/>
    <s v="CORN, GRAIN - ACRES HARVESTED TOTAL"/>
    <s v="FENTRESSTENNESSEE2022"/>
  </r>
  <r>
    <n v="2022"/>
    <s v="FRANKLIN"/>
    <s v="TENNESSEE"/>
    <s v="37306"/>
    <n v="35.119999999999997"/>
    <n v="-86.18"/>
    <s v="7b"/>
    <n v="19012"/>
    <n v="17386000"/>
    <n v="12.6"/>
    <n v="47"/>
    <x v="38"/>
    <n v="50"/>
    <s v="CORN"/>
    <s v="CORN, GRAIN - ACRES HARVESTED TOTAL"/>
    <s v="FRANKLINTENNESSEE2022"/>
  </r>
  <r>
    <n v="2022"/>
    <s v="GRUNDY"/>
    <s v="TENNESSEE"/>
    <s v="37301"/>
    <n v="35.42"/>
    <n v="-85.72"/>
    <s v="7b"/>
    <n v="1240"/>
    <n v="670000"/>
    <n v="12.6"/>
    <n v="47"/>
    <x v="38"/>
    <n v="50"/>
    <s v="CORN"/>
    <s v="CORN, GRAIN - ACRES HARVESTED TOTAL"/>
    <s v="GRUNDYTENNESSEE2022"/>
  </r>
  <r>
    <n v="2022"/>
    <s v="MARION"/>
    <s v="TENNESSEE"/>
    <s v="37340"/>
    <n v="35.03"/>
    <n v="-85.52"/>
    <s v="7b"/>
    <n v="6386"/>
    <n v="6871000"/>
    <n v="12.6"/>
    <n v="47"/>
    <x v="38"/>
    <n v="50"/>
    <s v="CORN"/>
    <s v="CORN, GRAIN - ACRES HARVESTED TOTAL"/>
    <s v="MARIONTENNESSEE2022"/>
  </r>
  <r>
    <n v="2022"/>
    <s v="MORGAN"/>
    <s v="TENNESSEE"/>
    <s v="37719"/>
    <n v="36.020000000000003"/>
    <n v="-84.43"/>
    <s v="7b"/>
    <n v="699"/>
    <n v="568000"/>
    <n v="12.6"/>
    <n v="47"/>
    <x v="38"/>
    <n v="50"/>
    <s v="CORN"/>
    <s v="CORN, GRAIN - ACRES HARVESTED TOTAL"/>
    <s v="MORGANTENNESSEE2022"/>
  </r>
  <r>
    <n v="2022"/>
    <s v="OVERTON"/>
    <s v="TENNESSEE"/>
    <s v="38541"/>
    <n v="36.51"/>
    <n v="-85.32"/>
    <s v="7a"/>
    <n v="543"/>
    <n v="0"/>
    <n v="12.6"/>
    <n v="47"/>
    <x v="38"/>
    <n v="50"/>
    <s v="CORN"/>
    <s v="CORN, GRAIN - ACRES HARVESTED TOTAL"/>
    <s v="OVERTONTENNESSEE2022"/>
  </r>
  <r>
    <n v="2022"/>
    <s v="PICKETT"/>
    <s v="TENNESSEE"/>
    <s v="38549"/>
    <n v="36.57"/>
    <n v="-85.13"/>
    <s v="7a"/>
    <n v="212"/>
    <n v="271000"/>
    <n v="12.6"/>
    <n v="47"/>
    <x v="38"/>
    <n v="50"/>
    <s v="CORN"/>
    <s v="CORN, GRAIN - ACRES HARVESTED TOTAL"/>
    <s v="PICKETTTENNESSEE2022"/>
  </r>
  <r>
    <n v="2022"/>
    <s v="PUTNAM"/>
    <s v="TENNESSEE"/>
    <s v="38501"/>
    <n v="36.15"/>
    <n v="-85.5"/>
    <s v="7a"/>
    <n v="1059"/>
    <n v="0"/>
    <n v="12.6"/>
    <n v="47"/>
    <x v="38"/>
    <n v="50"/>
    <s v="CORN"/>
    <s v="CORN, GRAIN - ACRES HARVESTED TOTAL"/>
    <s v="PUTNAMTENNESSEE2022"/>
  </r>
  <r>
    <n v="2022"/>
    <s v="SCOTT"/>
    <s v="TENNESSEE"/>
    <s v="37732"/>
    <n v="36.33"/>
    <n v="-84.63"/>
    <s v="7a"/>
    <n v="13"/>
    <n v="0"/>
    <n v="12.6"/>
    <n v="47"/>
    <x v="38"/>
    <n v="50"/>
    <s v="CORN"/>
    <s v="CORN, GRAIN - ACRES HARVESTED TOTAL"/>
    <s v="SCOTTTENNESSEE2022"/>
  </r>
  <r>
    <n v="2022"/>
    <s v="SEQUATCHIE"/>
    <s v="TENNESSEE"/>
    <s v="37327"/>
    <n v="35.369999999999997"/>
    <n v="-85.38"/>
    <s v="7b"/>
    <n v="39"/>
    <n v="96000"/>
    <n v="12.6"/>
    <n v="47"/>
    <x v="38"/>
    <n v="50"/>
    <s v="CORN"/>
    <s v="CORN, GRAIN - ACRES HARVESTED TOTAL"/>
    <s v="SEQUATCHIETENNESSEE2022"/>
  </r>
  <r>
    <n v="2022"/>
    <s v="VAN BUREN"/>
    <s v="TENNESSEE"/>
    <s v="38585"/>
    <n v="35.74"/>
    <n v="-85.45"/>
    <s v="7a"/>
    <n v="189"/>
    <n v="0"/>
    <n v="12.6"/>
    <n v="47"/>
    <x v="38"/>
    <n v="50"/>
    <s v="CORN"/>
    <s v="CORN, GRAIN - ACRES HARVESTED TOTAL"/>
    <s v="VANBURENTENNESSEE2022"/>
  </r>
  <r>
    <n v="2022"/>
    <s v="WARREN"/>
    <s v="TENNESSEE"/>
    <s v="37110"/>
    <n v="35.68"/>
    <n v="-85.77"/>
    <s v="7b"/>
    <n v="10046"/>
    <n v="10028000"/>
    <n v="12.6"/>
    <n v="47"/>
    <x v="38"/>
    <n v="50"/>
    <s v="CORN"/>
    <s v="CORN, GRAIN - ACRES HARVESTED TOTAL"/>
    <s v="WARRENTENNESSEE2022"/>
  </r>
  <r>
    <n v="2022"/>
    <s v="WHITE"/>
    <s v="TENNESSEE"/>
    <s v="38559"/>
    <n v="35.85"/>
    <n v="-85.51"/>
    <s v="7b"/>
    <n v="4237"/>
    <n v="3463000"/>
    <n v="12.6"/>
    <n v="47"/>
    <x v="38"/>
    <n v="50"/>
    <s v="CORN"/>
    <s v="CORN, GRAIN - ACRES HARVESTED TOTAL"/>
    <s v="WHITETENNESSEE2022"/>
  </r>
  <r>
    <n v="2022"/>
    <s v="DYER"/>
    <s v="TENNESSEE"/>
    <s v="38007"/>
    <n v="36.159999999999997"/>
    <n v="-89.44"/>
    <s v="7b"/>
    <n v="44784"/>
    <n v="32989000"/>
    <n v="12.6"/>
    <n v="47"/>
    <x v="39"/>
    <n v="10"/>
    <s v="CORN"/>
    <s v="CORN, GRAIN - ACRES HARVESTED TOTAL"/>
    <s v="DYERTENNESSEE2022"/>
  </r>
  <r>
    <n v="2022"/>
    <s v="LAKE"/>
    <s v="TENNESSEE"/>
    <s v="38077"/>
    <n v="36.33"/>
    <n v="-89.47"/>
    <s v="7b"/>
    <n v="7517"/>
    <n v="7300000"/>
    <n v="12.6"/>
    <n v="47"/>
    <x v="39"/>
    <n v="10"/>
    <s v="CORN"/>
    <s v="CORN, GRAIN - ACRES HARVESTED TOTAL"/>
    <s v="LAKETENNESSEE2022"/>
  </r>
  <r>
    <n v="2022"/>
    <s v="LAUDERDALE"/>
    <s v="TENNESSEE"/>
    <s v="38037"/>
    <n v="35.83"/>
    <n v="-89.4"/>
    <s v="7b"/>
    <n v="19175"/>
    <n v="14641000"/>
    <n v="12.6"/>
    <n v="47"/>
    <x v="39"/>
    <n v="10"/>
    <s v="CORN"/>
    <s v="CORN, GRAIN - ACRES HARVESTED TOTAL"/>
    <s v="LAUDERDALETENNESSEE2022"/>
  </r>
  <r>
    <n v="2022"/>
    <s v="OBION"/>
    <s v="TENNESSEE"/>
    <s v="38232"/>
    <n v="36.33"/>
    <n v="-89.29"/>
    <s v="7b"/>
    <n v="71194"/>
    <n v="55680000"/>
    <n v="12.6"/>
    <n v="47"/>
    <x v="39"/>
    <n v="10"/>
    <s v="CORN"/>
    <s v="CORN, GRAIN - ACRES HARVESTED TOTAL"/>
    <s v="OBIONTENNESSEE2022"/>
  </r>
  <r>
    <n v="2022"/>
    <s v="SHELBY"/>
    <s v="TENNESSEE"/>
    <s v="37501"/>
    <n v="35.1"/>
    <n v="-90"/>
    <s v="8a"/>
    <n v="5484"/>
    <n v="3684000"/>
    <n v="12.6"/>
    <n v="47"/>
    <x v="39"/>
    <n v="10"/>
    <s v="CORN"/>
    <s v="CORN, GRAIN - ACRES HARVESTED TOTAL"/>
    <s v="SHELBYTENNESSEE2022"/>
  </r>
  <r>
    <n v="2022"/>
    <s v="TIPTON"/>
    <s v="TENNESSEE"/>
    <s v="38004"/>
    <n v="35.44"/>
    <n v="-89.77"/>
    <s v="8a"/>
    <n v="30222"/>
    <n v="24157000"/>
    <n v="12.6"/>
    <n v="47"/>
    <x v="39"/>
    <n v="10"/>
    <s v="CORN"/>
    <s v="CORN, GRAIN - ACRES HARVESTED TOTAL"/>
    <s v="TIPTONTENNESSEE2022"/>
  </r>
  <r>
    <n v="2022"/>
    <s v="BLOUNT"/>
    <s v="TENNESSEE"/>
    <s v="37701"/>
    <n v="35.79"/>
    <n v="-83.97"/>
    <s v="7b"/>
    <n v="837"/>
    <n v="958000"/>
    <n v="12.6"/>
    <n v="47"/>
    <x v="40"/>
    <n v="60"/>
    <s v="CORN"/>
    <s v="CORN, GRAIN - ACRES HARVESTED TOTAL"/>
    <s v="BLOUNTTENNESSEE2022"/>
  </r>
  <r>
    <n v="2022"/>
    <s v="BRADLEY"/>
    <s v="TENNESSEE"/>
    <s v="37310"/>
    <n v="35.28"/>
    <n v="-84.76"/>
    <s v="7b"/>
    <n v="1246"/>
    <n v="912000"/>
    <n v="12.6"/>
    <n v="47"/>
    <x v="40"/>
    <n v="60"/>
    <s v="CORN"/>
    <s v="CORN, GRAIN - ACRES HARVESTED TOTAL"/>
    <s v="BRADLEYTENNESSEE2022"/>
  </r>
  <r>
    <n v="2022"/>
    <s v="CAMPBELL"/>
    <s v="TENNESSEE"/>
    <s v="37714"/>
    <n v="36.26"/>
    <n v="-84.3"/>
    <s v="7a"/>
    <n v="206"/>
    <n v="0"/>
    <n v="12.6"/>
    <n v="47"/>
    <x v="40"/>
    <n v="60"/>
    <s v="CORN"/>
    <s v="CORN, GRAIN - ACRES HARVESTED TOTAL"/>
    <s v="CAMPBELLTENNESSEE2022"/>
  </r>
  <r>
    <n v="2022"/>
    <s v="CARTER"/>
    <s v="TENNESSEE"/>
    <s v="37643"/>
    <n v="36.33"/>
    <n v="-82.23"/>
    <s v="7a"/>
    <n v="380"/>
    <n v="472000"/>
    <n v="12.6"/>
    <n v="47"/>
    <x v="40"/>
    <n v="60"/>
    <s v="CORN"/>
    <s v="CORN, GRAIN - ACRES HARVESTED TOTAL"/>
    <s v="CARTERTENNESSEE2022"/>
  </r>
  <r>
    <n v="2022"/>
    <s v="CLAIBORNE"/>
    <s v="TENNESSEE"/>
    <s v="37707"/>
    <n v="36.54"/>
    <n v="-83.67"/>
    <s v="7a"/>
    <n v="205"/>
    <n v="0"/>
    <n v="12.6"/>
    <n v="47"/>
    <x v="40"/>
    <n v="60"/>
    <s v="CORN"/>
    <s v="CORN, GRAIN - ACRES HARVESTED TOTAL"/>
    <s v="CLAIBORNETENNESSEE2022"/>
  </r>
  <r>
    <n v="2022"/>
    <s v="COCKE"/>
    <s v="TENNESSEE"/>
    <s v="37713"/>
    <n v="36.04"/>
    <n v="-83.18"/>
    <s v="7b"/>
    <n v="587"/>
    <n v="0"/>
    <n v="12.6"/>
    <n v="47"/>
    <x v="40"/>
    <n v="60"/>
    <s v="CORN"/>
    <s v="CORN, GRAIN - ACRES HARVESTED TOTAL"/>
    <s v="COCKETENNESSEE2022"/>
  </r>
  <r>
    <n v="2022"/>
    <s v="GRAINGER"/>
    <s v="TENNESSEE"/>
    <s v="37708"/>
    <n v="36.340000000000003"/>
    <n v="-83.28"/>
    <s v="7b"/>
    <n v="1134"/>
    <n v="0"/>
    <n v="12.6"/>
    <n v="47"/>
    <x v="40"/>
    <n v="60"/>
    <s v="CORN"/>
    <s v="CORN, GRAIN - ACRES HARVESTED TOTAL"/>
    <s v="GRAINGERTENNESSEE2022"/>
  </r>
  <r>
    <n v="2022"/>
    <s v="GREENE"/>
    <s v="TENNESSEE"/>
    <s v="37616"/>
    <n v="36.229999999999997"/>
    <n v="-82.75"/>
    <s v="7a"/>
    <n v="3631"/>
    <n v="4087000"/>
    <n v="12.6"/>
    <n v="47"/>
    <x v="40"/>
    <n v="60"/>
    <s v="CORN"/>
    <s v="CORN, GRAIN - ACRES HARVESTED TOTAL"/>
    <s v="GREENETENNESSEE2022"/>
  </r>
  <r>
    <n v="2022"/>
    <s v="HAMBLEN"/>
    <s v="TENNESSEE"/>
    <s v="37778"/>
    <n v="36.15"/>
    <n v="-83.2"/>
    <s v="7b"/>
    <n v="2829"/>
    <n v="2699000"/>
    <n v="12.6"/>
    <n v="47"/>
    <x v="40"/>
    <n v="60"/>
    <s v="CORN"/>
    <s v="CORN, GRAIN - ACRES HARVESTED TOTAL"/>
    <s v="HAMBLENTENNESSEE2022"/>
  </r>
  <r>
    <n v="2022"/>
    <s v="HAMILTON"/>
    <s v="TENNESSEE"/>
    <s v="37302"/>
    <n v="35.01"/>
    <n v="-85"/>
    <s v="8a"/>
    <n v="332"/>
    <n v="298000"/>
    <n v="12.6"/>
    <n v="47"/>
    <x v="40"/>
    <n v="60"/>
    <s v="CORN"/>
    <s v="CORN, GRAIN - ACRES HARVESTED TOTAL"/>
    <s v="HAMILTONTENNESSEE2022"/>
  </r>
  <r>
    <n v="2022"/>
    <s v="HANCOCK"/>
    <s v="TENNESSEE"/>
    <s v="37765"/>
    <n v="36.57"/>
    <n v="-83.06"/>
    <s v="7a"/>
    <n v="27"/>
    <n v="11000"/>
    <n v="12.6"/>
    <n v="47"/>
    <x v="40"/>
    <n v="60"/>
    <s v="CORN"/>
    <s v="CORN, GRAIN - ACRES HARVESTED TOTAL"/>
    <s v="HANCOCKTENNESSEE2022"/>
  </r>
  <r>
    <n v="2022"/>
    <s v="HAWKINS"/>
    <s v="TENNESSEE"/>
    <s v="37642"/>
    <n v="36.520000000000003"/>
    <n v="-82.71"/>
    <s v="7a"/>
    <n v="536"/>
    <n v="478000"/>
    <n v="12.6"/>
    <n v="47"/>
    <x v="40"/>
    <n v="60"/>
    <s v="CORN"/>
    <s v="CORN, GRAIN - ACRES HARVESTED TOTAL"/>
    <s v="HAWKINSTENNESSEE2022"/>
  </r>
  <r>
    <n v="2022"/>
    <s v="JEFFERSON"/>
    <s v="TENNESSEE"/>
    <s v="37725"/>
    <n v="36.020000000000003"/>
    <n v="-83.41"/>
    <s v="7b"/>
    <n v="2910"/>
    <n v="2317000"/>
    <n v="12.6"/>
    <n v="47"/>
    <x v="40"/>
    <n v="60"/>
    <s v="CORN"/>
    <s v="CORN, GRAIN - ACRES HARVESTED TOTAL"/>
    <s v="JEFFERSONTENNESSEE2022"/>
  </r>
  <r>
    <n v="2022"/>
    <s v="JOHNSON"/>
    <s v="TENNESSEE"/>
    <s v="37640"/>
    <n v="36.31"/>
    <n v="-82"/>
    <s v="7a"/>
    <n v="630"/>
    <n v="252000"/>
    <n v="12.6"/>
    <n v="47"/>
    <x v="40"/>
    <n v="60"/>
    <s v="CORN"/>
    <s v="CORN, GRAIN - ACRES HARVESTED TOTAL"/>
    <s v="JOHNSONTENNESSEE2022"/>
  </r>
  <r>
    <n v="2022"/>
    <s v="LOUDON"/>
    <s v="TENNESSEE"/>
    <s v="37742"/>
    <n v="35.65"/>
    <n v="-84.17"/>
    <s v="7b"/>
    <n v="2590"/>
    <n v="2413000"/>
    <n v="12.6"/>
    <n v="47"/>
    <x v="40"/>
    <n v="60"/>
    <s v="CORN"/>
    <s v="CORN, GRAIN - ACRES HARVESTED TOTAL"/>
    <s v="LOUDONTENNESSEE2022"/>
  </r>
  <r>
    <n v="2022"/>
    <s v="MCMINN"/>
    <s v="TENNESSEE"/>
    <s v="37303"/>
    <n v="35.450000000000003"/>
    <n v="-84.6"/>
    <s v="7b"/>
    <n v="4130"/>
    <n v="3534000"/>
    <n v="12.6"/>
    <n v="47"/>
    <x v="40"/>
    <n v="60"/>
    <s v="CORN"/>
    <s v="CORN, GRAIN - ACRES HARVESTED TOTAL"/>
    <s v="MCMINNTENNESSEE2022"/>
  </r>
  <r>
    <n v="2022"/>
    <s v="MEIGS"/>
    <s v="TENNESSEE"/>
    <s v="37322"/>
    <n v="35.520000000000003"/>
    <n v="-84.79"/>
    <s v="7b"/>
    <n v="984"/>
    <n v="1501000"/>
    <n v="12.6"/>
    <n v="47"/>
    <x v="40"/>
    <n v="60"/>
    <s v="CORN"/>
    <s v="CORN, GRAIN - ACRES HARVESTED TOTAL"/>
    <s v="MEIGSTENNESSEE2022"/>
  </r>
  <r>
    <n v="2022"/>
    <s v="MONROE"/>
    <s v="TENNESSEE"/>
    <s v="37314"/>
    <n v="35.26"/>
    <n v="-84.3"/>
    <s v="7b"/>
    <n v="3474"/>
    <n v="3558000"/>
    <n v="12.6"/>
    <n v="47"/>
    <x v="40"/>
    <n v="60"/>
    <s v="CORN"/>
    <s v="CORN, GRAIN - ACRES HARVESTED TOTAL"/>
    <s v="MONROETENNESSEE2022"/>
  </r>
  <r>
    <n v="2022"/>
    <s v="POLK"/>
    <s v="TENNESSEE"/>
    <s v="37307"/>
    <n v="35.17"/>
    <n v="-84.65"/>
    <s v="7b"/>
    <n v="2372"/>
    <n v="2455000"/>
    <n v="12.6"/>
    <n v="47"/>
    <x v="40"/>
    <n v="60"/>
    <s v="CORN"/>
    <s v="CORN, GRAIN - ACRES HARVESTED TOTAL"/>
    <s v="POLKTENNESSEE2022"/>
  </r>
  <r>
    <n v="2022"/>
    <s v="RHEA"/>
    <s v="TENNESSEE"/>
    <s v="37321"/>
    <n v="35.49"/>
    <n v="-85.01"/>
    <s v="7b"/>
    <n v="3430"/>
    <n v="2831000"/>
    <n v="12.6"/>
    <n v="47"/>
    <x v="40"/>
    <n v="60"/>
    <s v="CORN"/>
    <s v="CORN, GRAIN - ACRES HARVESTED TOTAL"/>
    <s v="RHEATENNESSEE2022"/>
  </r>
  <r>
    <n v="2022"/>
    <s v="ROANE"/>
    <s v="TENNESSEE"/>
    <s v="37748"/>
    <n v="35.93"/>
    <n v="-84.56"/>
    <s v="7b"/>
    <n v="107"/>
    <n v="51000"/>
    <n v="12.6"/>
    <n v="47"/>
    <x v="40"/>
    <n v="60"/>
    <s v="CORN"/>
    <s v="CORN, GRAIN - ACRES HARVESTED TOTAL"/>
    <s v="ROANETENNESSEE2022"/>
  </r>
  <r>
    <n v="2022"/>
    <s v="SEVIER"/>
    <s v="TENNESSEE"/>
    <s v="37738"/>
    <n v="35.72"/>
    <n v="-83.49"/>
    <s v="7a"/>
    <n v="182"/>
    <n v="0"/>
    <n v="12.6"/>
    <n v="47"/>
    <x v="40"/>
    <n v="60"/>
    <s v="CORN"/>
    <s v="CORN, GRAIN - ACRES HARVESTED TOTAL"/>
    <s v="SEVIERTENNESSEE2022"/>
  </r>
  <r>
    <n v="2022"/>
    <s v="SULLIVAN"/>
    <s v="TENNESSEE"/>
    <s v="37617"/>
    <n v="36.53"/>
    <n v="-82.32"/>
    <s v="7b"/>
    <n v="491"/>
    <n v="0"/>
    <n v="12.6"/>
    <n v="47"/>
    <x v="40"/>
    <n v="60"/>
    <s v="CORN"/>
    <s v="CORN, GRAIN - ACRES HARVESTED TOTAL"/>
    <s v="SULLIVANTENNESSEE2022"/>
  </r>
  <r>
    <n v="2022"/>
    <s v="UNICOI"/>
    <s v="TENNESSEE"/>
    <s v="37650"/>
    <n v="36.14"/>
    <n v="-82.41"/>
    <s v="7a"/>
    <n v="3"/>
    <n v="0"/>
    <n v="12.6"/>
    <n v="47"/>
    <x v="40"/>
    <n v="60"/>
    <s v="CORN"/>
    <s v="CORN, GRAIN - ACRES HARVESTED TOTAL"/>
    <s v="UNICOITENNESSEE2022"/>
  </r>
  <r>
    <n v="2022"/>
    <s v="UNION"/>
    <s v="TENNESSEE"/>
    <s v="37779"/>
    <n v="36.200000000000003"/>
    <n v="-83.74"/>
    <s v="7b"/>
    <n v="219"/>
    <n v="216000"/>
    <n v="12.6"/>
    <n v="47"/>
    <x v="40"/>
    <n v="60"/>
    <s v="CORN"/>
    <s v="CORN, GRAIN - ACRES HARVESTED TOTAL"/>
    <s v="UNIONTENNESSEE2022"/>
  </r>
  <r>
    <n v="2022"/>
    <s v="WASHINGTON"/>
    <s v="TENNESSEE"/>
    <s v="37601"/>
    <n v="36.33"/>
    <n v="-82.36"/>
    <s v="7b"/>
    <n v="2114"/>
    <n v="2199000"/>
    <n v="12.6"/>
    <n v="47"/>
    <x v="40"/>
    <n v="60"/>
    <s v="CORN"/>
    <s v="CORN, GRAIN - ACRES HARVESTED TOTAL"/>
    <s v="WASHINGTONTENNESSEE2022"/>
  </r>
  <r>
    <n v="2022"/>
    <s v="BENTON"/>
    <s v="TENNESSEE"/>
    <s v="38221"/>
    <n v="36.229999999999997"/>
    <n v="-88.08"/>
    <s v="7b"/>
    <n v="4539"/>
    <n v="2693000"/>
    <n v="12.6"/>
    <n v="47"/>
    <x v="41"/>
    <n v="20"/>
    <s v="CORN"/>
    <s v="CORN, GRAIN - ACRES HARVESTED TOTAL"/>
    <s v="BENTONTENNESSEE2022"/>
  </r>
  <r>
    <n v="2022"/>
    <s v="CARROLL"/>
    <s v="TENNESSEE"/>
    <s v="38201"/>
    <n v="36.130000000000003"/>
    <n v="-88.51"/>
    <s v="7b"/>
    <n v="32330"/>
    <n v="24205000"/>
    <n v="12.6"/>
    <n v="47"/>
    <x v="41"/>
    <n v="20"/>
    <s v="CORN"/>
    <s v="CORN, GRAIN - ACRES HARVESTED TOTAL"/>
    <s v="CARROLLTENNESSEE2022"/>
  </r>
  <r>
    <n v="2022"/>
    <s v="CHESTER"/>
    <s v="TENNESSEE"/>
    <s v="38332"/>
    <n v="35.380000000000003"/>
    <n v="-88.42"/>
    <s v="7b"/>
    <n v="5570"/>
    <n v="4850000"/>
    <n v="12.6"/>
    <n v="47"/>
    <x v="41"/>
    <n v="20"/>
    <s v="CORN"/>
    <s v="CORN, GRAIN - ACRES HARVESTED TOTAL"/>
    <s v="CHESTERTENNESSEE2022"/>
  </r>
  <r>
    <n v="2022"/>
    <s v="CROCKETT"/>
    <s v="TENNESSEE"/>
    <s v="38001"/>
    <n v="35.78"/>
    <n v="-89.11"/>
    <s v="7b"/>
    <n v="21552"/>
    <n v="13115000"/>
    <n v="12.6"/>
    <n v="47"/>
    <x v="41"/>
    <n v="20"/>
    <s v="CORN"/>
    <s v="CORN, GRAIN - ACRES HARVESTED TOTAL"/>
    <s v="CROCKETTTENNESSEE2022"/>
  </r>
  <r>
    <n v="2022"/>
    <s v="DECATUR"/>
    <s v="TENNESSEE"/>
    <s v="38311"/>
    <n v="35.44"/>
    <n v="-88.1"/>
    <s v="7b"/>
    <n v="3954"/>
    <n v="2674000"/>
    <n v="12.6"/>
    <n v="47"/>
    <x v="41"/>
    <n v="20"/>
    <s v="CORN"/>
    <s v="CORN, GRAIN - ACRES HARVESTED TOTAL"/>
    <s v="DECATURTENNESSEE2022"/>
  </r>
  <r>
    <n v="2022"/>
    <s v="FAYETTE"/>
    <s v="TENNESSEE"/>
    <s v="38010"/>
    <n v="35.36"/>
    <n v="-89.57"/>
    <s v="8a"/>
    <n v="18421"/>
    <n v="16411000"/>
    <n v="12.6"/>
    <n v="47"/>
    <x v="41"/>
    <n v="20"/>
    <s v="CORN"/>
    <s v="CORN, GRAIN - ACRES HARVESTED TOTAL"/>
    <s v="FAYETTETENNESSEE2022"/>
  </r>
  <r>
    <n v="2022"/>
    <s v="GIBSON"/>
    <s v="TENNESSEE"/>
    <s v="38233"/>
    <n v="36.19"/>
    <n v="-89.01"/>
    <s v="7b"/>
    <n v="71094"/>
    <n v="45175000"/>
    <n v="12.6"/>
    <n v="47"/>
    <x v="41"/>
    <n v="20"/>
    <s v="CORN"/>
    <s v="CORN, GRAIN - ACRES HARVESTED TOTAL"/>
    <s v="GIBSONTENNESSEE2022"/>
  </r>
  <r>
    <n v="2022"/>
    <s v="HARDEMAN"/>
    <s v="TENNESSEE"/>
    <s v="38008"/>
    <n v="35.26"/>
    <n v="-88.99"/>
    <s v="7b"/>
    <n v="4299"/>
    <n v="2994000"/>
    <n v="12.6"/>
    <n v="47"/>
    <x v="41"/>
    <n v="20"/>
    <s v="CORN"/>
    <s v="CORN, GRAIN - ACRES HARVESTED TOTAL"/>
    <s v="HARDEMANTENNESSEE2022"/>
  </r>
  <r>
    <n v="2022"/>
    <s v="HARDIN"/>
    <s v="TENNESSEE"/>
    <s v="38326"/>
    <n v="35.03"/>
    <n v="-88.29"/>
    <s v="7b"/>
    <n v="2232"/>
    <n v="1582000"/>
    <n v="12.6"/>
    <n v="47"/>
    <x v="41"/>
    <n v="20"/>
    <s v="CORN"/>
    <s v="CORN, GRAIN - ACRES HARVESTED TOTAL"/>
    <s v="HARDINTENNESSEE2022"/>
  </r>
  <r>
    <n v="2022"/>
    <s v="HAYWOOD"/>
    <s v="TENNESSEE"/>
    <s v="38012"/>
    <n v="35.590000000000003"/>
    <n v="-89.25"/>
    <s v="8a"/>
    <n v="23429"/>
    <n v="18835000"/>
    <n v="12.6"/>
    <n v="47"/>
    <x v="41"/>
    <n v="20"/>
    <s v="CORN"/>
    <s v="CORN, GRAIN - ACRES HARVESTED TOTAL"/>
    <s v="HAYWOODTENNESSEE2022"/>
  </r>
  <r>
    <n v="2022"/>
    <s v="HENDERSON"/>
    <s v="TENNESSEE"/>
    <s v="38328"/>
    <n v="35.630000000000003"/>
    <n v="-88.23"/>
    <s v="7b"/>
    <n v="6035"/>
    <n v="4746000"/>
    <n v="12.6"/>
    <n v="47"/>
    <x v="41"/>
    <n v="20"/>
    <s v="CORN"/>
    <s v="CORN, GRAIN - ACRES HARVESTED TOTAL"/>
    <s v="HENDERSONTENNESSEE2022"/>
  </r>
  <r>
    <n v="2022"/>
    <s v="HENRY"/>
    <s v="TENNESSEE"/>
    <s v="38222"/>
    <n v="36.42"/>
    <n v="-88.17"/>
    <s v="7b"/>
    <n v="33871"/>
    <n v="24216000"/>
    <n v="12.6"/>
    <n v="47"/>
    <x v="41"/>
    <n v="20"/>
    <s v="CORN"/>
    <s v="CORN, GRAIN - ACRES HARVESTED TOTAL"/>
    <s v="HENRYTENNESSEE2022"/>
  </r>
  <r>
    <n v="2022"/>
    <s v="MADISON"/>
    <s v="TENNESSEE"/>
    <s v="38301"/>
    <n v="35.630000000000003"/>
    <n v="-88.82"/>
    <s v="7b"/>
    <n v="20197"/>
    <n v="16333000"/>
    <n v="12.6"/>
    <n v="47"/>
    <x v="41"/>
    <n v="20"/>
    <s v="CORN"/>
    <s v="CORN, GRAIN - ACRES HARVESTED TOTAL"/>
    <s v="MADISONTENNESSEE2022"/>
  </r>
  <r>
    <n v="2022"/>
    <s v="MCNAIRY"/>
    <s v="TENNESSEE"/>
    <s v="38310"/>
    <n v="35.229999999999997"/>
    <n v="-88.38"/>
    <s v="7b"/>
    <n v="4735"/>
    <n v="2810000"/>
    <n v="12.6"/>
    <n v="47"/>
    <x v="41"/>
    <n v="20"/>
    <s v="CORN"/>
    <s v="CORN, GRAIN - ACRES HARVESTED TOTAL"/>
    <s v="MCNAIRYTENNESSEE2022"/>
  </r>
  <r>
    <n v="2022"/>
    <s v="WEAKLEY"/>
    <s v="TENNESSEE"/>
    <s v="38225"/>
    <n v="36.270000000000003"/>
    <n v="-88.69"/>
    <s v="7b"/>
    <n v="61094"/>
    <n v="50754000"/>
    <n v="12.6"/>
    <n v="47"/>
    <x v="41"/>
    <n v="20"/>
    <s v="CORN"/>
    <s v="CORN, GRAIN - ACRES HARVESTED TOTAL"/>
    <s v="WEAKLEYTENNESSEE2022"/>
  </r>
  <r>
    <n v="2022"/>
    <s v="CHEATHAM"/>
    <s v="TENNESSEE"/>
    <s v="37015"/>
    <n v="36.270000000000003"/>
    <n v="-87.05"/>
    <s v="7b"/>
    <n v="1147"/>
    <n v="0"/>
    <n v="12.6"/>
    <n v="47"/>
    <x v="42"/>
    <n v="30"/>
    <s v="CORN"/>
    <s v="CORN, GRAIN - ACRES HARVESTED TOTAL"/>
    <s v="CHEATHAMTENNESSEE2022"/>
  </r>
  <r>
    <n v="2022"/>
    <s v="DICKSON"/>
    <s v="TENNESSEE"/>
    <s v="37029"/>
    <n v="36.049999999999997"/>
    <n v="-87.31"/>
    <s v="7b"/>
    <n v="1368"/>
    <n v="639000"/>
    <n v="12.6"/>
    <n v="47"/>
    <x v="42"/>
    <n v="30"/>
    <s v="CORN"/>
    <s v="CORN, GRAIN - ACRES HARVESTED TOTAL"/>
    <s v="DICKSONTENNESSEE2022"/>
  </r>
  <r>
    <n v="2022"/>
    <s v="HICKMAN"/>
    <s v="TENNESSEE"/>
    <s v="37025"/>
    <n v="35.94"/>
    <n v="-87.34"/>
    <s v="7b"/>
    <n v="3884"/>
    <n v="0"/>
    <n v="12.6"/>
    <n v="47"/>
    <x v="42"/>
    <n v="30"/>
    <s v="CORN"/>
    <s v="CORN, GRAIN - ACRES HARVESTED TOTAL"/>
    <s v="HICKMANTENNESSEE2022"/>
  </r>
  <r>
    <n v="2022"/>
    <s v="HUMPHREYS"/>
    <s v="TENNESSEE"/>
    <s v="37078"/>
    <n v="35.94"/>
    <n v="-87.76"/>
    <s v="7b"/>
    <n v="2808"/>
    <n v="2215000"/>
    <n v="12.6"/>
    <n v="47"/>
    <x v="42"/>
    <n v="30"/>
    <s v="CORN"/>
    <s v="CORN, GRAIN - ACRES HARVESTED TOTAL"/>
    <s v="HUMPHREYSTENNESSEE2022"/>
  </r>
  <r>
    <n v="2022"/>
    <s v="LAWRENCE"/>
    <s v="TENNESSEE"/>
    <s v="38456"/>
    <n v="35.32"/>
    <n v="-87.3"/>
    <s v="7b"/>
    <n v="31070"/>
    <n v="23395000"/>
    <n v="12.6"/>
    <n v="47"/>
    <x v="42"/>
    <n v="30"/>
    <s v="CORN"/>
    <s v="CORN, GRAIN - ACRES HARVESTED TOTAL"/>
    <s v="LAWRENCETENNESSEE2022"/>
  </r>
  <r>
    <n v="2022"/>
    <s v="LEWIS"/>
    <s v="TENNESSEE"/>
    <s v="38462"/>
    <n v="35.549999999999997"/>
    <n v="-87.55"/>
    <s v="7b"/>
    <n v="772"/>
    <n v="595000"/>
    <n v="12.6"/>
    <n v="47"/>
    <x v="42"/>
    <n v="30"/>
    <s v="CORN"/>
    <s v="CORN, GRAIN - ACRES HARVESTED TOTAL"/>
    <s v="LEWISTENNESSEE2022"/>
  </r>
  <r>
    <n v="2022"/>
    <s v="MONTGOMERY"/>
    <s v="TENNESSEE"/>
    <s v="37010"/>
    <n v="36.58"/>
    <n v="-87.06"/>
    <s v="7b"/>
    <n v="24910"/>
    <n v="18942000"/>
    <n v="12.6"/>
    <n v="47"/>
    <x v="42"/>
    <n v="30"/>
    <s v="CORN"/>
    <s v="CORN, GRAIN - ACRES HARVESTED TOTAL"/>
    <s v="MONTGOMERYTENNESSEE2022"/>
  </r>
  <r>
    <n v="2022"/>
    <s v="PERRY"/>
    <s v="TENNESSEE"/>
    <s v="37096"/>
    <n v="35.61"/>
    <n v="-87.84"/>
    <s v="7b"/>
    <n v="2186"/>
    <n v="1387000"/>
    <n v="12.6"/>
    <n v="47"/>
    <x v="42"/>
    <n v="30"/>
    <s v="CORN"/>
    <s v="CORN, GRAIN - ACRES HARVESTED TOTAL"/>
    <s v="PERRYTENNESSEE2022"/>
  </r>
  <r>
    <n v="2022"/>
    <s v="ROBERTSON"/>
    <s v="TENNESSEE"/>
    <s v="37032"/>
    <n v="36.549999999999997"/>
    <n v="-87"/>
    <s v="7a"/>
    <n v="43372"/>
    <n v="37639000"/>
    <n v="12.6"/>
    <n v="47"/>
    <x v="42"/>
    <n v="30"/>
    <s v="CORN"/>
    <s v="CORN, GRAIN - ACRES HARVESTED TOTAL"/>
    <s v="ROBERTSONTENNESSEE2022"/>
  </r>
  <r>
    <n v="2022"/>
    <s v="STEWART"/>
    <s v="TENNESSEE"/>
    <s v="37023"/>
    <n v="36.590000000000003"/>
    <n v="-87.78"/>
    <s v="7a"/>
    <n v="378"/>
    <n v="195000"/>
    <n v="12.6"/>
    <n v="47"/>
    <x v="42"/>
    <n v="30"/>
    <s v="CORN"/>
    <s v="CORN, GRAIN - ACRES HARVESTED TOTAL"/>
    <s v="STEWARTTENNESSEE2022"/>
  </r>
  <r>
    <n v="2022"/>
    <s v="WAYNE"/>
    <s v="TENNESSEE"/>
    <s v="38425"/>
    <n v="35.380000000000003"/>
    <n v="-87.99"/>
    <s v="7b"/>
    <n v="2718"/>
    <n v="1722000"/>
    <n v="12.6"/>
    <n v="47"/>
    <x v="42"/>
    <n v="30"/>
    <s v="CORN"/>
    <s v="CORN, GRAIN - ACRES HARVESTED TOTAL"/>
    <s v="WAYNETENNESSEE2022"/>
  </r>
  <r>
    <n v="2022"/>
    <s v="ADDISON"/>
    <s v="VERMONT"/>
    <s v="05443"/>
    <e v="#N/A"/>
    <e v="#N/A"/>
    <s v="5a"/>
    <n v="1963"/>
    <n v="2400000"/>
    <n v="13.1"/>
    <n v="50"/>
    <x v="25"/>
    <n v="10"/>
    <s v="CORN"/>
    <s v="CORN, GRAIN - ACRES HARVESTED TOTAL"/>
    <s v="ADDISONVERMONT2022"/>
  </r>
  <r>
    <n v="2022"/>
    <s v="CHITTENDEN"/>
    <s v="VERMONT"/>
    <s v="05401"/>
    <e v="#N/A"/>
    <e v="#N/A"/>
    <s v="5b"/>
    <n v="878"/>
    <n v="0"/>
    <n v="13.1"/>
    <n v="50"/>
    <x v="25"/>
    <n v="10"/>
    <s v="CORN"/>
    <s v="CORN, GRAIN - ACRES HARVESTED TOTAL"/>
    <s v="CHITTENDENVERMONT2022"/>
  </r>
  <r>
    <n v="2022"/>
    <s v="FRANKLIN"/>
    <s v="VERMONT"/>
    <s v="05441"/>
    <e v="#N/A"/>
    <e v="#N/A"/>
    <s v="4b"/>
    <n v="5904"/>
    <n v="9166000"/>
    <n v="13.1"/>
    <n v="50"/>
    <x v="25"/>
    <n v="10"/>
    <s v="CORN"/>
    <s v="CORN, GRAIN - ACRES HARVESTED TOTAL"/>
    <s v="FRANKLINVERMONT2022"/>
  </r>
  <r>
    <n v="2022"/>
    <s v="GRAND ISLE"/>
    <s v="VERMONT"/>
    <s v="05440"/>
    <e v="#N/A"/>
    <e v="#N/A"/>
    <s v="5a"/>
    <n v="716"/>
    <n v="981000"/>
    <n v="13.1"/>
    <n v="50"/>
    <x v="25"/>
    <n v="10"/>
    <s v="CORN"/>
    <s v="CORN, GRAIN - ACRES HARVESTED TOTAL"/>
    <s v="GRANDISLEVERMONT2022"/>
  </r>
  <r>
    <n v="2022"/>
    <s v="RUTLAND"/>
    <s v="VERMONT"/>
    <s v="05701"/>
    <e v="#N/A"/>
    <e v="#N/A"/>
    <s v="5a"/>
    <n v="818"/>
    <n v="1864000"/>
    <n v="13.1"/>
    <n v="50"/>
    <x v="25"/>
    <n v="10"/>
    <s v="CORN"/>
    <s v="CORN, GRAIN - ACRES HARVESTED TOTAL"/>
    <s v="RUTLANDVERMONT2022"/>
  </r>
  <r>
    <n v="2022"/>
    <s v="WASHINGTON"/>
    <s v="VERMONT"/>
    <s v="05601"/>
    <e v="#N/A"/>
    <e v="#N/A"/>
    <s v="4b"/>
    <n v="265"/>
    <n v="150000"/>
    <n v="13.1"/>
    <n v="50"/>
    <x v="25"/>
    <n v="10"/>
    <s v="CORN"/>
    <s v="CORN, GRAIN - ACRES HARVESTED TOTAL"/>
    <s v="WASHINGTONVERMONT2022"/>
  </r>
  <r>
    <n v="2022"/>
    <s v="WINDHAM"/>
    <s v="VERMONT"/>
    <s v="05101"/>
    <e v="#N/A"/>
    <e v="#N/A"/>
    <s v="5b"/>
    <n v="3"/>
    <n v="0"/>
    <n v="13.1"/>
    <n v="50"/>
    <x v="25"/>
    <n v="10"/>
    <s v="CORN"/>
    <s v="CORN, GRAIN - ACRES HARVESTED TOTAL"/>
    <s v="WINDHAMVERMONT2022"/>
  </r>
  <r>
    <n v="2022"/>
    <s v="BUFFALO"/>
    <s v="NEBRASKA"/>
    <s v="68812"/>
    <n v="40.83"/>
    <n v="-99.26"/>
    <s v="5b"/>
    <n v="213954"/>
    <n v="259278000"/>
    <n v="13.2"/>
    <n v="31"/>
    <x v="0"/>
    <n v="50"/>
    <s v="CORN"/>
    <s v="CORN, GRAIN - ACRES HARVESTED TOTAL"/>
    <s v="BUFFALONEBRASKA2022"/>
  </r>
  <r>
    <n v="2022"/>
    <s v="CUSTER"/>
    <s v="NEBRASKA"/>
    <s v="68813"/>
    <n v="41.61"/>
    <n v="-99.86"/>
    <s v="5a"/>
    <n v="250520"/>
    <n v="292925000"/>
    <n v="13.2"/>
    <n v="31"/>
    <x v="0"/>
    <n v="50"/>
    <s v="CORN"/>
    <s v="CORN, GRAIN - ACRES HARVESTED TOTAL"/>
    <s v="CUSTERNEBRASKA2022"/>
  </r>
  <r>
    <n v="2022"/>
    <s v="DAWSON"/>
    <s v="NEBRASKA"/>
    <s v="68834"/>
    <n v="41.01"/>
    <n v="-99.62"/>
    <s v="5b"/>
    <n v="202341"/>
    <n v="276737000"/>
    <n v="13.2"/>
    <n v="31"/>
    <x v="0"/>
    <n v="50"/>
    <s v="CORN"/>
    <s v="CORN, GRAIN - ACRES HARVESTED TOTAL"/>
    <s v="DAWSONNEBRASKA2022"/>
  </r>
  <r>
    <n v="2022"/>
    <s v="GREELEY"/>
    <s v="NEBRASKA"/>
    <s v="68665"/>
    <n v="41.68"/>
    <n v="-98.36"/>
    <s v="5a"/>
    <n v="34944"/>
    <n v="44655000"/>
    <n v="13.2"/>
    <n v="31"/>
    <x v="0"/>
    <n v="50"/>
    <s v="CORN"/>
    <s v="CORN, GRAIN - ACRES HARVESTED TOTAL"/>
    <s v="GREELEYNEBRASKA2022"/>
  </r>
  <r>
    <n v="2022"/>
    <s v="HALL"/>
    <s v="NEBRASKA"/>
    <s v="68801"/>
    <n v="40.950000000000003"/>
    <n v="-98.29"/>
    <s v="5b"/>
    <n v="165847"/>
    <n v="199924000"/>
    <n v="13.2"/>
    <n v="31"/>
    <x v="0"/>
    <n v="50"/>
    <s v="CORN"/>
    <s v="CORN, GRAIN - ACRES HARVESTED TOTAL"/>
    <s v="HALLNEBRASKA2022"/>
  </r>
  <r>
    <n v="2022"/>
    <s v="HOWARD"/>
    <s v="NEBRASKA"/>
    <s v="68820"/>
    <n v="41.07"/>
    <n v="-98.71"/>
    <s v="5b"/>
    <n v="68569"/>
    <n v="78977000"/>
    <n v="13.2"/>
    <n v="31"/>
    <x v="0"/>
    <n v="50"/>
    <s v="CORN"/>
    <s v="CORN, GRAIN - ACRES HARVESTED TOTAL"/>
    <s v="HOWARDNEBRASKA2022"/>
  </r>
  <r>
    <n v="2022"/>
    <s v="SHERMAN"/>
    <s v="NEBRASKA"/>
    <s v="68817"/>
    <n v="41.24"/>
    <n v="-98.79"/>
    <s v="5b"/>
    <n v="69469"/>
    <n v="74440000"/>
    <n v="13.2"/>
    <n v="31"/>
    <x v="0"/>
    <n v="50"/>
    <s v="CORN"/>
    <s v="CORN, GRAIN - ACRES HARVESTED TOTAL"/>
    <s v="SHERMANNEBRASKA2022"/>
  </r>
  <r>
    <n v="2022"/>
    <s v="VALLEY"/>
    <s v="NEBRASKA"/>
    <s v="68815"/>
    <n v="41.42"/>
    <n v="-99.12"/>
    <s v="5b"/>
    <n v="57375"/>
    <n v="71621000"/>
    <n v="13.2"/>
    <n v="31"/>
    <x v="0"/>
    <n v="50"/>
    <s v="CORN"/>
    <s v="CORN, GRAIN - ACRES HARVESTED TOTAL"/>
    <s v="VALLEYNEBRASKA2022"/>
  </r>
  <r>
    <n v="2022"/>
    <s v="BUTLER"/>
    <s v="NEBRASKA"/>
    <s v="68001"/>
    <n v="41.33"/>
    <n v="-96.96"/>
    <s v="5b"/>
    <n v="153414"/>
    <n v="176988000"/>
    <n v="13.2"/>
    <n v="31"/>
    <x v="17"/>
    <n v="60"/>
    <s v="CORN"/>
    <s v="CORN, GRAIN - ACRES HARVESTED TOTAL"/>
    <s v="BUTLERNEBRASKA2022"/>
  </r>
  <r>
    <n v="2022"/>
    <s v="CASS"/>
    <s v="NEBRASKA"/>
    <s v="68016"/>
    <n v="41.04"/>
    <n v="-96.11"/>
    <s v="5b"/>
    <n v="124027"/>
    <n v="113727000"/>
    <n v="13.2"/>
    <n v="31"/>
    <x v="17"/>
    <n v="60"/>
    <s v="CORN"/>
    <s v="CORN, GRAIN - ACRES HARVESTED TOTAL"/>
    <s v="CASSNEBRASKA2022"/>
  </r>
  <r>
    <n v="2022"/>
    <s v="COLFAX"/>
    <s v="NEBRASKA"/>
    <s v="68629"/>
    <n v="41.72"/>
    <n v="-97.12"/>
    <s v="5b"/>
    <n v="95407"/>
    <n v="100522000"/>
    <n v="13.2"/>
    <n v="31"/>
    <x v="17"/>
    <n v="60"/>
    <s v="CORN"/>
    <s v="CORN, GRAIN - ACRES HARVESTED TOTAL"/>
    <s v="COLFAXNEBRASKA2022"/>
  </r>
  <r>
    <n v="2022"/>
    <s v="DODGE"/>
    <s v="NEBRASKA"/>
    <s v="68025"/>
    <n v="41.44"/>
    <n v="-96.49"/>
    <s v="5b"/>
    <n v="156081"/>
    <n v="185313000"/>
    <n v="13.2"/>
    <n v="31"/>
    <x v="17"/>
    <n v="60"/>
    <s v="CORN"/>
    <s v="CORN, GRAIN - ACRES HARVESTED TOTAL"/>
    <s v="DODGENEBRASKA2022"/>
  </r>
  <r>
    <n v="2022"/>
    <s v="DOUGLAS"/>
    <s v="NEBRASKA"/>
    <s v="68007"/>
    <n v="41.36"/>
    <n v="-96.15"/>
    <s v="6a"/>
    <n v="20254"/>
    <n v="21915000"/>
    <n v="13.2"/>
    <n v="31"/>
    <x v="17"/>
    <n v="60"/>
    <s v="CORN"/>
    <s v="CORN, GRAIN - ACRES HARVESTED TOTAL"/>
    <s v="DOUGLASNEBRASKA2022"/>
  </r>
  <r>
    <n v="2022"/>
    <s v="HAMILTON"/>
    <s v="NEBRASKA"/>
    <s v="68818"/>
    <n v="40.86"/>
    <n v="-98"/>
    <s v="5b"/>
    <n v="179484"/>
    <n v="255488000"/>
    <n v="13.2"/>
    <n v="31"/>
    <x v="17"/>
    <n v="60"/>
    <s v="CORN"/>
    <s v="CORN, GRAIN - ACRES HARVESTED TOTAL"/>
    <s v="HAMILTONNEBRASKA2022"/>
  </r>
  <r>
    <n v="2022"/>
    <s v="LANCASTER"/>
    <s v="NEBRASKA"/>
    <s v="68317"/>
    <n v="40.68"/>
    <n v="-96.5"/>
    <s v="6a"/>
    <n v="149209"/>
    <n v="118345000"/>
    <n v="13.2"/>
    <n v="31"/>
    <x v="17"/>
    <n v="60"/>
    <s v="CORN"/>
    <s v="CORN, GRAIN - ACRES HARVESTED TOTAL"/>
    <s v="LANCASTERNEBRASKA2022"/>
  </r>
  <r>
    <n v="2022"/>
    <s v="MERRICK"/>
    <s v="NEBRASKA"/>
    <s v="68628"/>
    <n v="41.21"/>
    <n v="-97.83"/>
    <s v="5b"/>
    <n v="84007"/>
    <n v="102585000"/>
    <n v="13.2"/>
    <n v="31"/>
    <x v="17"/>
    <n v="60"/>
    <s v="CORN"/>
    <s v="CORN, GRAIN - ACRES HARVESTED TOTAL"/>
    <s v="MERRICKNEBRASKA2022"/>
  </r>
  <r>
    <n v="2022"/>
    <s v="NANCE"/>
    <s v="NEBRASKA"/>
    <s v="68623"/>
    <n v="41.47"/>
    <n v="-98.06"/>
    <s v="5b"/>
    <n v="45556"/>
    <n v="44190000"/>
    <n v="13.2"/>
    <n v="31"/>
    <x v="17"/>
    <n v="60"/>
    <s v="CORN"/>
    <s v="CORN, GRAIN - ACRES HARVESTED TOTAL"/>
    <s v="NANCENEBRASKA2022"/>
  </r>
  <r>
    <n v="2022"/>
    <s v="PLATTE"/>
    <s v="NEBRASKA"/>
    <s v="68601"/>
    <n v="41.43"/>
    <n v="-97.35"/>
    <s v="5b"/>
    <n v="186132"/>
    <n v="217314000"/>
    <n v="13.2"/>
    <n v="31"/>
    <x v="17"/>
    <n v="60"/>
    <s v="CORN"/>
    <s v="CORN, GRAIN - ACRES HARVESTED TOTAL"/>
    <s v="PLATTENEBRASKA2022"/>
  </r>
  <r>
    <n v="2022"/>
    <s v="POLK"/>
    <s v="NEBRASKA"/>
    <s v="68651"/>
    <n v="41.17"/>
    <n v="-97.54"/>
    <s v="5b"/>
    <n v="100538"/>
    <n v="127388000"/>
    <n v="13.2"/>
    <n v="31"/>
    <x v="17"/>
    <n v="60"/>
    <s v="CORN"/>
    <s v="CORN, GRAIN - ACRES HARVESTED TOTAL"/>
    <s v="POLKNEBRASKA2022"/>
  </r>
  <r>
    <n v="2022"/>
    <s v="SARPY"/>
    <s v="NEBRASKA"/>
    <s v="68005"/>
    <n v="41.15"/>
    <n v="-95.92"/>
    <s v="5b"/>
    <n v="22647"/>
    <n v="22501000"/>
    <n v="13.2"/>
    <n v="31"/>
    <x v="17"/>
    <n v="60"/>
    <s v="CORN"/>
    <s v="CORN, GRAIN - ACRES HARVESTED TOTAL"/>
    <s v="SARPYNEBRASKA2022"/>
  </r>
  <r>
    <n v="2022"/>
    <s v="SAUNDERS"/>
    <s v="NEBRASKA"/>
    <s v="68003"/>
    <n v="41.04"/>
    <n v="-96.37"/>
    <s v="5b"/>
    <n v="203775"/>
    <n v="205407000"/>
    <n v="13.2"/>
    <n v="31"/>
    <x v="17"/>
    <n v="60"/>
    <s v="CORN"/>
    <s v="CORN, GRAIN - ACRES HARVESTED TOTAL"/>
    <s v="SAUNDERSNEBRASKA2022"/>
  </r>
  <r>
    <n v="2022"/>
    <s v="SEWARD"/>
    <s v="NEBRASKA"/>
    <s v="68313"/>
    <n v="40.770000000000003"/>
    <n v="-97.28"/>
    <s v="5b"/>
    <n v="149255"/>
    <n v="155941000"/>
    <n v="13.2"/>
    <n v="31"/>
    <x v="17"/>
    <n v="60"/>
    <s v="CORN"/>
    <s v="CORN, GRAIN - ACRES HARVESTED TOTAL"/>
    <s v="SEWARDNEBRASKA2022"/>
  </r>
  <r>
    <n v="2022"/>
    <s v="WASHINGTON"/>
    <s v="NEBRASKA"/>
    <s v="68002"/>
    <n v="41.45"/>
    <n v="-96.35"/>
    <s v="5b"/>
    <n v="83459"/>
    <n v="78950000"/>
    <n v="13.2"/>
    <n v="31"/>
    <x v="17"/>
    <n v="60"/>
    <s v="CORN"/>
    <s v="CORN, GRAIN - ACRES HARVESTED TOTAL"/>
    <s v="WASHINGTONNEBRASKA2022"/>
  </r>
  <r>
    <n v="2022"/>
    <s v="YORK"/>
    <s v="NEBRASKA"/>
    <s v="68316"/>
    <n v="41"/>
    <n v="-97.6"/>
    <s v="5b"/>
    <n v="199819"/>
    <n v="247471000"/>
    <n v="13.2"/>
    <n v="31"/>
    <x v="17"/>
    <n v="60"/>
    <s v="CORN"/>
    <s v="CORN, GRAIN - ACRES HARVESTED TOTAL"/>
    <s v="YORKNEBRASKA2022"/>
  </r>
  <r>
    <n v="2022"/>
    <s v="ARTHUR"/>
    <s v="NEBRASKA"/>
    <s v="69121"/>
    <n v="41.57"/>
    <n v="-101.69"/>
    <s v="5b"/>
    <n v="6158"/>
    <n v="7637000"/>
    <n v="13.2"/>
    <n v="31"/>
    <x v="23"/>
    <n v="20"/>
    <s v="CORN"/>
    <s v="CORN, GRAIN - ACRES HARVESTED TOTAL"/>
    <s v="ARTHURNEBRASKA2022"/>
  </r>
  <r>
    <n v="2022"/>
    <s v="BLAINE"/>
    <s v="NEBRASKA"/>
    <s v="68821"/>
    <n v="42.01"/>
    <n v="-99.77"/>
    <s v="5a"/>
    <n v="918"/>
    <n v="1433000"/>
    <n v="13.2"/>
    <n v="31"/>
    <x v="23"/>
    <n v="20"/>
    <s v="CORN"/>
    <s v="CORN, GRAIN - ACRES HARVESTED TOTAL"/>
    <s v="BLAINENEBRASKA2022"/>
  </r>
  <r>
    <n v="2022"/>
    <s v="BOYD"/>
    <s v="NEBRASKA"/>
    <s v="68719"/>
    <n v="42.97"/>
    <n v="-98.56"/>
    <s v="5a"/>
    <n v="20326"/>
    <n v="15545000"/>
    <n v="13.2"/>
    <n v="31"/>
    <x v="23"/>
    <n v="20"/>
    <s v="CORN"/>
    <s v="CORN, GRAIN - ACRES HARVESTED TOTAL"/>
    <s v="BOYDNEBRASKA2022"/>
  </r>
  <r>
    <n v="2022"/>
    <s v="BROWN"/>
    <s v="NEBRASKA"/>
    <s v="69210"/>
    <n v="42.54"/>
    <n v="-99.85"/>
    <s v="5b"/>
    <n v="32722"/>
    <n v="37275000"/>
    <n v="13.2"/>
    <n v="31"/>
    <x v="23"/>
    <n v="20"/>
    <s v="CORN"/>
    <s v="CORN, GRAIN - ACRES HARVESTED TOTAL"/>
    <s v="BROWNNEBRASKA2022"/>
  </r>
  <r>
    <n v="2022"/>
    <s v="CHERRY"/>
    <s v="NEBRASKA"/>
    <s v="69135"/>
    <n v="42.14"/>
    <n v="-100.27"/>
    <s v="5b"/>
    <n v="25721"/>
    <n v="26826000"/>
    <n v="13.2"/>
    <n v="31"/>
    <x v="23"/>
    <n v="20"/>
    <s v="CORN"/>
    <s v="CORN, GRAIN - ACRES HARVESTED TOTAL"/>
    <s v="CHERRYNEBRASKA2022"/>
  </r>
  <r>
    <n v="2022"/>
    <s v="GARFIELD"/>
    <s v="NEBRASKA"/>
    <s v="68823"/>
    <n v="41.78"/>
    <n v="-99.13"/>
    <s v="5a"/>
    <n v="10402"/>
    <n v="10100000"/>
    <n v="13.2"/>
    <n v="31"/>
    <x v="23"/>
    <n v="20"/>
    <s v="CORN"/>
    <s v="CORN, GRAIN - ACRES HARVESTED TOTAL"/>
    <s v="GARFIELDNEBRASKA2022"/>
  </r>
  <r>
    <n v="2022"/>
    <s v="HOLT"/>
    <s v="NEBRASKA"/>
    <s v="68711"/>
    <n v="42.2"/>
    <n v="-99.04"/>
    <s v="5a"/>
    <n v="198361"/>
    <n v="258980000"/>
    <n v="13.2"/>
    <n v="31"/>
    <x v="23"/>
    <n v="20"/>
    <s v="CORN"/>
    <s v="CORN, GRAIN - ACRES HARVESTED TOTAL"/>
    <s v="HOLTNEBRASKA2022"/>
  </r>
  <r>
    <n v="2022"/>
    <s v="KEYA PAHA"/>
    <s v="NEBRASKA"/>
    <s v="68753"/>
    <n v="42.85"/>
    <n v="-99.49"/>
    <s v="5a"/>
    <n v="23828"/>
    <n v="20958000"/>
    <n v="13.2"/>
    <n v="31"/>
    <x v="23"/>
    <n v="20"/>
    <s v="CORN"/>
    <s v="CORN, GRAIN - ACRES HARVESTED TOTAL"/>
    <s v="KEYAPAHANEBRASKA2022"/>
  </r>
  <r>
    <n v="2022"/>
    <s v="LOGAN"/>
    <s v="NEBRASKA"/>
    <s v="69163"/>
    <n v="41.47"/>
    <n v="-100.51"/>
    <s v="5b"/>
    <n v="5541"/>
    <n v="7592000"/>
    <n v="13.2"/>
    <n v="31"/>
    <x v="23"/>
    <n v="20"/>
    <s v="CORN"/>
    <s v="CORN, GRAIN - ACRES HARVESTED TOTAL"/>
    <s v="LOGANNEBRASKA2022"/>
  </r>
  <r>
    <n v="2022"/>
    <s v="LOUP"/>
    <s v="NEBRASKA"/>
    <s v="68879"/>
    <n v="41.76"/>
    <n v="-99.38"/>
    <s v="5a"/>
    <n v="5887"/>
    <n v="6640000"/>
    <n v="13.2"/>
    <n v="31"/>
    <x v="23"/>
    <n v="20"/>
    <s v="CORN"/>
    <s v="CORN, GRAIN - ACRES HARVESTED TOTAL"/>
    <s v="LOUPNEBRASKA2022"/>
  </r>
  <r>
    <n v="2022"/>
    <s v="ROCK"/>
    <s v="NEBRASKA"/>
    <s v="68714"/>
    <n v="42.58"/>
    <n v="-99.53"/>
    <s v="5a"/>
    <n v="28952"/>
    <n v="26634000"/>
    <n v="13.2"/>
    <n v="31"/>
    <x v="23"/>
    <n v="20"/>
    <s v="CORN"/>
    <s v="CORN, GRAIN - ACRES HARVESTED TOTAL"/>
    <s v="ROCKNEBRASKA2022"/>
  </r>
  <r>
    <n v="2022"/>
    <s v="WHEELER"/>
    <s v="NEBRASKA"/>
    <s v="68622"/>
    <n v="41.88"/>
    <n v="-98.55"/>
    <s v="5a"/>
    <n v="30132"/>
    <n v="33094000"/>
    <n v="13.2"/>
    <n v="31"/>
    <x v="23"/>
    <n v="20"/>
    <s v="CORN"/>
    <s v="CORN, GRAIN - ACRES HARVESTED TOTAL"/>
    <s v="WHEELERNEBRASKA2022"/>
  </r>
  <r>
    <n v="2022"/>
    <s v="ANTELOPE"/>
    <s v="NEBRASKA"/>
    <s v="68636"/>
    <n v="41.98"/>
    <n v="-98.08"/>
    <s v="5b"/>
    <n v="199071"/>
    <n v="246745000"/>
    <n v="13.2"/>
    <n v="31"/>
    <x v="2"/>
    <n v="30"/>
    <s v="CORN"/>
    <s v="CORN, GRAIN - ACRES HARVESTED TOTAL"/>
    <s v="ANTELOPENEBRASKA2022"/>
  </r>
  <r>
    <n v="2022"/>
    <s v="BOONE"/>
    <s v="NEBRASKA"/>
    <s v="68620"/>
    <n v="41.68"/>
    <n v="-98"/>
    <s v="5b"/>
    <n v="162715"/>
    <n v="200509000"/>
    <n v="13.2"/>
    <n v="31"/>
    <x v="2"/>
    <n v="30"/>
    <s v="CORN"/>
    <s v="CORN, GRAIN - ACRES HARVESTED TOTAL"/>
    <s v="BOONENEBRASKA2022"/>
  </r>
  <r>
    <n v="2022"/>
    <s v="BURT"/>
    <s v="NEBRASKA"/>
    <s v="68019"/>
    <n v="41.78"/>
    <n v="-96.36"/>
    <s v="5b"/>
    <n v="100913"/>
    <n v="105174000"/>
    <n v="13.2"/>
    <n v="31"/>
    <x v="2"/>
    <n v="30"/>
    <s v="CORN"/>
    <s v="CORN, GRAIN - ACRES HARVESTED TOTAL"/>
    <s v="BURTNEBRASKA2022"/>
  </r>
  <r>
    <n v="2022"/>
    <s v="CEDAR"/>
    <s v="NEBRASKA"/>
    <s v="68717"/>
    <n v="42.38"/>
    <n v="-97.22"/>
    <s v="5a"/>
    <n v="179816"/>
    <n v="204212000"/>
    <n v="13.2"/>
    <n v="31"/>
    <x v="2"/>
    <n v="30"/>
    <s v="CORN"/>
    <s v="CORN, GRAIN - ACRES HARVESTED TOTAL"/>
    <s v="CEDARNEBRASKA2022"/>
  </r>
  <r>
    <n v="2022"/>
    <s v="CUMING"/>
    <s v="NEBRASKA"/>
    <s v="68004"/>
    <n v="42.01"/>
    <n v="-96.57"/>
    <s v="5a"/>
    <n v="149842"/>
    <n v="159409000"/>
    <n v="13.2"/>
    <n v="31"/>
    <x v="2"/>
    <n v="30"/>
    <s v="CORN"/>
    <s v="CORN, GRAIN - ACRES HARVESTED TOTAL"/>
    <s v="CUMINGNEBRASKA2022"/>
  </r>
  <r>
    <n v="2022"/>
    <s v="DAKOTA"/>
    <s v="NEBRASKA"/>
    <s v="68030"/>
    <n v="42.32"/>
    <n v="-96.49"/>
    <s v="5a"/>
    <n v="72378"/>
    <n v="72398000"/>
    <n v="13.2"/>
    <n v="31"/>
    <x v="2"/>
    <n v="30"/>
    <s v="CORN"/>
    <s v="CORN, GRAIN - ACRES HARVESTED TOTAL"/>
    <s v="DAKOTANEBRASKA2022"/>
  </r>
  <r>
    <n v="2022"/>
    <s v="DIXON"/>
    <s v="NEBRASKA"/>
    <s v="68710"/>
    <n v="42.41"/>
    <n v="-96.84"/>
    <s v="5a"/>
    <n v="97739"/>
    <n v="91203000"/>
    <n v="13.2"/>
    <n v="31"/>
    <x v="2"/>
    <n v="30"/>
    <s v="CORN"/>
    <s v="CORN, GRAIN - ACRES HARVESTED TOTAL"/>
    <s v="DIXONNEBRASKA2022"/>
  </r>
  <r>
    <n v="2022"/>
    <s v="KNOX"/>
    <s v="NEBRASKA"/>
    <s v="68718"/>
    <n v="42.59"/>
    <n v="-97.64"/>
    <s v="5b"/>
    <n v="104396"/>
    <n v="103927000"/>
    <n v="13.2"/>
    <n v="31"/>
    <x v="2"/>
    <n v="30"/>
    <s v="CORN"/>
    <s v="CORN, GRAIN - ACRES HARVESTED TOTAL"/>
    <s v="KNOXNEBRASKA2022"/>
  </r>
  <r>
    <n v="2022"/>
    <s v="MADISON"/>
    <s v="NEBRASKA"/>
    <s v="68701"/>
    <n v="42.03"/>
    <n v="-97.41"/>
    <s v="5b"/>
    <n v="125508"/>
    <n v="144283000"/>
    <n v="13.2"/>
    <n v="31"/>
    <x v="2"/>
    <n v="30"/>
    <s v="CORN"/>
    <s v="CORN, GRAIN - ACRES HARVESTED TOTAL"/>
    <s v="MADISONNEBRASKA2022"/>
  </r>
  <r>
    <n v="2022"/>
    <s v="PIERCE"/>
    <s v="NEBRASKA"/>
    <s v="68738"/>
    <n v="42.1"/>
    <n v="-97.45"/>
    <s v="5a"/>
    <n v="96696"/>
    <n v="105039000"/>
    <n v="13.2"/>
    <n v="31"/>
    <x v="2"/>
    <n v="30"/>
    <s v="CORN"/>
    <s v="CORN, GRAIN - ACRES HARVESTED TOTAL"/>
    <s v="PIERCENEBRASKA2022"/>
  </r>
  <r>
    <n v="2022"/>
    <s v="STANTON"/>
    <s v="NEBRASKA"/>
    <s v="68768"/>
    <n v="42"/>
    <n v="-97.05"/>
    <s v="5b"/>
    <n v="79307"/>
    <n v="80465000"/>
    <n v="13.2"/>
    <n v="31"/>
    <x v="2"/>
    <n v="30"/>
    <s v="CORN"/>
    <s v="CORN, GRAIN - ACRES HARVESTED TOTAL"/>
    <s v="STANTONNEBRASKA2022"/>
  </r>
  <r>
    <n v="2022"/>
    <s v="THURSTON"/>
    <s v="NEBRASKA"/>
    <s v="68039"/>
    <n v="42.11"/>
    <n v="-96.36"/>
    <s v="5a"/>
    <n v="71248"/>
    <n v="66124000"/>
    <n v="13.2"/>
    <n v="31"/>
    <x v="2"/>
    <n v="30"/>
    <s v="CORN"/>
    <s v="CORN, GRAIN - ACRES HARVESTED TOTAL"/>
    <s v="THURSTONNEBRASKA2022"/>
  </r>
  <r>
    <n v="2022"/>
    <s v="WAYNE"/>
    <s v="NEBRASKA"/>
    <s v="68723"/>
    <n v="42.27"/>
    <n v="-97.19"/>
    <s v="5b"/>
    <n v="109790"/>
    <n v="118314000"/>
    <n v="13.2"/>
    <n v="31"/>
    <x v="2"/>
    <n v="30"/>
    <s v="CORN"/>
    <s v="CORN, GRAIN - ACRES HARVESTED TOTAL"/>
    <s v="WAYNENEBRASKA2022"/>
  </r>
  <r>
    <n v="2022"/>
    <s v="BANNER"/>
    <s v="NEBRASKA"/>
    <s v="69345"/>
    <n v="41.55"/>
    <n v="-103.74"/>
    <s v="5a"/>
    <n v="21705"/>
    <n v="7908000"/>
    <n v="13.2"/>
    <n v="31"/>
    <x v="6"/>
    <n v="10"/>
    <s v="CORN"/>
    <s v="CORN, GRAIN - ACRES HARVESTED TOTAL"/>
    <s v="BANNERNEBRASKA2022"/>
  </r>
  <r>
    <n v="2022"/>
    <s v="BOX BUTTE"/>
    <s v="NEBRASKA"/>
    <s v="69301"/>
    <n v="42.1"/>
    <n v="-102.87"/>
    <s v="5a"/>
    <n v="95156"/>
    <n v="78648000"/>
    <n v="13.2"/>
    <n v="31"/>
    <x v="6"/>
    <n v="10"/>
    <s v="CORN"/>
    <s v="CORN, GRAIN - ACRES HARVESTED TOTAL"/>
    <s v="BOXBUTTENEBRASKA2022"/>
  </r>
  <r>
    <n v="2022"/>
    <s v="CHEYENNE"/>
    <s v="NEBRASKA"/>
    <s v="69131"/>
    <n v="41.4"/>
    <n v="-102.97"/>
    <s v="5b"/>
    <n v="43317"/>
    <n v="20545000"/>
    <n v="13.2"/>
    <n v="31"/>
    <x v="6"/>
    <n v="10"/>
    <s v="CORN"/>
    <s v="CORN, GRAIN - ACRES HARVESTED TOTAL"/>
    <s v="CHEYENNENEBRASKA2022"/>
  </r>
  <r>
    <n v="2022"/>
    <s v="DAWES"/>
    <s v="NEBRASKA"/>
    <s v="69337"/>
    <n v="42.82"/>
    <n v="-103"/>
    <s v="5a"/>
    <n v="8516"/>
    <n v="6933000"/>
    <n v="13.2"/>
    <n v="31"/>
    <x v="6"/>
    <n v="10"/>
    <s v="CORN"/>
    <s v="CORN, GRAIN - ACRES HARVESTED TOTAL"/>
    <s v="DAWESNEBRASKA2022"/>
  </r>
  <r>
    <n v="2022"/>
    <s v="DEUEL"/>
    <s v="NEBRASKA"/>
    <s v="69122"/>
    <n v="41.06"/>
    <n v="-102.07"/>
    <s v="5b"/>
    <n v="33259"/>
    <n v="18671000"/>
    <n v="13.2"/>
    <n v="31"/>
    <x v="6"/>
    <n v="10"/>
    <s v="CORN"/>
    <s v="CORN, GRAIN - ACRES HARVESTED TOTAL"/>
    <s v="DEUELNEBRASKA2022"/>
  </r>
  <r>
    <n v="2022"/>
    <s v="GARDEN"/>
    <s v="NEBRASKA"/>
    <s v="69147"/>
    <n v="41.33"/>
    <n v="-102.14"/>
    <s v="5b"/>
    <n v="27026"/>
    <n v="24051000"/>
    <n v="13.2"/>
    <n v="31"/>
    <x v="6"/>
    <n v="10"/>
    <s v="CORN"/>
    <s v="CORN, GRAIN - ACRES HARVESTED TOTAL"/>
    <s v="GARDENNEBRASKA2022"/>
  </r>
  <r>
    <n v="2022"/>
    <s v="KIMBALL"/>
    <s v="NEBRASKA"/>
    <s v="69128"/>
    <n v="41.23"/>
    <n v="-103.89"/>
    <s v="5a"/>
    <n v="25124"/>
    <n v="12344000"/>
    <n v="13.2"/>
    <n v="31"/>
    <x v="6"/>
    <n v="10"/>
    <s v="CORN"/>
    <s v="CORN, GRAIN - ACRES HARVESTED TOTAL"/>
    <s v="KIMBALLNEBRASKA2022"/>
  </r>
  <r>
    <n v="2022"/>
    <s v="MORRILL"/>
    <s v="NEBRASKA"/>
    <s v="69125"/>
    <n v="41.59"/>
    <n v="-102.85"/>
    <s v="5a"/>
    <n v="67127"/>
    <n v="74379000"/>
    <n v="13.2"/>
    <n v="31"/>
    <x v="6"/>
    <n v="10"/>
    <s v="CORN"/>
    <s v="CORN, GRAIN - ACRES HARVESTED TOTAL"/>
    <s v="MORRILLNEBRASKA2022"/>
  </r>
  <r>
    <n v="2022"/>
    <s v="SCOTTS BLUFF"/>
    <s v="NEBRASKA"/>
    <s v="69341"/>
    <n v="41.82"/>
    <n v="-103.66"/>
    <s v="5b"/>
    <n v="84109"/>
    <n v="85408000"/>
    <n v="13.2"/>
    <n v="31"/>
    <x v="6"/>
    <n v="10"/>
    <s v="CORN"/>
    <s v="CORN, GRAIN - ACRES HARVESTED TOTAL"/>
    <s v="SCOTTSBLUFFNEBRASKA2022"/>
  </r>
  <r>
    <n v="2022"/>
    <s v="SHERIDAN"/>
    <s v="NEBRASKA"/>
    <s v="69335"/>
    <n v="42.01"/>
    <n v="-102.06"/>
    <s v="5a"/>
    <n v="28073"/>
    <n v="28791000"/>
    <n v="13.2"/>
    <n v="31"/>
    <x v="6"/>
    <n v="10"/>
    <s v="CORN"/>
    <s v="CORN, GRAIN - ACRES HARVESTED TOTAL"/>
    <s v="SHERIDANNEBRASKA2022"/>
  </r>
  <r>
    <n v="2022"/>
    <s v="SIOUX"/>
    <s v="NEBRASKA"/>
    <s v="69346"/>
    <n v="42.68"/>
    <n v="-103.88"/>
    <s v="5a"/>
    <n v="11134"/>
    <n v="13121000"/>
    <n v="13.2"/>
    <n v="31"/>
    <x v="6"/>
    <n v="10"/>
    <s v="CORN"/>
    <s v="CORN, GRAIN - ACRES HARVESTED TOTAL"/>
    <s v="SIOUXNEBRASKA2022"/>
  </r>
  <r>
    <n v="2022"/>
    <s v="ADAMS"/>
    <s v="NEBRASKA"/>
    <s v="68901"/>
    <n v="40.58"/>
    <n v="-98.39"/>
    <s v="6a"/>
    <n v="160350"/>
    <n v="204771000"/>
    <n v="13.2"/>
    <n v="31"/>
    <x v="24"/>
    <n v="80"/>
    <s v="CORN"/>
    <s v="CORN, GRAIN - ACRES HARVESTED TOTAL"/>
    <s v="ADAMSNEBRASKA2022"/>
  </r>
  <r>
    <n v="2022"/>
    <s v="FRANKLIN"/>
    <s v="NEBRASKA"/>
    <s v="68929"/>
    <n v="40.090000000000003"/>
    <n v="-99.03"/>
    <s v="6a"/>
    <n v="75222"/>
    <n v="82821000"/>
    <n v="13.2"/>
    <n v="31"/>
    <x v="24"/>
    <n v="80"/>
    <s v="CORN"/>
    <s v="CORN, GRAIN - ACRES HARVESTED TOTAL"/>
    <s v="FRANKLINNEBRASKA2022"/>
  </r>
  <r>
    <n v="2022"/>
    <s v="FURNAS"/>
    <s v="NEBRASKA"/>
    <s v="68922"/>
    <n v="40.299999999999997"/>
    <n v="-99.89"/>
    <s v="5b"/>
    <n v="123652"/>
    <n v="90247000"/>
    <n v="13.2"/>
    <n v="31"/>
    <x v="24"/>
    <n v="80"/>
    <s v="CORN"/>
    <s v="CORN, GRAIN - ACRES HARVESTED TOTAL"/>
    <s v="FURNASNEBRASKA2022"/>
  </r>
  <r>
    <n v="2022"/>
    <s v="GOSPER"/>
    <s v="NEBRASKA"/>
    <s v="68937"/>
    <n v="40.58"/>
    <n v="-99.86"/>
    <s v="5b"/>
    <n v="64280"/>
    <n v="74087000"/>
    <n v="13.2"/>
    <n v="31"/>
    <x v="24"/>
    <n v="80"/>
    <s v="CORN"/>
    <s v="CORN, GRAIN - ACRES HARVESTED TOTAL"/>
    <s v="GOSPERNEBRASKA2022"/>
  </r>
  <r>
    <n v="2022"/>
    <s v="HARLAN"/>
    <s v="NEBRASKA"/>
    <s v="68920"/>
    <n v="40.1"/>
    <n v="-99.36"/>
    <s v="6a"/>
    <n v="87134"/>
    <n v="78231000"/>
    <n v="13.2"/>
    <n v="31"/>
    <x v="24"/>
    <n v="80"/>
    <s v="CORN"/>
    <s v="CORN, GRAIN - ACRES HARVESTED TOTAL"/>
    <s v="HARLANNEBRASKA2022"/>
  </r>
  <r>
    <n v="2022"/>
    <s v="KEARNEY"/>
    <s v="NEBRASKA"/>
    <s v="68924"/>
    <n v="40.47"/>
    <n v="-99.12"/>
    <s v="5b"/>
    <n v="153929"/>
    <n v="214850000"/>
    <n v="13.2"/>
    <n v="31"/>
    <x v="24"/>
    <n v="80"/>
    <s v="CORN"/>
    <s v="CORN, GRAIN - ACRES HARVESTED TOTAL"/>
    <s v="KEARNEYNEBRASKA2022"/>
  </r>
  <r>
    <n v="2022"/>
    <s v="PHELPS"/>
    <s v="NEBRASKA"/>
    <s v="68923"/>
    <n v="40.369999999999997"/>
    <n v="-99.47"/>
    <s v="6a"/>
    <n v="151263"/>
    <n v="197298000"/>
    <n v="13.2"/>
    <n v="31"/>
    <x v="24"/>
    <n v="80"/>
    <s v="CORN"/>
    <s v="CORN, GRAIN - ACRES HARVESTED TOTAL"/>
    <s v="PHELPSNEBRASKA2022"/>
  </r>
  <r>
    <n v="2022"/>
    <s v="WEBSTER"/>
    <s v="NEBRASKA"/>
    <s v="68928"/>
    <n v="40.32"/>
    <n v="-98.59"/>
    <s v="5b"/>
    <n v="97812"/>
    <n v="100966000"/>
    <n v="13.2"/>
    <n v="31"/>
    <x v="24"/>
    <n v="80"/>
    <s v="CORN"/>
    <s v="CORN, GRAIN - ACRES HARVESTED TOTAL"/>
    <s v="WEBSTERNEBRASKA2022"/>
  </r>
  <r>
    <n v="2022"/>
    <s v="CLAY"/>
    <s v="NEBRASKA"/>
    <s v="68452"/>
    <n v="40.39"/>
    <n v="-97.83"/>
    <s v="6a"/>
    <n v="168223"/>
    <n v="226316000"/>
    <n v="13.2"/>
    <n v="31"/>
    <x v="7"/>
    <n v="90"/>
    <s v="CORN"/>
    <s v="CORN, GRAIN - ACRES HARVESTED TOTAL"/>
    <s v="CLAYNEBRASKA2022"/>
  </r>
  <r>
    <n v="2022"/>
    <s v="FILLMORE"/>
    <s v="NEBRASKA"/>
    <s v="68351"/>
    <n v="40.64"/>
    <n v="-97.44"/>
    <s v="6a"/>
    <n v="187696"/>
    <n v="239289000"/>
    <n v="13.2"/>
    <n v="31"/>
    <x v="7"/>
    <n v="90"/>
    <s v="CORN"/>
    <s v="CORN, GRAIN - ACRES HARVESTED TOTAL"/>
    <s v="FILLMORENEBRASKA2022"/>
  </r>
  <r>
    <n v="2022"/>
    <s v="GAGE"/>
    <s v="NEBRASKA"/>
    <s v="68301"/>
    <n v="40.450000000000003"/>
    <n v="-96.51"/>
    <s v="6a"/>
    <n v="199861"/>
    <n v="173847000"/>
    <n v="13.2"/>
    <n v="31"/>
    <x v="7"/>
    <n v="90"/>
    <s v="CORN"/>
    <s v="CORN, GRAIN - ACRES HARVESTED TOTAL"/>
    <s v="GAGENEBRASKA2022"/>
  </r>
  <r>
    <n v="2022"/>
    <s v="JEFFERSON"/>
    <s v="NEBRASKA"/>
    <s v="68338"/>
    <n v="40.32"/>
    <n v="-97.29"/>
    <s v="6a"/>
    <n v="104305"/>
    <n v="111381000"/>
    <n v="13.2"/>
    <n v="31"/>
    <x v="7"/>
    <n v="90"/>
    <s v="CORN"/>
    <s v="CORN, GRAIN - ACRES HARVESTED TOTAL"/>
    <s v="JEFFERSONNEBRASKA2022"/>
  </r>
  <r>
    <n v="2022"/>
    <s v="JOHNSON"/>
    <s v="NEBRASKA"/>
    <s v="68329"/>
    <n v="40.51"/>
    <n v="-96.16"/>
    <s v="5b"/>
    <n v="25213"/>
    <n v="18782000"/>
    <n v="13.2"/>
    <n v="31"/>
    <x v="7"/>
    <n v="90"/>
    <s v="CORN"/>
    <s v="CORN, GRAIN - ACRES HARVESTED TOTAL"/>
    <s v="JOHNSONNEBRASKA2022"/>
  </r>
  <r>
    <n v="2022"/>
    <s v="NEMAHA"/>
    <s v="NEBRASKA"/>
    <s v="68305"/>
    <n v="40.380000000000003"/>
    <n v="-95.84"/>
    <s v="5b"/>
    <n v="90984"/>
    <n v="96777000"/>
    <n v="13.2"/>
    <n v="31"/>
    <x v="7"/>
    <n v="90"/>
    <s v="CORN"/>
    <s v="CORN, GRAIN - ACRES HARVESTED TOTAL"/>
    <s v="NEMAHANEBRASKA2022"/>
  </r>
  <r>
    <n v="2022"/>
    <s v="NUCKOLLS"/>
    <s v="NEBRASKA"/>
    <s v="68943"/>
    <n v="40.01"/>
    <n v="-97.92"/>
    <s v="6a"/>
    <n v="125089"/>
    <n v="124854000"/>
    <n v="13.2"/>
    <n v="31"/>
    <x v="7"/>
    <n v="90"/>
    <s v="CORN"/>
    <s v="CORN, GRAIN - ACRES HARVESTED TOTAL"/>
    <s v="NUCKOLLSNEBRASKA2022"/>
  </r>
  <r>
    <n v="2022"/>
    <s v="OTOE"/>
    <s v="NEBRASKA"/>
    <s v="68324"/>
    <n v="40.53"/>
    <n v="-96.29"/>
    <s v="5b"/>
    <n v="136581"/>
    <n v="119319000"/>
    <n v="13.2"/>
    <n v="31"/>
    <x v="7"/>
    <n v="90"/>
    <s v="CORN"/>
    <s v="CORN, GRAIN - ACRES HARVESTED TOTAL"/>
    <s v="OTOENEBRASKA2022"/>
  </r>
  <r>
    <n v="2022"/>
    <s v="PAWNEE"/>
    <s v="NEBRASKA"/>
    <s v="68323"/>
    <n v="40.14"/>
    <n v="-96.38"/>
    <s v="6a"/>
    <n v="58184"/>
    <n v="40668000"/>
    <n v="13.2"/>
    <n v="31"/>
    <x v="7"/>
    <n v="90"/>
    <s v="CORN"/>
    <s v="CORN, GRAIN - ACRES HARVESTED TOTAL"/>
    <s v="PAWNEENEBRASKA2022"/>
  </r>
  <r>
    <n v="2022"/>
    <s v="RICHARDSON"/>
    <s v="NEBRASKA"/>
    <s v="68337"/>
    <n v="40.130000000000003"/>
    <n v="-95.82"/>
    <s v="6a"/>
    <n v="111417"/>
    <n v="125396000"/>
    <n v="13.2"/>
    <n v="31"/>
    <x v="7"/>
    <n v="90"/>
    <s v="CORN"/>
    <s v="CORN, GRAIN - ACRES HARVESTED TOTAL"/>
    <s v="RICHARDSONNEBRASKA2022"/>
  </r>
  <r>
    <n v="2022"/>
    <s v="SALINE"/>
    <s v="NEBRASKA"/>
    <s v="68333"/>
    <n v="40.619999999999997"/>
    <n v="-96.95"/>
    <s v="6a"/>
    <n v="123245"/>
    <n v="124548000"/>
    <n v="13.2"/>
    <n v="31"/>
    <x v="7"/>
    <n v="90"/>
    <s v="CORN"/>
    <s v="CORN, GRAIN - ACRES HARVESTED TOTAL"/>
    <s v="SALINENEBRASKA2022"/>
  </r>
  <r>
    <n v="2022"/>
    <s v="THAYER"/>
    <s v="NEBRASKA"/>
    <s v="68303"/>
    <n v="40.24"/>
    <n v="-97.38"/>
    <s v="6a"/>
    <n v="129924"/>
    <n v="163912000"/>
    <n v="13.2"/>
    <n v="31"/>
    <x v="7"/>
    <n v="90"/>
    <s v="CORN"/>
    <s v="CORN, GRAIN - ACRES HARVESTED TOTAL"/>
    <s v="THAYERNEBRASKA2022"/>
  </r>
  <r>
    <n v="2022"/>
    <s v="CHASE"/>
    <s v="NEBRASKA"/>
    <s v="69023"/>
    <n v="40.46"/>
    <n v="-101.71"/>
    <s v="5b"/>
    <n v="140977"/>
    <n v="123931000"/>
    <n v="13.2"/>
    <n v="31"/>
    <x v="4"/>
    <n v="70"/>
    <s v="CORN"/>
    <s v="CORN, GRAIN - ACRES HARVESTED TOTAL"/>
    <s v="CHASENEBRASKA2022"/>
  </r>
  <r>
    <n v="2022"/>
    <s v="DUNDY"/>
    <s v="NEBRASKA"/>
    <s v="69021"/>
    <n v="40.049999999999997"/>
    <n v="-101.53"/>
    <s v="5b"/>
    <n v="53542"/>
    <n v="44826000"/>
    <n v="13.2"/>
    <n v="31"/>
    <x v="4"/>
    <n v="70"/>
    <s v="CORN"/>
    <s v="CORN, GRAIN - ACRES HARVESTED TOTAL"/>
    <s v="DUNDYNEBRASKA2022"/>
  </r>
  <r>
    <n v="2022"/>
    <s v="FRONTIER"/>
    <s v="NEBRASKA"/>
    <s v="69025"/>
    <n v="40.630000000000003"/>
    <n v="-100.51"/>
    <s v="5b"/>
    <n v="99906"/>
    <n v="68275000"/>
    <n v="13.2"/>
    <n v="31"/>
    <x v="4"/>
    <n v="70"/>
    <s v="CORN"/>
    <s v="CORN, GRAIN - ACRES HARVESTED TOTAL"/>
    <s v="FRONTIERNEBRASKA2022"/>
  </r>
  <r>
    <n v="2022"/>
    <s v="HAYES"/>
    <s v="NEBRASKA"/>
    <s v="69032"/>
    <n v="40.51"/>
    <n v="-101.02"/>
    <s v="5b"/>
    <n v="44450"/>
    <n v="41538000"/>
    <n v="13.2"/>
    <n v="31"/>
    <x v="4"/>
    <n v="70"/>
    <s v="CORN"/>
    <s v="CORN, GRAIN - ACRES HARVESTED TOTAL"/>
    <s v="HAYESNEBRASKA2022"/>
  </r>
  <r>
    <n v="2022"/>
    <s v="HITCHCOCK"/>
    <s v="NEBRASKA"/>
    <s v="69024"/>
    <n v="40.22"/>
    <n v="-100.83"/>
    <s v="5b"/>
    <n v="28014"/>
    <n v="20718000"/>
    <n v="13.2"/>
    <n v="31"/>
    <x v="4"/>
    <n v="70"/>
    <s v="CORN"/>
    <s v="CORN, GRAIN - ACRES HARVESTED TOTAL"/>
    <s v="HITCHCOCKNEBRASKA2022"/>
  </r>
  <r>
    <n v="2022"/>
    <s v="KEITH"/>
    <s v="NEBRASKA"/>
    <s v="69127"/>
    <n v="41.09"/>
    <n v="-101.88"/>
    <s v="5b"/>
    <n v="85563"/>
    <n v="65568000"/>
    <n v="13.2"/>
    <n v="31"/>
    <x v="4"/>
    <n v="70"/>
    <s v="CORN"/>
    <s v="CORN, GRAIN - ACRES HARVESTED TOTAL"/>
    <s v="KEITHNEBRASKA2022"/>
  </r>
  <r>
    <n v="2022"/>
    <s v="LINCOLN"/>
    <s v="NEBRASKA"/>
    <s v="69101"/>
    <n v="41.13"/>
    <n v="-100.77"/>
    <s v="5b"/>
    <n v="194742"/>
    <n v="205988000"/>
    <n v="13.2"/>
    <n v="31"/>
    <x v="4"/>
    <n v="70"/>
    <s v="CORN"/>
    <s v="CORN, GRAIN - ACRES HARVESTED TOTAL"/>
    <s v="LINCOLNNEBRASKA2022"/>
  </r>
  <r>
    <n v="2022"/>
    <s v="PERKINS"/>
    <s v="NEBRASKA"/>
    <s v="69134"/>
    <n v="40.840000000000003"/>
    <n v="-101.38"/>
    <s v="5b"/>
    <n v="161476"/>
    <n v="131241000"/>
    <n v="13.2"/>
    <n v="31"/>
    <x v="4"/>
    <n v="70"/>
    <s v="CORN"/>
    <s v="CORN, GRAIN - ACRES HARVESTED TOTAL"/>
    <s v="PERKINSNEBRASKA2022"/>
  </r>
  <r>
    <n v="2022"/>
    <s v="RED WILLOW"/>
    <s v="NEBRASKA"/>
    <s v="69001"/>
    <n v="40.200000000000003"/>
    <n v="-100.62"/>
    <s v="6a"/>
    <n v="65517"/>
    <n v="41097000"/>
    <n v="13.2"/>
    <n v="31"/>
    <x v="4"/>
    <n v="70"/>
    <s v="CORN"/>
    <s v="CORN, GRAIN - ACRES HARVESTED TOTAL"/>
    <s v="REDWILLOWNEBRASKA2022"/>
  </r>
  <r>
    <n v="2012"/>
    <s v="BIG HORN"/>
    <s v="WYOMING"/>
    <s v="82410"/>
    <n v="44.37"/>
    <n v="-108.04"/>
    <s v="4a"/>
    <n v="6117"/>
    <n v="8362000"/>
    <n v="13.4"/>
    <n v="56"/>
    <x v="6"/>
    <n v="10"/>
    <s v="CORN"/>
    <s v="CORN, GRAIN - ACRES HARVESTED TOTAL"/>
    <s v="BIGHORNWYOMING2012"/>
  </r>
  <r>
    <n v="2012"/>
    <s v="FREMONT"/>
    <s v="WYOMING"/>
    <s v="82310"/>
    <n v="42.48"/>
    <n v="-107.84"/>
    <s v="5a"/>
    <n v="2815"/>
    <n v="3719000"/>
    <n v="13.4"/>
    <n v="56"/>
    <x v="6"/>
    <n v="10"/>
    <s v="CORN"/>
    <s v="CORN, GRAIN - ACRES HARVESTED TOTAL"/>
    <s v="FREMONTWYOMING2012"/>
  </r>
  <r>
    <n v="2012"/>
    <s v="PARK"/>
    <s v="WYOMING"/>
    <s v="82190"/>
    <n v="44.57"/>
    <n v="-110.51"/>
    <s v="4b"/>
    <n v="3590"/>
    <n v="5082000"/>
    <n v="13.4"/>
    <n v="56"/>
    <x v="6"/>
    <n v="10"/>
    <s v="CORN"/>
    <s v="CORN, GRAIN - ACRES HARVESTED TOTAL"/>
    <s v="PARKWYOMING2012"/>
  </r>
  <r>
    <n v="2012"/>
    <s v="WASHAKIE"/>
    <s v="WYOMING"/>
    <s v="82401"/>
    <n v="44"/>
    <n v="-107.95"/>
    <s v="4b"/>
    <n v="1044"/>
    <n v="2586000"/>
    <n v="13.4"/>
    <n v="56"/>
    <x v="6"/>
    <n v="10"/>
    <s v="CORN"/>
    <s v="CORN, GRAIN - ACRES HARVESTED TOTAL"/>
    <s v="WASHAKIEWYOMING2012"/>
  </r>
  <r>
    <n v="2012"/>
    <s v="GOSHEN"/>
    <s v="WYOMING"/>
    <s v="82212"/>
    <n v="42.21"/>
    <n v="-104.51"/>
    <s v="4b"/>
    <n v="29289"/>
    <n v="26571000"/>
    <n v="13.4"/>
    <n v="56"/>
    <x v="7"/>
    <n v="50"/>
    <s v="CORN"/>
    <s v="CORN, GRAIN - ACRES HARVESTED TOTAL"/>
    <s v="GOSHENWYOMING2012"/>
  </r>
  <r>
    <n v="2012"/>
    <s v="LARAMIE"/>
    <s v="WYOMING"/>
    <s v="82001"/>
    <n v="41.14"/>
    <n v="-104.79"/>
    <s v="5b"/>
    <n v="7955"/>
    <n v="8590000"/>
    <n v="13.4"/>
    <n v="56"/>
    <x v="7"/>
    <n v="50"/>
    <s v="CORN"/>
    <s v="CORN, GRAIN - ACRES HARVESTED TOTAL"/>
    <s v="LARAMIEWYOMING2012"/>
  </r>
  <r>
    <n v="2012"/>
    <s v="NIOBRARA"/>
    <s v="WYOMING"/>
    <s v="82222"/>
    <n v="43.2"/>
    <n v="-104.65"/>
    <s v="4b"/>
    <n v="683"/>
    <n v="0"/>
    <n v="13.4"/>
    <n v="56"/>
    <x v="7"/>
    <n v="50"/>
    <s v="CORN"/>
    <s v="CORN, GRAIN - ACRES HARVESTED TOTAL"/>
    <s v="NIOBRARAWYOMING2012"/>
  </r>
  <r>
    <n v="2012"/>
    <s v="PLATTE"/>
    <s v="WYOMING"/>
    <s v="82201"/>
    <n v="42.05"/>
    <n v="-104.95"/>
    <s v="5a"/>
    <n v="8107"/>
    <n v="10761000"/>
    <n v="13.4"/>
    <n v="56"/>
    <x v="7"/>
    <n v="50"/>
    <s v="CORN"/>
    <s v="CORN, GRAIN - ACRES HARVESTED TOTAL"/>
    <s v="PLATTEWYOMING2012"/>
  </r>
  <r>
    <n v="2022"/>
    <s v="CONWAY"/>
    <s v="ARKANSAS"/>
    <s v="72027"/>
    <n v="35.4"/>
    <n v="-92.56"/>
    <s v="7b"/>
    <n v="2349"/>
    <n v="3410000"/>
    <n v="13.5"/>
    <n v="5"/>
    <x v="0"/>
    <n v="50"/>
    <s v="CORN"/>
    <s v="CORN, GRAIN - ACRES HARVESTED TOTAL"/>
    <s v="CONWAYARKANSAS2022"/>
  </r>
  <r>
    <n v="2022"/>
    <s v="FAULKNER"/>
    <s v="ARKANSAS"/>
    <s v="72032"/>
    <n v="35.07"/>
    <n v="-92.36"/>
    <s v="8a"/>
    <n v="950"/>
    <n v="911000"/>
    <n v="13.5"/>
    <n v="5"/>
    <x v="0"/>
    <n v="50"/>
    <s v="CORN"/>
    <s v="CORN, GRAIN - ACRES HARVESTED TOTAL"/>
    <s v="FAULKNERARKANSAS2022"/>
  </r>
  <r>
    <n v="2022"/>
    <s v="PULASKI"/>
    <s v="ARKANSAS"/>
    <s v="72053"/>
    <n v="34.700000000000003"/>
    <n v="-92.23"/>
    <s v="8a"/>
    <n v="2500"/>
    <n v="1621000"/>
    <n v="13.5"/>
    <n v="5"/>
    <x v="0"/>
    <n v="50"/>
    <s v="CORN"/>
    <s v="CORN, GRAIN - ACRES HARVESTED TOTAL"/>
    <s v="PULASKIARKANSAS2022"/>
  </r>
  <r>
    <n v="2022"/>
    <s v="ARKANSAS"/>
    <s v="ARKANSAS"/>
    <s v="72003"/>
    <n v="34.4"/>
    <n v="-91.41"/>
    <s v="8b"/>
    <n v="60131"/>
    <n v="70015000"/>
    <n v="13.5"/>
    <n v="5"/>
    <x v="8"/>
    <n v="60"/>
    <s v="CORN"/>
    <s v="CORN, GRAIN - ACRES HARVESTED TOTAL"/>
    <s v="ARKANSASARKANSAS2022"/>
  </r>
  <r>
    <n v="2022"/>
    <s v="CRITTENDEN"/>
    <s v="ARKANSAS"/>
    <s v="72301"/>
    <n v="35.14"/>
    <n v="-90.18"/>
    <s v="8a"/>
    <n v="22336"/>
    <n v="21122000"/>
    <n v="13.5"/>
    <n v="5"/>
    <x v="8"/>
    <n v="60"/>
    <s v="CORN"/>
    <s v="CORN, GRAIN - ACRES HARVESTED TOTAL"/>
    <s v="CRITTENDENARKANSAS2022"/>
  </r>
  <r>
    <n v="2022"/>
    <s v="CROSS"/>
    <s v="ARKANSAS"/>
    <s v="72324"/>
    <n v="35.4"/>
    <n v="-90.75"/>
    <s v="8a"/>
    <n v="22382"/>
    <n v="25400000"/>
    <n v="13.5"/>
    <n v="5"/>
    <x v="8"/>
    <n v="60"/>
    <s v="CORN"/>
    <s v="CORN, GRAIN - ACRES HARVESTED TOTAL"/>
    <s v="CROSSARKANSAS2022"/>
  </r>
  <r>
    <n v="2022"/>
    <s v="LEE"/>
    <s v="ARKANSAS"/>
    <s v="72311"/>
    <n v="34.72"/>
    <n v="-90.9"/>
    <s v="8a"/>
    <n v="41012"/>
    <n v="44991000"/>
    <n v="13.5"/>
    <n v="5"/>
    <x v="8"/>
    <n v="60"/>
    <s v="CORN"/>
    <s v="CORN, GRAIN - ACRES HARVESTED TOTAL"/>
    <s v="LEEARKANSAS2022"/>
  </r>
  <r>
    <n v="2022"/>
    <s v="LONOKE"/>
    <s v="ARKANSAS"/>
    <s v="72007"/>
    <n v="34.99"/>
    <n v="-91.98"/>
    <s v="8a"/>
    <n v="50761"/>
    <n v="56070000"/>
    <n v="13.5"/>
    <n v="5"/>
    <x v="8"/>
    <n v="60"/>
    <s v="CORN"/>
    <s v="CORN, GRAIN - ACRES HARVESTED TOTAL"/>
    <s v="LONOKEARKANSAS2022"/>
  </r>
  <r>
    <n v="2022"/>
    <s v="MONROE"/>
    <s v="ARKANSAS"/>
    <s v="72021"/>
    <n v="34.880000000000003"/>
    <n v="-91.18"/>
    <s v="8a"/>
    <n v="26952"/>
    <n v="28802000"/>
    <n v="13.5"/>
    <n v="5"/>
    <x v="8"/>
    <n v="60"/>
    <s v="CORN"/>
    <s v="CORN, GRAIN - ACRES HARVESTED TOTAL"/>
    <s v="MONROEARKANSAS2022"/>
  </r>
  <r>
    <n v="2022"/>
    <s v="PHILLIPS"/>
    <s v="ARKANSAS"/>
    <s v="72312"/>
    <n v="34.590000000000003"/>
    <n v="-90.79"/>
    <s v="8a"/>
    <n v="43867"/>
    <n v="45945000"/>
    <n v="13.5"/>
    <n v="5"/>
    <x v="8"/>
    <n v="60"/>
    <s v="CORN"/>
    <s v="CORN, GRAIN - ACRES HARVESTED TOTAL"/>
    <s v="PHILLIPSARKANSAS2022"/>
  </r>
  <r>
    <n v="2022"/>
    <s v="PRAIRIE"/>
    <s v="ARKANSAS"/>
    <s v="72017"/>
    <n v="34.9"/>
    <n v="-91.42"/>
    <s v="8a"/>
    <n v="21697"/>
    <n v="24870000"/>
    <n v="13.5"/>
    <n v="5"/>
    <x v="8"/>
    <n v="60"/>
    <s v="CORN"/>
    <s v="CORN, GRAIN - ACRES HARVESTED TOTAL"/>
    <s v="PRAIRIEARKANSAS2022"/>
  </r>
  <r>
    <n v="2022"/>
    <s v="SAINT FRANCIS"/>
    <s v="ARKANSAS"/>
    <s v="72322"/>
    <n v="35.07"/>
    <n v="-90.81"/>
    <s v="8a"/>
    <n v="33329"/>
    <n v="36268000"/>
    <n v="13.5"/>
    <n v="5"/>
    <x v="8"/>
    <n v="60"/>
    <s v="CORN"/>
    <s v="CORN, GRAIN - ACRES HARVESTED TOTAL"/>
    <s v="SAINTFRANCISARKANSAS2022"/>
  </r>
  <r>
    <n v="2022"/>
    <s v="WOODRUFF"/>
    <s v="ARKANSAS"/>
    <s v="72006"/>
    <n v="35.28"/>
    <n v="-91.36"/>
    <s v="8a"/>
    <n v="17732"/>
    <n v="17865000"/>
    <n v="13.5"/>
    <n v="5"/>
    <x v="8"/>
    <n v="60"/>
    <s v="CORN"/>
    <s v="CORN, GRAIN - ACRES HARVESTED TOTAL"/>
    <s v="WOODRUFFARKANSAS2022"/>
  </r>
  <r>
    <n v="2022"/>
    <s v="CLAY"/>
    <s v="ARKANSAS"/>
    <s v="72422"/>
    <n v="36.409999999999997"/>
    <n v="-90.58"/>
    <s v="7b"/>
    <n v="20433"/>
    <n v="24361000"/>
    <n v="13.5"/>
    <n v="5"/>
    <x v="2"/>
    <n v="30"/>
    <s v="CORN"/>
    <s v="CORN, GRAIN - ACRES HARVESTED TOTAL"/>
    <s v="CLAYARKANSAS2022"/>
  </r>
  <r>
    <n v="2022"/>
    <s v="CRAIGHEAD"/>
    <s v="ARKANSAS"/>
    <s v="72401"/>
    <n v="35.82"/>
    <n v="-90.68"/>
    <s v="8a"/>
    <n v="33955"/>
    <n v="37903000"/>
    <n v="13.5"/>
    <n v="5"/>
    <x v="2"/>
    <n v="30"/>
    <s v="CORN"/>
    <s v="CORN, GRAIN - ACRES HARVESTED TOTAL"/>
    <s v="CRAIGHEADARKANSAS2022"/>
  </r>
  <r>
    <n v="2022"/>
    <s v="GREENE"/>
    <s v="ARKANSAS"/>
    <s v="72412"/>
    <n v="36.159999999999997"/>
    <n v="-90.61"/>
    <s v="7b"/>
    <n v="29124"/>
    <n v="33028000"/>
    <n v="13.5"/>
    <n v="5"/>
    <x v="2"/>
    <n v="30"/>
    <s v="CORN"/>
    <s v="CORN, GRAIN - ACRES HARVESTED TOTAL"/>
    <s v="GREENEARKANSAS2022"/>
  </r>
  <r>
    <n v="2022"/>
    <s v="INDEPENDENCE"/>
    <s v="ARKANSAS"/>
    <s v="72165"/>
    <n v="35.58"/>
    <n v="-91.46"/>
    <s v="8a"/>
    <n v="8316"/>
    <n v="9130000"/>
    <n v="13.5"/>
    <n v="5"/>
    <x v="2"/>
    <n v="30"/>
    <s v="CORN"/>
    <s v="CORN, GRAIN - ACRES HARVESTED TOTAL"/>
    <s v="INDEPENDENCEARKANSAS2022"/>
  </r>
  <r>
    <n v="2022"/>
    <s v="JACKSON"/>
    <s v="ARKANSAS"/>
    <s v="72005"/>
    <n v="35.56"/>
    <n v="-91.11"/>
    <s v="8a"/>
    <n v="20118"/>
    <n v="20637000"/>
    <n v="13.5"/>
    <n v="5"/>
    <x v="2"/>
    <n v="30"/>
    <s v="CORN"/>
    <s v="CORN, GRAIN - ACRES HARVESTED TOTAL"/>
    <s v="JACKSONARKANSAS2022"/>
  </r>
  <r>
    <n v="2022"/>
    <s v="LAWRENCE"/>
    <s v="ARKANSAS"/>
    <s v="72410"/>
    <n v="35.89"/>
    <n v="-91.08"/>
    <s v="8a"/>
    <n v="7284"/>
    <n v="7537000"/>
    <n v="13.5"/>
    <n v="5"/>
    <x v="2"/>
    <n v="30"/>
    <s v="CORN"/>
    <s v="CORN, GRAIN - ACRES HARVESTED TOTAL"/>
    <s v="LAWRENCEARKANSAS2022"/>
  </r>
  <r>
    <n v="2022"/>
    <s v="MISSISSIPPI"/>
    <s v="ARKANSAS"/>
    <s v="72310"/>
    <n v="35.909999999999997"/>
    <n v="-89.74"/>
    <s v="8a"/>
    <n v="21590"/>
    <n v="25024000"/>
    <n v="13.5"/>
    <n v="5"/>
    <x v="2"/>
    <n v="30"/>
    <s v="CORN"/>
    <s v="CORN, GRAIN - ACRES HARVESTED TOTAL"/>
    <s v="MISSISSIPPIARKANSAS2022"/>
  </r>
  <r>
    <n v="2022"/>
    <s v="POINSETT"/>
    <s v="ARKANSAS"/>
    <s v="72354"/>
    <n v="35.6"/>
    <n v="-90.33"/>
    <s v="8a"/>
    <n v="29699"/>
    <n v="33387000"/>
    <n v="13.5"/>
    <n v="5"/>
    <x v="2"/>
    <n v="30"/>
    <s v="CORN"/>
    <s v="CORN, GRAIN - ACRES HARVESTED TOTAL"/>
    <s v="POINSETTARKANSAS2022"/>
  </r>
  <r>
    <n v="2022"/>
    <s v="RANDOLPH"/>
    <s v="ARKANSAS"/>
    <s v="72413"/>
    <n v="36.33"/>
    <n v="-90.8"/>
    <s v="7b"/>
    <n v="3037"/>
    <n v="0"/>
    <n v="13.5"/>
    <n v="5"/>
    <x v="2"/>
    <n v="30"/>
    <s v="CORN"/>
    <s v="CORN, GRAIN - ACRES HARVESTED TOTAL"/>
    <s v="RANDOLPHARKANSAS2022"/>
  </r>
  <r>
    <n v="2022"/>
    <s v="WHITE"/>
    <s v="ARKANSAS"/>
    <s v="72010"/>
    <n v="35.299999999999997"/>
    <n v="-91.57"/>
    <s v="8a"/>
    <n v="6810"/>
    <n v="7743000"/>
    <n v="13.5"/>
    <n v="5"/>
    <x v="2"/>
    <n v="30"/>
    <s v="CORN"/>
    <s v="CORN, GRAIN - ACRES HARVESTED TOTAL"/>
    <s v="WHITEARKANSAS2022"/>
  </r>
  <r>
    <n v="2022"/>
    <s v="WASHINGTON"/>
    <s v="ARKANSAS"/>
    <s v="72701"/>
    <n v="36.07"/>
    <n v="-94.15"/>
    <s v="7a"/>
    <n v="509"/>
    <n v="395000"/>
    <n v="13.5"/>
    <n v="5"/>
    <x v="6"/>
    <n v="10"/>
    <s v="CORN"/>
    <s v="CORN, GRAIN - ACRES HARVESTED TOTAL"/>
    <s v="WASHINGTONARKANSAS2022"/>
  </r>
  <r>
    <n v="2022"/>
    <s v="ASHLEY"/>
    <s v="ARKANSAS"/>
    <s v="71635"/>
    <n v="33.119999999999997"/>
    <n v="-91.96"/>
    <s v="8b"/>
    <n v="27222"/>
    <n v="30390000"/>
    <n v="13.5"/>
    <n v="5"/>
    <x v="7"/>
    <n v="90"/>
    <s v="CORN"/>
    <s v="CORN, GRAIN - ACRES HARVESTED TOTAL"/>
    <s v="ASHLEYARKANSAS2022"/>
  </r>
  <r>
    <n v="2022"/>
    <s v="CHICOT"/>
    <s v="ARKANSAS"/>
    <s v="71638"/>
    <n v="33.520000000000003"/>
    <n v="-91.43"/>
    <s v="8b"/>
    <n v="27670"/>
    <n v="30402000"/>
    <n v="13.5"/>
    <n v="5"/>
    <x v="7"/>
    <n v="90"/>
    <s v="CORN"/>
    <s v="CORN, GRAIN - ACRES HARVESTED TOTAL"/>
    <s v="CHICOTARKANSAS2022"/>
  </r>
  <r>
    <n v="2022"/>
    <s v="DESHA"/>
    <s v="ARKANSAS"/>
    <s v="71630"/>
    <n v="33.6"/>
    <n v="-91.2"/>
    <s v="8b"/>
    <n v="31856"/>
    <n v="37731000"/>
    <n v="13.5"/>
    <n v="5"/>
    <x v="7"/>
    <n v="90"/>
    <s v="CORN"/>
    <s v="CORN, GRAIN - ACRES HARVESTED TOTAL"/>
    <s v="DESHAARKANSAS2022"/>
  </r>
  <r>
    <n v="2022"/>
    <s v="DREW"/>
    <s v="ARKANSAS"/>
    <s v="71655"/>
    <n v="33.619999999999997"/>
    <n v="-91.79"/>
    <s v="8b"/>
    <n v="6836"/>
    <n v="7735000"/>
    <n v="13.5"/>
    <n v="5"/>
    <x v="7"/>
    <n v="90"/>
    <s v="CORN"/>
    <s v="CORN, GRAIN - ACRES HARVESTED TOTAL"/>
    <s v="DREWARKANSAS2022"/>
  </r>
  <r>
    <n v="2022"/>
    <s v="JEFFERSON"/>
    <s v="ARKANSAS"/>
    <s v="71601"/>
    <n v="34.21"/>
    <n v="-92.01"/>
    <s v="8b"/>
    <n v="38779"/>
    <n v="43944000"/>
    <n v="13.5"/>
    <n v="5"/>
    <x v="7"/>
    <n v="90"/>
    <s v="CORN"/>
    <s v="CORN, GRAIN - ACRES HARVESTED TOTAL"/>
    <s v="JEFFERSONARKANSAS2022"/>
  </r>
  <r>
    <n v="2022"/>
    <s v="LINCOLN"/>
    <s v="ARKANSAS"/>
    <s v="71643"/>
    <n v="33.979999999999997"/>
    <n v="-91.56"/>
    <s v="8b"/>
    <n v="21005"/>
    <n v="22903000"/>
    <n v="13.5"/>
    <n v="5"/>
    <x v="7"/>
    <n v="90"/>
    <s v="CORN"/>
    <s v="CORN, GRAIN - ACRES HARVESTED TOTAL"/>
    <s v="LINCOLNARKANSAS2022"/>
  </r>
  <r>
    <n v="2022"/>
    <s v="HEMPSTEAD"/>
    <s v="ARKANSAS"/>
    <s v="71801"/>
    <n v="33.659999999999997"/>
    <n v="-93.59"/>
    <s v="8a"/>
    <n v="105"/>
    <n v="43000"/>
    <n v="13.5"/>
    <n v="5"/>
    <x v="4"/>
    <n v="70"/>
    <s v="CORN"/>
    <s v="CORN, GRAIN - ACRES HARVESTED TOTAL"/>
    <s v="HEMPSTEADARKANSAS2022"/>
  </r>
  <r>
    <n v="2022"/>
    <s v="LAFAYETTE"/>
    <s v="ARKANSAS"/>
    <s v="71826"/>
    <n v="33.090000000000003"/>
    <n v="-93.65"/>
    <s v="8b"/>
    <n v="11729"/>
    <n v="12766000"/>
    <n v="13.5"/>
    <n v="5"/>
    <x v="4"/>
    <n v="70"/>
    <s v="CORN"/>
    <s v="CORN, GRAIN - ACRES HARVESTED TOTAL"/>
    <s v="LAFAYETTEARKANSAS2022"/>
  </r>
  <r>
    <n v="2022"/>
    <s v="LITTLE RIVER"/>
    <s v="ARKANSAS"/>
    <s v="71820"/>
    <n v="33.79"/>
    <n v="-94.24"/>
    <s v="8b"/>
    <n v="6543"/>
    <n v="7595000"/>
    <n v="13.5"/>
    <n v="5"/>
    <x v="4"/>
    <n v="70"/>
    <s v="CORN"/>
    <s v="CORN, GRAIN - ACRES HARVESTED TOTAL"/>
    <s v="LITTLERIVERARKANSAS2022"/>
  </r>
  <r>
    <n v="2022"/>
    <s v="MILLER"/>
    <s v="ARKANSAS"/>
    <s v="71834"/>
    <n v="33.11"/>
    <n v="-93.95"/>
    <s v="8b"/>
    <n v="10663"/>
    <n v="7556000"/>
    <n v="13.5"/>
    <n v="5"/>
    <x v="4"/>
    <n v="70"/>
    <s v="CORN"/>
    <s v="CORN, GRAIN - ACRES HARVESTED TOTAL"/>
    <s v="MILLERARKANSAS2022"/>
  </r>
  <r>
    <n v="2022"/>
    <s v="CRAWFORD"/>
    <s v="ARKANSAS"/>
    <s v="72921"/>
    <n v="35.479999999999997"/>
    <n v="-94.22"/>
    <s v="8a"/>
    <n v="807"/>
    <n v="439000"/>
    <n v="13.5"/>
    <n v="5"/>
    <x v="5"/>
    <n v="40"/>
    <s v="CORN"/>
    <s v="CORN, GRAIN - ACRES HARVESTED TOTAL"/>
    <s v="CRAWFORDARKANSAS2022"/>
  </r>
  <r>
    <n v="2022"/>
    <s v="JOHNSON"/>
    <s v="ARKANSAS"/>
    <s v="72830"/>
    <n v="35.450000000000003"/>
    <n v="-93.47"/>
    <s v="8a"/>
    <n v="1522"/>
    <n v="0"/>
    <n v="13.5"/>
    <n v="5"/>
    <x v="5"/>
    <n v="40"/>
    <s v="CORN"/>
    <s v="CORN, GRAIN - ACRES HARVESTED TOTAL"/>
    <s v="JOHNSONARKANSAS2022"/>
  </r>
  <r>
    <n v="2022"/>
    <s v="LOGAN"/>
    <s v="ARKANSAS"/>
    <s v="72826"/>
    <n v="35.130000000000003"/>
    <n v="-93.71"/>
    <s v="8a"/>
    <n v="3335"/>
    <n v="2537000"/>
    <n v="13.5"/>
    <n v="5"/>
    <x v="5"/>
    <n v="40"/>
    <s v="CORN"/>
    <s v="CORN, GRAIN - ACRES HARVESTED TOTAL"/>
    <s v="LOGANARKANSAS2022"/>
  </r>
  <r>
    <n v="2022"/>
    <s v="SEBASTIAN"/>
    <s v="ARKANSAS"/>
    <s v="72901"/>
    <n v="35.369999999999997"/>
    <n v="-94.42"/>
    <s v="8a"/>
    <n v="2183"/>
    <n v="0"/>
    <n v="13.5"/>
    <n v="5"/>
    <x v="5"/>
    <n v="40"/>
    <s v="CORN"/>
    <s v="CORN, GRAIN - ACRES HARVESTED TOTAL"/>
    <s v="SEBASTIANARKANSAS2022"/>
  </r>
  <r>
    <n v="2022"/>
    <s v="YELL"/>
    <s v="ARKANSAS"/>
    <s v="72824"/>
    <n v="35.090000000000003"/>
    <n v="-93.44"/>
    <s v="8a"/>
    <n v="5666"/>
    <n v="6354000"/>
    <n v="13.5"/>
    <n v="5"/>
    <x v="5"/>
    <n v="40"/>
    <s v="CORN"/>
    <s v="CORN, GRAIN - ACRES HARVESTED TOTAL"/>
    <s v="YELLARKANSAS2022"/>
  </r>
  <r>
    <n v="2022"/>
    <s v="DORCHESTER"/>
    <s v="MARYLAND"/>
    <s v="21613"/>
    <n v="38.56"/>
    <n v="-76.069999999999993"/>
    <s v="8a"/>
    <n v="25853"/>
    <n v="30880000"/>
    <n v="13.5"/>
    <n v="24"/>
    <x v="52"/>
    <n v="90"/>
    <s v="CORN"/>
    <s v="CORN, GRAIN - ACRES HARVESTED TOTAL"/>
    <s v="DORCHESTERMARYLAND2022"/>
  </r>
  <r>
    <n v="2022"/>
    <s v="SOMERSET"/>
    <s v="MARYLAND"/>
    <s v="21817"/>
    <n v="37.979999999999997"/>
    <n v="-75.849999999999994"/>
    <s v="8a"/>
    <n v="15573"/>
    <n v="13877000"/>
    <n v="13.5"/>
    <n v="24"/>
    <x v="52"/>
    <n v="90"/>
    <s v="CORN"/>
    <s v="CORN, GRAIN - ACRES HARVESTED TOTAL"/>
    <s v="SOMERSETMARYLAND2022"/>
  </r>
  <r>
    <n v="2022"/>
    <s v="WICOMICO"/>
    <s v="MARYLAND"/>
    <s v="21801"/>
    <n v="38.35"/>
    <n v="-75.680000000000007"/>
    <s v="7b"/>
    <n v="16692"/>
    <n v="15564000"/>
    <n v="13.5"/>
    <n v="24"/>
    <x v="52"/>
    <n v="90"/>
    <s v="CORN"/>
    <s v="CORN, GRAIN - ACRES HARVESTED TOTAL"/>
    <s v="WICOMICOMARYLAND2022"/>
  </r>
  <r>
    <n v="2022"/>
    <s v="WORCESTER"/>
    <s v="MARYLAND"/>
    <s v="21811"/>
    <n v="38.32"/>
    <n v="-75.209999999999994"/>
    <s v="7b"/>
    <n v="30033"/>
    <n v="30636000"/>
    <n v="13.5"/>
    <n v="24"/>
    <x v="52"/>
    <n v="90"/>
    <s v="CORN"/>
    <s v="CORN, GRAIN - ACRES HARVESTED TOTAL"/>
    <s v="WORCESTERMARYLAND2022"/>
  </r>
  <r>
    <n v="2022"/>
    <s v="BALTIMORE"/>
    <s v="MARYLAND"/>
    <s v="21013"/>
    <n v="39.51"/>
    <n v="-76.489999999999995"/>
    <s v="7b"/>
    <n v="16549"/>
    <n v="19227000"/>
    <n v="13.5"/>
    <n v="24"/>
    <x v="1"/>
    <n v="20"/>
    <s v="CORN"/>
    <s v="CORN, GRAIN - ACRES HARVESTED TOTAL"/>
    <s v="BALTIMOREMARYLAND2022"/>
  </r>
  <r>
    <n v="2022"/>
    <s v="CARROLL"/>
    <s v="MARYLAND"/>
    <s v="21048"/>
    <n v="39.49"/>
    <n v="-76.88"/>
    <s v="7a"/>
    <n v="25065"/>
    <n v="25717000"/>
    <n v="13.5"/>
    <n v="24"/>
    <x v="1"/>
    <n v="20"/>
    <s v="CORN"/>
    <s v="CORN, GRAIN - ACRES HARVESTED TOTAL"/>
    <s v="CARROLLMARYLAND2022"/>
  </r>
  <r>
    <n v="2022"/>
    <s v="FREDERICK"/>
    <s v="MARYLAND"/>
    <s v="21701"/>
    <n v="39.42"/>
    <n v="-77.41"/>
    <s v="7a"/>
    <n v="31752"/>
    <n v="35585000"/>
    <n v="13.5"/>
    <n v="24"/>
    <x v="1"/>
    <n v="20"/>
    <s v="CORN"/>
    <s v="CORN, GRAIN - ACRES HARVESTED TOTAL"/>
    <s v="FREDERICKMARYLAND2022"/>
  </r>
  <r>
    <n v="2022"/>
    <s v="HARFORD"/>
    <s v="MARYLAND"/>
    <s v="21001"/>
    <n v="39.51"/>
    <n v="-76.17"/>
    <s v="7b"/>
    <n v="13943"/>
    <n v="15832000"/>
    <n v="13.5"/>
    <n v="24"/>
    <x v="1"/>
    <n v="20"/>
    <s v="CORN"/>
    <s v="CORN, GRAIN - ACRES HARVESTED TOTAL"/>
    <s v="HARFORDMARYLAND2022"/>
  </r>
  <r>
    <n v="2022"/>
    <s v="HOWARD"/>
    <s v="MARYLAND"/>
    <s v="20588"/>
    <n v="38.74"/>
    <n v="-76.849999999999994"/>
    <s v="7b"/>
    <n v="5364"/>
    <n v="5492000"/>
    <n v="13.5"/>
    <n v="24"/>
    <x v="1"/>
    <n v="20"/>
    <s v="CORN"/>
    <s v="CORN, GRAIN - ACRES HARVESTED TOTAL"/>
    <s v="HOWARDMARYLAND2022"/>
  </r>
  <r>
    <n v="2022"/>
    <s v="MONTGOMERY"/>
    <s v="MARYLAND"/>
    <s v="20810"/>
    <n v="38.97"/>
    <n v="-77.099999999999994"/>
    <s v="7b"/>
    <n v="13585"/>
    <n v="15706000"/>
    <n v="13.5"/>
    <n v="24"/>
    <x v="1"/>
    <n v="20"/>
    <s v="CORN"/>
    <s v="CORN, GRAIN - ACRES HARVESTED TOTAL"/>
    <s v="MONTGOMERYMARYLAND2022"/>
  </r>
  <r>
    <n v="2022"/>
    <s v="WASHINGTON"/>
    <s v="MARYLAND"/>
    <s v="21711"/>
    <n v="39.659999999999997"/>
    <n v="-78"/>
    <s v="7a"/>
    <n v="17619"/>
    <n v="18151000"/>
    <n v="13.5"/>
    <n v="24"/>
    <x v="1"/>
    <n v="20"/>
    <s v="CORN"/>
    <s v="CORN, GRAIN - ACRES HARVESTED TOTAL"/>
    <s v="WASHINGTONMARYLAND2022"/>
  </r>
  <r>
    <n v="2022"/>
    <s v="ANNE ARUNDEL"/>
    <s v="MARYLAND"/>
    <s v="20701"/>
    <n v="39.119999999999997"/>
    <n v="-76.77"/>
    <s v="7b"/>
    <n v="5405"/>
    <n v="5863000"/>
    <n v="13.5"/>
    <n v="24"/>
    <x v="28"/>
    <n v="80"/>
    <s v="CORN"/>
    <s v="CORN, GRAIN - ACRES HARVESTED TOTAL"/>
    <s v="ANNEARUNDELMARYLAND2022"/>
  </r>
  <r>
    <n v="2022"/>
    <s v="CALVERT"/>
    <s v="MARYLAND"/>
    <s v="20610"/>
    <n v="38.520000000000003"/>
    <n v="-76.599999999999994"/>
    <s v="7b"/>
    <n v="5087"/>
    <n v="4844000"/>
    <n v="13.5"/>
    <n v="24"/>
    <x v="28"/>
    <n v="80"/>
    <s v="CORN"/>
    <s v="CORN, GRAIN - ACRES HARVESTED TOTAL"/>
    <s v="CALVERTMARYLAND2022"/>
  </r>
  <r>
    <n v="2022"/>
    <s v="CHARLES"/>
    <s v="MARYLAND"/>
    <s v="20601"/>
    <n v="38.64"/>
    <n v="-76.900000000000006"/>
    <s v="7b"/>
    <n v="3808"/>
    <n v="4402000"/>
    <n v="13.5"/>
    <n v="24"/>
    <x v="28"/>
    <n v="80"/>
    <s v="CORN"/>
    <s v="CORN, GRAIN - ACRES HARVESTED TOTAL"/>
    <s v="CHARLESMARYLAND2022"/>
  </r>
  <r>
    <n v="2022"/>
    <s v="PRINCE GEORGES"/>
    <s v="MARYLAND"/>
    <s v="20607"/>
    <n v="38.67"/>
    <n v="-77.010000000000005"/>
    <s v="7b"/>
    <n v="3713"/>
    <n v="4406000"/>
    <n v="13.5"/>
    <n v="24"/>
    <x v="28"/>
    <n v="80"/>
    <s v="CORN"/>
    <s v="CORN, GRAIN - ACRES HARVESTED TOTAL"/>
    <s v="PRINCEGEORGE'SMARYLAND2022"/>
  </r>
  <r>
    <n v="2022"/>
    <s v="SAINT MARYS"/>
    <s v="MARYLAND"/>
    <s v="20635"/>
    <n v="38.409999999999997"/>
    <n v="-76.73"/>
    <s v="7b"/>
    <n v="7707"/>
    <n v="7697000"/>
    <n v="13.5"/>
    <n v="24"/>
    <x v="28"/>
    <n v="80"/>
    <s v="CORN"/>
    <s v="CORN, GRAIN - ACRES HARVESTED TOTAL"/>
    <s v="SAINTMARY'SMARYLAND2022"/>
  </r>
  <r>
    <n v="2022"/>
    <s v="CAROLINE"/>
    <s v="MARYLAND"/>
    <s v="21609"/>
    <n v="38.74"/>
    <n v="-75.930000000000007"/>
    <s v="7b"/>
    <n v="33855"/>
    <n v="38079000"/>
    <n v="13.5"/>
    <n v="24"/>
    <x v="53"/>
    <n v="30"/>
    <s v="CORN"/>
    <s v="CORN, GRAIN - ACRES HARVESTED TOTAL"/>
    <s v="CAROLINEMARYLAND2022"/>
  </r>
  <r>
    <n v="2022"/>
    <s v="CECIL"/>
    <s v="MARYLAND"/>
    <s v="21901"/>
    <n v="39.6"/>
    <n v="-75.94"/>
    <s v="7b"/>
    <n v="19647"/>
    <n v="20929000"/>
    <n v="13.5"/>
    <n v="24"/>
    <x v="53"/>
    <n v="30"/>
    <s v="CORN"/>
    <s v="CORN, GRAIN - ACRES HARVESTED TOTAL"/>
    <s v="CECILMARYLAND2022"/>
  </r>
  <r>
    <n v="2022"/>
    <s v="KENT"/>
    <s v="MARYLAND"/>
    <s v="21610"/>
    <n v="39.36"/>
    <n v="-76.069999999999993"/>
    <s v="7b"/>
    <n v="38642"/>
    <n v="44803000"/>
    <n v="13.5"/>
    <n v="24"/>
    <x v="53"/>
    <n v="30"/>
    <s v="CORN"/>
    <s v="CORN, GRAIN - ACRES HARVESTED TOTAL"/>
    <s v="KENTMARYLAND2022"/>
  </r>
  <r>
    <n v="2022"/>
    <s v="QUEEN ANNES"/>
    <s v="MARYLAND"/>
    <s v="21607"/>
    <n v="39.14"/>
    <n v="-75.86"/>
    <s v="7b"/>
    <n v="53815"/>
    <n v="65376000"/>
    <n v="13.5"/>
    <n v="24"/>
    <x v="53"/>
    <n v="30"/>
    <s v="CORN"/>
    <s v="CORN, GRAIN - ACRES HARVESTED TOTAL"/>
    <s v="QUEENANNE'SMARYLAND2022"/>
  </r>
  <r>
    <n v="2022"/>
    <s v="TALBOT"/>
    <s v="MARYLAND"/>
    <s v="21601"/>
    <n v="38.770000000000003"/>
    <n v="-76.06"/>
    <s v="8a"/>
    <n v="28914"/>
    <n v="29182000"/>
    <n v="13.5"/>
    <n v="24"/>
    <x v="53"/>
    <n v="30"/>
    <s v="CORN"/>
    <s v="CORN, GRAIN - ACRES HARVESTED TOTAL"/>
    <s v="TALBOTMARYLAND2022"/>
  </r>
  <r>
    <n v="2022"/>
    <s v="ALLEGANY"/>
    <s v="MARYLAND"/>
    <s v="21501"/>
    <n v="39.65"/>
    <n v="-78.760000000000005"/>
    <s v="7a"/>
    <n v="474"/>
    <n v="680000"/>
    <n v="13.5"/>
    <n v="24"/>
    <x v="26"/>
    <n v="10"/>
    <s v="CORN"/>
    <s v="CORN, GRAIN - ACRES HARVESTED TOTAL"/>
    <s v="ALLEGANYMARYLAND2022"/>
  </r>
  <r>
    <n v="2022"/>
    <s v="GARRETT"/>
    <s v="MARYLAND"/>
    <s v="21520"/>
    <n v="39.619999999999997"/>
    <n v="-79.319999999999993"/>
    <s v="6a"/>
    <n v="9034"/>
    <n v="7542000"/>
    <n v="13.5"/>
    <n v="24"/>
    <x v="26"/>
    <n v="10"/>
    <s v="CORN"/>
    <s v="CORN, GRAIN - ACRES HARVESTED TOTAL"/>
    <s v="GARRETTMARYLAND2022"/>
  </r>
  <r>
    <n v="2012"/>
    <s v="ATTALA"/>
    <s v="MISSISSIPPI"/>
    <s v="39067"/>
    <n v="33.119999999999997"/>
    <n v="-89.46"/>
    <s v="8a"/>
    <n v="1580"/>
    <n v="0"/>
    <n v="13.7"/>
    <n v="28"/>
    <x v="0"/>
    <n v="50"/>
    <s v="CORN"/>
    <s v="CORN, GRAIN - ACRES HARVESTED TOTAL"/>
    <s v="ATTALAMISSISSIPPI2012"/>
  </r>
  <r>
    <n v="2012"/>
    <s v="CARROLL"/>
    <s v="MISSISSIPPI"/>
    <s v="38917"/>
    <n v="33.5"/>
    <n v="-89.92"/>
    <s v="8a"/>
    <n v="8630"/>
    <n v="9061000"/>
    <n v="13.7"/>
    <n v="28"/>
    <x v="0"/>
    <n v="50"/>
    <s v="CORN"/>
    <s v="CORN, GRAIN - ACRES HARVESTED TOTAL"/>
    <s v="CARROLLMISSISSIPPI2012"/>
  </r>
  <r>
    <n v="2012"/>
    <s v="HOLMES"/>
    <s v="MISSISSIPPI"/>
    <s v="38924"/>
    <n v="33.32"/>
    <n v="-90.23"/>
    <s v="8a"/>
    <n v="29188"/>
    <n v="34688000"/>
    <n v="13.7"/>
    <n v="28"/>
    <x v="0"/>
    <n v="50"/>
    <s v="CORN"/>
    <s v="CORN, GRAIN - ACRES HARVESTED TOTAL"/>
    <s v="HOLMESMISSISSIPPI2012"/>
  </r>
  <r>
    <n v="2012"/>
    <s v="MADISON"/>
    <s v="MISSISSIPPI"/>
    <s v="39045"/>
    <n v="32.799999999999997"/>
    <n v="-89.87"/>
    <s v="8a"/>
    <n v="12260"/>
    <n v="10834000"/>
    <n v="13.7"/>
    <n v="28"/>
    <x v="0"/>
    <n v="50"/>
    <s v="CORN"/>
    <s v="CORN, GRAIN - ACRES HARVESTED TOTAL"/>
    <s v="MADISONMISSISSIPPI2012"/>
  </r>
  <r>
    <n v="2012"/>
    <s v="MONTGOMERY"/>
    <s v="MISSISSIPPI"/>
    <s v="38925"/>
    <n v="33.630000000000003"/>
    <n v="-89.71"/>
    <s v="7b"/>
    <n v="3280"/>
    <n v="2989000"/>
    <n v="13.7"/>
    <n v="28"/>
    <x v="0"/>
    <n v="50"/>
    <s v="CORN"/>
    <s v="CORN, GRAIN - ACRES HARVESTED TOTAL"/>
    <s v="MONTGOMERYMISSISSIPPI2012"/>
  </r>
  <r>
    <n v="2012"/>
    <s v="RANKIN"/>
    <s v="MISSISSIPPI"/>
    <s v="39042"/>
    <n v="32.28"/>
    <n v="-90"/>
    <s v="8a"/>
    <n v="1407"/>
    <n v="1067000"/>
    <n v="13.7"/>
    <n v="28"/>
    <x v="0"/>
    <n v="50"/>
    <s v="CORN"/>
    <s v="CORN, GRAIN - ACRES HARVESTED TOTAL"/>
    <s v="RANKINMISSISSIPPI2012"/>
  </r>
  <r>
    <n v="2012"/>
    <s v="SCOTT"/>
    <s v="MISSISSIPPI"/>
    <s v="39074"/>
    <n v="32.35"/>
    <n v="-89.47"/>
    <s v="8a"/>
    <n v="398"/>
    <n v="0"/>
    <n v="13.7"/>
    <n v="28"/>
    <x v="0"/>
    <n v="50"/>
    <s v="CORN"/>
    <s v="CORN, GRAIN - ACRES HARVESTED TOTAL"/>
    <s v="SCOTTMISSISSIPPI2012"/>
  </r>
  <r>
    <n v="2012"/>
    <s v="WEBSTER"/>
    <s v="MISSISSIPPI"/>
    <s v="38955"/>
    <n v="33.74"/>
    <n v="-89.37"/>
    <s v="7b"/>
    <n v="2457"/>
    <n v="2448000"/>
    <n v="13.7"/>
    <n v="28"/>
    <x v="0"/>
    <n v="50"/>
    <s v="CORN"/>
    <s v="CORN, GRAIN - ACRES HARVESTED TOTAL"/>
    <s v="WEBSTERMISSISSIPPI2012"/>
  </r>
  <r>
    <n v="2012"/>
    <s v="CHICKASAW"/>
    <s v="MISSISSIPPI"/>
    <s v="38850"/>
    <n v="34.03"/>
    <n v="-89.01"/>
    <s v="7b"/>
    <n v="8225"/>
    <n v="5903000"/>
    <n v="13.7"/>
    <n v="28"/>
    <x v="8"/>
    <n v="60"/>
    <s v="CORN"/>
    <s v="CORN, GRAIN - ACRES HARVESTED TOTAL"/>
    <s v="CHICKASAWMISSISSIPPI2012"/>
  </r>
  <r>
    <n v="2012"/>
    <s v="CLAY"/>
    <s v="MISSISSIPPI"/>
    <s v="39741"/>
    <n v="33.61"/>
    <n v="-88.84"/>
    <s v="8a"/>
    <n v="2771"/>
    <n v="2288000"/>
    <n v="13.7"/>
    <n v="28"/>
    <x v="8"/>
    <n v="60"/>
    <s v="CORN"/>
    <s v="CORN, GRAIN - ACRES HARVESTED TOTAL"/>
    <s v="CLAYMISSISSIPPI2012"/>
  </r>
  <r>
    <n v="2012"/>
    <s v="LOWNDES"/>
    <s v="MISSISSIPPI"/>
    <s v="39701"/>
    <n v="33.5"/>
    <n v="-88.4"/>
    <s v="8a"/>
    <n v="10133"/>
    <n v="11034000"/>
    <n v="13.7"/>
    <n v="28"/>
    <x v="8"/>
    <n v="60"/>
    <s v="CORN"/>
    <s v="CORN, GRAIN - ACRES HARVESTED TOTAL"/>
    <s v="LOWNDESMISSISSIPPI2012"/>
  </r>
  <r>
    <n v="2012"/>
    <s v="MONROE"/>
    <s v="MISSISSIPPI"/>
    <s v="38821"/>
    <n v="33.979999999999997"/>
    <n v="-88.48"/>
    <s v="7b"/>
    <n v="19266"/>
    <n v="11426000"/>
    <n v="13.7"/>
    <n v="28"/>
    <x v="8"/>
    <n v="60"/>
    <s v="CORN"/>
    <s v="CORN, GRAIN - ACRES HARVESTED TOTAL"/>
    <s v="MONROEMISSISSIPPI2012"/>
  </r>
  <r>
    <n v="2012"/>
    <s v="NOXUBEE"/>
    <s v="MISSISSIPPI"/>
    <s v="39341"/>
    <n v="33.11"/>
    <n v="-88.56"/>
    <s v="8a"/>
    <n v="34962"/>
    <n v="33715000"/>
    <n v="13.7"/>
    <n v="28"/>
    <x v="8"/>
    <n v="60"/>
    <s v="CORN"/>
    <s v="CORN, GRAIN - ACRES HARVESTED TOTAL"/>
    <s v="NOXUBEEMISSISSIPPI2012"/>
  </r>
  <r>
    <n v="2012"/>
    <s v="WINSTON"/>
    <s v="MISSISSIPPI"/>
    <s v="39339"/>
    <n v="33.119999999999997"/>
    <n v="-89.05"/>
    <s v="8a"/>
    <n v="1163"/>
    <n v="896000"/>
    <n v="13.7"/>
    <n v="28"/>
    <x v="8"/>
    <n v="60"/>
    <s v="CORN"/>
    <s v="CORN, GRAIN - ACRES HARVESTED TOTAL"/>
    <s v="WINSTONMISSISSIPPI2012"/>
  </r>
  <r>
    <n v="2012"/>
    <s v="HUMPHREYS"/>
    <s v="MISSISSIPPI"/>
    <s v="38754"/>
    <n v="33.26"/>
    <n v="-90.59"/>
    <s v="8a"/>
    <n v="31247"/>
    <n v="33827000"/>
    <n v="13.7"/>
    <n v="28"/>
    <x v="54"/>
    <n v="40"/>
    <s v="CORN"/>
    <s v="CORN, GRAIN - ACRES HARVESTED TOTAL"/>
    <s v="HUMPHREYSMISSISSIPPI2012"/>
  </r>
  <r>
    <n v="2012"/>
    <s v="ISSAQUENA"/>
    <s v="MISSISSIPPI"/>
    <s v="38704"/>
    <n v="33.01"/>
    <n v="-91.02"/>
    <s v="8a"/>
    <n v="16685"/>
    <n v="20655000"/>
    <n v="13.7"/>
    <n v="28"/>
    <x v="54"/>
    <n v="40"/>
    <s v="CORN"/>
    <s v="CORN, GRAIN - ACRES HARVESTED TOTAL"/>
    <s v="ISSAQUENAMISSISSIPPI2012"/>
  </r>
  <r>
    <n v="2012"/>
    <s v="LEFLORE"/>
    <s v="MISSISSIPPI"/>
    <s v="38930"/>
    <n v="33.51"/>
    <n v="-90.19"/>
    <s v="8a"/>
    <n v="71908"/>
    <n v="80527000"/>
    <n v="13.7"/>
    <n v="28"/>
    <x v="54"/>
    <n v="40"/>
    <s v="CORN"/>
    <s v="CORN, GRAIN - ACRES HARVESTED TOTAL"/>
    <s v="LEFLOREMISSISSIPPI2012"/>
  </r>
  <r>
    <n v="2012"/>
    <s v="SHARKEY"/>
    <s v="MISSISSIPPI"/>
    <s v="38721"/>
    <n v="32.97"/>
    <n v="-90.82"/>
    <s v="8a"/>
    <n v="39846"/>
    <n v="48593000"/>
    <n v="13.7"/>
    <n v="28"/>
    <x v="54"/>
    <n v="40"/>
    <s v="CORN"/>
    <s v="CORN, GRAIN - ACRES HARVESTED TOTAL"/>
    <s v="SHARKEYMISSISSIPPI2012"/>
  </r>
  <r>
    <n v="2012"/>
    <s v="SUNFLOWER"/>
    <s v="MISSISSIPPI"/>
    <s v="38736"/>
    <n v="33.65"/>
    <n v="-90.52"/>
    <s v="8a"/>
    <n v="67954"/>
    <n v="77968000"/>
    <n v="13.7"/>
    <n v="28"/>
    <x v="54"/>
    <n v="40"/>
    <s v="CORN"/>
    <s v="CORN, GRAIN - ACRES HARVESTED TOTAL"/>
    <s v="SUNFLOWERMISSISSIPPI2012"/>
  </r>
  <r>
    <n v="2012"/>
    <s v="WASHINGTON"/>
    <s v="MISSISSIPPI"/>
    <s v="38701"/>
    <n v="33.380000000000003"/>
    <n v="-91.05"/>
    <s v="8a"/>
    <n v="66258"/>
    <n v="82012000"/>
    <n v="13.7"/>
    <n v="28"/>
    <x v="54"/>
    <n v="40"/>
    <s v="CORN"/>
    <s v="CORN, GRAIN - ACRES HARVESTED TOTAL"/>
    <s v="WASHINGTONMISSISSIPPI2012"/>
  </r>
  <r>
    <n v="2012"/>
    <s v="YAZOO"/>
    <s v="MISSISSIPPI"/>
    <s v="39039"/>
    <n v="32.799999999999997"/>
    <n v="-90.28"/>
    <s v="8a"/>
    <n v="57164"/>
    <n v="64286000"/>
    <n v="13.7"/>
    <n v="28"/>
    <x v="54"/>
    <n v="40"/>
    <s v="CORN"/>
    <s v="CORN, GRAIN - ACRES HARVESTED TOTAL"/>
    <s v="YAZOOMISSISSIPPI2012"/>
  </r>
  <r>
    <n v="2012"/>
    <s v="BENTON"/>
    <s v="MISSISSIPPI"/>
    <s v="38603"/>
    <n v="34.83"/>
    <n v="-89.17"/>
    <s v="7b"/>
    <n v="4025"/>
    <n v="2660000"/>
    <n v="13.7"/>
    <n v="28"/>
    <x v="1"/>
    <n v="20"/>
    <s v="CORN"/>
    <s v="CORN, GRAIN - ACRES HARVESTED TOTAL"/>
    <s v="BENTONMISSISSIPPI2012"/>
  </r>
  <r>
    <n v="2012"/>
    <s v="CALHOUN"/>
    <s v="MISSISSIPPI"/>
    <s v="38839"/>
    <n v="33.86"/>
    <n v="-89.28"/>
    <s v="7b"/>
    <n v="7558"/>
    <n v="4835000"/>
    <n v="13.7"/>
    <n v="28"/>
    <x v="1"/>
    <n v="20"/>
    <s v="CORN"/>
    <s v="CORN, GRAIN - ACRES HARVESTED TOTAL"/>
    <s v="CALHOUNMISSISSIPPI2012"/>
  </r>
  <r>
    <n v="2012"/>
    <s v="DE SOTO"/>
    <s v="MISSISSIPPI"/>
    <s v="38632"/>
    <n v="34.82"/>
    <n v="-89.98"/>
    <s v="7b"/>
    <n v="4391"/>
    <n v="3402000"/>
    <n v="13.7"/>
    <n v="28"/>
    <x v="1"/>
    <n v="20"/>
    <s v="CORN"/>
    <s v="CORN, GRAIN - ACRES HARVESTED TOTAL"/>
    <s v="DESOTOMISSISSIPPI2012"/>
  </r>
  <r>
    <n v="2012"/>
    <s v="LAFAYETTE"/>
    <s v="MISSISSIPPI"/>
    <s v="38601"/>
    <n v="34.5"/>
    <n v="-89.5"/>
    <s v="7b"/>
    <n v="1336"/>
    <n v="960000"/>
    <n v="13.7"/>
    <n v="28"/>
    <x v="1"/>
    <n v="20"/>
    <s v="CORN"/>
    <s v="CORN, GRAIN - ACRES HARVESTED TOTAL"/>
    <s v="LAFAYETTEMISSISSIPPI2012"/>
  </r>
  <r>
    <n v="2012"/>
    <s v="MARSHALL"/>
    <s v="MISSISSIPPI"/>
    <s v="38611"/>
    <n v="34.86"/>
    <n v="-89.68"/>
    <s v="7b"/>
    <n v="4888"/>
    <n v="4094000"/>
    <n v="13.7"/>
    <n v="28"/>
    <x v="1"/>
    <n v="20"/>
    <s v="CORN"/>
    <s v="CORN, GRAIN - ACRES HARVESTED TOTAL"/>
    <s v="MARSHALLMISSISSIPPI2012"/>
  </r>
  <r>
    <n v="2012"/>
    <s v="PANOLA"/>
    <s v="MISSISSIPPI"/>
    <s v="38606"/>
    <n v="34.31"/>
    <n v="-89.93"/>
    <s v="7b"/>
    <n v="16531"/>
    <n v="13392000"/>
    <n v="13.7"/>
    <n v="28"/>
    <x v="1"/>
    <n v="20"/>
    <s v="CORN"/>
    <s v="CORN, GRAIN - ACRES HARVESTED TOTAL"/>
    <s v="PANOLAMISSISSIPPI2012"/>
  </r>
  <r>
    <n v="2012"/>
    <s v="TATE"/>
    <s v="MISSISSIPPI"/>
    <s v="38602"/>
    <n v="34.700000000000003"/>
    <n v="-90.13"/>
    <s v="7b"/>
    <n v="8091"/>
    <n v="5841000"/>
    <n v="13.7"/>
    <n v="28"/>
    <x v="1"/>
    <n v="20"/>
    <s v="CORN"/>
    <s v="CORN, GRAIN - ACRES HARVESTED TOTAL"/>
    <s v="TATEMISSISSIPPI2012"/>
  </r>
  <r>
    <n v="2012"/>
    <s v="YALOBUSHA"/>
    <s v="MISSISSIPPI"/>
    <s v="38922"/>
    <n v="33.97"/>
    <n v="-89.67"/>
    <s v="7b"/>
    <n v="3368"/>
    <n v="1941000"/>
    <n v="13.7"/>
    <n v="28"/>
    <x v="1"/>
    <n v="20"/>
    <s v="CORN"/>
    <s v="CORN, GRAIN - ACRES HARVESTED TOTAL"/>
    <s v="YALOBUSHAMISSISSIPPI2012"/>
  </r>
  <r>
    <n v="2012"/>
    <s v="ALCORN"/>
    <s v="MISSISSIPPI"/>
    <s v="38834"/>
    <n v="34.93"/>
    <n v="-88.51"/>
    <s v="7b"/>
    <n v="7175"/>
    <n v="4679000"/>
    <n v="13.7"/>
    <n v="28"/>
    <x v="2"/>
    <n v="30"/>
    <s v="CORN"/>
    <s v="CORN, GRAIN - ACRES HARVESTED TOTAL"/>
    <s v="ALCORNMISSISSIPPI2012"/>
  </r>
  <r>
    <n v="2012"/>
    <s v="ITAWAMBA"/>
    <s v="MISSISSIPPI"/>
    <s v="38843"/>
    <n v="34.26"/>
    <n v="-88.4"/>
    <s v="7b"/>
    <n v="2094"/>
    <n v="1644000"/>
    <n v="13.7"/>
    <n v="28"/>
    <x v="2"/>
    <n v="30"/>
    <s v="CORN"/>
    <s v="CORN, GRAIN - ACRES HARVESTED TOTAL"/>
    <s v="ITAWAMBAMISSISSIPPI2012"/>
  </r>
  <r>
    <n v="2012"/>
    <s v="LEE"/>
    <s v="MISSISSIPPI"/>
    <s v="38801"/>
    <n v="34.26"/>
    <n v="-88.73"/>
    <s v="7b"/>
    <n v="6621"/>
    <n v="4161000"/>
    <n v="13.7"/>
    <n v="28"/>
    <x v="2"/>
    <n v="30"/>
    <s v="CORN"/>
    <s v="CORN, GRAIN - ACRES HARVESTED TOTAL"/>
    <s v="LEEMISSISSIPPI2012"/>
  </r>
  <r>
    <n v="2012"/>
    <s v="PONTOTOC"/>
    <s v="MISSISSIPPI"/>
    <s v="38820"/>
    <n v="34.17"/>
    <n v="-89.03"/>
    <s v="7b"/>
    <n v="4286"/>
    <n v="2455000"/>
    <n v="13.7"/>
    <n v="28"/>
    <x v="2"/>
    <n v="30"/>
    <s v="CORN"/>
    <s v="CORN, GRAIN - ACRES HARVESTED TOTAL"/>
    <s v="PONTOTOCMISSISSIPPI2012"/>
  </r>
  <r>
    <n v="2012"/>
    <s v="PRENTISS"/>
    <s v="MISSISSIPPI"/>
    <s v="38824"/>
    <n v="34.5"/>
    <n v="-88.63"/>
    <s v="7b"/>
    <n v="739"/>
    <n v="355000"/>
    <n v="13.7"/>
    <n v="28"/>
    <x v="2"/>
    <n v="30"/>
    <s v="CORN"/>
    <s v="CORN, GRAIN - ACRES HARVESTED TOTAL"/>
    <s v="PRENTISSMISSISSIPPI2012"/>
  </r>
  <r>
    <n v="2012"/>
    <s v="TIPPAH"/>
    <s v="MISSISSIPPI"/>
    <s v="38610"/>
    <n v="34.67"/>
    <n v="-89.02"/>
    <s v="7b"/>
    <n v="3313"/>
    <n v="2271000"/>
    <n v="13.7"/>
    <n v="28"/>
    <x v="2"/>
    <n v="30"/>
    <s v="CORN"/>
    <s v="CORN, GRAIN - ACRES HARVESTED TOTAL"/>
    <s v="TIPPAHMISSISSIPPI2012"/>
  </r>
  <r>
    <n v="2012"/>
    <s v="TISHOMINGO"/>
    <s v="MISSISSIPPI"/>
    <s v="38827"/>
    <n v="34.5"/>
    <n v="-88.2"/>
    <s v="7b"/>
    <n v="1944"/>
    <n v="1167000"/>
    <n v="13.7"/>
    <n v="28"/>
    <x v="2"/>
    <n v="30"/>
    <s v="CORN"/>
    <s v="CORN, GRAIN - ACRES HARVESTED TOTAL"/>
    <s v="TISHOMINGOMISSISSIPPI2012"/>
  </r>
  <r>
    <n v="2012"/>
    <s v="UNION"/>
    <s v="MISSISSIPPI"/>
    <s v="38627"/>
    <n v="34.46"/>
    <n v="-89.2"/>
    <s v="7b"/>
    <n v="2385"/>
    <n v="1698000"/>
    <n v="13.7"/>
    <n v="28"/>
    <x v="2"/>
    <n v="30"/>
    <s v="CORN"/>
    <s v="CORN, GRAIN - ACRES HARVESTED TOTAL"/>
    <s v="UNIONMISSISSIPPI2012"/>
  </r>
  <r>
    <n v="2012"/>
    <s v="JEFFERSON DAVIS"/>
    <s v="MISSISSIPPI"/>
    <s v="39421"/>
    <n v="31.49"/>
    <n v="-89.74"/>
    <s v="8b"/>
    <n v="60"/>
    <n v="15000"/>
    <n v="13.7"/>
    <n v="28"/>
    <x v="9"/>
    <n v="80"/>
    <s v="CORN"/>
    <s v="CORN, GRAIN - ACRES HARVESTED TOTAL"/>
    <s v="JEFFERSONDAVISMISSISSIPPI2012"/>
  </r>
  <r>
    <n v="2012"/>
    <s v="LAMAR"/>
    <s v="MISSISSIPPI"/>
    <s v="39402"/>
    <n v="31.33"/>
    <n v="-89.42"/>
    <s v="8b"/>
    <n v="290"/>
    <n v="136000"/>
    <n v="13.7"/>
    <n v="28"/>
    <x v="9"/>
    <n v="80"/>
    <s v="CORN"/>
    <s v="CORN, GRAIN - ACRES HARVESTED TOTAL"/>
    <s v="LAMARMISSISSIPPI2012"/>
  </r>
  <r>
    <n v="2012"/>
    <s v="MARION"/>
    <s v="MISSISSIPPI"/>
    <s v="39429"/>
    <n v="31.25"/>
    <n v="-89.82"/>
    <s v="8b"/>
    <n v="71"/>
    <n v="367000"/>
    <n v="13.7"/>
    <n v="28"/>
    <x v="9"/>
    <n v="80"/>
    <s v="CORN"/>
    <s v="CORN, GRAIN - ACRES HARVESTED TOTAL"/>
    <s v="MARIONMISSISSIPPI2012"/>
  </r>
  <r>
    <n v="2012"/>
    <s v="SIMPSON"/>
    <s v="MISSISSIPPI"/>
    <s v="39044"/>
    <n v="32.020000000000003"/>
    <n v="-89.97"/>
    <s v="8a"/>
    <n v="2658"/>
    <n v="1989000"/>
    <n v="13.7"/>
    <n v="28"/>
    <x v="9"/>
    <n v="80"/>
    <s v="CORN"/>
    <s v="CORN, GRAIN - ACRES HARVESTED TOTAL"/>
    <s v="SIMPSONMISSISSIPPI2012"/>
  </r>
  <r>
    <n v="2012"/>
    <s v="SMITH"/>
    <s v="MISSISSIPPI"/>
    <s v="39116"/>
    <n v="31.86"/>
    <n v="-89.55"/>
    <s v="8a"/>
    <n v="834"/>
    <n v="871000"/>
    <n v="13.7"/>
    <n v="28"/>
    <x v="9"/>
    <n v="80"/>
    <s v="CORN"/>
    <s v="CORN, GRAIN - ACRES HARVESTED TOTAL"/>
    <s v="SMITHMISSISSIPPI2012"/>
  </r>
  <r>
    <n v="2012"/>
    <s v="WALTHALL"/>
    <s v="MISSISSIPPI"/>
    <s v="39667"/>
    <n v="31.11"/>
    <n v="-90.14"/>
    <s v="8b"/>
    <n v="45"/>
    <n v="0"/>
    <n v="13.7"/>
    <n v="28"/>
    <x v="9"/>
    <n v="80"/>
    <s v="CORN"/>
    <s v="CORN, GRAIN - ACRES HARVESTED TOTAL"/>
    <s v="WALTHALLMISSISSIPPI2012"/>
  </r>
  <r>
    <n v="2012"/>
    <s v="CLARKE"/>
    <s v="MISSISSIPPI"/>
    <s v="39330"/>
    <n v="32.17"/>
    <n v="-88.81"/>
    <s v="8a"/>
    <n v="38"/>
    <n v="0"/>
    <n v="13.7"/>
    <n v="28"/>
    <x v="55"/>
    <n v="90"/>
    <s v="CORN"/>
    <s v="CORN, GRAIN - ACRES HARVESTED TOTAL"/>
    <s v="CLARKEMISSISSIPPI2012"/>
  </r>
  <r>
    <n v="2012"/>
    <s v="GEORGE"/>
    <s v="MISSISSIPPI"/>
    <s v="39452"/>
    <n v="30.92"/>
    <n v="-88.59"/>
    <s v="8b"/>
    <n v="911"/>
    <n v="348000"/>
    <n v="13.7"/>
    <n v="28"/>
    <x v="55"/>
    <n v="90"/>
    <s v="CORN"/>
    <s v="CORN, GRAIN - ACRES HARVESTED TOTAL"/>
    <s v="GEORGEMISSISSIPPI2012"/>
  </r>
  <r>
    <n v="2012"/>
    <s v="GREENE"/>
    <s v="MISSISSIPPI"/>
    <s v="39451"/>
    <n v="31.15"/>
    <n v="-88.55"/>
    <s v="8a"/>
    <n v="438"/>
    <n v="236000"/>
    <n v="13.7"/>
    <n v="28"/>
    <x v="55"/>
    <n v="90"/>
    <s v="CORN"/>
    <s v="CORN, GRAIN - ACRES HARVESTED TOTAL"/>
    <s v="GREENEMISSISSIPPI2012"/>
  </r>
  <r>
    <n v="2012"/>
    <s v="JACKSON"/>
    <s v="MISSISSIPPI"/>
    <s v="39552"/>
    <n v="30.48"/>
    <n v="-88.55"/>
    <s v="8b"/>
    <n v="194"/>
    <n v="0"/>
    <n v="13.7"/>
    <n v="28"/>
    <x v="55"/>
    <n v="90"/>
    <s v="CORN"/>
    <s v="CORN, GRAIN - ACRES HARVESTED TOTAL"/>
    <s v="JACKSONMISSISSIPPI2012"/>
  </r>
  <r>
    <n v="2012"/>
    <s v="JASPER"/>
    <s v="MISSISSIPPI"/>
    <s v="39338"/>
    <n v="32.07"/>
    <n v="-89.26"/>
    <s v="8a"/>
    <n v="78"/>
    <n v="0"/>
    <n v="13.7"/>
    <n v="28"/>
    <x v="55"/>
    <n v="90"/>
    <s v="CORN"/>
    <s v="CORN, GRAIN - ACRES HARVESTED TOTAL"/>
    <s v="JASPERMISSISSIPPI2012"/>
  </r>
  <r>
    <n v="2012"/>
    <s v="JONES"/>
    <s v="MISSISSIPPI"/>
    <s v="39436"/>
    <n v="31.47"/>
    <n v="-89.23"/>
    <s v="8a"/>
    <n v="596"/>
    <n v="453000"/>
    <n v="13.7"/>
    <n v="28"/>
    <x v="55"/>
    <n v="90"/>
    <s v="CORN"/>
    <s v="CORN, GRAIN - ACRES HARVESTED TOTAL"/>
    <s v="JONESMISSISSIPPI2012"/>
  </r>
  <r>
    <n v="2012"/>
    <s v="LAUDERDALE"/>
    <s v="MISSISSIPPI"/>
    <s v="39301"/>
    <n v="32.380000000000003"/>
    <n v="-88.71"/>
    <s v="8a"/>
    <n v="70"/>
    <n v="0"/>
    <n v="13.7"/>
    <n v="28"/>
    <x v="55"/>
    <n v="90"/>
    <s v="CORN"/>
    <s v="CORN, GRAIN - ACRES HARVESTED TOTAL"/>
    <s v="LAUDERDALEMISSISSIPPI2012"/>
  </r>
  <r>
    <n v="2012"/>
    <s v="NEWTON"/>
    <s v="MISSISSIPPI"/>
    <s v="39057"/>
    <n v="32.450000000000003"/>
    <n v="-89.27"/>
    <s v="8a"/>
    <n v="850"/>
    <n v="0"/>
    <n v="13.7"/>
    <n v="28"/>
    <x v="55"/>
    <n v="90"/>
    <s v="CORN"/>
    <s v="CORN, GRAIN - ACRES HARVESTED TOTAL"/>
    <s v="NEWTONMISSISSIPPI2012"/>
  </r>
  <r>
    <n v="2012"/>
    <s v="PEARL RIVER"/>
    <s v="MISSISSIPPI"/>
    <s v="39426"/>
    <n v="30.6"/>
    <n v="-89.56"/>
    <s v="8b"/>
    <n v="102"/>
    <n v="26000"/>
    <n v="13.7"/>
    <n v="28"/>
    <x v="55"/>
    <n v="90"/>
    <s v="CORN"/>
    <s v="CORN, GRAIN - ACRES HARVESTED TOTAL"/>
    <s v="PEARLRIVERMISSISSIPPI2012"/>
  </r>
  <r>
    <n v="2012"/>
    <s v="PERRY"/>
    <s v="MISSISSIPPI"/>
    <s v="39423"/>
    <n v="31.17"/>
    <n v="-88.92"/>
    <s v="8a"/>
    <n v="247"/>
    <n v="0"/>
    <n v="13.7"/>
    <n v="28"/>
    <x v="55"/>
    <n v="90"/>
    <s v="CORN"/>
    <s v="CORN, GRAIN - ACRES HARVESTED TOTAL"/>
    <s v="PERRYMISSISSIPPI2012"/>
  </r>
  <r>
    <n v="2012"/>
    <s v="STONE"/>
    <s v="MISSISSIPPI"/>
    <s v="39561"/>
    <n v="30.69"/>
    <n v="-89.18"/>
    <s v="8b"/>
    <n v="56"/>
    <n v="0"/>
    <n v="13.7"/>
    <n v="28"/>
    <x v="55"/>
    <n v="90"/>
    <s v="CORN"/>
    <s v="CORN, GRAIN - ACRES HARVESTED TOTAL"/>
    <s v="STONEMISSISSIPPI2012"/>
  </r>
  <r>
    <n v="2012"/>
    <s v="WAYNE"/>
    <s v="MISSISSIPPI"/>
    <s v="39322"/>
    <n v="31.53"/>
    <n v="-88.52"/>
    <s v="8a"/>
    <n v="277"/>
    <n v="0"/>
    <n v="13.7"/>
    <n v="28"/>
    <x v="55"/>
    <n v="90"/>
    <s v="CORN"/>
    <s v="CORN, GRAIN - ACRES HARVESTED TOTAL"/>
    <s v="WAYNEMISSISSIPPI2012"/>
  </r>
  <r>
    <n v="2012"/>
    <s v="CLAIBORNE"/>
    <s v="MISSISSIPPI"/>
    <s v="39086"/>
    <n v="32.020000000000003"/>
    <n v="-90.8"/>
    <s v="8a"/>
    <n v="3665"/>
    <n v="3577000"/>
    <n v="13.7"/>
    <n v="28"/>
    <x v="4"/>
    <n v="70"/>
    <s v="CORN"/>
    <s v="CORN, GRAIN - ACRES HARVESTED TOTAL"/>
    <s v="CLAIBORNEMISSISSIPPI2012"/>
  </r>
  <r>
    <n v="2012"/>
    <s v="COPIAH"/>
    <s v="MISSISSIPPI"/>
    <s v="39059"/>
    <n v="31.98"/>
    <n v="-90.35"/>
    <s v="8a"/>
    <n v="560"/>
    <n v="224000"/>
    <n v="13.7"/>
    <n v="28"/>
    <x v="4"/>
    <n v="70"/>
    <s v="CORN"/>
    <s v="CORN, GRAIN - ACRES HARVESTED TOTAL"/>
    <s v="COPIAHMISSISSIPPI2012"/>
  </r>
  <r>
    <n v="2012"/>
    <s v="FRANKLIN"/>
    <s v="MISSISSIPPI"/>
    <s v="39630"/>
    <n v="31.46"/>
    <n v="-90.85"/>
    <s v="8b"/>
    <n v="810"/>
    <n v="0"/>
    <n v="13.7"/>
    <n v="28"/>
    <x v="4"/>
    <n v="70"/>
    <s v="CORN"/>
    <s v="CORN, GRAIN - ACRES HARVESTED TOTAL"/>
    <s v="FRANKLINMISSISSIPPI2012"/>
  </r>
  <r>
    <n v="2012"/>
    <s v="HINDS"/>
    <s v="MISSISSIPPI"/>
    <s v="39041"/>
    <n v="32.35"/>
    <n v="-90.45"/>
    <s v="8a"/>
    <n v="7313"/>
    <n v="7554000"/>
    <n v="13.7"/>
    <n v="28"/>
    <x v="4"/>
    <n v="70"/>
    <s v="CORN"/>
    <s v="CORN, GRAIN - ACRES HARVESTED TOTAL"/>
    <s v="HINDSMISSISSIPPI2012"/>
  </r>
  <r>
    <n v="2012"/>
    <s v="JEFFERSON"/>
    <s v="MISSISSIPPI"/>
    <s v="39069"/>
    <n v="31.71"/>
    <n v="-91.06"/>
    <s v="8b"/>
    <n v="2356"/>
    <n v="1967000"/>
    <n v="13.7"/>
    <n v="28"/>
    <x v="4"/>
    <n v="70"/>
    <s v="CORN"/>
    <s v="CORN, GRAIN - ACRES HARVESTED TOTAL"/>
    <s v="JEFFERSONMISSISSIPPI2012"/>
  </r>
  <r>
    <n v="2012"/>
    <s v="WARREN"/>
    <s v="MISSISSIPPI"/>
    <s v="39156"/>
    <n v="32.5"/>
    <n v="-90.79"/>
    <s v="8a"/>
    <n v="10488"/>
    <n v="11766000"/>
    <n v="13.7"/>
    <n v="28"/>
    <x v="4"/>
    <n v="70"/>
    <s v="CORN"/>
    <s v="CORN, GRAIN - ACRES HARVESTED TOTAL"/>
    <s v="WARRENMISSISSIPPI2012"/>
  </r>
  <r>
    <n v="2012"/>
    <s v="BOLIVAR"/>
    <s v="MISSISSIPPI"/>
    <s v="38702"/>
    <n v="33.54"/>
    <n v="-91.18"/>
    <s v="8a"/>
    <n v="63515"/>
    <n v="71312000"/>
    <n v="13.7"/>
    <n v="28"/>
    <x v="56"/>
    <n v="10"/>
    <s v="CORN"/>
    <s v="CORN, GRAIN - ACRES HARVESTED TOTAL"/>
    <s v="BOLIVARMISSISSIPPI2012"/>
  </r>
  <r>
    <n v="2012"/>
    <s v="COAHOMA"/>
    <s v="MISSISSIPPI"/>
    <s v="38614"/>
    <n v="34.200000000000003"/>
    <n v="-90.57"/>
    <s v="8a"/>
    <n v="39862"/>
    <n v="43898000"/>
    <n v="13.7"/>
    <n v="28"/>
    <x v="56"/>
    <n v="10"/>
    <s v="CORN"/>
    <s v="CORN, GRAIN - ACRES HARVESTED TOTAL"/>
    <s v="COAHOMAMISSISSIPPI2012"/>
  </r>
  <r>
    <n v="2012"/>
    <s v="QUITMAN"/>
    <s v="MISSISSIPPI"/>
    <s v="38609"/>
    <n v="34.26"/>
    <n v="-90.35"/>
    <s v="8a"/>
    <n v="12870"/>
    <n v="13959000"/>
    <n v="13.7"/>
    <n v="28"/>
    <x v="56"/>
    <n v="10"/>
    <s v="CORN"/>
    <s v="CORN, GRAIN - ACRES HARVESTED TOTAL"/>
    <s v="QUITMANMISSISSIPPI2012"/>
  </r>
  <r>
    <n v="2012"/>
    <s v="TALLAHATCHIE"/>
    <s v="MISSISSIPPI"/>
    <s v="38920"/>
    <n v="33.89"/>
    <n v="-90.03"/>
    <s v="8a"/>
    <n v="50382"/>
    <n v="52988000"/>
    <n v="13.7"/>
    <n v="28"/>
    <x v="56"/>
    <n v="10"/>
    <s v="CORN"/>
    <s v="CORN, GRAIN - ACRES HARVESTED TOTAL"/>
    <s v="TALLAHATCHIEMISSISSIPPI2012"/>
  </r>
  <r>
    <n v="2012"/>
    <s v="TUNICA"/>
    <s v="MISSISSIPPI"/>
    <s v="38626"/>
    <n v="34.51"/>
    <n v="-90.45"/>
    <s v="7b"/>
    <n v="22994"/>
    <n v="25559000"/>
    <n v="13.7"/>
    <n v="28"/>
    <x v="56"/>
    <n v="10"/>
    <s v="CORN"/>
    <s v="CORN, GRAIN - ACRES HARVESTED TOTAL"/>
    <s v="TUNICAMISSISSIPPI2012"/>
  </r>
  <r>
    <n v="2012"/>
    <s v="AVOYELLES"/>
    <s v="LOUISIANA"/>
    <s v="71320"/>
    <n v="31.11"/>
    <n v="-91.78"/>
    <s v="8b"/>
    <n v="9290"/>
    <n v="9929000"/>
    <n v="14.3"/>
    <n v="22"/>
    <x v="0"/>
    <n v="50"/>
    <s v="CORN"/>
    <s v="CORN, GRAIN - ACRES HARVESTED TOTAL"/>
    <s v="AVOYELLESLOUISIANA2012"/>
  </r>
  <r>
    <n v="2012"/>
    <s v="CATAHOULA"/>
    <s v="LOUISIANA"/>
    <s v="71340"/>
    <n v="31.76"/>
    <n v="-91.81"/>
    <s v="8b"/>
    <n v="19823"/>
    <n v="22541000"/>
    <n v="14.3"/>
    <n v="22"/>
    <x v="0"/>
    <n v="50"/>
    <s v="CORN"/>
    <s v="CORN, GRAIN - ACRES HARVESTED TOTAL"/>
    <s v="CATAHOULALOUISIANA2012"/>
  </r>
  <r>
    <n v="2012"/>
    <s v="CONCORDIA"/>
    <s v="LOUISIANA"/>
    <s v="71316"/>
    <n v="31.25"/>
    <n v="-91.76"/>
    <s v="8b"/>
    <n v="24566"/>
    <n v="27648000"/>
    <n v="14.3"/>
    <n v="22"/>
    <x v="0"/>
    <n v="50"/>
    <s v="CORN"/>
    <s v="CORN, GRAIN - ACRES HARVESTED TOTAL"/>
    <s v="CONCORDIALOUISIANA2012"/>
  </r>
  <r>
    <n v="2012"/>
    <s v="EVANGELINE"/>
    <s v="LOUISIANA"/>
    <s v="70515"/>
    <n v="30.48"/>
    <n v="-92.6"/>
    <s v="9a"/>
    <n v="1074"/>
    <n v="1072000"/>
    <n v="14.3"/>
    <n v="22"/>
    <x v="0"/>
    <n v="50"/>
    <s v="CORN"/>
    <s v="CORN, GRAIN - ACRES HARVESTED TOTAL"/>
    <s v="EVANGELINELOUISIANA2012"/>
  </r>
  <r>
    <n v="2012"/>
    <s v="GRANT"/>
    <s v="LOUISIANA"/>
    <s v="71407"/>
    <n v="31.51"/>
    <n v="-92.49"/>
    <s v="8b"/>
    <n v="731"/>
    <n v="693000"/>
    <n v="14.3"/>
    <n v="22"/>
    <x v="0"/>
    <n v="50"/>
    <s v="CORN"/>
    <s v="CORN, GRAIN - ACRES HARVESTED TOTAL"/>
    <s v="GRANTLOUISIANA2012"/>
  </r>
  <r>
    <n v="2012"/>
    <s v="POINTE COUPEE"/>
    <s v="LOUISIANA"/>
    <s v="70715"/>
    <n v="30.84"/>
    <n v="-91.66"/>
    <s v="9a"/>
    <n v="10412"/>
    <n v="11530000"/>
    <n v="14.3"/>
    <n v="22"/>
    <x v="0"/>
    <n v="50"/>
    <s v="CORN"/>
    <s v="CORN, GRAIN - ACRES HARVESTED TOTAL"/>
    <s v="POINTECOUPEELOUISIANA2012"/>
  </r>
  <r>
    <n v="2012"/>
    <s v="RAPIDES"/>
    <s v="LOUISIANA"/>
    <s v="71301"/>
    <n v="31.29"/>
    <n v="-92.46"/>
    <s v="8b"/>
    <n v="9719"/>
    <n v="10228000"/>
    <n v="14.3"/>
    <n v="22"/>
    <x v="0"/>
    <n v="50"/>
    <s v="CORN"/>
    <s v="CORN, GRAIN - ACRES HARVESTED TOTAL"/>
    <s v="RAPIDESLOUISIANA2012"/>
  </r>
  <r>
    <n v="2012"/>
    <s v="SAINT LANDRY"/>
    <s v="LOUISIANA"/>
    <s v="70512"/>
    <n v="30.4"/>
    <n v="-91.93"/>
    <s v="9a"/>
    <n v="7777"/>
    <n v="7302000"/>
    <n v="14.3"/>
    <n v="22"/>
    <x v="0"/>
    <n v="50"/>
    <s v="CORN"/>
    <s v="CORN, GRAIN - ACRES HARVESTED TOTAL"/>
    <s v="SAINTLANDRYLOUISIANA2012"/>
  </r>
  <r>
    <n v="2012"/>
    <s v="EAST BATON ROUGE"/>
    <s v="LOUISIANA"/>
    <s v="70704"/>
    <n v="30.58"/>
    <n v="-91.15"/>
    <s v="8b"/>
    <n v="61"/>
    <n v="0"/>
    <n v="14.3"/>
    <n v="22"/>
    <x v="8"/>
    <n v="60"/>
    <s v="CORN"/>
    <s v="CORN, GRAIN - ACRES HARVESTED TOTAL"/>
    <s v="EASTBATONROUGELOUISIANA2012"/>
  </r>
  <r>
    <n v="2012"/>
    <s v="EAST FELICIANA"/>
    <s v="LOUISIANA"/>
    <s v="70722"/>
    <n v="30.86"/>
    <n v="-91.01"/>
    <s v="8b"/>
    <n v="1220"/>
    <n v="660000"/>
    <n v="14.3"/>
    <n v="22"/>
    <x v="8"/>
    <n v="60"/>
    <s v="CORN"/>
    <s v="CORN, GRAIN - ACRES HARVESTED TOTAL"/>
    <s v="EASTFELICIANALOUISIANA2012"/>
  </r>
  <r>
    <n v="2012"/>
    <s v="WASHINGTON"/>
    <s v="LOUISIANA"/>
    <s v="70426"/>
    <n v="30.96"/>
    <n v="-89.81"/>
    <s v="8b"/>
    <n v="386"/>
    <n v="493000"/>
    <n v="14.3"/>
    <n v="22"/>
    <x v="8"/>
    <n v="60"/>
    <s v="CORN"/>
    <s v="CORN, GRAIN - ACRES HARVESTED TOTAL"/>
    <s v="WASHINGTONLOUISIANA2012"/>
  </r>
  <r>
    <n v="2012"/>
    <s v="WEST FELICIANA"/>
    <s v="LOUISIANA"/>
    <s v="70712"/>
    <n v="30.96"/>
    <n v="-91.6"/>
    <s v="8b"/>
    <n v="5000"/>
    <n v="4720000"/>
    <n v="14.3"/>
    <n v="22"/>
    <x v="8"/>
    <n v="60"/>
    <s v="CORN"/>
    <s v="CORN, GRAIN - ACRES HARVESTED TOTAL"/>
    <s v="WESTFELICIANALOUISIANA2012"/>
  </r>
  <r>
    <n v="2012"/>
    <s v="CALDWELL"/>
    <s v="LOUISIANA"/>
    <s v="71415"/>
    <n v="32.03"/>
    <n v="-92.14"/>
    <s v="8b"/>
    <n v="2832"/>
    <n v="2829000"/>
    <n v="14.3"/>
    <n v="22"/>
    <x v="1"/>
    <n v="20"/>
    <s v="CORN"/>
    <s v="CORN, GRAIN - ACRES HARVESTED TOTAL"/>
    <s v="CALDWELLLOUISIANA2012"/>
  </r>
  <r>
    <n v="2012"/>
    <s v="OUACHITA"/>
    <s v="LOUISIANA"/>
    <s v="71201"/>
    <n v="32.53"/>
    <n v="-92.11"/>
    <s v="8b"/>
    <n v="5805"/>
    <n v="6078000"/>
    <n v="14.3"/>
    <n v="22"/>
    <x v="1"/>
    <n v="20"/>
    <s v="CORN"/>
    <s v="CORN, GRAIN - ACRES HARVESTED TOTAL"/>
    <s v="OUACHITALOUISIANA2012"/>
  </r>
  <r>
    <n v="2012"/>
    <s v="EAST CARROLL"/>
    <s v="LOUISIANA"/>
    <s v="71254"/>
    <n v="32.81"/>
    <n v="-91.18"/>
    <s v="8b"/>
    <n v="60854"/>
    <n v="72626000"/>
    <n v="14.3"/>
    <n v="22"/>
    <x v="2"/>
    <n v="30"/>
    <s v="CORN"/>
    <s v="CORN, GRAIN - ACRES HARVESTED TOTAL"/>
    <s v="EASTCARROLLLOUISIANA2012"/>
  </r>
  <r>
    <n v="2012"/>
    <s v="FRANKLIN"/>
    <s v="LOUISIANA"/>
    <s v="71219"/>
    <n v="32.25"/>
    <n v="-91.74"/>
    <s v="8b"/>
    <n v="60769"/>
    <n v="74552000"/>
    <n v="14.3"/>
    <n v="22"/>
    <x v="2"/>
    <n v="30"/>
    <s v="CORN"/>
    <s v="CORN, GRAIN - ACRES HARVESTED TOTAL"/>
    <s v="FRANKLINLOUISIANA2012"/>
  </r>
  <r>
    <n v="2012"/>
    <s v="MADISON"/>
    <s v="LOUISIANA"/>
    <s v="71233"/>
    <n v="32.33"/>
    <n v="-90.93"/>
    <s v="8a"/>
    <n v="70378"/>
    <n v="83029000"/>
    <n v="14.3"/>
    <n v="22"/>
    <x v="2"/>
    <n v="30"/>
    <s v="CORN"/>
    <s v="CORN, GRAIN - ACRES HARVESTED TOTAL"/>
    <s v="MADISONLOUISIANA2012"/>
  </r>
  <r>
    <n v="2012"/>
    <s v="MOREHOUSE"/>
    <s v="LOUISIANA"/>
    <s v="71220"/>
    <n v="32.770000000000003"/>
    <n v="-91.9"/>
    <s v="8b"/>
    <n v="75363"/>
    <n v="90154000"/>
    <n v="14.3"/>
    <n v="22"/>
    <x v="2"/>
    <n v="30"/>
    <s v="CORN"/>
    <s v="CORN, GRAIN - ACRES HARVESTED TOTAL"/>
    <s v="MOREHOUSELOUISIANA2012"/>
  </r>
  <r>
    <n v="2012"/>
    <s v="RICHLAND"/>
    <s v="LOUISIANA"/>
    <s v="71218"/>
    <n v="32.35"/>
    <n v="-91.79"/>
    <s v="8b"/>
    <n v="47040"/>
    <n v="53402000"/>
    <n v="14.3"/>
    <n v="22"/>
    <x v="2"/>
    <n v="30"/>
    <s v="CORN"/>
    <s v="CORN, GRAIN - ACRES HARVESTED TOTAL"/>
    <s v="RICHLANDLOUISIANA2012"/>
  </r>
  <r>
    <n v="2012"/>
    <s v="TENSAS"/>
    <s v="LOUISIANA"/>
    <s v="71357"/>
    <n v="32.07"/>
    <n v="-91.23"/>
    <s v="8b"/>
    <n v="43853"/>
    <n v="46547000"/>
    <n v="14.3"/>
    <n v="22"/>
    <x v="2"/>
    <n v="30"/>
    <s v="CORN"/>
    <s v="CORN, GRAIN - ACRES HARVESTED TOTAL"/>
    <s v="TENSASLOUISIANA2012"/>
  </r>
  <r>
    <n v="2012"/>
    <s v="WEST CARROLL"/>
    <s v="LOUISIANA"/>
    <s v="71237"/>
    <n v="32.6"/>
    <n v="-91.47"/>
    <s v="8b"/>
    <n v="21054"/>
    <n v="23513000"/>
    <n v="14.3"/>
    <n v="22"/>
    <x v="2"/>
    <n v="30"/>
    <s v="CORN"/>
    <s v="CORN, GRAIN - ACRES HARVESTED TOTAL"/>
    <s v="WESTCARROLLLOUISIANA2012"/>
  </r>
  <r>
    <n v="2012"/>
    <s v="BOSSIER"/>
    <s v="LOUISIANA"/>
    <s v="71006"/>
    <n v="32.69"/>
    <n v="-93.74"/>
    <s v="8a"/>
    <n v="4708"/>
    <n v="3623000"/>
    <n v="14.3"/>
    <n v="22"/>
    <x v="6"/>
    <n v="10"/>
    <s v="CORN"/>
    <s v="CORN, GRAIN - ACRES HARVESTED TOTAL"/>
    <s v="BOSSIERLOUISIANA2012"/>
  </r>
  <r>
    <n v="2012"/>
    <s v="CADDO"/>
    <s v="LOUISIANA"/>
    <s v="71004"/>
    <n v="32.75"/>
    <n v="-93.83"/>
    <s v="8a"/>
    <n v="19830"/>
    <n v="20480000"/>
    <n v="14.3"/>
    <n v="22"/>
    <x v="6"/>
    <n v="10"/>
    <s v="CORN"/>
    <s v="CORN, GRAIN - ACRES HARVESTED TOTAL"/>
    <s v="CADDOLOUISIANA2012"/>
  </r>
  <r>
    <n v="2012"/>
    <s v="RED RIVER"/>
    <s v="LOUISIANA"/>
    <s v="71019"/>
    <n v="32.020000000000003"/>
    <n v="-93.34"/>
    <s v="8b"/>
    <n v="5250"/>
    <n v="3939000"/>
    <n v="14.3"/>
    <n v="22"/>
    <x v="6"/>
    <n v="10"/>
    <s v="CORN"/>
    <s v="CORN, GRAIN - ACRES HARVESTED TOTAL"/>
    <s v="REDRIVERLOUISIANA2012"/>
  </r>
  <r>
    <n v="2012"/>
    <s v="LAFOURCHE"/>
    <s v="LOUISIANA"/>
    <s v="70301"/>
    <n v="29.79"/>
    <n v="-90.82"/>
    <s v="9a"/>
    <n v="4"/>
    <n v="6000"/>
    <n v="14.3"/>
    <n v="22"/>
    <x v="7"/>
    <n v="90"/>
    <s v="CORN"/>
    <s v="CORN, GRAIN - ACRES HARVESTED TOTAL"/>
    <s v="LAFOURCHELOUISIANA2012"/>
  </r>
  <r>
    <n v="2012"/>
    <s v="ALLEN"/>
    <s v="LOUISIANA"/>
    <s v="70637"/>
    <n v="30.66"/>
    <n v="-93.04"/>
    <s v="8b"/>
    <n v="334"/>
    <n v="0"/>
    <n v="14.3"/>
    <n v="22"/>
    <x v="4"/>
    <n v="70"/>
    <s v="CORN"/>
    <s v="CORN, GRAIN - ACRES HARVESTED TOTAL"/>
    <s v="ALLENLOUISIANA2012"/>
  </r>
  <r>
    <n v="2012"/>
    <s v="BEAUREGARD"/>
    <s v="LOUISIANA"/>
    <s v="70634"/>
    <n v="30.77"/>
    <n v="-93.24"/>
    <s v="8b"/>
    <n v="1043"/>
    <n v="1047000"/>
    <n v="14.3"/>
    <n v="22"/>
    <x v="4"/>
    <n v="70"/>
    <s v="CORN"/>
    <s v="CORN, GRAIN - ACRES HARVESTED TOTAL"/>
    <s v="BEAUREGARDLOUISIANA2012"/>
  </r>
  <r>
    <n v="2012"/>
    <s v="NATCHITOCHES"/>
    <s v="LOUISIANA"/>
    <s v="71002"/>
    <n v="32.11"/>
    <n v="-93.11"/>
    <s v="8a"/>
    <n v="12927"/>
    <n v="11694000"/>
    <n v="14.3"/>
    <n v="22"/>
    <x v="5"/>
    <n v="40"/>
    <s v="CORN"/>
    <s v="CORN, GRAIN - ACRES HARVESTED TOTAL"/>
    <s v="NATCHITOCHESLOUISIANA2012"/>
  </r>
  <r>
    <n v="2022"/>
    <s v="BARTHOLOMEW"/>
    <s v="INDIANA"/>
    <s v="47201"/>
    <n v="39.21"/>
    <n v="-85.91"/>
    <s v="6b"/>
    <n v="47986"/>
    <n v="55598000"/>
    <n v="14.4"/>
    <n v="18"/>
    <x v="0"/>
    <n v="50"/>
    <s v="CORN"/>
    <s v="CORN, GRAIN - ACRES HARVESTED TOTAL"/>
    <s v="BARTHOLOMEWINDIANA2022"/>
  </r>
  <r>
    <n v="2022"/>
    <s v="BOONE"/>
    <s v="INDIANA"/>
    <s v="46052"/>
    <n v="40.049999999999997"/>
    <n v="-86.47"/>
    <s v="6a"/>
    <n v="89850"/>
    <n v="118529000"/>
    <n v="14.4"/>
    <n v="18"/>
    <x v="0"/>
    <n v="50"/>
    <s v="CORN"/>
    <s v="CORN, GRAIN - ACRES HARVESTED TOTAL"/>
    <s v="BOONEINDIANA2022"/>
  </r>
  <r>
    <n v="2022"/>
    <s v="CLINTON"/>
    <s v="INDIANA"/>
    <s v="46035"/>
    <n v="40.19"/>
    <n v="-86.66"/>
    <s v="6a"/>
    <n v="96556"/>
    <n v="121966000"/>
    <n v="14.4"/>
    <n v="18"/>
    <x v="0"/>
    <n v="50"/>
    <s v="CORN"/>
    <s v="CORN, GRAIN - ACRES HARVESTED TOTAL"/>
    <s v="CLINTONINDIANA2022"/>
  </r>
  <r>
    <n v="2022"/>
    <s v="DECATUR"/>
    <s v="INDIANA"/>
    <s v="47225"/>
    <n v="39.44"/>
    <n v="-85.34"/>
    <s v="6a"/>
    <n v="65656"/>
    <n v="85353000"/>
    <n v="14.4"/>
    <n v="18"/>
    <x v="0"/>
    <n v="50"/>
    <s v="CORN"/>
    <s v="CORN, GRAIN - ACRES HARVESTED TOTAL"/>
    <s v="DECATURINDIANA2022"/>
  </r>
  <r>
    <n v="2022"/>
    <s v="GRANT"/>
    <s v="INDIANA"/>
    <s v="46928"/>
    <n v="40.409999999999997"/>
    <n v="-85.64"/>
    <s v="6a"/>
    <n v="59822"/>
    <n v="74826000"/>
    <n v="14.4"/>
    <n v="18"/>
    <x v="0"/>
    <n v="50"/>
    <s v="CORN"/>
    <s v="CORN, GRAIN - ACRES HARVESTED TOTAL"/>
    <s v="GRANTINDIANA2022"/>
  </r>
  <r>
    <n v="2022"/>
    <s v="HAMILTON"/>
    <s v="INDIANA"/>
    <s v="46030"/>
    <n v="40.17"/>
    <n v="-86.02"/>
    <s v="6a"/>
    <n v="50897"/>
    <n v="64115000"/>
    <n v="14.4"/>
    <n v="18"/>
    <x v="0"/>
    <n v="50"/>
    <s v="CORN"/>
    <s v="CORN, GRAIN - ACRES HARVESTED TOTAL"/>
    <s v="HAMILTONINDIANA2022"/>
  </r>
  <r>
    <n v="2022"/>
    <s v="HANCOCK"/>
    <s v="INDIANA"/>
    <s v="46055"/>
    <n v="39.9"/>
    <n v="-85.93"/>
    <s v="6a"/>
    <n v="70086"/>
    <n v="83155000"/>
    <n v="14.4"/>
    <n v="18"/>
    <x v="0"/>
    <n v="50"/>
    <s v="CORN"/>
    <s v="CORN, GRAIN - ACRES HARVESTED TOTAL"/>
    <s v="HANCOCKINDIANA2022"/>
  </r>
  <r>
    <n v="2022"/>
    <s v="HENDRICKS"/>
    <s v="INDIANA"/>
    <s v="46103"/>
    <n v="39.69"/>
    <n v="-86.61"/>
    <s v="6a"/>
    <n v="49628"/>
    <n v="62226000"/>
    <n v="14.4"/>
    <n v="18"/>
    <x v="0"/>
    <n v="50"/>
    <s v="CORN"/>
    <s v="CORN, GRAIN - ACRES HARVESTED TOTAL"/>
    <s v="HENDRICKSINDIANA2022"/>
  </r>
  <r>
    <n v="2022"/>
    <s v="HOWARD"/>
    <s v="INDIANA"/>
    <s v="46901"/>
    <n v="40.53"/>
    <n v="-86.17"/>
    <s v="6a"/>
    <n v="62864"/>
    <n v="75152000"/>
    <n v="14.4"/>
    <n v="18"/>
    <x v="0"/>
    <n v="50"/>
    <s v="CORN"/>
    <s v="CORN, GRAIN - ACRES HARVESTED TOTAL"/>
    <s v="HOWARDINDIANA2022"/>
  </r>
  <r>
    <n v="2022"/>
    <s v="JOHNSON"/>
    <s v="INDIANA"/>
    <s v="46106"/>
    <n v="39.51"/>
    <n v="-86.21"/>
    <s v="6a"/>
    <n v="53103"/>
    <n v="69648000"/>
    <n v="14.4"/>
    <n v="18"/>
    <x v="0"/>
    <n v="50"/>
    <s v="CORN"/>
    <s v="CORN, GRAIN - ACRES HARVESTED TOTAL"/>
    <s v="JOHNSONINDIANA2022"/>
  </r>
  <r>
    <n v="2022"/>
    <s v="MADISON"/>
    <s v="INDIANA"/>
    <s v="46001"/>
    <n v="40.25"/>
    <n v="-85.67"/>
    <s v="6a"/>
    <n v="79625"/>
    <n v="95124000"/>
    <n v="14.4"/>
    <n v="18"/>
    <x v="0"/>
    <n v="50"/>
    <s v="CORN"/>
    <s v="CORN, GRAIN - ACRES HARVESTED TOTAL"/>
    <s v="MADISONINDIANA2022"/>
  </r>
  <r>
    <n v="2022"/>
    <s v="MARION"/>
    <s v="INDIANA"/>
    <s v="46107"/>
    <n v="39.72"/>
    <n v="-86.09"/>
    <s v="6b"/>
    <n v="3357"/>
    <n v="3981000"/>
    <n v="14.4"/>
    <n v="18"/>
    <x v="0"/>
    <n v="50"/>
    <s v="CORN"/>
    <s v="CORN, GRAIN - ACRES HARVESTED TOTAL"/>
    <s v="MARIONINDIANA2022"/>
  </r>
  <r>
    <n v="2022"/>
    <s v="MORGAN"/>
    <s v="INDIANA"/>
    <s v="46111"/>
    <n v="39.54"/>
    <n v="-86.37"/>
    <s v="6a"/>
    <n v="49546"/>
    <n v="62518000"/>
    <n v="14.4"/>
    <n v="18"/>
    <x v="0"/>
    <n v="50"/>
    <s v="CORN"/>
    <s v="CORN, GRAIN - ACRES HARVESTED TOTAL"/>
    <s v="MORGANINDIANA2022"/>
  </r>
  <r>
    <n v="2022"/>
    <s v="RUSH"/>
    <s v="INDIANA"/>
    <s v="46104"/>
    <n v="39.65"/>
    <n v="-85.57"/>
    <s v="6a"/>
    <n v="80925"/>
    <n v="101841000"/>
    <n v="14.4"/>
    <n v="18"/>
    <x v="0"/>
    <n v="50"/>
    <s v="CORN"/>
    <s v="CORN, GRAIN - ACRES HARVESTED TOTAL"/>
    <s v="RUSHINDIANA2022"/>
  </r>
  <r>
    <n v="2022"/>
    <s v="SHELBY"/>
    <s v="INDIANA"/>
    <s v="46110"/>
    <n v="39.56"/>
    <n v="-85.91"/>
    <s v="6a"/>
    <n v="92250"/>
    <n v="112223000"/>
    <n v="14.4"/>
    <n v="18"/>
    <x v="0"/>
    <n v="50"/>
    <s v="CORN"/>
    <s v="CORN, GRAIN - ACRES HARVESTED TOTAL"/>
    <s v="SHELBYINDIANA2022"/>
  </r>
  <r>
    <n v="2022"/>
    <s v="TIPTON"/>
    <s v="INDIANA"/>
    <s v="46045"/>
    <n v="40.29"/>
    <n v="-86.15"/>
    <s v="6a"/>
    <n v="80458"/>
    <n v="94107000"/>
    <n v="14.4"/>
    <n v="18"/>
    <x v="0"/>
    <n v="50"/>
    <s v="CORN"/>
    <s v="CORN, GRAIN - ACRES HARVESTED TOTAL"/>
    <s v="TIPTONINDIANA2022"/>
  </r>
  <r>
    <n v="2022"/>
    <s v="BLACKFORD"/>
    <s v="INDIANA"/>
    <s v="47348"/>
    <n v="40.450000000000003"/>
    <n v="-85.37"/>
    <s v="6a"/>
    <n v="26291"/>
    <n v="30367000"/>
    <n v="14.4"/>
    <n v="18"/>
    <x v="8"/>
    <n v="60"/>
    <s v="CORN"/>
    <s v="CORN, GRAIN - ACRES HARVESTED TOTAL"/>
    <s v="BLACKFORDINDIANA2022"/>
  </r>
  <r>
    <n v="2022"/>
    <s v="DELAWARE"/>
    <s v="INDIANA"/>
    <s v="47302"/>
    <n v="40.130000000000003"/>
    <n v="-85.38"/>
    <s v="6a"/>
    <n v="58524"/>
    <n v="70998000"/>
    <n v="14.4"/>
    <n v="18"/>
    <x v="8"/>
    <n v="60"/>
    <s v="CORN"/>
    <s v="CORN, GRAIN - ACRES HARVESTED TOTAL"/>
    <s v="DELAWAREINDIANA2022"/>
  </r>
  <r>
    <n v="2022"/>
    <s v="FAYETTE"/>
    <s v="INDIANA"/>
    <s v="46133"/>
    <n v="39.619999999999997"/>
    <n v="-85.3"/>
    <s v="6a"/>
    <n v="36872"/>
    <n v="42275000"/>
    <n v="14.4"/>
    <n v="18"/>
    <x v="8"/>
    <n v="60"/>
    <s v="CORN"/>
    <s v="CORN, GRAIN - ACRES HARVESTED TOTAL"/>
    <s v="FAYETTEINDIANA2022"/>
  </r>
  <r>
    <n v="2022"/>
    <s v="HENRY"/>
    <s v="INDIANA"/>
    <s v="46148"/>
    <n v="39.79"/>
    <n v="-85.52"/>
    <s v="6a"/>
    <n v="65585"/>
    <n v="82880000"/>
    <n v="14.4"/>
    <n v="18"/>
    <x v="8"/>
    <n v="60"/>
    <s v="CORN"/>
    <s v="CORN, GRAIN - ACRES HARVESTED TOTAL"/>
    <s v="HENRYINDIANA2022"/>
  </r>
  <r>
    <n v="2022"/>
    <s v="JAY"/>
    <s v="INDIANA"/>
    <s v="47326"/>
    <n v="40.53"/>
    <n v="-84.96"/>
    <s v="6a"/>
    <n v="69376"/>
    <n v="83485000"/>
    <n v="14.4"/>
    <n v="18"/>
    <x v="8"/>
    <n v="60"/>
    <s v="CORN"/>
    <s v="CORN, GRAIN - ACRES HARVESTED TOTAL"/>
    <s v="JAYINDIANA2022"/>
  </r>
  <r>
    <n v="2022"/>
    <s v="RANDOLPH"/>
    <s v="INDIANA"/>
    <s v="47340"/>
    <n v="40.18"/>
    <n v="-85.12"/>
    <s v="6a"/>
    <n v="102999"/>
    <n v="116932000"/>
    <n v="14.4"/>
    <n v="18"/>
    <x v="8"/>
    <n v="60"/>
    <s v="CORN"/>
    <s v="CORN, GRAIN - ACRES HARVESTED TOTAL"/>
    <s v="RANDOLPHINDIANA2022"/>
  </r>
  <r>
    <n v="2022"/>
    <s v="UNION"/>
    <s v="INDIANA"/>
    <s v="47003"/>
    <n v="39.56"/>
    <n v="-84.83"/>
    <s v="6a"/>
    <n v="28140"/>
    <n v="34334000"/>
    <n v="14.4"/>
    <n v="18"/>
    <x v="8"/>
    <n v="60"/>
    <s v="CORN"/>
    <s v="CORN, GRAIN - ACRES HARVESTED TOTAL"/>
    <s v="UNIONINDIANA2022"/>
  </r>
  <r>
    <n v="2022"/>
    <s v="WAYNE"/>
    <s v="INDIANA"/>
    <s v="47324"/>
    <n v="39.74"/>
    <n v="-84.85"/>
    <s v="6a"/>
    <n v="52783"/>
    <n v="63455000"/>
    <n v="14.4"/>
    <n v="18"/>
    <x v="8"/>
    <n v="60"/>
    <s v="CORN"/>
    <s v="CORN, GRAIN - ACRES HARVESTED TOTAL"/>
    <s v="WAYNEINDIANA2022"/>
  </r>
  <r>
    <n v="2022"/>
    <s v="CARROLL"/>
    <s v="INDIANA"/>
    <s v="46913"/>
    <n v="40.51"/>
    <n v="-86.52"/>
    <s v="6a"/>
    <n v="87486"/>
    <n v="116166000"/>
    <n v="14.4"/>
    <n v="18"/>
    <x v="1"/>
    <n v="20"/>
    <s v="CORN"/>
    <s v="CORN, GRAIN - ACRES HARVESTED TOTAL"/>
    <s v="CARROLLINDIANA2022"/>
  </r>
  <r>
    <n v="2022"/>
    <s v="CASS"/>
    <s v="INDIANA"/>
    <s v="46932"/>
    <n v="40.58"/>
    <n v="-86.19"/>
    <s v="6a"/>
    <n v="106201"/>
    <n v="129122000"/>
    <n v="14.4"/>
    <n v="18"/>
    <x v="1"/>
    <n v="20"/>
    <s v="CORN"/>
    <s v="CORN, GRAIN - ACRES HARVESTED TOTAL"/>
    <s v="CASSINDIANA2022"/>
  </r>
  <r>
    <n v="2022"/>
    <s v="ELKHART"/>
    <s v="INDIANA"/>
    <s v="46507"/>
    <n v="41.72"/>
    <n v="-85.81"/>
    <s v="6a"/>
    <n v="70234"/>
    <n v="85488000"/>
    <n v="14.4"/>
    <n v="18"/>
    <x v="1"/>
    <n v="20"/>
    <s v="CORN"/>
    <s v="CORN, GRAIN - ACRES HARVESTED TOTAL"/>
    <s v="ELKHARTINDIANA2022"/>
  </r>
  <r>
    <n v="2022"/>
    <s v="FULTON"/>
    <s v="INDIANA"/>
    <s v="46910"/>
    <n v="41.03"/>
    <n v="-86.02"/>
    <s v="6a"/>
    <n v="80967"/>
    <n v="93476000"/>
    <n v="14.4"/>
    <n v="18"/>
    <x v="1"/>
    <n v="20"/>
    <s v="CORN"/>
    <s v="CORN, GRAIN - ACRES HARVESTED TOTAL"/>
    <s v="FULTONINDIANA2022"/>
  </r>
  <r>
    <n v="2022"/>
    <s v="KOSCIUSKO"/>
    <s v="INDIANA"/>
    <s v="46502"/>
    <n v="41.26"/>
    <n v="-85.98"/>
    <s v="6a"/>
    <n v="112181"/>
    <n v="132775000"/>
    <n v="14.4"/>
    <n v="18"/>
    <x v="1"/>
    <n v="20"/>
    <s v="CORN"/>
    <s v="CORN, GRAIN - ACRES HARVESTED TOTAL"/>
    <s v="KOSCIUSKOINDIANA2022"/>
  </r>
  <r>
    <n v="2022"/>
    <s v="MARSHALL"/>
    <s v="INDIANA"/>
    <s v="46501"/>
    <n v="41.23"/>
    <n v="-86.24"/>
    <s v="6a"/>
    <n v="88904"/>
    <n v="102065000"/>
    <n v="14.4"/>
    <n v="18"/>
    <x v="1"/>
    <n v="20"/>
    <s v="CORN"/>
    <s v="CORN, GRAIN - ACRES HARVESTED TOTAL"/>
    <s v="MARSHALLINDIANA2022"/>
  </r>
  <r>
    <n v="2022"/>
    <s v="MIAMI"/>
    <s v="INDIANA"/>
    <s v="46911"/>
    <n v="40.6"/>
    <n v="-85.92"/>
    <s v="6a"/>
    <n v="78507"/>
    <n v="96021000"/>
    <n v="14.4"/>
    <n v="18"/>
    <x v="1"/>
    <n v="20"/>
    <s v="CORN"/>
    <s v="CORN, GRAIN - ACRES HARVESTED TOTAL"/>
    <s v="MIAMIINDIANA2022"/>
  </r>
  <r>
    <n v="2022"/>
    <s v="ST. JOSEPH"/>
    <s v="INDIANA"/>
    <s v="46530"/>
    <n v="41.73"/>
    <n v="-86.13"/>
    <s v="6a"/>
    <n v="71437"/>
    <n v="76811000"/>
    <n v="14.4"/>
    <n v="18"/>
    <x v="1"/>
    <n v="20"/>
    <s v="CORN"/>
    <s v="CORN, GRAIN - ACRES HARVESTED TOTAL"/>
    <s v="SAINTJOSEPHINDIANA2022"/>
  </r>
  <r>
    <n v="2022"/>
    <s v="WABASH"/>
    <s v="INDIANA"/>
    <s v="46940"/>
    <n v="40.67"/>
    <n v="-85.72"/>
    <s v="6a"/>
    <n v="69510"/>
    <n v="90599000"/>
    <n v="14.4"/>
    <n v="18"/>
    <x v="1"/>
    <n v="20"/>
    <s v="CORN"/>
    <s v="CORN, GRAIN - ACRES HARVESTED TOTAL"/>
    <s v="WABASHINDIANA2022"/>
  </r>
  <r>
    <n v="2022"/>
    <s v="ADAMS"/>
    <s v="INDIANA"/>
    <s v="46711"/>
    <n v="40.65"/>
    <n v="-84.95"/>
    <s v="6a"/>
    <n v="67065"/>
    <n v="84227000"/>
    <n v="14.4"/>
    <n v="18"/>
    <x v="2"/>
    <n v="30"/>
    <s v="CORN"/>
    <s v="CORN, GRAIN - ACRES HARVESTED TOTAL"/>
    <s v="ADAMSINDIANA2022"/>
  </r>
  <r>
    <n v="2022"/>
    <s v="ALLEN"/>
    <s v="INDIANA"/>
    <s v="46704"/>
    <n v="41.1"/>
    <n v="-85.29"/>
    <s v="6a"/>
    <n v="103967"/>
    <n v="119663000"/>
    <n v="14.4"/>
    <n v="18"/>
    <x v="2"/>
    <n v="30"/>
    <s v="CORN"/>
    <s v="CORN, GRAIN - ACRES HARVESTED TOTAL"/>
    <s v="ALLENINDIANA2022"/>
  </r>
  <r>
    <n v="2022"/>
    <s v="DE KALB"/>
    <s v="INDIANA"/>
    <s v="46705"/>
    <n v="41.52"/>
    <n v="-85.06"/>
    <s v="6a"/>
    <n v="48701"/>
    <n v="55108000"/>
    <n v="14.4"/>
    <n v="18"/>
    <x v="2"/>
    <n v="30"/>
    <s v="CORN"/>
    <s v="CORN, GRAIN - ACRES HARVESTED TOTAL"/>
    <s v="DEKALBINDIANA2022"/>
  </r>
  <r>
    <n v="2022"/>
    <s v="HUNTINGTON"/>
    <s v="INDIANA"/>
    <s v="46702"/>
    <n v="40.85"/>
    <n v="-85.6"/>
    <s v="6a"/>
    <n v="81455"/>
    <n v="99879000"/>
    <n v="14.4"/>
    <n v="18"/>
    <x v="2"/>
    <n v="30"/>
    <s v="CORN"/>
    <s v="CORN, GRAIN - ACRES HARVESTED TOTAL"/>
    <s v="HUNTINGTONINDIANA2022"/>
  </r>
  <r>
    <n v="2022"/>
    <s v="LAGRANGE"/>
    <s v="INDIANA"/>
    <s v="46565"/>
    <n v="41.67"/>
    <n v="-85.57"/>
    <s v="6a"/>
    <n v="48739"/>
    <n v="56800000"/>
    <n v="14.4"/>
    <n v="18"/>
    <x v="2"/>
    <n v="30"/>
    <s v="CORN"/>
    <s v="CORN, GRAIN - ACRES HARVESTED TOTAL"/>
    <s v="LAGRANGEINDIANA2022"/>
  </r>
  <r>
    <n v="2022"/>
    <s v="NOBLE"/>
    <s v="INDIANA"/>
    <s v="46701"/>
    <n v="41.39"/>
    <n v="-85.41"/>
    <s v="6a"/>
    <n v="59602"/>
    <n v="72780000"/>
    <n v="14.4"/>
    <n v="18"/>
    <x v="2"/>
    <n v="30"/>
    <s v="CORN"/>
    <s v="CORN, GRAIN - ACRES HARVESTED TOTAL"/>
    <s v="NOBLEINDIANA2022"/>
  </r>
  <r>
    <n v="2022"/>
    <s v="STEUBEN"/>
    <s v="INDIANA"/>
    <s v="46703"/>
    <n v="41.64"/>
    <n v="-85"/>
    <s v="6a"/>
    <n v="33726"/>
    <n v="38360000"/>
    <n v="14.4"/>
    <n v="18"/>
    <x v="2"/>
    <n v="30"/>
    <s v="CORN"/>
    <s v="CORN, GRAIN - ACRES HARVESTED TOTAL"/>
    <s v="STEUBENINDIANA2022"/>
  </r>
  <r>
    <n v="2022"/>
    <s v="WELLS"/>
    <s v="INDIANA"/>
    <s v="46714"/>
    <n v="40.74"/>
    <n v="-85.17"/>
    <s v="6a"/>
    <n v="79152"/>
    <n v="101450000"/>
    <n v="14.4"/>
    <n v="18"/>
    <x v="2"/>
    <n v="30"/>
    <s v="CORN"/>
    <s v="CORN, GRAIN - ACRES HARVESTED TOTAL"/>
    <s v="WELLSINDIANA2022"/>
  </r>
  <r>
    <n v="2022"/>
    <s v="WHITLEY"/>
    <s v="INDIANA"/>
    <s v="46723"/>
    <n v="41.23"/>
    <n v="-85.32"/>
    <s v="6a"/>
    <n v="58165"/>
    <n v="70197000"/>
    <n v="14.4"/>
    <n v="18"/>
    <x v="2"/>
    <n v="30"/>
    <s v="CORN"/>
    <s v="CORN, GRAIN - ACRES HARVESTED TOTAL"/>
    <s v="WHITLEYINDIANA2022"/>
  </r>
  <r>
    <n v="2022"/>
    <s v="BENTON"/>
    <s v="INDIANA"/>
    <s v="47917"/>
    <n v="40.479999999999997"/>
    <n v="-87.51"/>
    <s v="6a"/>
    <n v="105246"/>
    <n v="141018000"/>
    <n v="14.4"/>
    <n v="18"/>
    <x v="6"/>
    <n v="10"/>
    <s v="CORN"/>
    <s v="CORN, GRAIN - ACRES HARVESTED TOTAL"/>
    <s v="BENTONINDIANA2022"/>
  </r>
  <r>
    <n v="2022"/>
    <s v="JASPER"/>
    <s v="INDIANA"/>
    <s v="46310"/>
    <n v="41.16"/>
    <n v="-87.26"/>
    <s v="5b"/>
    <n v="144248"/>
    <n v="174325000"/>
    <n v="14.4"/>
    <n v="18"/>
    <x v="6"/>
    <n v="10"/>
    <s v="CORN"/>
    <s v="CORN, GRAIN - ACRES HARVESTED TOTAL"/>
    <s v="JASPERINDIANA2022"/>
  </r>
  <r>
    <n v="2022"/>
    <s v="LA PORTE"/>
    <s v="INDIANA"/>
    <s v="46340"/>
    <n v="41.4"/>
    <n v="-86.75"/>
    <s v="5b"/>
    <n v="130189"/>
    <n v="157328000"/>
    <n v="14.4"/>
    <n v="18"/>
    <x v="6"/>
    <n v="10"/>
    <s v="CORN"/>
    <s v="CORN, GRAIN - ACRES HARVESTED TOTAL"/>
    <s v="LAPORTEINDIANA2022"/>
  </r>
  <r>
    <n v="2022"/>
    <s v="LAKE"/>
    <s v="INDIANA"/>
    <s v="46303"/>
    <n v="41.37"/>
    <n v="-87.43"/>
    <s v="5b"/>
    <n v="52554"/>
    <n v="60747000"/>
    <n v="14.4"/>
    <n v="18"/>
    <x v="6"/>
    <n v="10"/>
    <s v="CORN"/>
    <s v="CORN, GRAIN - ACRES HARVESTED TOTAL"/>
    <s v="LAKEINDIANA2022"/>
  </r>
  <r>
    <n v="2022"/>
    <s v="NEWTON"/>
    <s v="INDIANA"/>
    <s v="46349"/>
    <n v="41.12"/>
    <n v="-87.45"/>
    <s v="5b"/>
    <n v="82748"/>
    <n v="119315000"/>
    <n v="14.4"/>
    <n v="18"/>
    <x v="6"/>
    <n v="10"/>
    <s v="CORN"/>
    <s v="CORN, GRAIN - ACRES HARVESTED TOTAL"/>
    <s v="NEWTONINDIANA2022"/>
  </r>
  <r>
    <n v="2022"/>
    <s v="PORTER"/>
    <s v="INDIANA"/>
    <s v="46301"/>
    <n v="41.69"/>
    <n v="-86.98"/>
    <s v="6a"/>
    <n v="46226"/>
    <n v="54862000"/>
    <n v="14.4"/>
    <n v="18"/>
    <x v="6"/>
    <n v="10"/>
    <s v="CORN"/>
    <s v="CORN, GRAIN - ACRES HARVESTED TOTAL"/>
    <s v="PORTERINDIANA2022"/>
  </r>
  <r>
    <n v="2022"/>
    <s v="PULASKI"/>
    <s v="INDIANA"/>
    <s v="46960"/>
    <n v="41.15"/>
    <n v="-86.48"/>
    <s v="6a"/>
    <n v="114040"/>
    <n v="124237000"/>
    <n v="14.4"/>
    <n v="18"/>
    <x v="6"/>
    <n v="10"/>
    <s v="CORN"/>
    <s v="CORN, GRAIN - ACRES HARVESTED TOTAL"/>
    <s v="PULASKIINDIANA2022"/>
  </r>
  <r>
    <n v="2022"/>
    <s v="STARKE"/>
    <s v="INDIANA"/>
    <s v="46366"/>
    <n v="41.21"/>
    <n v="-86.77"/>
    <s v="5b"/>
    <n v="39443"/>
    <n v="46128000"/>
    <n v="14.4"/>
    <n v="18"/>
    <x v="6"/>
    <n v="10"/>
    <s v="CORN"/>
    <s v="CORN, GRAIN - ACRES HARVESTED TOTAL"/>
    <s v="STARKEINDIANA2022"/>
  </r>
  <r>
    <n v="2022"/>
    <s v="WHITE"/>
    <s v="INDIANA"/>
    <s v="47923"/>
    <n v="40.6"/>
    <n v="-86.86"/>
    <s v="6a"/>
    <n v="138793"/>
    <n v="175494000"/>
    <n v="14.4"/>
    <n v="18"/>
    <x v="6"/>
    <n v="10"/>
    <s v="CORN"/>
    <s v="CORN, GRAIN - ACRES HARVESTED TOTAL"/>
    <s v="WHITEINDIANA2022"/>
  </r>
  <r>
    <n v="2022"/>
    <s v="BROWN"/>
    <s v="INDIANA"/>
    <s v="46160"/>
    <n v="39.369999999999997"/>
    <n v="-86.25"/>
    <s v="6b"/>
    <n v="1848"/>
    <n v="1821000"/>
    <n v="14.4"/>
    <n v="18"/>
    <x v="9"/>
    <n v="80"/>
    <s v="CORN"/>
    <s v="CORN, GRAIN - ACRES HARVESTED TOTAL"/>
    <s v="BROWNINDIANA2022"/>
  </r>
  <r>
    <n v="2022"/>
    <s v="CRAWFORD"/>
    <s v="INDIANA"/>
    <s v="47116"/>
    <n v="38.31"/>
    <n v="-86.61"/>
    <s v="6b"/>
    <n v="7238"/>
    <n v="7403000"/>
    <n v="14.4"/>
    <n v="18"/>
    <x v="9"/>
    <n v="80"/>
    <s v="CORN"/>
    <s v="CORN, GRAIN - ACRES HARVESTED TOTAL"/>
    <s v="CRAWFORDINDIANA2022"/>
  </r>
  <r>
    <n v="2022"/>
    <s v="FLOYD"/>
    <s v="INDIANA"/>
    <s v="47119"/>
    <n v="38.369999999999997"/>
    <n v="-85.88"/>
    <s v="6b"/>
    <n v="2648"/>
    <n v="2635000"/>
    <n v="14.4"/>
    <n v="18"/>
    <x v="9"/>
    <n v="80"/>
    <s v="CORN"/>
    <s v="CORN, GRAIN - ACRES HARVESTED TOTAL"/>
    <s v="FLOYDINDIANA2022"/>
  </r>
  <r>
    <n v="2022"/>
    <s v="HARRISON"/>
    <s v="INDIANA"/>
    <s v="47107"/>
    <n v="38.36"/>
    <n v="-86.06"/>
    <s v="6b"/>
    <n v="27613"/>
    <n v="27042000"/>
    <n v="14.4"/>
    <n v="18"/>
    <x v="9"/>
    <n v="80"/>
    <s v="CORN"/>
    <s v="CORN, GRAIN - ACRES HARVESTED TOTAL"/>
    <s v="HARRISONINDIANA2022"/>
  </r>
  <r>
    <n v="2022"/>
    <s v="JACKSON"/>
    <s v="INDIANA"/>
    <s v="47220"/>
    <n v="38.880000000000003"/>
    <n v="-86.04"/>
    <s v="6b"/>
    <n v="52833"/>
    <n v="61530000"/>
    <n v="14.4"/>
    <n v="18"/>
    <x v="9"/>
    <n v="80"/>
    <s v="CORN"/>
    <s v="CORN, GRAIN - ACRES HARVESTED TOTAL"/>
    <s v="JACKSONINDIANA2022"/>
  </r>
  <r>
    <n v="2022"/>
    <s v="LAWRENCE"/>
    <s v="INDIANA"/>
    <s v="47420"/>
    <n v="38.92"/>
    <n v="-86.55"/>
    <s v="6b"/>
    <n v="13900"/>
    <n v="16044000"/>
    <n v="14.4"/>
    <n v="18"/>
    <x v="9"/>
    <n v="80"/>
    <s v="CORN"/>
    <s v="CORN, GRAIN - ACRES HARVESTED TOTAL"/>
    <s v="LAWRENCEINDIANA2022"/>
  </r>
  <r>
    <n v="2022"/>
    <s v="MONROE"/>
    <s v="INDIANA"/>
    <s v="47401"/>
    <n v="39.159999999999997"/>
    <n v="-86.52"/>
    <s v="6b"/>
    <n v="4529"/>
    <n v="4483000"/>
    <n v="14.4"/>
    <n v="18"/>
    <x v="9"/>
    <n v="80"/>
    <s v="CORN"/>
    <s v="CORN, GRAIN - ACRES HARVESTED TOTAL"/>
    <s v="MONROEINDIANA2022"/>
  </r>
  <r>
    <n v="2022"/>
    <s v="ORANGE"/>
    <s v="INDIANA"/>
    <s v="47432"/>
    <n v="38.54"/>
    <n v="-86.62"/>
    <s v="6b"/>
    <n v="23408"/>
    <n v="30080000"/>
    <n v="14.4"/>
    <n v="18"/>
    <x v="9"/>
    <n v="80"/>
    <s v="CORN"/>
    <s v="CORN, GRAIN - ACRES HARVESTED TOTAL"/>
    <s v="ORANGEINDIANA2022"/>
  </r>
  <r>
    <n v="2022"/>
    <s v="PERRY"/>
    <s v="INDIANA"/>
    <s v="47514"/>
    <n v="38.159999999999997"/>
    <n v="-86.58"/>
    <s v="6b"/>
    <n v="9903"/>
    <n v="9723000"/>
    <n v="14.4"/>
    <n v="18"/>
    <x v="9"/>
    <n v="80"/>
    <s v="CORN"/>
    <s v="CORN, GRAIN - ACRES HARVESTED TOTAL"/>
    <s v="PERRYINDIANA2022"/>
  </r>
  <r>
    <n v="2022"/>
    <s v="WASHINGTON"/>
    <s v="INDIANA"/>
    <s v="47108"/>
    <n v="38.65"/>
    <n v="-86.26"/>
    <s v="6b"/>
    <n v="44784"/>
    <n v="53083000"/>
    <n v="14.4"/>
    <n v="18"/>
    <x v="9"/>
    <n v="80"/>
    <s v="CORN"/>
    <s v="CORN, GRAIN - ACRES HARVESTED TOTAL"/>
    <s v="WASHINGTONINDIANA2022"/>
  </r>
  <r>
    <n v="2022"/>
    <s v="CLARK"/>
    <s v="INDIANA"/>
    <s v="47104"/>
    <n v="38.54"/>
    <n v="-85.42"/>
    <s v="7a"/>
    <n v="18736"/>
    <n v="17199000"/>
    <n v="14.4"/>
    <n v="18"/>
    <x v="7"/>
    <n v="90"/>
    <s v="CORN"/>
    <s v="CORN, GRAIN - ACRES HARVESTED TOTAL"/>
    <s v="CLARKINDIANA2022"/>
  </r>
  <r>
    <n v="2022"/>
    <s v="DEARBORN"/>
    <s v="INDIANA"/>
    <s v="47001"/>
    <n v="39.06"/>
    <n v="-84.9"/>
    <s v="6b"/>
    <n v="3953"/>
    <n v="3746000"/>
    <n v="14.4"/>
    <n v="18"/>
    <x v="7"/>
    <n v="90"/>
    <s v="CORN"/>
    <s v="CORN, GRAIN - ACRES HARVESTED TOTAL"/>
    <s v="DEARBORNINDIANA2022"/>
  </r>
  <r>
    <n v="2022"/>
    <s v="FRANKLIN"/>
    <s v="INDIANA"/>
    <s v="47010"/>
    <n v="39.49"/>
    <n v="-84.83"/>
    <s v="6a"/>
    <n v="37063"/>
    <n v="41964000"/>
    <n v="14.4"/>
    <n v="18"/>
    <x v="7"/>
    <n v="90"/>
    <s v="CORN"/>
    <s v="CORN, GRAIN - ACRES HARVESTED TOTAL"/>
    <s v="FRANKLININDIANA2022"/>
  </r>
  <r>
    <n v="2022"/>
    <s v="JEFFERSON"/>
    <s v="INDIANA"/>
    <s v="47230"/>
    <n v="38.799999999999997"/>
    <n v="-85.65"/>
    <s v="6b"/>
    <n v="12440"/>
    <n v="14354000"/>
    <n v="14.4"/>
    <n v="18"/>
    <x v="7"/>
    <n v="90"/>
    <s v="CORN"/>
    <s v="CORN, GRAIN - ACRES HARVESTED TOTAL"/>
    <s v="JEFFERSONINDIANA2022"/>
  </r>
  <r>
    <n v="2022"/>
    <s v="JENNINGS"/>
    <s v="INDIANA"/>
    <s v="47223"/>
    <n v="39.049999999999997"/>
    <n v="-85.47"/>
    <s v="6b"/>
    <n v="23617"/>
    <n v="25732000"/>
    <n v="14.4"/>
    <n v="18"/>
    <x v="7"/>
    <n v="90"/>
    <s v="CORN"/>
    <s v="CORN, GRAIN - ACRES HARVESTED TOTAL"/>
    <s v="JENNINGSINDIANA2022"/>
  </r>
  <r>
    <n v="2022"/>
    <s v="OHIO"/>
    <s v="INDIANA"/>
    <s v="47040"/>
    <n v="38.950000000000003"/>
    <n v="-84.85"/>
    <s v="6b"/>
    <n v="1581"/>
    <n v="1706000"/>
    <n v="14.4"/>
    <n v="18"/>
    <x v="7"/>
    <n v="90"/>
    <s v="CORN"/>
    <s v="CORN, GRAIN - ACRES HARVESTED TOTAL"/>
    <s v="OHIOINDIANA2022"/>
  </r>
  <r>
    <n v="2022"/>
    <s v="RIPLEY"/>
    <s v="INDIANA"/>
    <s v="47006"/>
    <n v="39.29"/>
    <n v="-85.21"/>
    <s v="6b"/>
    <n v="48660"/>
    <n v="51275000"/>
    <n v="14.4"/>
    <n v="18"/>
    <x v="7"/>
    <n v="90"/>
    <s v="CORN"/>
    <s v="CORN, GRAIN - ACRES HARVESTED TOTAL"/>
    <s v="RIPLEYINDIANA2022"/>
  </r>
  <r>
    <n v="2022"/>
    <s v="SCOTT"/>
    <s v="INDIANA"/>
    <s v="47102"/>
    <n v="38.74"/>
    <n v="-85.81"/>
    <s v="6b"/>
    <n v="10950"/>
    <n v="12703000"/>
    <n v="14.4"/>
    <n v="18"/>
    <x v="7"/>
    <n v="90"/>
    <s v="CORN"/>
    <s v="CORN, GRAIN - ACRES HARVESTED TOTAL"/>
    <s v="SCOTTINDIANA2022"/>
  </r>
  <r>
    <n v="2022"/>
    <s v="SWITZERLAND"/>
    <s v="INDIANA"/>
    <s v="47011"/>
    <n v="38.869999999999997"/>
    <n v="-85.07"/>
    <s v="6b"/>
    <n v="7809"/>
    <n v="9925000"/>
    <n v="14.4"/>
    <n v="18"/>
    <x v="7"/>
    <n v="90"/>
    <s v="CORN"/>
    <s v="CORN, GRAIN - ACRES HARVESTED TOTAL"/>
    <s v="SWITZERLANDINDIANA2022"/>
  </r>
  <r>
    <n v="2022"/>
    <s v="DAVIESS"/>
    <s v="INDIANA"/>
    <s v="47501"/>
    <n v="38.65"/>
    <n v="-87.17"/>
    <s v="6b"/>
    <n v="73869"/>
    <n v="93325000"/>
    <n v="14.4"/>
    <n v="18"/>
    <x v="4"/>
    <n v="70"/>
    <s v="CORN"/>
    <s v="CORN, GRAIN - ACRES HARVESTED TOTAL"/>
    <s v="DAVIESSINDIANA2022"/>
  </r>
  <r>
    <n v="2022"/>
    <s v="DUBOIS"/>
    <s v="INDIANA"/>
    <s v="47513"/>
    <n v="38.31"/>
    <n v="-86.69"/>
    <s v="6b"/>
    <n v="45711"/>
    <n v="50698000"/>
    <n v="14.4"/>
    <n v="18"/>
    <x v="4"/>
    <n v="70"/>
    <s v="CORN"/>
    <s v="CORN, GRAIN - ACRES HARVESTED TOTAL"/>
    <s v="DUBOISINDIANA2022"/>
  </r>
  <r>
    <n v="2022"/>
    <s v="GIBSON"/>
    <s v="INDIANA"/>
    <s v="47639"/>
    <n v="38.200000000000003"/>
    <n v="-87.57"/>
    <s v="7a"/>
    <n v="102106"/>
    <n v="120364000"/>
    <n v="14.4"/>
    <n v="18"/>
    <x v="4"/>
    <n v="70"/>
    <s v="CORN"/>
    <s v="CORN, GRAIN - ACRES HARVESTED TOTAL"/>
    <s v="GIBSONINDIANA2022"/>
  </r>
  <r>
    <n v="2022"/>
    <s v="GREENE"/>
    <s v="INDIANA"/>
    <s v="47424"/>
    <n v="39.020000000000003"/>
    <n v="-86.93"/>
    <s v="6b"/>
    <n v="56187"/>
    <n v="62920000"/>
    <n v="14.4"/>
    <n v="18"/>
    <x v="4"/>
    <n v="70"/>
    <s v="CORN"/>
    <s v="CORN, GRAIN - ACRES HARVESTED TOTAL"/>
    <s v="GREENEINDIANA2022"/>
  </r>
  <r>
    <n v="2022"/>
    <s v="KNOX"/>
    <s v="INDIANA"/>
    <s v="47512"/>
    <n v="38.770000000000003"/>
    <n v="-87.3"/>
    <s v="6b"/>
    <n v="116132"/>
    <n v="139742000"/>
    <n v="14.4"/>
    <n v="18"/>
    <x v="4"/>
    <n v="70"/>
    <s v="CORN"/>
    <s v="CORN, GRAIN - ACRES HARVESTED TOTAL"/>
    <s v="KNOXINDIANA2022"/>
  </r>
  <r>
    <n v="2022"/>
    <s v="MARTIN"/>
    <s v="INDIANA"/>
    <s v="47522"/>
    <n v="38.89"/>
    <n v="-86.9"/>
    <s v="6b"/>
    <n v="13468"/>
    <n v="15957000"/>
    <n v="14.4"/>
    <n v="18"/>
    <x v="4"/>
    <n v="70"/>
    <s v="CORN"/>
    <s v="CORN, GRAIN - ACRES HARVESTED TOTAL"/>
    <s v="MARTININDIANA2022"/>
  </r>
  <r>
    <n v="2022"/>
    <s v="PIKE"/>
    <s v="INDIANA"/>
    <s v="47564"/>
    <n v="38.479999999999997"/>
    <n v="-87.1"/>
    <s v="6b"/>
    <n v="25703"/>
    <n v="29850000"/>
    <n v="14.4"/>
    <n v="18"/>
    <x v="4"/>
    <n v="70"/>
    <s v="CORN"/>
    <s v="CORN, GRAIN - ACRES HARVESTED TOTAL"/>
    <s v="PIKEINDIANA2022"/>
  </r>
  <r>
    <n v="2022"/>
    <s v="POSEY"/>
    <s v="INDIANA"/>
    <s v="47612"/>
    <n v="38.18"/>
    <n v="-87.7"/>
    <s v="7a"/>
    <n v="93270"/>
    <n v="107988000"/>
    <n v="14.4"/>
    <n v="18"/>
    <x v="4"/>
    <n v="70"/>
    <s v="CORN"/>
    <s v="CORN, GRAIN - ACRES HARVESTED TOTAL"/>
    <s v="POSEYINDIANA2022"/>
  </r>
  <r>
    <n v="2022"/>
    <s v="SPENCER"/>
    <s v="INDIANA"/>
    <s v="47523"/>
    <n v="38.159999999999997"/>
    <n v="-86.98"/>
    <s v="7a"/>
    <n v="52700"/>
    <n v="61428000"/>
    <n v="14.4"/>
    <n v="18"/>
    <x v="4"/>
    <n v="70"/>
    <s v="CORN"/>
    <s v="CORN, GRAIN - ACRES HARVESTED TOTAL"/>
    <s v="SPENCERINDIANA2022"/>
  </r>
  <r>
    <n v="2022"/>
    <s v="SULLIVAN"/>
    <s v="INDIANA"/>
    <s v="47838"/>
    <n v="38.96"/>
    <n v="-87.4"/>
    <s v="6b"/>
    <n v="69940"/>
    <n v="85018000"/>
    <n v="14.4"/>
    <n v="18"/>
    <x v="4"/>
    <n v="70"/>
    <s v="CORN"/>
    <s v="CORN, GRAIN - ACRES HARVESTED TOTAL"/>
    <s v="SULLIVANINDIANA2022"/>
  </r>
  <r>
    <n v="2022"/>
    <s v="VANDERBURGH"/>
    <s v="INDIANA"/>
    <s v="47618"/>
    <n v="38.090000000000003"/>
    <n v="-87.57"/>
    <s v="7a"/>
    <n v="21976"/>
    <n v="25478000"/>
    <n v="14.4"/>
    <n v="18"/>
    <x v="4"/>
    <n v="70"/>
    <s v="CORN"/>
    <s v="CORN, GRAIN - ACRES HARVESTED TOTAL"/>
    <s v="VANDERBURGHINDIANA2022"/>
  </r>
  <r>
    <n v="2022"/>
    <s v="WARRICK"/>
    <s v="INDIANA"/>
    <s v="47601"/>
    <n v="38.04"/>
    <n v="-87.27"/>
    <s v="7a"/>
    <n v="45187"/>
    <n v="52977000"/>
    <n v="14.4"/>
    <n v="18"/>
    <x v="4"/>
    <n v="70"/>
    <s v="CORN"/>
    <s v="CORN, GRAIN - ACRES HARVESTED TOTAL"/>
    <s v="WARRICKINDIANA2022"/>
  </r>
  <r>
    <n v="2022"/>
    <s v="CLAY"/>
    <s v="INDIANA"/>
    <s v="47834"/>
    <n v="39.520000000000003"/>
    <n v="-87.12"/>
    <s v="6a"/>
    <n v="69701"/>
    <n v="82981000"/>
    <n v="14.4"/>
    <n v="18"/>
    <x v="5"/>
    <n v="40"/>
    <s v="CORN"/>
    <s v="CORN, GRAIN - ACRES HARVESTED TOTAL"/>
    <s v="CLAYINDIANA2022"/>
  </r>
  <r>
    <n v="2022"/>
    <s v="FOUNTAIN"/>
    <s v="INDIANA"/>
    <s v="47918"/>
    <n v="40.28"/>
    <n v="-87.24"/>
    <s v="6a"/>
    <n v="80210"/>
    <n v="101084000"/>
    <n v="14.4"/>
    <n v="18"/>
    <x v="5"/>
    <n v="40"/>
    <s v="CORN"/>
    <s v="CORN, GRAIN - ACRES HARVESTED TOTAL"/>
    <s v="FOUNTAININDIANA2022"/>
  </r>
  <r>
    <n v="2022"/>
    <s v="MONTGOMERY"/>
    <s v="INDIANA"/>
    <s v="47916"/>
    <n v="39.979999999999997"/>
    <n v="-87.06"/>
    <s v="5b"/>
    <n v="99700"/>
    <n v="128044000"/>
    <n v="14.4"/>
    <n v="18"/>
    <x v="5"/>
    <n v="40"/>
    <s v="CORN"/>
    <s v="CORN, GRAIN - ACRES HARVESTED TOTAL"/>
    <s v="MONTGOMERYINDIANA2022"/>
  </r>
  <r>
    <n v="2022"/>
    <s v="OWEN"/>
    <s v="INDIANA"/>
    <s v="47427"/>
    <n v="39.24"/>
    <n v="-86.98"/>
    <s v="6a"/>
    <n v="13625"/>
    <n v="14130000"/>
    <n v="14.4"/>
    <n v="18"/>
    <x v="5"/>
    <n v="40"/>
    <s v="CORN"/>
    <s v="CORN, GRAIN - ACRES HARVESTED TOTAL"/>
    <s v="OWENINDIANA2022"/>
  </r>
  <r>
    <n v="2022"/>
    <s v="PARKE"/>
    <s v="INDIANA"/>
    <s v="47830"/>
    <n v="39.75"/>
    <n v="-87.06"/>
    <s v="6a"/>
    <n v="54803"/>
    <n v="65147000"/>
    <n v="14.4"/>
    <n v="18"/>
    <x v="5"/>
    <n v="40"/>
    <s v="CORN"/>
    <s v="CORN, GRAIN - ACRES HARVESTED TOTAL"/>
    <s v="PARKEINDIANA2022"/>
  </r>
  <r>
    <n v="2022"/>
    <s v="PUTNAM"/>
    <s v="INDIANA"/>
    <s v="46105"/>
    <n v="39.76"/>
    <n v="-86.81"/>
    <s v="6a"/>
    <n v="58904"/>
    <n v="70910000"/>
    <n v="14.4"/>
    <n v="18"/>
    <x v="5"/>
    <n v="40"/>
    <s v="CORN"/>
    <s v="CORN, GRAIN - ACRES HARVESTED TOTAL"/>
    <s v="PUTNAMINDIANA2022"/>
  </r>
  <r>
    <n v="2022"/>
    <s v="TIPPECANOE"/>
    <s v="INDIANA"/>
    <s v="47901"/>
    <n v="40.42"/>
    <n v="-86.89"/>
    <s v="6a"/>
    <n v="97291"/>
    <n v="119022000"/>
    <n v="14.4"/>
    <n v="18"/>
    <x v="5"/>
    <n v="40"/>
    <s v="CORN"/>
    <s v="CORN, GRAIN - ACRES HARVESTED TOTAL"/>
    <s v="TIPPECANOEINDIANA2022"/>
  </r>
  <r>
    <n v="2022"/>
    <s v="VERMILLION"/>
    <s v="INDIANA"/>
    <s v="47831"/>
    <n v="39.67"/>
    <n v="-87.52"/>
    <s v="6a"/>
    <n v="40785"/>
    <n v="48986000"/>
    <n v="14.4"/>
    <n v="18"/>
    <x v="5"/>
    <n v="40"/>
    <s v="CORN"/>
    <s v="CORN, GRAIN - ACRES HARVESTED TOTAL"/>
    <s v="VERMILLIONINDIANA2022"/>
  </r>
  <r>
    <n v="2022"/>
    <s v="VIGO"/>
    <s v="INDIANA"/>
    <s v="47801"/>
    <n v="39.47"/>
    <n v="-87.38"/>
    <s v="6a"/>
    <n v="38140"/>
    <n v="45110000"/>
    <n v="14.4"/>
    <n v="18"/>
    <x v="5"/>
    <n v="40"/>
    <s v="CORN"/>
    <s v="CORN, GRAIN - ACRES HARVESTED TOTAL"/>
    <s v="VIGOINDIANA2022"/>
  </r>
  <r>
    <n v="2022"/>
    <s v="WARREN"/>
    <s v="INDIANA"/>
    <s v="47975"/>
    <n v="40.44"/>
    <n v="-87.25"/>
    <s v="6a"/>
    <n v="80436"/>
    <n v="106076000"/>
    <n v="14.4"/>
    <n v="18"/>
    <x v="5"/>
    <n v="40"/>
    <s v="CORN"/>
    <s v="CORN, GRAIN - ACRES HARVESTED TOTAL"/>
    <s v="WARRENINDIANA2022"/>
  </r>
  <r>
    <n v="2022"/>
    <s v="PROVIDENCE"/>
    <s v="RHODE ISLAND"/>
    <s v="02802"/>
    <e v="#N/A"/>
    <e v="#N/A"/>
    <s v="6b"/>
    <n v="9"/>
    <n v="52000"/>
    <n v="15.2"/>
    <n v="44"/>
    <x v="25"/>
    <n v="10"/>
    <s v="CORN"/>
    <s v="CORN, GRAIN - ACRES HARVESTED TOTAL"/>
    <s v="PROVIDENCERHODEISLAND2022"/>
  </r>
  <r>
    <n v="2022"/>
    <s v="WASHINGTON"/>
    <s v="RHODE ISLAND"/>
    <s v="02804"/>
    <e v="#N/A"/>
    <e v="#N/A"/>
    <s v="6b"/>
    <n v="176"/>
    <n v="246000"/>
    <n v="15.2"/>
    <n v="44"/>
    <x v="25"/>
    <n v="10"/>
    <s v="CORN"/>
    <s v="CORN, GRAIN - ACRES HARVESTED TOTAL"/>
    <s v="WASHINGTONRHODEISLAND2022"/>
  </r>
  <r>
    <n v="2022"/>
    <s v="ALBEMARLE"/>
    <s v="VIRGINIA"/>
    <s v="22901"/>
    <n v="38.090000000000003"/>
    <n v="-78.56"/>
    <s v="7b"/>
    <n v="968"/>
    <n v="0"/>
    <n v="15.4"/>
    <n v="51"/>
    <x v="0"/>
    <n v="50"/>
    <s v="CORN"/>
    <s v="CORN, GRAIN - ACRES HARVESTED TOTAL"/>
    <s v="ALBEMARLEVIRGINIA2022"/>
  </r>
  <r>
    <n v="2022"/>
    <s v="AMELIA"/>
    <s v="VIRGINIA"/>
    <s v="23002"/>
    <n v="37.340000000000003"/>
    <n v="-77.959999999999994"/>
    <s v="7b"/>
    <n v="4277"/>
    <n v="4377000"/>
    <n v="15.4"/>
    <n v="51"/>
    <x v="0"/>
    <n v="50"/>
    <s v="CORN"/>
    <s v="CORN, GRAIN - ACRES HARVESTED TOTAL"/>
    <s v="AMELIAVIRGINIA2022"/>
  </r>
  <r>
    <n v="2022"/>
    <s v="APPOMATTOX"/>
    <s v="VIRGINIA"/>
    <s v="23939"/>
    <n v="37.299999999999997"/>
    <n v="-78.78"/>
    <s v="7b"/>
    <n v="1132"/>
    <n v="1077000"/>
    <n v="15.4"/>
    <n v="51"/>
    <x v="0"/>
    <n v="50"/>
    <s v="CORN"/>
    <s v="CORN, GRAIN - ACRES HARVESTED TOTAL"/>
    <s v="APPOMATTOXVIRGINIA2022"/>
  </r>
  <r>
    <n v="2022"/>
    <s v="BEDFORD"/>
    <s v="VIRGINIA"/>
    <s v="24095"/>
    <n v="37.21"/>
    <n v="-79.709999999999994"/>
    <s v="7b"/>
    <n v="1475"/>
    <n v="1577000"/>
    <n v="15.4"/>
    <n v="51"/>
    <x v="0"/>
    <n v="50"/>
    <s v="CORN"/>
    <s v="CORN, GRAIN - ACRES HARVESTED TOTAL"/>
    <s v="BEDFORDVIRGINIA2022"/>
  </r>
  <r>
    <n v="2022"/>
    <s v="BUCKINGHAM"/>
    <s v="VIRGINIA"/>
    <s v="23004"/>
    <n v="37.659999999999997"/>
    <n v="-78.41"/>
    <s v="7a"/>
    <n v="1399"/>
    <n v="0"/>
    <n v="15.4"/>
    <n v="51"/>
    <x v="0"/>
    <n v="50"/>
    <s v="CORN"/>
    <s v="CORN, GRAIN - ACRES HARVESTED TOTAL"/>
    <s v="BUCKINGHAMVIRGINIA2022"/>
  </r>
  <r>
    <n v="2022"/>
    <s v="CAMPBELL"/>
    <s v="VIRGINIA"/>
    <s v="24517"/>
    <n v="37.119999999999997"/>
    <n v="-79.28"/>
    <s v="7b"/>
    <n v="572"/>
    <n v="724000"/>
    <n v="15.4"/>
    <n v="51"/>
    <x v="0"/>
    <n v="50"/>
    <s v="CORN"/>
    <s v="CORN, GRAIN - ACRES HARVESTED TOTAL"/>
    <s v="CAMPBELLVIRGINIA2022"/>
  </r>
  <r>
    <n v="2022"/>
    <s v="CAROLINE"/>
    <s v="VIRGINIA"/>
    <s v="22427"/>
    <n v="38.04"/>
    <n v="-77.349999999999994"/>
    <s v="7b"/>
    <n v="13092"/>
    <n v="12394000"/>
    <n v="15.4"/>
    <n v="51"/>
    <x v="0"/>
    <n v="50"/>
    <s v="CORN"/>
    <s v="CORN, GRAIN - ACRES HARVESTED TOTAL"/>
    <s v="CAROLINEVIRGINIA2022"/>
  </r>
  <r>
    <n v="2022"/>
    <s v="CHESTERFIELD"/>
    <s v="VIRGINIA"/>
    <s v="23112"/>
    <n v="37.43"/>
    <n v="-77.66"/>
    <s v="7b"/>
    <n v="372"/>
    <n v="237000"/>
    <n v="15.4"/>
    <n v="51"/>
    <x v="0"/>
    <n v="50"/>
    <s v="CORN"/>
    <s v="CORN, GRAIN - ACRES HARVESTED TOTAL"/>
    <s v="CHESTERFIELDVIRGINIA2022"/>
  </r>
  <r>
    <n v="2022"/>
    <s v="CUMBERLAND"/>
    <s v="VIRGINIA"/>
    <s v="23027"/>
    <n v="37.659999999999997"/>
    <n v="-78.099999999999994"/>
    <s v="7a"/>
    <n v="809"/>
    <n v="909000"/>
    <n v="15.4"/>
    <n v="51"/>
    <x v="0"/>
    <n v="50"/>
    <s v="CORN"/>
    <s v="CORN, GRAIN - ACRES HARVESTED TOTAL"/>
    <s v="CUMBERLANDVIRGINIA2022"/>
  </r>
  <r>
    <n v="2022"/>
    <s v="FLUVANNA"/>
    <s v="VIRGINIA"/>
    <s v="22963"/>
    <n v="37.86"/>
    <n v="-78.260000000000005"/>
    <s v="7a"/>
    <n v="1268"/>
    <n v="1294000"/>
    <n v="15.4"/>
    <n v="51"/>
    <x v="0"/>
    <n v="50"/>
    <s v="CORN"/>
    <s v="CORN, GRAIN - ACRES HARVESTED TOTAL"/>
    <s v="FLUVANNAVIRGINIA2022"/>
  </r>
  <r>
    <n v="2022"/>
    <s v="GOOCHLAND"/>
    <s v="VIRGINIA"/>
    <s v="23038"/>
    <n v="37.75"/>
    <n v="-78.16"/>
    <s v="7a"/>
    <n v="3914"/>
    <n v="6462000"/>
    <n v="15.4"/>
    <n v="51"/>
    <x v="0"/>
    <n v="50"/>
    <s v="CORN"/>
    <s v="CORN, GRAIN - ACRES HARVESTED TOTAL"/>
    <s v="GOOCHLANDVIRGINIA2022"/>
  </r>
  <r>
    <n v="2022"/>
    <s v="HANOVER"/>
    <s v="VIRGINIA"/>
    <s v="23005"/>
    <n v="37.76"/>
    <n v="-77.47"/>
    <s v="7b"/>
    <n v="12366"/>
    <n v="12646000"/>
    <n v="15.4"/>
    <n v="51"/>
    <x v="0"/>
    <n v="50"/>
    <s v="CORN"/>
    <s v="CORN, GRAIN - ACRES HARVESTED TOTAL"/>
    <s v="HANOVERVIRGINIA2022"/>
  </r>
  <r>
    <n v="2022"/>
    <s v="HENRICO"/>
    <s v="VIRGINIA"/>
    <s v="23058"/>
    <n v="37.659999999999997"/>
    <n v="-77.48"/>
    <s v="7b"/>
    <n v="1709"/>
    <n v="0"/>
    <n v="15.4"/>
    <n v="51"/>
    <x v="0"/>
    <n v="50"/>
    <s v="CORN"/>
    <s v="CORN, GRAIN - ACRES HARVESTED TOTAL"/>
    <s v="HENRICOVIRGINIA2022"/>
  </r>
  <r>
    <n v="2022"/>
    <s v="LOUISA"/>
    <s v="VIRGINIA"/>
    <s v="22942"/>
    <n v="38.130000000000003"/>
    <n v="-78.180000000000007"/>
    <s v="7a"/>
    <n v="4607"/>
    <n v="4932000"/>
    <n v="15.4"/>
    <n v="51"/>
    <x v="0"/>
    <n v="50"/>
    <s v="CORN"/>
    <s v="CORN, GRAIN - ACRES HARVESTED TOTAL"/>
    <s v="LOUISAVIRGINIA2022"/>
  </r>
  <r>
    <n v="2022"/>
    <s v="NELSON"/>
    <s v="VIRGINIA"/>
    <s v="22920"/>
    <n v="38.03"/>
    <n v="-78.83"/>
    <s v="7b"/>
    <n v="1247"/>
    <n v="1147000"/>
    <n v="15.4"/>
    <n v="51"/>
    <x v="0"/>
    <n v="50"/>
    <s v="CORN"/>
    <s v="CORN, GRAIN - ACRES HARVESTED TOTAL"/>
    <s v="NELSONVIRGINIA2022"/>
  </r>
  <r>
    <n v="2022"/>
    <s v="ORANGE"/>
    <s v="VIRGINIA"/>
    <s v="22433"/>
    <n v="38.369999999999997"/>
    <n v="-77.86"/>
    <s v="7a"/>
    <n v="9554"/>
    <n v="11750000"/>
    <n v="15.4"/>
    <n v="51"/>
    <x v="0"/>
    <n v="50"/>
    <s v="CORN"/>
    <s v="CORN, GRAIN - ACRES HARVESTED TOTAL"/>
    <s v="ORANGEVIRGINIA2022"/>
  </r>
  <r>
    <n v="2022"/>
    <s v="POWHATAN"/>
    <s v="VIRGINIA"/>
    <s v="23014"/>
    <n v="37.76"/>
    <n v="-78.02"/>
    <s v="7a"/>
    <n v="2556"/>
    <n v="2459000"/>
    <n v="15.4"/>
    <n v="51"/>
    <x v="0"/>
    <n v="50"/>
    <s v="CORN"/>
    <s v="CORN, GRAIN - ACRES HARVESTED TOTAL"/>
    <s v="POWHATANVIRGINIA2022"/>
  </r>
  <r>
    <n v="2022"/>
    <s v="PRINCE EDWARD"/>
    <s v="VIRGINIA"/>
    <s v="23901"/>
    <n v="37.29"/>
    <n v="-78.39"/>
    <s v="7b"/>
    <n v="338"/>
    <n v="205000"/>
    <n v="15.4"/>
    <n v="51"/>
    <x v="0"/>
    <n v="50"/>
    <s v="CORN"/>
    <s v="CORN, GRAIN - ACRES HARVESTED TOTAL"/>
    <s v="PRINCEEDWARDVIRGINIA2022"/>
  </r>
  <r>
    <n v="2022"/>
    <s v="SPOTSYLVANIA"/>
    <s v="VIRGINIA"/>
    <s v="22407"/>
    <n v="38.28"/>
    <n v="-77.58"/>
    <s v="7a"/>
    <n v="1718"/>
    <n v="2026000"/>
    <n v="15.4"/>
    <n v="51"/>
    <x v="0"/>
    <n v="50"/>
    <s v="CORN"/>
    <s v="CORN, GRAIN - ACRES HARVESTED TOTAL"/>
    <s v="SPOTSYLVANIAVIRGINIA2022"/>
  </r>
  <r>
    <n v="2022"/>
    <s v="ACCOMACK"/>
    <s v="VIRGINIA"/>
    <s v="23301"/>
    <n v="37.71"/>
    <n v="-75.66"/>
    <s v="8a"/>
    <n v="22155"/>
    <n v="19758000"/>
    <n v="15.4"/>
    <n v="51"/>
    <x v="22"/>
    <n v="60"/>
    <s v="CORN"/>
    <s v="CORN, GRAIN - ACRES HARVESTED TOTAL"/>
    <s v="ACCOMACKVIRGINIA2022"/>
  </r>
  <r>
    <n v="2022"/>
    <s v="CHARLES CITY"/>
    <s v="VIRGINIA"/>
    <s v="23030"/>
    <n v="37.340000000000003"/>
    <n v="-77.069999999999993"/>
    <s v="7b"/>
    <n v="7664"/>
    <n v="8421000"/>
    <n v="15.4"/>
    <n v="51"/>
    <x v="22"/>
    <n v="60"/>
    <s v="CORN"/>
    <s v="CORN, GRAIN - ACRES HARVESTED TOTAL"/>
    <s v="CHARLESCITYVIRGINIA2022"/>
  </r>
  <r>
    <n v="2022"/>
    <s v="ESSEX"/>
    <s v="VIRGINIA"/>
    <s v="22436"/>
    <n v="37.979999999999997"/>
    <n v="-76.959999999999994"/>
    <s v="7b"/>
    <n v="16851"/>
    <n v="19738000"/>
    <n v="15.4"/>
    <n v="51"/>
    <x v="22"/>
    <n v="60"/>
    <s v="CORN"/>
    <s v="CORN, GRAIN - ACRES HARVESTED TOTAL"/>
    <s v="ESSEXVIRGINIA2022"/>
  </r>
  <r>
    <n v="2022"/>
    <s v="GLOUCESTER"/>
    <s v="VIRGINIA"/>
    <s v="23001"/>
    <n v="37.28"/>
    <n v="-76.44"/>
    <s v="8a"/>
    <n v="5281"/>
    <n v="5035000"/>
    <n v="15.4"/>
    <n v="51"/>
    <x v="22"/>
    <n v="60"/>
    <s v="CORN"/>
    <s v="CORN, GRAIN - ACRES HARVESTED TOTAL"/>
    <s v="GLOUCESTERVIRGINIA2022"/>
  </r>
  <r>
    <n v="2022"/>
    <s v="KING AND QUEEN"/>
    <s v="VIRGINIA"/>
    <s v="23023"/>
    <n v="37.770000000000003"/>
    <n v="-76.930000000000007"/>
    <s v="7b"/>
    <n v="12284"/>
    <n v="12570000"/>
    <n v="15.4"/>
    <n v="51"/>
    <x v="22"/>
    <n v="60"/>
    <s v="CORN"/>
    <s v="CORN, GRAIN - ACRES HARVESTED TOTAL"/>
    <s v="KINGANDQUEENVIRGINIA2022"/>
  </r>
  <r>
    <n v="2022"/>
    <s v="KING GEORGE"/>
    <s v="VIRGINIA"/>
    <s v="22448"/>
    <n v="38.340000000000003"/>
    <n v="-77.03"/>
    <s v="7b"/>
    <n v="1382"/>
    <n v="1549000"/>
    <n v="15.4"/>
    <n v="51"/>
    <x v="22"/>
    <n v="60"/>
    <s v="CORN"/>
    <s v="CORN, GRAIN - ACRES HARVESTED TOTAL"/>
    <s v="KINGGEORGEVIRGINIA2022"/>
  </r>
  <r>
    <n v="2022"/>
    <s v="KING WILLIAM"/>
    <s v="VIRGINIA"/>
    <s v="23009"/>
    <n v="37.770000000000003"/>
    <n v="-77.12"/>
    <s v="7b"/>
    <n v="10416"/>
    <n v="11300000"/>
    <n v="15.4"/>
    <n v="51"/>
    <x v="22"/>
    <n v="60"/>
    <s v="CORN"/>
    <s v="CORN, GRAIN - ACRES HARVESTED TOTAL"/>
    <s v="KINGWILLIAMVIRGINIA2022"/>
  </r>
  <r>
    <n v="2022"/>
    <s v="LANCASTER"/>
    <s v="VIRGINIA"/>
    <s v="22480"/>
    <n v="37.659999999999997"/>
    <n v="-76.42"/>
    <s v="8a"/>
    <n v="2552"/>
    <n v="3073000"/>
    <n v="15.4"/>
    <n v="51"/>
    <x v="22"/>
    <n v="60"/>
    <s v="CORN"/>
    <s v="CORN, GRAIN - ACRES HARVESTED TOTAL"/>
    <s v="LANCASTERVIRGINIA2022"/>
  </r>
  <r>
    <n v="2022"/>
    <s v="MIDDLESEX"/>
    <s v="VIRGINIA"/>
    <s v="23031"/>
    <n v="37.57"/>
    <n v="-76.599999999999994"/>
    <s v="8a"/>
    <n v="4892"/>
    <n v="5381000"/>
    <n v="15.4"/>
    <n v="51"/>
    <x v="22"/>
    <n v="60"/>
    <s v="CORN"/>
    <s v="CORN, GRAIN - ACRES HARVESTED TOTAL"/>
    <s v="MIDDLESEXVIRGINIA2022"/>
  </r>
  <r>
    <n v="2022"/>
    <s v="NEW KENT"/>
    <s v="VIRGINIA"/>
    <s v="23011"/>
    <n v="37.450000000000003"/>
    <n v="-76.84"/>
    <s v="7b"/>
    <n v="4663"/>
    <n v="4450000"/>
    <n v="15.4"/>
    <n v="51"/>
    <x v="22"/>
    <n v="60"/>
    <s v="CORN"/>
    <s v="CORN, GRAIN - ACRES HARVESTED TOTAL"/>
    <s v="NEWKENTVIRGINIA2022"/>
  </r>
  <r>
    <n v="2022"/>
    <s v="NORTHAMPTON"/>
    <s v="VIRGINIA"/>
    <s v="23307"/>
    <n v="37.43"/>
    <n v="-75.88"/>
    <s v="8a"/>
    <n v="4877"/>
    <n v="4846000"/>
    <n v="15.4"/>
    <n v="51"/>
    <x v="22"/>
    <n v="60"/>
    <s v="CORN"/>
    <s v="CORN, GRAIN - ACRES HARVESTED TOTAL"/>
    <s v="NORTHAMPTONVIRGINIA2022"/>
  </r>
  <r>
    <n v="2022"/>
    <s v="NORTHUMBERLAND"/>
    <s v="VIRGINIA"/>
    <s v="22432"/>
    <n v="37.880000000000003"/>
    <n v="-76.34"/>
    <s v="8a"/>
    <n v="16846"/>
    <n v="18672000"/>
    <n v="15.4"/>
    <n v="51"/>
    <x v="22"/>
    <n v="60"/>
    <s v="CORN"/>
    <s v="CORN, GRAIN - ACRES HARVESTED TOTAL"/>
    <s v="NORTHUMBERLANDVIRGINIA2022"/>
  </r>
  <r>
    <n v="2022"/>
    <s v="RICHMOND"/>
    <s v="VIRGINIA"/>
    <s v="22460"/>
    <n v="37.880000000000003"/>
    <n v="-76.62"/>
    <s v="7b"/>
    <n v="9289"/>
    <n v="11077000"/>
    <n v="15.4"/>
    <n v="51"/>
    <x v="22"/>
    <n v="60"/>
    <s v="CORN"/>
    <s v="CORN, GRAIN - ACRES HARVESTED TOTAL"/>
    <s v="RICHMONDVIRGINIA2022"/>
  </r>
  <r>
    <n v="2022"/>
    <s v="WESTMORELAND"/>
    <s v="VIRGINIA"/>
    <s v="22442"/>
    <n v="38.14"/>
    <n v="-76.63"/>
    <s v="8a"/>
    <n v="8553"/>
    <n v="11289000"/>
    <n v="15.4"/>
    <n v="51"/>
    <x v="22"/>
    <n v="60"/>
    <s v="CORN"/>
    <s v="CORN, GRAIN - ACRES HARVESTED TOTAL"/>
    <s v="WESTMORELANDVIRGINIA2022"/>
  </r>
  <r>
    <n v="2022"/>
    <s v="CLARKE"/>
    <s v="VIRGINIA"/>
    <s v="20130"/>
    <n v="39"/>
    <n v="-77.95"/>
    <s v="7a"/>
    <n v="1254"/>
    <n v="1495000"/>
    <n v="15.4"/>
    <n v="51"/>
    <x v="27"/>
    <n v="20"/>
    <s v="CORN"/>
    <s v="CORN, GRAIN - ACRES HARVESTED TOTAL"/>
    <s v="CLARKEVIRGINIA2022"/>
  </r>
  <r>
    <n v="2022"/>
    <s v="CULPEPER"/>
    <s v="VIRGINIA"/>
    <s v="20106"/>
    <n v="38.67"/>
    <n v="-77.989999999999995"/>
    <s v="7a"/>
    <n v="5620"/>
    <n v="7940000"/>
    <n v="15.4"/>
    <n v="51"/>
    <x v="27"/>
    <n v="20"/>
    <s v="CORN"/>
    <s v="CORN, GRAIN - ACRES HARVESTED TOTAL"/>
    <s v="CULPEPERVIRGINIA2022"/>
  </r>
  <r>
    <n v="2022"/>
    <s v="FAUQUIER"/>
    <s v="VIRGINIA"/>
    <s v="20115"/>
    <n v="38.869999999999997"/>
    <n v="-77.849999999999994"/>
    <s v="7a"/>
    <n v="5386"/>
    <n v="6963000"/>
    <n v="15.4"/>
    <n v="51"/>
    <x v="27"/>
    <n v="20"/>
    <s v="CORN"/>
    <s v="CORN, GRAIN - ACRES HARVESTED TOTAL"/>
    <s v="FAUQUIERVIRGINIA2022"/>
  </r>
  <r>
    <n v="2022"/>
    <s v="FREDERICK"/>
    <s v="VIRGINIA"/>
    <s v="22602"/>
    <n v="39.14"/>
    <n v="-78.28"/>
    <s v="7a"/>
    <n v="3333"/>
    <n v="3592000"/>
    <n v="15.4"/>
    <n v="51"/>
    <x v="27"/>
    <n v="20"/>
    <s v="CORN"/>
    <s v="CORN, GRAIN - ACRES HARVESTED TOTAL"/>
    <s v="FREDERICKVIRGINIA2022"/>
  </r>
  <r>
    <n v="2022"/>
    <s v="LOUDOUN"/>
    <s v="VIRGINIA"/>
    <s v="20101"/>
    <n v="38.92"/>
    <n v="-77.349999999999994"/>
    <s v="7a"/>
    <n v="4032"/>
    <n v="4393000"/>
    <n v="15.4"/>
    <n v="51"/>
    <x v="27"/>
    <n v="20"/>
    <s v="CORN"/>
    <s v="CORN, GRAIN - ACRES HARVESTED TOTAL"/>
    <s v="LOUDOUNVIRGINIA2022"/>
  </r>
  <r>
    <n v="2022"/>
    <s v="MADISON"/>
    <s v="VIRGINIA"/>
    <s v="22709"/>
    <n v="38.32"/>
    <n v="-78.239999999999995"/>
    <s v="7a"/>
    <n v="6929"/>
    <n v="7421000"/>
    <n v="15.4"/>
    <n v="51"/>
    <x v="27"/>
    <n v="20"/>
    <s v="CORN"/>
    <s v="CORN, GRAIN - ACRES HARVESTED TOTAL"/>
    <s v="MADISONVIRGINIA2022"/>
  </r>
  <r>
    <n v="2022"/>
    <s v="PAGE"/>
    <s v="VIRGINIA"/>
    <s v="22650"/>
    <n v="38.76"/>
    <n v="-78.38"/>
    <s v="7a"/>
    <n v="3313"/>
    <n v="3100000"/>
    <n v="15.4"/>
    <n v="51"/>
    <x v="27"/>
    <n v="20"/>
    <s v="CORN"/>
    <s v="CORN, GRAIN - ACRES HARVESTED TOTAL"/>
    <s v="PAGEVIRGINIA2022"/>
  </r>
  <r>
    <n v="2022"/>
    <s v="PRINCE WILLIAM"/>
    <s v="VIRGINIA"/>
    <s v="20109"/>
    <n v="38.79"/>
    <n v="-77.53"/>
    <s v="7a"/>
    <n v="447"/>
    <n v="0"/>
    <n v="15.4"/>
    <n v="51"/>
    <x v="27"/>
    <n v="20"/>
    <s v="CORN"/>
    <s v="CORN, GRAIN - ACRES HARVESTED TOTAL"/>
    <s v="PRINCEWILLIAMVIRGINIA2022"/>
  </r>
  <r>
    <n v="2022"/>
    <s v="ROCKINGHAM"/>
    <s v="VIRGINIA"/>
    <s v="22811"/>
    <n v="38.79"/>
    <n v="-78.959999999999994"/>
    <s v="6b"/>
    <n v="19120"/>
    <n v="24758000"/>
    <n v="15.4"/>
    <n v="51"/>
    <x v="27"/>
    <n v="20"/>
    <s v="CORN"/>
    <s v="CORN, GRAIN - ACRES HARVESTED TOTAL"/>
    <s v="ROCKINGHAMVIRGINIA2022"/>
  </r>
  <r>
    <n v="2022"/>
    <s v="SHENANDOAH"/>
    <s v="VIRGINIA"/>
    <s v="22626"/>
    <n v="38.97"/>
    <n v="-78.400000000000006"/>
    <s v="7a"/>
    <n v="11069"/>
    <n v="12677000"/>
    <n v="15.4"/>
    <n v="51"/>
    <x v="27"/>
    <n v="20"/>
    <s v="CORN"/>
    <s v="CORN, GRAIN - ACRES HARVESTED TOTAL"/>
    <s v="SHENANDOAHVIRGINIA2022"/>
  </r>
  <r>
    <n v="2022"/>
    <s v="STAFFORD"/>
    <s v="VIRGINIA"/>
    <s v="22405"/>
    <n v="38.31"/>
    <n v="-77.400000000000006"/>
    <s v="7b"/>
    <n v="1420"/>
    <n v="1536000"/>
    <n v="15.4"/>
    <n v="51"/>
    <x v="27"/>
    <n v="20"/>
    <s v="CORN"/>
    <s v="CORN, GRAIN - ACRES HARVESTED TOTAL"/>
    <s v="STAFFORDVIRGINIA2022"/>
  </r>
  <r>
    <n v="2022"/>
    <s v="WARREN"/>
    <s v="VIRGINIA"/>
    <s v="22610"/>
    <n v="38.83"/>
    <n v="-78.31"/>
    <s v="7a"/>
    <n v="223"/>
    <n v="140000"/>
    <n v="15.4"/>
    <n v="51"/>
    <x v="27"/>
    <n v="20"/>
    <s v="CORN"/>
    <s v="CORN, GRAIN - ACRES HARVESTED TOTAL"/>
    <s v="WARRENVIRGINIA2022"/>
  </r>
  <r>
    <n v="2022"/>
    <s v="BRUNSWICK"/>
    <s v="VIRGINIA"/>
    <s v="23821"/>
    <n v="36.86"/>
    <n v="-77.88"/>
    <s v="7b"/>
    <n v="212"/>
    <n v="0"/>
    <n v="15.4"/>
    <n v="51"/>
    <x v="31"/>
    <n v="90"/>
    <s v="CORN"/>
    <s v="CORN, GRAIN - ACRES HARVESTED TOTAL"/>
    <s v="BRUNSWICKVIRGINIA2022"/>
  </r>
  <r>
    <n v="2022"/>
    <s v="CHESAPEAKE CITY"/>
    <s v="VIRGINIA"/>
    <s v="23320"/>
    <n v="36.75"/>
    <n v="-76.22"/>
    <s v="8a"/>
    <n v="6599"/>
    <n v="7710000"/>
    <n v="15.4"/>
    <n v="51"/>
    <x v="31"/>
    <n v="90"/>
    <s v="CORN"/>
    <s v="CORN, GRAIN - ACRES HARVESTED TOTAL"/>
    <s v="CHESAPEAKECITYVIRGINIA2022"/>
  </r>
  <r>
    <n v="2022"/>
    <s v="DINWIDDIE"/>
    <s v="VIRGINIA"/>
    <s v="23833"/>
    <n v="37.15"/>
    <n v="-77.63"/>
    <s v="7b"/>
    <n v="5964"/>
    <n v="6103000"/>
    <n v="15.4"/>
    <n v="51"/>
    <x v="31"/>
    <n v="90"/>
    <s v="CORN"/>
    <s v="CORN, GRAIN - ACRES HARVESTED TOTAL"/>
    <s v="DINWIDDIEVIRGINIA2022"/>
  </r>
  <r>
    <n v="2022"/>
    <s v="GREENSVILLE"/>
    <s v="VIRGINIA"/>
    <s v="23847"/>
    <n v="36.69"/>
    <n v="-77.53"/>
    <s v="7b"/>
    <n v="2101"/>
    <n v="1826000"/>
    <n v="15.4"/>
    <n v="51"/>
    <x v="31"/>
    <n v="90"/>
    <s v="CORN"/>
    <s v="CORN, GRAIN - ACRES HARVESTED TOTAL"/>
    <s v="GREENSVILLEVIRGINIA2022"/>
  </r>
  <r>
    <n v="2022"/>
    <s v="ISLE OF WIGHT"/>
    <s v="VIRGINIA"/>
    <s v="23304"/>
    <n v="37"/>
    <n v="-76.569999999999993"/>
    <s v="8a"/>
    <n v="11153"/>
    <n v="8768000"/>
    <n v="15.4"/>
    <n v="51"/>
    <x v="31"/>
    <n v="90"/>
    <s v="CORN"/>
    <s v="CORN, GRAIN - ACRES HARVESTED TOTAL"/>
    <s v="ISLEOFWIGHTVIRGINIA2022"/>
  </r>
  <r>
    <n v="2022"/>
    <s v="MECKLENBURG"/>
    <s v="VIRGINIA"/>
    <s v="23915"/>
    <n v="36.68"/>
    <n v="-78.27"/>
    <s v="7b"/>
    <n v="1881"/>
    <n v="1751000"/>
    <n v="15.4"/>
    <n v="51"/>
    <x v="31"/>
    <n v="90"/>
    <s v="CORN"/>
    <s v="CORN, GRAIN - ACRES HARVESTED TOTAL"/>
    <s v="MECKLENBURGVIRGINIA2022"/>
  </r>
  <r>
    <n v="2022"/>
    <s v="PRINCE GEORGE"/>
    <s v="VIRGINIA"/>
    <s v="23801"/>
    <n v="37.229999999999997"/>
    <n v="-77.33"/>
    <s v="7b"/>
    <n v="4459"/>
    <n v="4564000"/>
    <n v="15.4"/>
    <n v="51"/>
    <x v="31"/>
    <n v="90"/>
    <s v="CORN"/>
    <s v="CORN, GRAIN - ACRES HARVESTED TOTAL"/>
    <s v="PRINCEGEORGEVIRGINIA2022"/>
  </r>
  <r>
    <n v="2022"/>
    <s v="SOUTHAMPTON"/>
    <s v="VIRGINIA"/>
    <s v="23827"/>
    <n v="36.57"/>
    <n v="-77.19"/>
    <s v="7b"/>
    <n v="15773"/>
    <n v="15170000"/>
    <n v="15.4"/>
    <n v="51"/>
    <x v="31"/>
    <n v="90"/>
    <s v="CORN"/>
    <s v="CORN, GRAIN - ACRES HARVESTED TOTAL"/>
    <s v="SOUTHAMPTONVIRGINIA2022"/>
  </r>
  <r>
    <n v="2022"/>
    <s v="SUFFOLK CITY"/>
    <s v="VIRGINIA"/>
    <s v="23432"/>
    <n v="36.880000000000003"/>
    <n v="-76.55"/>
    <s v="8a"/>
    <n v="8987"/>
    <n v="7037000"/>
    <n v="15.4"/>
    <n v="51"/>
    <x v="31"/>
    <n v="90"/>
    <s v="CORN"/>
    <s v="CORN, GRAIN - ACRES HARVESTED TOTAL"/>
    <s v="SUFFOLKCITYVIRGINIA2022"/>
  </r>
  <r>
    <n v="2022"/>
    <s v="SURRY"/>
    <s v="VIRGINIA"/>
    <s v="23839"/>
    <n v="37.08"/>
    <n v="-76.92"/>
    <s v="7b"/>
    <n v="7701"/>
    <n v="7968000"/>
    <n v="15.4"/>
    <n v="51"/>
    <x v="31"/>
    <n v="90"/>
    <s v="CORN"/>
    <s v="CORN, GRAIN - ACRES HARVESTED TOTAL"/>
    <s v="SURRYVIRGINIA2022"/>
  </r>
  <r>
    <n v="2022"/>
    <s v="SUSSEX"/>
    <s v="VIRGINIA"/>
    <s v="23882"/>
    <n v="36.94"/>
    <n v="-77.400000000000006"/>
    <s v="7b"/>
    <n v="7759"/>
    <n v="7169000"/>
    <n v="15.4"/>
    <n v="51"/>
    <x v="31"/>
    <n v="90"/>
    <s v="CORN"/>
    <s v="CORN, GRAIN - ACRES HARVESTED TOTAL"/>
    <s v="SUSSEXVIRGINIA2022"/>
  </r>
  <r>
    <n v="2022"/>
    <s v="VIRGINIA BEACH CITY"/>
    <s v="VIRGINIA"/>
    <s v="23450"/>
    <n v="36.729999999999997"/>
    <n v="-76.040000000000006"/>
    <s v="8b"/>
    <n v="4728"/>
    <n v="5157000"/>
    <n v="15.4"/>
    <n v="51"/>
    <x v="31"/>
    <n v="90"/>
    <s v="CORN"/>
    <s v="CORN, GRAIN - ACRES HARVESTED TOTAL"/>
    <s v="VIRGINIABEACHCITYVIRGINIA2022"/>
  </r>
  <r>
    <n v="2022"/>
    <s v="CHARLOTTE"/>
    <s v="VIRGINIA"/>
    <s v="23923"/>
    <n v="37.049999999999997"/>
    <n v="-78.63"/>
    <s v="7b"/>
    <n v="2376"/>
    <n v="2064000"/>
    <n v="15.4"/>
    <n v="51"/>
    <x v="28"/>
    <n v="80"/>
    <s v="CORN"/>
    <s v="CORN, GRAIN - ACRES HARVESTED TOTAL"/>
    <s v="CHARLOTTEVIRGINIA2022"/>
  </r>
  <r>
    <n v="2022"/>
    <s v="FRANKLIN"/>
    <s v="VIRGINIA"/>
    <s v="24065"/>
    <n v="37.11"/>
    <n v="-79.95"/>
    <s v="7b"/>
    <n v="6179"/>
    <n v="5361000"/>
    <n v="15.4"/>
    <n v="51"/>
    <x v="28"/>
    <n v="80"/>
    <s v="CORN"/>
    <s v="CORN, GRAIN - ACRES HARVESTED TOTAL"/>
    <s v="FRANKLINVIRGINIA2022"/>
  </r>
  <r>
    <n v="2022"/>
    <s v="HALIFAX"/>
    <s v="VIRGINIA"/>
    <s v="24520"/>
    <n v="36.56"/>
    <n v="-79"/>
    <s v="7b"/>
    <n v="3820"/>
    <n v="3175000"/>
    <n v="15.4"/>
    <n v="51"/>
    <x v="28"/>
    <n v="80"/>
    <s v="CORN"/>
    <s v="CORN, GRAIN - ACRES HARVESTED TOTAL"/>
    <s v="HALIFAXVIRGINIA2022"/>
  </r>
  <r>
    <n v="2022"/>
    <s v="HENRY"/>
    <s v="VIRGINIA"/>
    <s v="24054"/>
    <n v="36.659999999999997"/>
    <n v="-79.709999999999994"/>
    <s v="7b"/>
    <n v="40"/>
    <n v="25000"/>
    <n v="15.4"/>
    <n v="51"/>
    <x v="28"/>
    <n v="80"/>
    <s v="CORN"/>
    <s v="CORN, GRAIN - ACRES HARVESTED TOTAL"/>
    <s v="HENRYVIRGINIA2022"/>
  </r>
  <r>
    <n v="2022"/>
    <s v="LUNENBURG"/>
    <s v="VIRGINIA"/>
    <s v="23941"/>
    <n v="36.909999999999997"/>
    <n v="-78.48"/>
    <s v="7b"/>
    <n v="1163"/>
    <n v="873000"/>
    <n v="15.4"/>
    <n v="51"/>
    <x v="28"/>
    <n v="80"/>
    <s v="CORN"/>
    <s v="CORN, GRAIN - ACRES HARVESTED TOTAL"/>
    <s v="LUNENBURGVIRGINIA2022"/>
  </r>
  <r>
    <n v="2022"/>
    <s v="NOTTOWAY"/>
    <s v="VIRGINIA"/>
    <s v="23824"/>
    <n v="37.07"/>
    <n v="-78"/>
    <s v="7b"/>
    <n v="2367"/>
    <n v="1584000"/>
    <n v="15.4"/>
    <n v="51"/>
    <x v="28"/>
    <n v="80"/>
    <s v="CORN"/>
    <s v="CORN, GRAIN - ACRES HARVESTED TOTAL"/>
    <s v="NOTTOWAYVIRGINIA2022"/>
  </r>
  <r>
    <n v="2022"/>
    <s v="PATRICK"/>
    <s v="VIRGINIA"/>
    <s v="24053"/>
    <n v="36.6"/>
    <n v="-80.510000000000005"/>
    <s v="7b"/>
    <n v="445"/>
    <n v="326000"/>
    <n v="15.4"/>
    <n v="51"/>
    <x v="28"/>
    <n v="80"/>
    <s v="CORN"/>
    <s v="CORN, GRAIN - ACRES HARVESTED TOTAL"/>
    <s v="PATRICKVIRGINIA2022"/>
  </r>
  <r>
    <n v="2022"/>
    <s v="PITTSYLVANIA"/>
    <s v="VIRGINIA"/>
    <s v="24069"/>
    <n v="36.56"/>
    <n v="-79.66"/>
    <s v="7b"/>
    <n v="3709"/>
    <n v="2361000"/>
    <n v="15.4"/>
    <n v="51"/>
    <x v="28"/>
    <n v="80"/>
    <s v="CORN"/>
    <s v="CORN, GRAIN - ACRES HARVESTED TOTAL"/>
    <s v="PITTSYLVANIAVIRGINIA2022"/>
  </r>
  <r>
    <n v="2022"/>
    <s v="BLAND"/>
    <s v="VIRGINIA"/>
    <s v="24314"/>
    <n v="37.15"/>
    <n v="-81.150000000000006"/>
    <s v="6b"/>
    <n v="369"/>
    <n v="656000"/>
    <n v="15.4"/>
    <n v="51"/>
    <x v="32"/>
    <n v="70"/>
    <s v="CORN"/>
    <s v="CORN, GRAIN - ACRES HARVESTED TOTAL"/>
    <s v="BLANDVIRGINIA2022"/>
  </r>
  <r>
    <n v="2022"/>
    <s v="DICKENSON"/>
    <s v="VIRGINIA"/>
    <s v="24217"/>
    <n v="37.1"/>
    <n v="-82.17"/>
    <s v="7a"/>
    <n v="19"/>
    <n v="0"/>
    <n v="15.4"/>
    <n v="51"/>
    <x v="32"/>
    <n v="70"/>
    <s v="CORN"/>
    <s v="CORN, GRAIN - ACRES HARVESTED TOTAL"/>
    <s v="DICKENSONVIRGINIA2022"/>
  </r>
  <r>
    <n v="2022"/>
    <s v="FLOYD"/>
    <s v="VIRGINIA"/>
    <s v="24072"/>
    <n v="37.04"/>
    <n v="-80.239999999999995"/>
    <s v="7a"/>
    <n v="103"/>
    <n v="205000"/>
    <n v="15.4"/>
    <n v="51"/>
    <x v="32"/>
    <n v="70"/>
    <s v="CORN"/>
    <s v="CORN, GRAIN - ACRES HARVESTED TOTAL"/>
    <s v="FLOYDVIRGINIA2022"/>
  </r>
  <r>
    <n v="2022"/>
    <s v="GILES"/>
    <s v="VIRGINIA"/>
    <s v="24086"/>
    <n v="37.28"/>
    <n v="-80.63"/>
    <s v="7a"/>
    <n v="150"/>
    <n v="564000"/>
    <n v="15.4"/>
    <n v="51"/>
    <x v="32"/>
    <n v="70"/>
    <s v="CORN"/>
    <s v="CORN, GRAIN - ACRES HARVESTED TOTAL"/>
    <s v="GILESVIRGINIA2022"/>
  </r>
  <r>
    <n v="2022"/>
    <s v="GRAYSON"/>
    <s v="VIRGINIA"/>
    <s v="24292"/>
    <n v="36.6"/>
    <n v="-81.61"/>
    <s v="6b"/>
    <n v="2860"/>
    <n v="0"/>
    <n v="15.4"/>
    <n v="51"/>
    <x v="32"/>
    <n v="70"/>
    <s v="CORN"/>
    <s v="CORN, GRAIN - ACRES HARVESTED TOTAL"/>
    <s v="GRAYSONVIRGINIA2022"/>
  </r>
  <r>
    <n v="2022"/>
    <s v="LEE"/>
    <s v="VIRGINIA"/>
    <s v="24218"/>
    <n v="36.729999999999997"/>
    <n v="-83.08"/>
    <s v="7a"/>
    <n v="480"/>
    <n v="0"/>
    <n v="15.4"/>
    <n v="51"/>
    <x v="32"/>
    <n v="70"/>
    <s v="CORN"/>
    <s v="CORN, GRAIN - ACRES HARVESTED TOTAL"/>
    <s v="LEEVIRGINIA2022"/>
  </r>
  <r>
    <n v="2022"/>
    <s v="MONTGOMERY"/>
    <s v="VIRGINIA"/>
    <s v="24060"/>
    <n v="37.26"/>
    <n v="-80.42"/>
    <s v="7a"/>
    <n v="894"/>
    <n v="1454000"/>
    <n v="15.4"/>
    <n v="51"/>
    <x v="32"/>
    <n v="70"/>
    <s v="CORN"/>
    <s v="CORN, GRAIN - ACRES HARVESTED TOTAL"/>
    <s v="MONTGOMERYVIRGINIA2022"/>
  </r>
  <r>
    <n v="2022"/>
    <s v="RUSSELL"/>
    <s v="VIRGINIA"/>
    <s v="24224"/>
    <n v="36.869999999999997"/>
    <n v="-82.28"/>
    <s v="7a"/>
    <n v="88"/>
    <n v="1057000"/>
    <n v="15.4"/>
    <n v="51"/>
    <x v="32"/>
    <n v="70"/>
    <s v="CORN"/>
    <s v="CORN, GRAIN - ACRES HARVESTED TOTAL"/>
    <s v="RUSSELLVIRGINIA2022"/>
  </r>
  <r>
    <n v="2022"/>
    <s v="SCOTT"/>
    <s v="VIRGINIA"/>
    <s v="24244"/>
    <n v="36.71"/>
    <n v="-82.79"/>
    <s v="7a"/>
    <n v="259"/>
    <n v="618000"/>
    <n v="15.4"/>
    <n v="51"/>
    <x v="32"/>
    <n v="70"/>
    <s v="CORN"/>
    <s v="CORN, GRAIN - ACRES HARVESTED TOTAL"/>
    <s v="SCOTTVIRGINIA2022"/>
  </r>
  <r>
    <n v="2022"/>
    <s v="SMYTH"/>
    <s v="VIRGINIA"/>
    <s v="24311"/>
    <n v="36.86"/>
    <n v="-81.39"/>
    <s v="7a"/>
    <n v="291"/>
    <n v="1980000"/>
    <n v="15.4"/>
    <n v="51"/>
    <x v="32"/>
    <n v="70"/>
    <s v="CORN"/>
    <s v="CORN, GRAIN - ACRES HARVESTED TOTAL"/>
    <s v="SMYTHVIRGINIA2022"/>
  </r>
  <r>
    <n v="2022"/>
    <s v="WASHINGTON"/>
    <s v="VIRGINIA"/>
    <s v="24202"/>
    <n v="36.659999999999997"/>
    <n v="-82.21"/>
    <s v="7a"/>
    <n v="470"/>
    <n v="0"/>
    <n v="15.4"/>
    <n v="51"/>
    <x v="32"/>
    <n v="70"/>
    <s v="CORN"/>
    <s v="CORN, GRAIN - ACRES HARVESTED TOTAL"/>
    <s v="WASHINGTONVIRGINIA2022"/>
  </r>
  <r>
    <n v="2022"/>
    <s v="WYTHE"/>
    <s v="VIRGINIA"/>
    <s v="24313"/>
    <n v="36.909999999999997"/>
    <n v="-80.8"/>
    <s v="7a"/>
    <n v="5215"/>
    <n v="5772000"/>
    <n v="15.4"/>
    <n v="51"/>
    <x v="32"/>
    <n v="70"/>
    <s v="CORN"/>
    <s v="CORN, GRAIN - ACRES HARVESTED TOTAL"/>
    <s v="WYTHEVIRGINIA2022"/>
  </r>
  <r>
    <n v="2022"/>
    <s v="AUGUSTA"/>
    <s v="VIRGINIA"/>
    <s v="22843"/>
    <n v="38.36"/>
    <n v="-79.16"/>
    <s v="7a"/>
    <n v="15862"/>
    <n v="19823000"/>
    <n v="15.4"/>
    <n v="51"/>
    <x v="26"/>
    <n v="40"/>
    <s v="CORN"/>
    <s v="CORN, GRAIN - ACRES HARVESTED TOTAL"/>
    <s v="AUGUSTAVIRGINIA2022"/>
  </r>
  <r>
    <n v="2022"/>
    <s v="BATH"/>
    <s v="VIRGINIA"/>
    <s v="24412"/>
    <n v="38.049999999999997"/>
    <n v="-79.819999999999993"/>
    <s v="6b"/>
    <n v="52"/>
    <n v="90000"/>
    <n v="15.4"/>
    <n v="51"/>
    <x v="26"/>
    <n v="40"/>
    <s v="CORN"/>
    <s v="CORN, GRAIN - ACRES HARVESTED TOTAL"/>
    <s v="BATHVIRGINIA2022"/>
  </r>
  <r>
    <n v="2022"/>
    <s v="BOTETOURT"/>
    <s v="VIRGINIA"/>
    <s v="24064"/>
    <n v="37.380000000000003"/>
    <n v="-79.819999999999993"/>
    <s v="7b"/>
    <n v="1593"/>
    <n v="2810000"/>
    <n v="15.4"/>
    <n v="51"/>
    <x v="26"/>
    <n v="40"/>
    <s v="CORN"/>
    <s v="CORN, GRAIN - ACRES HARVESTED TOTAL"/>
    <s v="BOTETOURTVIRGINIA2022"/>
  </r>
  <r>
    <n v="2022"/>
    <s v="CRAIG"/>
    <s v="VIRGINIA"/>
    <s v="24127"/>
    <n v="37.5"/>
    <n v="-80.11"/>
    <s v="7a"/>
    <n v="185"/>
    <n v="0"/>
    <n v="15.4"/>
    <n v="51"/>
    <x v="26"/>
    <n v="40"/>
    <s v="CORN"/>
    <s v="CORN, GRAIN - ACRES HARVESTED TOTAL"/>
    <s v="CRAIGVIRGINIA2022"/>
  </r>
  <r>
    <n v="2022"/>
    <s v="ROCKBRIDGE"/>
    <s v="VIRGINIA"/>
    <s v="24415"/>
    <n v="37.909999999999997"/>
    <n v="-79.31"/>
    <s v="7a"/>
    <n v="3136"/>
    <n v="4063000"/>
    <n v="15.4"/>
    <n v="51"/>
    <x v="26"/>
    <n v="40"/>
    <s v="CORN"/>
    <s v="CORN, GRAIN - ACRES HARVESTED TOTAL"/>
    <s v="ROCKBRIDGEVIRGINIA2022"/>
  </r>
  <r>
    <n v="2012"/>
    <s v="BARTON"/>
    <s v="KANSAS"/>
    <s v="67511"/>
    <n v="38.450000000000003"/>
    <n v="-99.01"/>
    <s v="6a"/>
    <n v="23286"/>
    <n v="20516000"/>
    <n v="15.4"/>
    <n v="20"/>
    <x v="0"/>
    <n v="50"/>
    <s v="CORN"/>
    <s v="CORN, GRAIN - ACRES HARVESTED TOTAL"/>
    <s v="BARTONKANSAS2012"/>
  </r>
  <r>
    <n v="2012"/>
    <s v="DICKINSON"/>
    <s v="KANSAS"/>
    <s v="67410"/>
    <n v="38.92"/>
    <n v="-97.22"/>
    <s v="6a"/>
    <n v="13452"/>
    <n v="6206000"/>
    <n v="15.4"/>
    <n v="20"/>
    <x v="0"/>
    <n v="50"/>
    <s v="CORN"/>
    <s v="CORN, GRAIN - ACRES HARVESTED TOTAL"/>
    <s v="DICKINSONKANSAS2012"/>
  </r>
  <r>
    <n v="2012"/>
    <s v="ELLIS"/>
    <s v="KANSAS"/>
    <s v="67601"/>
    <n v="38.869999999999997"/>
    <n v="-99.31"/>
    <s v="6a"/>
    <n v="1406"/>
    <n v="859000"/>
    <n v="15.4"/>
    <n v="20"/>
    <x v="0"/>
    <n v="50"/>
    <s v="CORN"/>
    <s v="CORN, GRAIN - ACRES HARVESTED TOTAL"/>
    <s v="ELLISKANSAS2012"/>
  </r>
  <r>
    <n v="2012"/>
    <s v="ELLSWORTH"/>
    <s v="KANSAS"/>
    <s v="67439"/>
    <n v="38.729999999999997"/>
    <n v="-98.22"/>
    <s v="6a"/>
    <n v="2284"/>
    <n v="425000"/>
    <n v="15.4"/>
    <n v="20"/>
    <x v="0"/>
    <n v="50"/>
    <s v="CORN"/>
    <s v="CORN, GRAIN - ACRES HARVESTED TOTAL"/>
    <s v="ELLSWORTHKANSAS2012"/>
  </r>
  <r>
    <n v="2012"/>
    <s v="LINCOLN"/>
    <s v="KANSAS"/>
    <s v="67418"/>
    <n v="39.18"/>
    <n v="-98.04"/>
    <s v="6a"/>
    <n v="2094"/>
    <n v="1360000"/>
    <n v="15.4"/>
    <n v="20"/>
    <x v="0"/>
    <n v="50"/>
    <s v="CORN"/>
    <s v="CORN, GRAIN - ACRES HARVESTED TOTAL"/>
    <s v="LINCOLNKANSAS2012"/>
  </r>
  <r>
    <n v="2012"/>
    <s v="MARION"/>
    <s v="KANSAS"/>
    <s v="66840"/>
    <n v="38.08"/>
    <n v="-96.88"/>
    <s v="6a"/>
    <n v="35242"/>
    <n v="14799000"/>
    <n v="15.4"/>
    <n v="20"/>
    <x v="0"/>
    <n v="50"/>
    <s v="CORN"/>
    <s v="CORN, GRAIN - ACRES HARVESTED TOTAL"/>
    <s v="MARIONKANSAS2012"/>
  </r>
  <r>
    <n v="2012"/>
    <s v="MCPHERSON"/>
    <s v="KANSAS"/>
    <s v="67107"/>
    <n v="38.200000000000003"/>
    <n v="-97.51"/>
    <s v="6a"/>
    <n v="39661"/>
    <n v="24655000"/>
    <n v="15.4"/>
    <n v="20"/>
    <x v="0"/>
    <n v="50"/>
    <s v="CORN"/>
    <s v="CORN, GRAIN - ACRES HARVESTED TOTAL"/>
    <s v="MCPHERSONKANSAS2012"/>
  </r>
  <r>
    <n v="2012"/>
    <s v="RICE"/>
    <s v="KANSAS"/>
    <s v="67427"/>
    <n v="38.51"/>
    <n v="-98.39"/>
    <s v="6a"/>
    <n v="30347"/>
    <n v="19059000"/>
    <n v="15.4"/>
    <n v="20"/>
    <x v="0"/>
    <n v="50"/>
    <s v="CORN"/>
    <s v="CORN, GRAIN - ACRES HARVESTED TOTAL"/>
    <s v="RICEKANSAS2012"/>
  </r>
  <r>
    <n v="2012"/>
    <s v="RUSH"/>
    <s v="KANSAS"/>
    <s v="67513"/>
    <n v="38.46"/>
    <n v="-99.55"/>
    <s v="6a"/>
    <n v="7735"/>
    <n v="6415000"/>
    <n v="15.4"/>
    <n v="20"/>
    <x v="0"/>
    <n v="50"/>
    <s v="CORN"/>
    <s v="CORN, GRAIN - ACRES HARVESTED TOTAL"/>
    <s v="RUSHKANSAS2012"/>
  </r>
  <r>
    <n v="2012"/>
    <s v="RUSSELL"/>
    <s v="KANSAS"/>
    <s v="67626"/>
    <n v="38.869999999999997"/>
    <n v="-98.7"/>
    <s v="6a"/>
    <n v="3801"/>
    <n v="1216000"/>
    <n v="15.4"/>
    <n v="20"/>
    <x v="0"/>
    <n v="50"/>
    <s v="CORN"/>
    <s v="CORN, GRAIN - ACRES HARVESTED TOTAL"/>
    <s v="RUSSELLKANSAS2012"/>
  </r>
  <r>
    <n v="2012"/>
    <s v="SALINE"/>
    <s v="KANSAS"/>
    <s v="67401"/>
    <n v="38.81"/>
    <n v="-97.61"/>
    <s v="6a"/>
    <n v="4776"/>
    <n v="1823000"/>
    <n v="15.4"/>
    <n v="20"/>
    <x v="0"/>
    <n v="50"/>
    <s v="CORN"/>
    <s v="CORN, GRAIN - ACRES HARVESTED TOTAL"/>
    <s v="SALINEKANSAS2012"/>
  </r>
  <r>
    <n v="2012"/>
    <s v="ANDERSON"/>
    <s v="KANSAS"/>
    <s v="66015"/>
    <n v="38.07"/>
    <n v="-95.36"/>
    <s v="6b"/>
    <n v="56288"/>
    <n v="11227000"/>
    <n v="15.4"/>
    <n v="20"/>
    <x v="8"/>
    <n v="80"/>
    <s v="CORN"/>
    <s v="CORN, GRAIN - ACRES HARVESTED TOTAL"/>
    <s v="ANDERSONKANSAS2012"/>
  </r>
  <r>
    <n v="2012"/>
    <s v="CHASE"/>
    <s v="KANSAS"/>
    <s v="66843"/>
    <n v="38.25"/>
    <n v="-96.82"/>
    <s v="6a"/>
    <n v="4661"/>
    <n v="2080000"/>
    <n v="15.4"/>
    <n v="20"/>
    <x v="8"/>
    <n v="80"/>
    <s v="CORN"/>
    <s v="CORN, GRAIN - ACRES HARVESTED TOTAL"/>
    <s v="CHASEKANSAS2012"/>
  </r>
  <r>
    <n v="2012"/>
    <s v="COFFEY"/>
    <s v="KANSAS"/>
    <s v="66839"/>
    <n v="38.19"/>
    <n v="-95.74"/>
    <s v="6a"/>
    <n v="27447"/>
    <n v="6271000"/>
    <n v="15.4"/>
    <n v="20"/>
    <x v="8"/>
    <n v="80"/>
    <s v="CORN"/>
    <s v="CORN, GRAIN - ACRES HARVESTED TOTAL"/>
    <s v="COFFEYKANSAS2012"/>
  </r>
  <r>
    <n v="2012"/>
    <s v="DOUGLAS"/>
    <s v="KANSAS"/>
    <s v="66006"/>
    <n v="38.770000000000003"/>
    <n v="-95.18"/>
    <s v="6a"/>
    <n v="31483"/>
    <n v="10167000"/>
    <n v="15.4"/>
    <n v="20"/>
    <x v="8"/>
    <n v="80"/>
    <s v="CORN"/>
    <s v="CORN, GRAIN - ACRES HARVESTED TOTAL"/>
    <s v="DOUGLASKANSAS2012"/>
  </r>
  <r>
    <n v="2012"/>
    <s v="FRANKLIN"/>
    <s v="KANSAS"/>
    <s v="66042"/>
    <n v="38.44"/>
    <n v="-95.08"/>
    <s v="6a"/>
    <n v="32489"/>
    <n v="9866000"/>
    <n v="15.4"/>
    <n v="20"/>
    <x v="8"/>
    <n v="80"/>
    <s v="CORN"/>
    <s v="CORN, GRAIN - ACRES HARVESTED TOTAL"/>
    <s v="FRANKLINKANSAS2012"/>
  </r>
  <r>
    <n v="2012"/>
    <s v="GEARY"/>
    <s v="KANSAS"/>
    <s v="66441"/>
    <n v="39.020000000000003"/>
    <n v="-96.84"/>
    <s v="6a"/>
    <n v="9634"/>
    <n v="4950000"/>
    <n v="15.4"/>
    <n v="20"/>
    <x v="8"/>
    <n v="80"/>
    <s v="CORN"/>
    <s v="CORN, GRAIN - ACRES HARVESTED TOTAL"/>
    <s v="GEARYKANSAS2012"/>
  </r>
  <r>
    <n v="2012"/>
    <s v="JOHNSON"/>
    <s v="KANSAS"/>
    <s v="66013"/>
    <n v="38.71"/>
    <n v="-94.71"/>
    <s v="6a"/>
    <n v="10818"/>
    <n v="2276000"/>
    <n v="15.4"/>
    <n v="20"/>
    <x v="8"/>
    <n v="80"/>
    <s v="CORN"/>
    <s v="CORN, GRAIN - ACRES HARVESTED TOTAL"/>
    <s v="JOHNSONKANSAS2012"/>
  </r>
  <r>
    <n v="2012"/>
    <s v="LINN"/>
    <s v="KANSAS"/>
    <s v="66010"/>
    <n v="38.08"/>
    <n v="-95"/>
    <s v="6a"/>
    <n v="21805"/>
    <n v="5002000"/>
    <n v="15.4"/>
    <n v="20"/>
    <x v="8"/>
    <n v="80"/>
    <s v="CORN"/>
    <s v="CORN, GRAIN - ACRES HARVESTED TOTAL"/>
    <s v="LINNKANSAS2012"/>
  </r>
  <r>
    <n v="2012"/>
    <s v="LYON"/>
    <s v="KANSAS"/>
    <s v="66801"/>
    <n v="38.409999999999997"/>
    <n v="-96.19"/>
    <s v="6a"/>
    <n v="25472"/>
    <n v="6303000"/>
    <n v="15.4"/>
    <n v="20"/>
    <x v="8"/>
    <n v="80"/>
    <s v="CORN"/>
    <s v="CORN, GRAIN - ACRES HARVESTED TOTAL"/>
    <s v="LYONKANSAS2012"/>
  </r>
  <r>
    <n v="2012"/>
    <s v="MIAMI"/>
    <s v="KANSAS"/>
    <s v="66026"/>
    <n v="38.42"/>
    <n v="-94.83"/>
    <s v="6a"/>
    <n v="30557"/>
    <n v="8932000"/>
    <n v="15.4"/>
    <n v="20"/>
    <x v="8"/>
    <n v="80"/>
    <s v="CORN"/>
    <s v="CORN, GRAIN - ACRES HARVESTED TOTAL"/>
    <s v="MIAMIKANSAS2012"/>
  </r>
  <r>
    <n v="2012"/>
    <s v="MORRIS"/>
    <s v="KANSAS"/>
    <s v="66838"/>
    <n v="38.57"/>
    <n v="-96.83"/>
    <s v="6a"/>
    <n v="13255"/>
    <n v="5526000"/>
    <n v="15.4"/>
    <n v="20"/>
    <x v="8"/>
    <n v="80"/>
    <s v="CORN"/>
    <s v="CORN, GRAIN - ACRES HARVESTED TOTAL"/>
    <s v="MORRISKANSAS2012"/>
  </r>
  <r>
    <n v="2012"/>
    <s v="OSAGE"/>
    <s v="KANSAS"/>
    <s v="66413"/>
    <n v="38.75"/>
    <n v="-95.83"/>
    <s v="6a"/>
    <n v="51759"/>
    <n v="8449000"/>
    <n v="15.4"/>
    <n v="20"/>
    <x v="8"/>
    <n v="80"/>
    <s v="CORN"/>
    <s v="CORN, GRAIN - ACRES HARVESTED TOTAL"/>
    <s v="OSAGEKANSAS2012"/>
  </r>
  <r>
    <n v="2012"/>
    <s v="SHAWNEE"/>
    <s v="KANSAS"/>
    <s v="66402"/>
    <n v="38.9"/>
    <n v="-95.81"/>
    <s v="6a"/>
    <n v="37779"/>
    <n v="20464000"/>
    <n v="15.4"/>
    <n v="20"/>
    <x v="8"/>
    <n v="80"/>
    <s v="CORN"/>
    <s v="CORN, GRAIN - ACRES HARVESTED TOTAL"/>
    <s v="SHAWNEEKANSAS2012"/>
  </r>
  <r>
    <n v="2012"/>
    <s v="WABAUNSEE"/>
    <s v="KANSAS"/>
    <s v="66401"/>
    <n v="39.01"/>
    <n v="-96.28"/>
    <s v="6a"/>
    <n v="14776"/>
    <n v="8126000"/>
    <n v="15.4"/>
    <n v="20"/>
    <x v="8"/>
    <n v="80"/>
    <s v="CORN"/>
    <s v="CORN, GRAIN - ACRES HARVESTED TOTAL"/>
    <s v="WABAUNSEEKANSAS2012"/>
  </r>
  <r>
    <n v="2012"/>
    <s v="CLAY"/>
    <s v="KANSAS"/>
    <s v="67432"/>
    <n v="39.369999999999997"/>
    <n v="-97.12"/>
    <s v="6a"/>
    <n v="32427"/>
    <n v="20351000"/>
    <n v="15.4"/>
    <n v="20"/>
    <x v="1"/>
    <n v="40"/>
    <s v="CORN"/>
    <s v="CORN, GRAIN - ACRES HARVESTED TOTAL"/>
    <s v="CLAYKANSAS2012"/>
  </r>
  <r>
    <n v="2012"/>
    <s v="CLOUD"/>
    <s v="KANSAS"/>
    <s v="66901"/>
    <n v="39.57"/>
    <n v="-97.66"/>
    <s v="6a"/>
    <n v="22658"/>
    <n v="13468000"/>
    <n v="15.4"/>
    <n v="20"/>
    <x v="1"/>
    <n v="40"/>
    <s v="CORN"/>
    <s v="CORN, GRAIN - ACRES HARVESTED TOTAL"/>
    <s v="CLOUDKANSAS2012"/>
  </r>
  <r>
    <n v="2012"/>
    <s v="JEWELL"/>
    <s v="KANSAS"/>
    <s v="66936"/>
    <n v="39.869999999999997"/>
    <n v="-98.3"/>
    <s v="5b"/>
    <n v="31590"/>
    <n v="19488000"/>
    <n v="15.4"/>
    <n v="20"/>
    <x v="1"/>
    <n v="40"/>
    <s v="CORN"/>
    <s v="CORN, GRAIN - ACRES HARVESTED TOTAL"/>
    <s v="JEWELLKANSAS2012"/>
  </r>
  <r>
    <n v="2012"/>
    <s v="MITCHELL"/>
    <s v="KANSAS"/>
    <s v="67420"/>
    <n v="39.46"/>
    <n v="-98.1"/>
    <s v="6a"/>
    <n v="15838"/>
    <n v="8381000"/>
    <n v="15.4"/>
    <n v="20"/>
    <x v="1"/>
    <n v="40"/>
    <s v="CORN"/>
    <s v="CORN, GRAIN - ACRES HARVESTED TOTAL"/>
    <s v="MITCHELLKANSAS2012"/>
  </r>
  <r>
    <n v="2012"/>
    <s v="OSBORNE"/>
    <s v="KANSAS"/>
    <s v="67437"/>
    <n v="39.5"/>
    <n v="-98.54"/>
    <s v="6a"/>
    <n v="7811"/>
    <n v="3317000"/>
    <n v="15.4"/>
    <n v="20"/>
    <x v="1"/>
    <n v="40"/>
    <s v="CORN"/>
    <s v="CORN, GRAIN - ACRES HARVESTED TOTAL"/>
    <s v="OSBORNEKANSAS2012"/>
  </r>
  <r>
    <n v="2012"/>
    <s v="OTTAWA"/>
    <s v="KANSAS"/>
    <s v="67422"/>
    <n v="39.03"/>
    <n v="-97.59"/>
    <s v="6a"/>
    <n v="10603"/>
    <n v="2628000"/>
    <n v="15.4"/>
    <n v="20"/>
    <x v="1"/>
    <n v="40"/>
    <s v="CORN"/>
    <s v="CORN, GRAIN - ACRES HARVESTED TOTAL"/>
    <s v="OTTAWAKANSAS2012"/>
  </r>
  <r>
    <n v="2012"/>
    <s v="PHILLIPS"/>
    <s v="KANSAS"/>
    <s v="67621"/>
    <n v="39.76"/>
    <n v="-99.11"/>
    <s v="5b"/>
    <n v="27554"/>
    <n v="7676000"/>
    <n v="15.4"/>
    <n v="20"/>
    <x v="1"/>
    <n v="40"/>
    <s v="CORN"/>
    <s v="CORN, GRAIN - ACRES HARVESTED TOTAL"/>
    <s v="PHILLIPSKANSAS2012"/>
  </r>
  <r>
    <n v="2012"/>
    <s v="REPUBLIC"/>
    <s v="KANSAS"/>
    <s v="66930"/>
    <n v="39.700000000000003"/>
    <n v="-97.43"/>
    <s v="6a"/>
    <n v="64432"/>
    <n v="44973000"/>
    <n v="15.4"/>
    <n v="20"/>
    <x v="1"/>
    <n v="40"/>
    <s v="CORN"/>
    <s v="CORN, GRAIN - ACRES HARVESTED TOTAL"/>
    <s v="REPUBLICKANSAS2012"/>
  </r>
  <r>
    <n v="2012"/>
    <s v="ROOKS"/>
    <s v="KANSAS"/>
    <s v="67632"/>
    <n v="39.31"/>
    <n v="-99.58"/>
    <s v="6a"/>
    <n v="7146"/>
    <n v="5042000"/>
    <n v="15.4"/>
    <n v="20"/>
    <x v="1"/>
    <n v="40"/>
    <s v="CORN"/>
    <s v="CORN, GRAIN - ACRES HARVESTED TOTAL"/>
    <s v="ROOKSKANSAS2012"/>
  </r>
  <r>
    <n v="2012"/>
    <s v="SMITH"/>
    <s v="KANSAS"/>
    <s v="66932"/>
    <n v="39.76"/>
    <n v="-98.91"/>
    <s v="5b"/>
    <n v="33082"/>
    <n v="8248000"/>
    <n v="15.4"/>
    <n v="20"/>
    <x v="1"/>
    <n v="40"/>
    <s v="CORN"/>
    <s v="CORN, GRAIN - ACRES HARVESTED TOTAL"/>
    <s v="SMITHKANSAS2012"/>
  </r>
  <r>
    <n v="2012"/>
    <s v="WASHINGTON"/>
    <s v="KANSAS"/>
    <s v="66933"/>
    <n v="39.71"/>
    <n v="-96.87"/>
    <s v="5b"/>
    <n v="56372"/>
    <n v="27252000"/>
    <n v="15.4"/>
    <n v="20"/>
    <x v="1"/>
    <n v="40"/>
    <s v="CORN"/>
    <s v="CORN, GRAIN - ACRES HARVESTED TOTAL"/>
    <s v="WASHINGTONKANSAS2012"/>
  </r>
  <r>
    <n v="2012"/>
    <s v="ATCHISON"/>
    <s v="KANSAS"/>
    <s v="66002"/>
    <n v="39.56"/>
    <n v="-95.13"/>
    <s v="6a"/>
    <n v="57143"/>
    <n v="21264000"/>
    <n v="15.4"/>
    <n v="20"/>
    <x v="2"/>
    <n v="70"/>
    <s v="CORN"/>
    <s v="CORN, GRAIN - ACRES HARVESTED TOTAL"/>
    <s v="ATCHISONKANSAS2012"/>
  </r>
  <r>
    <n v="2012"/>
    <s v="BROWN"/>
    <s v="KANSAS"/>
    <s v="66094"/>
    <n v="39.97"/>
    <n v="-95.29"/>
    <s v="5b"/>
    <n v="102394"/>
    <n v="65751000"/>
    <n v="15.4"/>
    <n v="20"/>
    <x v="2"/>
    <n v="70"/>
    <s v="CORN"/>
    <s v="CORN, GRAIN - ACRES HARVESTED TOTAL"/>
    <s v="BROWNKANSAS2012"/>
  </r>
  <r>
    <n v="2012"/>
    <s v="DONIPHAN"/>
    <s v="KANSAS"/>
    <s v="66008"/>
    <n v="39.700000000000003"/>
    <n v="-95.17"/>
    <s v="6a"/>
    <n v="67945"/>
    <n v="48628000"/>
    <n v="15.4"/>
    <n v="20"/>
    <x v="2"/>
    <n v="70"/>
    <s v="CORN"/>
    <s v="CORN, GRAIN - ACRES HARVESTED TOTAL"/>
    <s v="DONIPHANKANSAS2012"/>
  </r>
  <r>
    <n v="2012"/>
    <s v="JACKSON"/>
    <s v="KANSAS"/>
    <s v="66416"/>
    <n v="39.5"/>
    <n v="-95.85"/>
    <s v="6a"/>
    <n v="23097"/>
    <n v="7668000"/>
    <n v="15.4"/>
    <n v="20"/>
    <x v="2"/>
    <n v="70"/>
    <s v="CORN"/>
    <s v="CORN, GRAIN - ACRES HARVESTED TOTAL"/>
    <s v="JACKSONKANSAS2012"/>
  </r>
  <r>
    <n v="2012"/>
    <s v="JEFFERSON"/>
    <s v="KANSAS"/>
    <s v="66054"/>
    <n v="39.200000000000003"/>
    <n v="-95.22"/>
    <s v="6a"/>
    <n v="33661"/>
    <n v="12821000"/>
    <n v="15.4"/>
    <n v="20"/>
    <x v="2"/>
    <n v="70"/>
    <s v="CORN"/>
    <s v="CORN, GRAIN - ACRES HARVESTED TOTAL"/>
    <s v="JEFFERSONKANSAS2012"/>
  </r>
  <r>
    <n v="2012"/>
    <s v="LEAVENWORTH"/>
    <s v="KANSAS"/>
    <s v="66007"/>
    <n v="39.119999999999997"/>
    <n v="-94.92"/>
    <s v="6a"/>
    <n v="15751"/>
    <n v="5840000"/>
    <n v="15.4"/>
    <n v="20"/>
    <x v="2"/>
    <n v="70"/>
    <s v="CORN"/>
    <s v="CORN, GRAIN - ACRES HARVESTED TOTAL"/>
    <s v="LEAVENWORTHKANSAS2012"/>
  </r>
  <r>
    <n v="2012"/>
    <s v="MARSHALL"/>
    <s v="KANSAS"/>
    <s v="66403"/>
    <n v="39.869999999999997"/>
    <n v="-96.25"/>
    <s v="5b"/>
    <n v="83928"/>
    <n v="41157000"/>
    <n v="15.4"/>
    <n v="20"/>
    <x v="2"/>
    <n v="70"/>
    <s v="CORN"/>
    <s v="CORN, GRAIN - ACRES HARVESTED TOTAL"/>
    <s v="MARSHALLKANSAS2012"/>
  </r>
  <r>
    <n v="2012"/>
    <s v="NEMAHA"/>
    <s v="KANSAS"/>
    <s v="66404"/>
    <n v="39.840000000000003"/>
    <n v="-96.18"/>
    <s v="5b"/>
    <n v="89818"/>
    <n v="37848000"/>
    <n v="15.4"/>
    <n v="20"/>
    <x v="2"/>
    <n v="70"/>
    <s v="CORN"/>
    <s v="CORN, GRAIN - ACRES HARVESTED TOTAL"/>
    <s v="NEMAHAKANSAS2012"/>
  </r>
  <r>
    <n v="2012"/>
    <s v="POTTAWATOMIE"/>
    <s v="KANSAS"/>
    <s v="66407"/>
    <n v="39.21"/>
    <n v="-96.17"/>
    <s v="6a"/>
    <n v="35558"/>
    <n v="24914000"/>
    <n v="15.4"/>
    <n v="20"/>
    <x v="2"/>
    <n v="70"/>
    <s v="CORN"/>
    <s v="CORN, GRAIN - ACRES HARVESTED TOTAL"/>
    <s v="POTTAWATOMIEKANSAS2012"/>
  </r>
  <r>
    <n v="2012"/>
    <s v="RILEY"/>
    <s v="KANSAS"/>
    <s v="66449"/>
    <n v="39.36"/>
    <n v="-96.85"/>
    <s v="6a"/>
    <n v="11438"/>
    <n v="6470000"/>
    <n v="15.4"/>
    <n v="20"/>
    <x v="2"/>
    <n v="70"/>
    <s v="CORN"/>
    <s v="CORN, GRAIN - ACRES HARVESTED TOTAL"/>
    <s v="RILEYKANSAS2012"/>
  </r>
  <r>
    <n v="2012"/>
    <s v="WYANDOTTE"/>
    <s v="KANSAS"/>
    <s v="66012"/>
    <n v="39.07"/>
    <n v="-94.92"/>
    <s v="6a"/>
    <n v="1741"/>
    <n v="917000"/>
    <n v="15.4"/>
    <n v="20"/>
    <x v="2"/>
    <n v="70"/>
    <s v="CORN"/>
    <s v="CORN, GRAIN - ACRES HARVESTED TOTAL"/>
    <s v="WYANDOTTEKANSAS2012"/>
  </r>
  <r>
    <n v="2012"/>
    <s v="CHEYENNE"/>
    <s v="KANSAS"/>
    <s v="67731"/>
    <n v="39.74"/>
    <n v="-101.53"/>
    <s v="5b"/>
    <n v="53256"/>
    <n v="32203000"/>
    <n v="15.4"/>
    <n v="20"/>
    <x v="6"/>
    <n v="10"/>
    <s v="CORN"/>
    <s v="CORN, GRAIN - ACRES HARVESTED TOTAL"/>
    <s v="CHEYENNEKANSAS2012"/>
  </r>
  <r>
    <n v="2012"/>
    <s v="DECATUR"/>
    <s v="KANSAS"/>
    <s v="67635"/>
    <n v="39.619999999999997"/>
    <n v="-100.42"/>
    <s v="5b"/>
    <n v="79490"/>
    <n v="17334000"/>
    <n v="15.4"/>
    <n v="20"/>
    <x v="6"/>
    <n v="10"/>
    <s v="CORN"/>
    <s v="CORN, GRAIN - ACRES HARVESTED TOTAL"/>
    <s v="DECATURKANSAS2012"/>
  </r>
  <r>
    <n v="2012"/>
    <s v="GRAHAM"/>
    <s v="KANSAS"/>
    <s v="67625"/>
    <n v="39.35"/>
    <n v="-99.68"/>
    <s v="6a"/>
    <n v="28495"/>
    <n v="8709000"/>
    <n v="15.4"/>
    <n v="20"/>
    <x v="6"/>
    <n v="10"/>
    <s v="CORN"/>
    <s v="CORN, GRAIN - ACRES HARVESTED TOTAL"/>
    <s v="GRAHAMKANSAS2012"/>
  </r>
  <r>
    <n v="2012"/>
    <s v="NORTON"/>
    <s v="KANSAS"/>
    <s v="67622"/>
    <n v="39.89"/>
    <n v="-99.7"/>
    <s v="5b"/>
    <n v="67620"/>
    <n v="19433000"/>
    <n v="15.4"/>
    <n v="20"/>
    <x v="6"/>
    <n v="10"/>
    <s v="CORN"/>
    <s v="CORN, GRAIN - ACRES HARVESTED TOTAL"/>
    <s v="NORTONKANSAS2012"/>
  </r>
  <r>
    <n v="2012"/>
    <s v="RAWLINS"/>
    <s v="KANSAS"/>
    <s v="67730"/>
    <n v="39.81"/>
    <n v="-101.04"/>
    <s v="5b"/>
    <n v="66074"/>
    <n v="18714000"/>
    <n v="15.4"/>
    <n v="20"/>
    <x v="6"/>
    <n v="10"/>
    <s v="CORN"/>
    <s v="CORN, GRAIN - ACRES HARVESTED TOTAL"/>
    <s v="RAWLINSKANSAS2012"/>
  </r>
  <r>
    <n v="2012"/>
    <s v="SHERIDAN"/>
    <s v="KANSAS"/>
    <s v="67740"/>
    <n v="39.35"/>
    <n v="-100.43"/>
    <s v="6a"/>
    <n v="123299"/>
    <n v="62503000"/>
    <n v="15.4"/>
    <n v="20"/>
    <x v="6"/>
    <n v="10"/>
    <s v="CORN"/>
    <s v="CORN, GRAIN - ACRES HARVESTED TOTAL"/>
    <s v="SHERIDANKANSAS2012"/>
  </r>
  <r>
    <n v="2012"/>
    <s v="SHERMAN"/>
    <s v="KANSAS"/>
    <s v="67733"/>
    <n v="39.33"/>
    <n v="-101.54"/>
    <s v="5b"/>
    <n v="108802"/>
    <n v="70625000"/>
    <n v="15.4"/>
    <n v="20"/>
    <x v="6"/>
    <n v="10"/>
    <s v="CORN"/>
    <s v="CORN, GRAIN - ACRES HARVESTED TOTAL"/>
    <s v="SHERMANKANSAS2012"/>
  </r>
  <r>
    <n v="2012"/>
    <s v="THOMAS"/>
    <s v="KANSAS"/>
    <s v="67701"/>
    <n v="39.380000000000003"/>
    <n v="-101.04"/>
    <s v="5b"/>
    <n v="171616"/>
    <n v="77065000"/>
    <n v="15.4"/>
    <n v="20"/>
    <x v="6"/>
    <n v="10"/>
    <s v="CORN"/>
    <s v="CORN, GRAIN - ACRES HARVESTED TOTAL"/>
    <s v="THOMASKANSAS2012"/>
  </r>
  <r>
    <n v="2012"/>
    <s v="BARBER"/>
    <s v="KANSAS"/>
    <s v="67057"/>
    <n v="37.01"/>
    <n v="-98.64"/>
    <s v="6b"/>
    <n v="6736"/>
    <n v="3709000"/>
    <n v="15.4"/>
    <n v="20"/>
    <x v="9"/>
    <n v="60"/>
    <s v="CORN"/>
    <s v="CORN, GRAIN - ACRES HARVESTED TOTAL"/>
    <s v="BARBERKANSAS2012"/>
  </r>
  <r>
    <n v="2012"/>
    <s v="COMANCHE"/>
    <s v="KANSAS"/>
    <s v="67029"/>
    <n v="37.25"/>
    <n v="-99.33"/>
    <s v="6b"/>
    <n v="1921"/>
    <n v="2133000"/>
    <n v="15.4"/>
    <n v="20"/>
    <x v="9"/>
    <n v="60"/>
    <s v="CORN"/>
    <s v="CORN, GRAIN - ACRES HARVESTED TOTAL"/>
    <s v="COMANCHEKANSAS2012"/>
  </r>
  <r>
    <n v="2012"/>
    <s v="EDWARDS"/>
    <s v="KANSAS"/>
    <s v="67519"/>
    <n v="37.950000000000003"/>
    <n v="-99.09"/>
    <s v="6b"/>
    <n v="74394"/>
    <n v="77264000"/>
    <n v="15.4"/>
    <n v="20"/>
    <x v="9"/>
    <n v="60"/>
    <s v="CORN"/>
    <s v="CORN, GRAIN - ACRES HARVESTED TOTAL"/>
    <s v="EDWARDSKANSAS2012"/>
  </r>
  <r>
    <n v="2012"/>
    <s v="HARPER"/>
    <s v="KANSAS"/>
    <s v="67003"/>
    <n v="37.15"/>
    <n v="-98.02"/>
    <s v="7a"/>
    <n v="4384"/>
    <n v="1440000"/>
    <n v="15.4"/>
    <n v="20"/>
    <x v="9"/>
    <n v="60"/>
    <s v="CORN"/>
    <s v="CORN, GRAIN - ACRES HARVESTED TOTAL"/>
    <s v="HARPERKANSAS2012"/>
  </r>
  <r>
    <n v="2012"/>
    <s v="HARVEY"/>
    <s v="KANSAS"/>
    <s v="67020"/>
    <n v="38.020000000000003"/>
    <n v="-97.67"/>
    <s v="6b"/>
    <n v="57651"/>
    <n v="33679000"/>
    <n v="15.4"/>
    <n v="20"/>
    <x v="9"/>
    <n v="60"/>
    <s v="CORN"/>
    <s v="CORN, GRAIN - ACRES HARVESTED TOTAL"/>
    <s v="HARVEYKANSAS2012"/>
  </r>
  <r>
    <n v="2012"/>
    <s v="KINGMAN"/>
    <s v="KANSAS"/>
    <s v="67035"/>
    <n v="37.64"/>
    <n v="-98.43"/>
    <s v="6b"/>
    <n v="12877"/>
    <n v="9437000"/>
    <n v="15.4"/>
    <n v="20"/>
    <x v="9"/>
    <n v="60"/>
    <s v="CORN"/>
    <s v="CORN, GRAIN - ACRES HARVESTED TOTAL"/>
    <s v="KINGMANKANSAS2012"/>
  </r>
  <r>
    <n v="2012"/>
    <s v="KIOWA"/>
    <s v="KANSAS"/>
    <s v="67054"/>
    <n v="37.6"/>
    <n v="-99.29"/>
    <s v="6b"/>
    <n v="23458"/>
    <n v="24727000"/>
    <n v="15.4"/>
    <n v="20"/>
    <x v="9"/>
    <n v="60"/>
    <s v="CORN"/>
    <s v="CORN, GRAIN - ACRES HARVESTED TOTAL"/>
    <s v="KIOWAKANSAS2012"/>
  </r>
  <r>
    <n v="2012"/>
    <s v="PAWNEE"/>
    <s v="KANSAS"/>
    <s v="67523"/>
    <n v="38.19"/>
    <n v="-99.52"/>
    <s v="6a"/>
    <n v="38920"/>
    <n v="31539000"/>
    <n v="15.4"/>
    <n v="20"/>
    <x v="9"/>
    <n v="60"/>
    <s v="CORN"/>
    <s v="CORN, GRAIN - ACRES HARVESTED TOTAL"/>
    <s v="PAWNEEKANSAS2012"/>
  </r>
  <r>
    <n v="2012"/>
    <s v="PRATT"/>
    <s v="KANSAS"/>
    <s v="67021"/>
    <n v="37.78"/>
    <n v="-98.86"/>
    <s v="6b"/>
    <n v="56145"/>
    <n v="49850000"/>
    <n v="15.4"/>
    <n v="20"/>
    <x v="9"/>
    <n v="60"/>
    <s v="CORN"/>
    <s v="CORN, GRAIN - ACRES HARVESTED TOTAL"/>
    <s v="PRATTKANSAS2012"/>
  </r>
  <r>
    <n v="2012"/>
    <s v="RENO"/>
    <s v="KANSAS"/>
    <s v="67501"/>
    <n v="38.06"/>
    <n v="-97.91"/>
    <s v="6b"/>
    <n v="30106"/>
    <n v="22278000"/>
    <n v="15.4"/>
    <n v="20"/>
    <x v="9"/>
    <n v="60"/>
    <s v="CORN"/>
    <s v="CORN, GRAIN - ACRES HARVESTED TOTAL"/>
    <s v="RENOKANSAS2012"/>
  </r>
  <r>
    <n v="2012"/>
    <s v="SEDGWICK"/>
    <s v="KANSAS"/>
    <s v="67001"/>
    <n v="37.79"/>
    <n v="-97.62"/>
    <s v="6b"/>
    <n v="37730"/>
    <n v="26106000"/>
    <n v="15.4"/>
    <n v="20"/>
    <x v="9"/>
    <n v="60"/>
    <s v="CORN"/>
    <s v="CORN, GRAIN - ACRES HARVESTED TOTAL"/>
    <s v="SEDGWICKKANSAS2012"/>
  </r>
  <r>
    <n v="2012"/>
    <s v="STAFFORD"/>
    <s v="KANSAS"/>
    <s v="67545"/>
    <n v="38.17"/>
    <n v="-98.61"/>
    <s v="6b"/>
    <n v="56586"/>
    <n v="42159000"/>
    <n v="15.4"/>
    <n v="20"/>
    <x v="9"/>
    <n v="60"/>
    <s v="CORN"/>
    <s v="CORN, GRAIN - ACRES HARVESTED TOTAL"/>
    <s v="STAFFORDKANSAS2012"/>
  </r>
  <r>
    <n v="2012"/>
    <s v="SUMNER"/>
    <s v="KANSAS"/>
    <s v="67004"/>
    <n v="37.26"/>
    <n v="-97.76"/>
    <s v="6b"/>
    <n v="35362"/>
    <n v="13179000"/>
    <n v="15.4"/>
    <n v="20"/>
    <x v="9"/>
    <n v="60"/>
    <s v="CORN"/>
    <s v="CORN, GRAIN - ACRES HARVESTED TOTAL"/>
    <s v="SUMNERKANSAS2012"/>
  </r>
  <r>
    <n v="2012"/>
    <s v="ALLEN"/>
    <s v="KANSAS"/>
    <s v="66732"/>
    <n v="37.79"/>
    <n v="-95.14"/>
    <s v="6b"/>
    <n v="23937"/>
    <n v="6155000"/>
    <n v="15.4"/>
    <n v="20"/>
    <x v="7"/>
    <n v="90"/>
    <s v="CORN"/>
    <s v="CORN, GRAIN - ACRES HARVESTED TOTAL"/>
    <s v="ALLENKANSAS2012"/>
  </r>
  <r>
    <n v="2012"/>
    <s v="BOURBON"/>
    <s v="KANSAS"/>
    <s v="66701"/>
    <n v="37.83"/>
    <n v="-94.7"/>
    <s v="6b"/>
    <n v="13622"/>
    <n v="3362000"/>
    <n v="15.4"/>
    <n v="20"/>
    <x v="7"/>
    <n v="90"/>
    <s v="CORN"/>
    <s v="CORN, GRAIN - ACRES HARVESTED TOTAL"/>
    <s v="BOURBONKANSAS2012"/>
  </r>
  <r>
    <n v="2012"/>
    <s v="BUTLER"/>
    <s v="KANSAS"/>
    <s v="66842"/>
    <n v="38.03"/>
    <n v="-96.63"/>
    <s v="6a"/>
    <n v="69751"/>
    <n v="31324000"/>
    <n v="15.4"/>
    <n v="20"/>
    <x v="7"/>
    <n v="90"/>
    <s v="CORN"/>
    <s v="CORN, GRAIN - ACRES HARVESTED TOTAL"/>
    <s v="BUTLERKANSAS2012"/>
  </r>
  <r>
    <n v="2012"/>
    <s v="CHAUTAUQUA"/>
    <s v="KANSAS"/>
    <s v="67024"/>
    <n v="37.1"/>
    <n v="-96.5"/>
    <s v="6b"/>
    <n v="3100"/>
    <n v="1076000"/>
    <n v="15.4"/>
    <n v="20"/>
    <x v="7"/>
    <n v="90"/>
    <s v="CORN"/>
    <s v="CORN, GRAIN - ACRES HARVESTED TOTAL"/>
    <s v="CHAUTAUQUAKANSAS2012"/>
  </r>
  <r>
    <n v="2012"/>
    <s v="CHEROKEE"/>
    <s v="KANSAS"/>
    <s v="66713"/>
    <n v="37.020000000000003"/>
    <n v="-94.73"/>
    <s v="6b"/>
    <n v="54289"/>
    <n v="14622000"/>
    <n v="15.4"/>
    <n v="20"/>
    <x v="7"/>
    <n v="90"/>
    <s v="CORN"/>
    <s v="CORN, GRAIN - ACRES HARVESTED TOTAL"/>
    <s v="CHEROKEEKANSAS2012"/>
  </r>
  <r>
    <n v="2012"/>
    <s v="COWLEY"/>
    <s v="KANSAS"/>
    <s v="67005"/>
    <n v="37.06"/>
    <n v="-97.04"/>
    <s v="6b"/>
    <n v="17558"/>
    <n v="5799000"/>
    <n v="15.4"/>
    <n v="20"/>
    <x v="7"/>
    <n v="90"/>
    <s v="CORN"/>
    <s v="CORN, GRAIN - ACRES HARVESTED TOTAL"/>
    <s v="COWLEYKANSAS2012"/>
  </r>
  <r>
    <n v="2012"/>
    <s v="CRAWFORD"/>
    <s v="KANSAS"/>
    <s v="66711"/>
    <n v="37.64"/>
    <n v="-94.62"/>
    <s v="6b"/>
    <n v="51857"/>
    <n v="16513000"/>
    <n v="15.4"/>
    <n v="20"/>
    <x v="7"/>
    <n v="90"/>
    <s v="CORN"/>
    <s v="CORN, GRAIN - ACRES HARVESTED TOTAL"/>
    <s v="CRAWFORDKANSAS2012"/>
  </r>
  <r>
    <n v="2012"/>
    <s v="ELK"/>
    <s v="KANSAS"/>
    <s v="66759"/>
    <n v="37.56"/>
    <n v="-95.93"/>
    <s v="6b"/>
    <n v="4108"/>
    <n v="766000"/>
    <n v="15.4"/>
    <n v="20"/>
    <x v="7"/>
    <n v="90"/>
    <s v="CORN"/>
    <s v="CORN, GRAIN - ACRES HARVESTED TOTAL"/>
    <s v="ELKKANSAS2012"/>
  </r>
  <r>
    <n v="2012"/>
    <s v="GREENWOOD"/>
    <s v="KANSAS"/>
    <s v="66853"/>
    <n v="37.979999999999997"/>
    <n v="-96.16"/>
    <s v="6b"/>
    <n v="10716"/>
    <n v="5116000"/>
    <n v="15.4"/>
    <n v="20"/>
    <x v="7"/>
    <n v="90"/>
    <s v="CORN"/>
    <s v="CORN, GRAIN - ACRES HARVESTED TOTAL"/>
    <s v="GREENWOODKANSAS2012"/>
  </r>
  <r>
    <n v="2012"/>
    <s v="LABETTE"/>
    <s v="KANSAS"/>
    <s v="67330"/>
    <n v="37.19"/>
    <n v="-95.29"/>
    <s v="6b"/>
    <n v="42635"/>
    <n v="12417000"/>
    <n v="15.4"/>
    <n v="20"/>
    <x v="7"/>
    <n v="90"/>
    <s v="CORN"/>
    <s v="CORN, GRAIN - ACRES HARVESTED TOTAL"/>
    <s v="LABETTEKANSAS2012"/>
  </r>
  <r>
    <n v="2012"/>
    <s v="MONTGOMERY"/>
    <s v="KANSAS"/>
    <s v="67301"/>
    <n v="37.229999999999997"/>
    <n v="-95.71"/>
    <s v="6b"/>
    <n v="34990"/>
    <n v="14854000"/>
    <n v="15.4"/>
    <n v="20"/>
    <x v="7"/>
    <n v="90"/>
    <s v="CORN"/>
    <s v="CORN, GRAIN - ACRES HARVESTED TOTAL"/>
    <s v="MONTGOMERYKANSAS2012"/>
  </r>
  <r>
    <n v="2012"/>
    <s v="NEOSHO"/>
    <s v="KANSAS"/>
    <s v="66720"/>
    <n v="37.67"/>
    <n v="-95.48"/>
    <s v="6b"/>
    <n v="36161"/>
    <n v="11752000"/>
    <n v="15.4"/>
    <n v="20"/>
    <x v="7"/>
    <n v="90"/>
    <s v="CORN"/>
    <s v="CORN, GRAIN - ACRES HARVESTED TOTAL"/>
    <s v="NEOSHOKANSAS2012"/>
  </r>
  <r>
    <n v="2012"/>
    <s v="WILSON"/>
    <s v="KANSAS"/>
    <s v="66710"/>
    <n v="37.520000000000003"/>
    <n v="-95.66"/>
    <s v="6b"/>
    <n v="36376"/>
    <n v="17225000"/>
    <n v="15.4"/>
    <n v="20"/>
    <x v="7"/>
    <n v="90"/>
    <s v="CORN"/>
    <s v="CORN, GRAIN - ACRES HARVESTED TOTAL"/>
    <s v="WILSONKANSAS2012"/>
  </r>
  <r>
    <n v="2012"/>
    <s v="WOODSON"/>
    <s v="KANSAS"/>
    <s v="66758"/>
    <n v="38"/>
    <n v="-95.55"/>
    <s v="6b"/>
    <n v="30280"/>
    <n v="8076000"/>
    <n v="15.4"/>
    <n v="20"/>
    <x v="7"/>
    <n v="90"/>
    <s v="CORN"/>
    <s v="CORN, GRAIN - ACRES HARVESTED TOTAL"/>
    <s v="WOODSONKANSAS2012"/>
  </r>
  <r>
    <n v="2012"/>
    <s v="CLARK"/>
    <s v="KANSAS"/>
    <s v="67831"/>
    <n v="37.18"/>
    <n v="-99.76"/>
    <s v="6b"/>
    <n v="1285"/>
    <n v="1483000"/>
    <n v="15.4"/>
    <n v="20"/>
    <x v="4"/>
    <n v="30"/>
    <s v="CORN"/>
    <s v="CORN, GRAIN - ACRES HARVESTED TOTAL"/>
    <s v="CLARKKANSAS2012"/>
  </r>
  <r>
    <n v="2012"/>
    <s v="FINNEY"/>
    <s v="KANSAS"/>
    <s v="67846"/>
    <n v="37.97"/>
    <n v="-100.86"/>
    <s v="6a"/>
    <n v="92465"/>
    <n v="85955000"/>
    <n v="15.4"/>
    <n v="20"/>
    <x v="4"/>
    <n v="30"/>
    <s v="CORN"/>
    <s v="CORN, GRAIN - ACRES HARVESTED TOTAL"/>
    <s v="FINNEYKANSAS2012"/>
  </r>
  <r>
    <n v="2012"/>
    <s v="FORD"/>
    <s v="KANSAS"/>
    <s v="67801"/>
    <n v="37.75"/>
    <n v="-100.01"/>
    <s v="6b"/>
    <n v="41013"/>
    <n v="39096000"/>
    <n v="15.4"/>
    <n v="20"/>
    <x v="4"/>
    <n v="30"/>
    <s v="CORN"/>
    <s v="CORN, GRAIN - ACRES HARVESTED TOTAL"/>
    <s v="FORDKANSAS2012"/>
  </r>
  <r>
    <n v="2012"/>
    <s v="GRANT"/>
    <s v="KANSAS"/>
    <s v="67880"/>
    <n v="37.57"/>
    <n v="-101.35"/>
    <s v="6a"/>
    <n v="47834"/>
    <n v="50735000"/>
    <n v="15.4"/>
    <n v="20"/>
    <x v="4"/>
    <n v="30"/>
    <s v="CORN"/>
    <s v="CORN, GRAIN - ACRES HARVESTED TOTAL"/>
    <s v="GRANTKANSAS2012"/>
  </r>
  <r>
    <n v="2012"/>
    <s v="GRAY"/>
    <s v="KANSAS"/>
    <s v="67835"/>
    <n v="37.799999999999997"/>
    <n v="-100.34"/>
    <s v="6a"/>
    <n v="58589"/>
    <n v="73041000"/>
    <n v="15.4"/>
    <n v="20"/>
    <x v="4"/>
    <n v="30"/>
    <s v="CORN"/>
    <s v="CORN, GRAIN - ACRES HARVESTED TOTAL"/>
    <s v="GRAYKANSAS2012"/>
  </r>
  <r>
    <n v="2012"/>
    <s v="HAMILTON"/>
    <s v="KANSAS"/>
    <s v="67836"/>
    <n v="38.04"/>
    <n v="-102"/>
    <s v="5b"/>
    <n v="10780"/>
    <n v="9136000"/>
    <n v="15.4"/>
    <n v="20"/>
    <x v="4"/>
    <n v="30"/>
    <s v="CORN"/>
    <s v="CORN, GRAIN - ACRES HARVESTED TOTAL"/>
    <s v="HAMILTONKANSAS2012"/>
  </r>
  <r>
    <n v="2012"/>
    <s v="HASKELL"/>
    <s v="KANSAS"/>
    <s v="67870"/>
    <n v="37.43"/>
    <n v="-100.98"/>
    <s v="6a"/>
    <n v="60344"/>
    <n v="68823000"/>
    <n v="15.4"/>
    <n v="20"/>
    <x v="4"/>
    <n v="30"/>
    <s v="CORN"/>
    <s v="CORN, GRAIN - ACRES HARVESTED TOTAL"/>
    <s v="HASKELLKANSAS2012"/>
  </r>
  <r>
    <n v="2012"/>
    <s v="HODGEMAN"/>
    <s v="KANSAS"/>
    <s v="67849"/>
    <n v="38.119999999999997"/>
    <n v="-99.71"/>
    <s v="6a"/>
    <n v="11093"/>
    <n v="15869000"/>
    <n v="15.4"/>
    <n v="20"/>
    <x v="4"/>
    <n v="30"/>
    <s v="CORN"/>
    <s v="CORN, GRAIN - ACRES HARVESTED TOTAL"/>
    <s v="HODGEMANKANSAS2012"/>
  </r>
  <r>
    <n v="2012"/>
    <s v="KEARNY"/>
    <s v="KANSAS"/>
    <s v="67838"/>
    <n v="37.979999999999997"/>
    <n v="-101.13"/>
    <s v="6a"/>
    <n v="22959"/>
    <n v="25894000"/>
    <n v="15.4"/>
    <n v="20"/>
    <x v="4"/>
    <n v="30"/>
    <s v="CORN"/>
    <s v="CORN, GRAIN - ACRES HARVESTED TOTAL"/>
    <s v="KEARNYKANSAS2012"/>
  </r>
  <r>
    <n v="2012"/>
    <s v="MEADE"/>
    <s v="KANSAS"/>
    <s v="67844"/>
    <n v="37.380000000000003"/>
    <n v="-100.19"/>
    <s v="6b"/>
    <n v="94825"/>
    <n v="105969000"/>
    <n v="15.4"/>
    <n v="20"/>
    <x v="4"/>
    <n v="30"/>
    <s v="CORN"/>
    <s v="CORN, GRAIN - ACRES HARVESTED TOTAL"/>
    <s v="MEADEKANSAS2012"/>
  </r>
  <r>
    <n v="2012"/>
    <s v="MORTON"/>
    <s v="KANSAS"/>
    <s v="67950"/>
    <n v="37"/>
    <n v="-101.89"/>
    <s v="6b"/>
    <n v="28394"/>
    <n v="26619000"/>
    <n v="15.4"/>
    <n v="20"/>
    <x v="4"/>
    <n v="30"/>
    <s v="CORN"/>
    <s v="CORN, GRAIN - ACRES HARVESTED TOTAL"/>
    <s v="MORTONKANSAS2012"/>
  </r>
  <r>
    <n v="2012"/>
    <s v="SEWARD"/>
    <s v="KANSAS"/>
    <s v="67859"/>
    <n v="37.200000000000003"/>
    <n v="-100.7"/>
    <s v="6b"/>
    <n v="50062"/>
    <n v="58942000"/>
    <n v="15.4"/>
    <n v="20"/>
    <x v="4"/>
    <n v="30"/>
    <s v="CORN"/>
    <s v="CORN, GRAIN - ACRES HARVESTED TOTAL"/>
    <s v="SEWARDKANSAS2012"/>
  </r>
  <r>
    <n v="2012"/>
    <s v="STANTON"/>
    <s v="KANSAS"/>
    <s v="67855"/>
    <n v="37.57"/>
    <n v="-101.75"/>
    <s v="6a"/>
    <n v="57241"/>
    <n v="43005000"/>
    <n v="15.4"/>
    <n v="20"/>
    <x v="4"/>
    <n v="30"/>
    <s v="CORN"/>
    <s v="CORN, GRAIN - ACRES HARVESTED TOTAL"/>
    <s v="STANTONKANSAS2012"/>
  </r>
  <r>
    <n v="2012"/>
    <s v="STEVENS"/>
    <s v="KANSAS"/>
    <s v="67951"/>
    <n v="37.17"/>
    <n v="-101.34"/>
    <s v="6b"/>
    <n v="115242"/>
    <n v="103535000"/>
    <n v="15.4"/>
    <n v="20"/>
    <x v="4"/>
    <n v="30"/>
    <s v="CORN"/>
    <s v="CORN, GRAIN - ACRES HARVESTED TOTAL"/>
    <s v="STEVENSKANSAS2012"/>
  </r>
  <r>
    <n v="2012"/>
    <s v="GOVE"/>
    <s v="KANSAS"/>
    <s v="67736"/>
    <n v="38.85"/>
    <n v="-100.45"/>
    <s v="6a"/>
    <n v="76031"/>
    <n v="22414000"/>
    <n v="15.4"/>
    <n v="20"/>
    <x v="5"/>
    <n v="20"/>
    <s v="CORN"/>
    <s v="CORN, GRAIN - ACRES HARVESTED TOTAL"/>
    <s v="GOVEKANSAS2012"/>
  </r>
  <r>
    <n v="2012"/>
    <s v="GREELEY"/>
    <s v="KANSAS"/>
    <s v="67879"/>
    <n v="38.47"/>
    <n v="-101.75"/>
    <s v="6a"/>
    <n v="31939"/>
    <n v="14012000"/>
    <n v="15.4"/>
    <n v="20"/>
    <x v="5"/>
    <n v="20"/>
    <s v="CORN"/>
    <s v="CORN, GRAIN - ACRES HARVESTED TOTAL"/>
    <s v="GREELEYKANSAS2012"/>
  </r>
  <r>
    <n v="2012"/>
    <s v="LANE"/>
    <s v="KANSAS"/>
    <s v="67839"/>
    <n v="38.479999999999997"/>
    <n v="-100.46"/>
    <s v="6a"/>
    <n v="11024"/>
    <n v="5644000"/>
    <n v="15.4"/>
    <n v="20"/>
    <x v="5"/>
    <n v="20"/>
    <s v="CORN"/>
    <s v="CORN, GRAIN - ACRES HARVESTED TOTAL"/>
    <s v="LANEKANSAS2012"/>
  </r>
  <r>
    <n v="2012"/>
    <s v="LOGAN"/>
    <s v="KANSAS"/>
    <s v="67747"/>
    <n v="39.1"/>
    <n v="-101"/>
    <s v="6a"/>
    <n v="58078"/>
    <n v="16106000"/>
    <n v="15.4"/>
    <n v="20"/>
    <x v="5"/>
    <n v="20"/>
    <s v="CORN"/>
    <s v="CORN, GRAIN - ACRES HARVESTED TOTAL"/>
    <s v="LOGANKANSAS2012"/>
  </r>
  <r>
    <n v="2012"/>
    <s v="NESS"/>
    <s v="KANSAS"/>
    <s v="67515"/>
    <n v="38.630000000000003"/>
    <n v="-100.04"/>
    <s v="6a"/>
    <n v="3679"/>
    <n v="1289000"/>
    <n v="15.4"/>
    <n v="20"/>
    <x v="5"/>
    <n v="20"/>
    <s v="CORN"/>
    <s v="CORN, GRAIN - ACRES HARVESTED TOTAL"/>
    <s v="NESSKANSAS2012"/>
  </r>
  <r>
    <n v="2012"/>
    <s v="SCOTT"/>
    <s v="KANSAS"/>
    <s v="67871"/>
    <n v="38.47"/>
    <n v="-100.9"/>
    <s v="6a"/>
    <n v="34315"/>
    <n v="22221000"/>
    <n v="15.4"/>
    <n v="20"/>
    <x v="5"/>
    <n v="20"/>
    <s v="CORN"/>
    <s v="CORN, GRAIN - ACRES HARVESTED TOTAL"/>
    <s v="SCOTTKANSAS2012"/>
  </r>
  <r>
    <n v="2012"/>
    <s v="TREGO"/>
    <s v="KANSAS"/>
    <s v="67631"/>
    <n v="39.03"/>
    <n v="-100.11"/>
    <s v="6a"/>
    <n v="7589"/>
    <n v="3857000"/>
    <n v="15.4"/>
    <n v="20"/>
    <x v="5"/>
    <n v="20"/>
    <s v="CORN"/>
    <s v="CORN, GRAIN - ACRES HARVESTED TOTAL"/>
    <s v="TREGOKANSAS2012"/>
  </r>
  <r>
    <n v="2012"/>
    <s v="WALLACE"/>
    <s v="KANSAS"/>
    <s v="67758"/>
    <n v="38.89"/>
    <n v="-101.75"/>
    <s v="6a"/>
    <n v="64455"/>
    <n v="35130000"/>
    <n v="15.4"/>
    <n v="20"/>
    <x v="5"/>
    <n v="20"/>
    <s v="CORN"/>
    <s v="CORN, GRAIN - ACRES HARVESTED TOTAL"/>
    <s v="WALLACEKANSAS2012"/>
  </r>
  <r>
    <n v="2012"/>
    <s v="WICHITA"/>
    <s v="KANSAS"/>
    <s v="67861"/>
    <n v="38.479999999999997"/>
    <n v="-101.35"/>
    <s v="6a"/>
    <n v="40630"/>
    <n v="33523000"/>
    <n v="15.4"/>
    <n v="20"/>
    <x v="5"/>
    <n v="20"/>
    <s v="CORN"/>
    <s v="CORN, GRAIN - ACRES HARVESTED TOTAL"/>
    <s v="WICHITAKANSAS2012"/>
  </r>
  <r>
    <n v="2022"/>
    <s v="ADAMS"/>
    <s v="WISCONSIN"/>
    <s v="53910"/>
    <n v="43.95"/>
    <n v="-89.81"/>
    <s v="4b"/>
    <n v="17314"/>
    <n v="19843000"/>
    <n v="16.100000000000001"/>
    <n v="55"/>
    <x v="0"/>
    <n v="50"/>
    <s v="CORN"/>
    <s v="CORN, GRAIN - ACRES HARVESTED TOTAL"/>
    <s v="ADAMSWISCONSIN2022"/>
  </r>
  <r>
    <n v="2022"/>
    <s v="GREEN LAKE"/>
    <s v="WISCONSIN"/>
    <s v="53926"/>
    <n v="43.68"/>
    <n v="-89.19"/>
    <s v="5a"/>
    <n v="37922"/>
    <n v="36918000"/>
    <n v="16.100000000000001"/>
    <n v="55"/>
    <x v="0"/>
    <n v="50"/>
    <s v="CORN"/>
    <s v="CORN, GRAIN - ACRES HARVESTED TOTAL"/>
    <s v="GREENLAKEWISCONSIN2022"/>
  </r>
  <r>
    <n v="2022"/>
    <s v="JUNEAU"/>
    <s v="WISCONSIN"/>
    <s v="53929"/>
    <n v="43.74"/>
    <n v="-90.27"/>
    <s v="5a"/>
    <n v="35912"/>
    <n v="32075000"/>
    <n v="16.100000000000001"/>
    <n v="55"/>
    <x v="0"/>
    <n v="50"/>
    <s v="CORN"/>
    <s v="CORN, GRAIN - ACRES HARVESTED TOTAL"/>
    <s v="JUNEAUWISCONSIN2022"/>
  </r>
  <r>
    <n v="2022"/>
    <s v="MARQUETTE"/>
    <s v="WISCONSIN"/>
    <s v="53920"/>
    <n v="43.67"/>
    <n v="-89.6"/>
    <s v="5a"/>
    <n v="29837"/>
    <n v="27294000"/>
    <n v="16.100000000000001"/>
    <n v="55"/>
    <x v="0"/>
    <n v="50"/>
    <s v="CORN"/>
    <s v="CORN, GRAIN - ACRES HARVESTED TOTAL"/>
    <s v="MARQUETTEWISCONSIN2022"/>
  </r>
  <r>
    <n v="2022"/>
    <s v="PORTAGE"/>
    <s v="WISCONSIN"/>
    <s v="54406"/>
    <n v="44.44"/>
    <n v="-89.28"/>
    <s v="5a"/>
    <n v="42661"/>
    <n v="44718000"/>
    <n v="16.100000000000001"/>
    <n v="55"/>
    <x v="0"/>
    <n v="50"/>
    <s v="CORN"/>
    <s v="CORN, GRAIN - ACRES HARVESTED TOTAL"/>
    <s v="PORTAGEWISCONSIN2022"/>
  </r>
  <r>
    <n v="2022"/>
    <s v="WAUPACA"/>
    <s v="WISCONSIN"/>
    <s v="54926"/>
    <n v="44.62"/>
    <n v="-89.02"/>
    <s v="5a"/>
    <n v="46812"/>
    <n v="36582000"/>
    <n v="16.100000000000001"/>
    <n v="55"/>
    <x v="0"/>
    <n v="50"/>
    <s v="CORN"/>
    <s v="CORN, GRAIN - ACRES HARVESTED TOTAL"/>
    <s v="WAUPACAWISCONSIN2022"/>
  </r>
  <r>
    <n v="2022"/>
    <s v="WAUSHARA"/>
    <s v="WISCONSIN"/>
    <s v="54930"/>
    <n v="44.03"/>
    <n v="-89.51"/>
    <s v="4b"/>
    <n v="32577"/>
    <n v="33285000"/>
    <n v="16.100000000000001"/>
    <n v="55"/>
    <x v="0"/>
    <n v="50"/>
    <s v="CORN"/>
    <s v="CORN, GRAIN - ACRES HARVESTED TOTAL"/>
    <s v="WAUSHARAWISCONSIN2022"/>
  </r>
  <r>
    <n v="2022"/>
    <s v="WOOD"/>
    <s v="WISCONSIN"/>
    <s v="54404"/>
    <n v="44.66"/>
    <n v="-90.17"/>
    <s v="4b"/>
    <n v="33513"/>
    <n v="23771000"/>
    <n v="16.100000000000001"/>
    <n v="55"/>
    <x v="0"/>
    <n v="50"/>
    <s v="CORN"/>
    <s v="CORN, GRAIN - ACRES HARVESTED TOTAL"/>
    <s v="WOODWISCONSIN2022"/>
  </r>
  <r>
    <n v="2022"/>
    <s v="BROWN"/>
    <s v="WISCONSIN"/>
    <s v="54115"/>
    <n v="44.43"/>
    <n v="-88.07"/>
    <s v="5b"/>
    <n v="28841"/>
    <n v="32727000"/>
    <n v="16.100000000000001"/>
    <n v="55"/>
    <x v="8"/>
    <n v="60"/>
    <s v="CORN"/>
    <s v="CORN, GRAIN - ACRES HARVESTED TOTAL"/>
    <s v="BROWNWISCONSIN2022"/>
  </r>
  <r>
    <n v="2022"/>
    <s v="CALUMET"/>
    <s v="WISCONSIN"/>
    <s v="53014"/>
    <n v="44.02"/>
    <n v="-88.16"/>
    <s v="5b"/>
    <n v="26674"/>
    <n v="26579000"/>
    <n v="16.100000000000001"/>
    <n v="55"/>
    <x v="8"/>
    <n v="60"/>
    <s v="CORN"/>
    <s v="CORN, GRAIN - ACRES HARVESTED TOTAL"/>
    <s v="CALUMETWISCONSIN2022"/>
  </r>
  <r>
    <n v="2022"/>
    <s v="DOOR"/>
    <s v="WISCONSIN"/>
    <s v="54202"/>
    <n v="45.09"/>
    <n v="-87.14"/>
    <s v="5b"/>
    <n v="15857"/>
    <n v="12591000"/>
    <n v="16.100000000000001"/>
    <n v="55"/>
    <x v="8"/>
    <n v="60"/>
    <s v="CORN"/>
    <s v="CORN, GRAIN - ACRES HARVESTED TOTAL"/>
    <s v="DOORWISCONSIN2022"/>
  </r>
  <r>
    <n v="2022"/>
    <s v="FOND DU LAC"/>
    <s v="WISCONSIN"/>
    <s v="53010"/>
    <n v="43.59"/>
    <n v="-88.28"/>
    <s v="5a"/>
    <n v="77484"/>
    <n v="77864000"/>
    <n v="16.100000000000001"/>
    <n v="55"/>
    <x v="8"/>
    <n v="60"/>
    <s v="CORN"/>
    <s v="CORN, GRAIN - ACRES HARVESTED TOTAL"/>
    <s v="FONDDULACWISCONSIN2022"/>
  </r>
  <r>
    <n v="2022"/>
    <s v="KEWAUNEE"/>
    <s v="WISCONSIN"/>
    <s v="54201"/>
    <n v="44.6"/>
    <n v="-87.44"/>
    <s v="5b"/>
    <n v="31346"/>
    <n v="32345000"/>
    <n v="16.100000000000001"/>
    <n v="55"/>
    <x v="8"/>
    <n v="60"/>
    <s v="CORN"/>
    <s v="CORN, GRAIN - ACRES HARVESTED TOTAL"/>
    <s v="KEWAUNEEWISCONSIN2022"/>
  </r>
  <r>
    <n v="2022"/>
    <s v="MANITOWOC"/>
    <s v="WISCONSIN"/>
    <s v="53015"/>
    <n v="43.91"/>
    <n v="-87.75"/>
    <s v="5b"/>
    <n v="32261"/>
    <n v="30840000"/>
    <n v="16.100000000000001"/>
    <n v="55"/>
    <x v="8"/>
    <n v="60"/>
    <s v="CORN"/>
    <s v="CORN, GRAIN - ACRES HARVESTED TOTAL"/>
    <s v="MANITOWOCWISCONSIN2022"/>
  </r>
  <r>
    <n v="2022"/>
    <s v="OUTAGAMIE"/>
    <s v="WISCONSIN"/>
    <s v="54106"/>
    <n v="44.47"/>
    <n v="-88.45"/>
    <s v="5a"/>
    <n v="61934"/>
    <n v="59817000"/>
    <n v="16.100000000000001"/>
    <n v="55"/>
    <x v="8"/>
    <n v="60"/>
    <s v="CORN"/>
    <s v="CORN, GRAIN - ACRES HARVESTED TOTAL"/>
    <s v="OUTAGAMIEWISCONSIN2022"/>
  </r>
  <r>
    <n v="2022"/>
    <s v="SHEBOYGAN"/>
    <s v="WISCONSIN"/>
    <s v="53001"/>
    <n v="43.61"/>
    <n v="-88.06"/>
    <s v="5b"/>
    <n v="38829"/>
    <n v="44904000"/>
    <n v="16.100000000000001"/>
    <n v="55"/>
    <x v="8"/>
    <n v="60"/>
    <s v="CORN"/>
    <s v="CORN, GRAIN - ACRES HARVESTED TOTAL"/>
    <s v="SHEBOYGANWISCONSIN2022"/>
  </r>
  <r>
    <n v="2022"/>
    <s v="WINNEBAGO"/>
    <s v="WISCONSIN"/>
    <s v="54901"/>
    <n v="44.06"/>
    <n v="-88.54"/>
    <s v="5b"/>
    <n v="36112"/>
    <n v="32350000"/>
    <n v="16.100000000000001"/>
    <n v="55"/>
    <x v="8"/>
    <n v="60"/>
    <s v="CORN"/>
    <s v="CORN, GRAIN - ACRES HARVESTED TOTAL"/>
    <s v="WINNEBAGOWISCONSIN2022"/>
  </r>
  <r>
    <n v="2022"/>
    <s v="CLARK"/>
    <s v="WISCONSIN"/>
    <s v="54405"/>
    <n v="44.94"/>
    <n v="-90.31"/>
    <s v="4b"/>
    <n v="72540"/>
    <n v="59497000"/>
    <n v="16.100000000000001"/>
    <n v="55"/>
    <x v="1"/>
    <n v="20"/>
    <s v="CORN"/>
    <s v="CORN, GRAIN - ACRES HARVESTED TOTAL"/>
    <s v="CLARKWISCONSIN2022"/>
  </r>
  <r>
    <n v="2022"/>
    <s v="LINCOLN"/>
    <s v="WISCONSIN"/>
    <s v="54435"/>
    <n v="45.3"/>
    <n v="-89.5"/>
    <s v="4b"/>
    <n v="8577"/>
    <n v="7611000"/>
    <n v="16.100000000000001"/>
    <n v="55"/>
    <x v="1"/>
    <n v="20"/>
    <s v="CORN"/>
    <s v="CORN, GRAIN - ACRES HARVESTED TOTAL"/>
    <s v="LINCOLNWISCONSIN2022"/>
  </r>
  <r>
    <n v="2022"/>
    <s v="MARATHON"/>
    <s v="WISCONSIN"/>
    <s v="54401"/>
    <n v="44.96"/>
    <n v="-89.64"/>
    <s v="4b"/>
    <n v="83973"/>
    <n v="70310000"/>
    <n v="16.100000000000001"/>
    <n v="55"/>
    <x v="1"/>
    <n v="20"/>
    <s v="CORN"/>
    <s v="CORN, GRAIN - ACRES HARVESTED TOTAL"/>
    <s v="MARATHONWISCONSIN2022"/>
  </r>
  <r>
    <n v="2022"/>
    <s v="ONEIDA"/>
    <s v="WISCONSIN"/>
    <s v="54463"/>
    <n v="45.5"/>
    <n v="-89.11"/>
    <s v="4b"/>
    <n v="789"/>
    <n v="518000"/>
    <n v="16.100000000000001"/>
    <n v="55"/>
    <x v="1"/>
    <n v="20"/>
    <s v="CORN"/>
    <s v="CORN, GRAIN - ACRES HARVESTED TOTAL"/>
    <s v="ONEIDAWISCONSIN2022"/>
  </r>
  <r>
    <n v="2022"/>
    <s v="PRICE"/>
    <s v="WISCONSIN"/>
    <s v="54459"/>
    <n v="45.44"/>
    <n v="-90.29"/>
    <s v="4a"/>
    <n v="987"/>
    <n v="956000"/>
    <n v="16.100000000000001"/>
    <n v="55"/>
    <x v="1"/>
    <n v="20"/>
    <s v="CORN"/>
    <s v="CORN, GRAIN - ACRES HARVESTED TOTAL"/>
    <s v="PRICEWISCONSIN2022"/>
  </r>
  <r>
    <n v="2022"/>
    <s v="TAYLOR"/>
    <s v="WISCONSIN"/>
    <s v="54433"/>
    <n v="45.16"/>
    <n v="-90.8"/>
    <s v="4a"/>
    <n v="29157"/>
    <n v="23419000"/>
    <n v="16.100000000000001"/>
    <n v="55"/>
    <x v="1"/>
    <n v="20"/>
    <s v="CORN"/>
    <s v="CORN, GRAIN - ACRES HARVESTED TOTAL"/>
    <s v="TAYLORWISCONSIN2022"/>
  </r>
  <r>
    <n v="2022"/>
    <s v="FLORENCE"/>
    <s v="WISCONSIN"/>
    <s v="54120"/>
    <n v="45.8"/>
    <n v="-88.57"/>
    <s v="4b"/>
    <n v="28"/>
    <n v="71000"/>
    <n v="16.100000000000001"/>
    <n v="55"/>
    <x v="2"/>
    <n v="30"/>
    <s v="CORN"/>
    <s v="CORN, GRAIN - ACRES HARVESTED TOTAL"/>
    <s v="FLORENCEWISCONSIN2022"/>
  </r>
  <r>
    <n v="2022"/>
    <s v="FOREST"/>
    <s v="WISCONSIN"/>
    <s v="54103"/>
    <n v="45.65"/>
    <n v="-88.44"/>
    <s v="4b"/>
    <n v="1158"/>
    <n v="603000"/>
    <n v="16.100000000000001"/>
    <n v="55"/>
    <x v="2"/>
    <n v="30"/>
    <s v="CORN"/>
    <s v="CORN, GRAIN - ACRES HARVESTED TOTAL"/>
    <s v="FORESTWISCONSIN2022"/>
  </r>
  <r>
    <n v="2022"/>
    <s v="LANGLADE"/>
    <s v="WISCONSIN"/>
    <s v="54409"/>
    <n v="45.14"/>
    <n v="-89.15"/>
    <s v="4b"/>
    <n v="4964"/>
    <n v="6177000"/>
    <n v="16.100000000000001"/>
    <n v="55"/>
    <x v="2"/>
    <n v="30"/>
    <s v="CORN"/>
    <s v="CORN, GRAIN - ACRES HARVESTED TOTAL"/>
    <s v="LANGLADEWISCONSIN2022"/>
  </r>
  <r>
    <n v="2022"/>
    <s v="MARINETTE"/>
    <s v="WISCONSIN"/>
    <s v="54102"/>
    <n v="45.5"/>
    <n v="-88"/>
    <s v="4b"/>
    <n v="26308"/>
    <n v="22425000"/>
    <n v="16.100000000000001"/>
    <n v="55"/>
    <x v="2"/>
    <n v="30"/>
    <s v="CORN"/>
    <s v="CORN, GRAIN - ACRES HARVESTED TOTAL"/>
    <s v="MARINETTEWISCONSIN2022"/>
  </r>
  <r>
    <n v="2022"/>
    <s v="OCONTO"/>
    <s v="WISCONSIN"/>
    <s v="54101"/>
    <n v="44.78"/>
    <n v="-88.06"/>
    <s v="5a"/>
    <n v="37882"/>
    <n v="31198000"/>
    <n v="16.100000000000001"/>
    <n v="55"/>
    <x v="2"/>
    <n v="30"/>
    <s v="CORN"/>
    <s v="CORN, GRAIN - ACRES HARVESTED TOTAL"/>
    <s v="OCONTOWISCONSIN2022"/>
  </r>
  <r>
    <n v="2022"/>
    <s v="SHAWANO"/>
    <s v="WISCONSIN"/>
    <s v="54107"/>
    <n v="44.74"/>
    <n v="-88.44"/>
    <s v="5a"/>
    <n v="47021"/>
    <n v="48539000"/>
    <n v="16.100000000000001"/>
    <n v="55"/>
    <x v="2"/>
    <n v="30"/>
    <s v="CORN"/>
    <s v="CORN, GRAIN - ACRES HARVESTED TOTAL"/>
    <s v="SHAWANOWISCONSIN2022"/>
  </r>
  <r>
    <n v="2022"/>
    <s v="BARRON"/>
    <s v="WISCONSIN"/>
    <s v="54728"/>
    <n v="45.31"/>
    <n v="-91.65"/>
    <s v="4b"/>
    <n v="62649"/>
    <n v="59821000"/>
    <n v="16.100000000000001"/>
    <n v="55"/>
    <x v="6"/>
    <n v="10"/>
    <s v="CORN"/>
    <s v="CORN, GRAIN - ACRES HARVESTED TOTAL"/>
    <s v="BARRONWISCONSIN2022"/>
  </r>
  <r>
    <n v="2022"/>
    <s v="BAYFIELD"/>
    <s v="WISCONSIN"/>
    <s v="54814"/>
    <n v="46.81"/>
    <n v="-90.82"/>
    <s v="5a"/>
    <n v="2361"/>
    <n v="1495000"/>
    <n v="16.100000000000001"/>
    <n v="55"/>
    <x v="6"/>
    <n v="10"/>
    <s v="CORN"/>
    <s v="CORN, GRAIN - ACRES HARVESTED TOTAL"/>
    <s v="BAYFIELDWISCONSIN2022"/>
  </r>
  <r>
    <n v="2022"/>
    <s v="BURNETT"/>
    <s v="WISCONSIN"/>
    <s v="54830"/>
    <n v="46"/>
    <n v="-92.37"/>
    <s v="4a"/>
    <n v="12577"/>
    <n v="11654000"/>
    <n v="16.100000000000001"/>
    <n v="55"/>
    <x v="6"/>
    <n v="10"/>
    <s v="CORN"/>
    <s v="CORN, GRAIN - ACRES HARVESTED TOTAL"/>
    <s v="BURNETTWISCONSIN2022"/>
  </r>
  <r>
    <n v="2022"/>
    <s v="CHIPPEWA"/>
    <s v="WISCONSIN"/>
    <s v="54724"/>
    <n v="45.1"/>
    <n v="-91.49"/>
    <s v="4b"/>
    <n v="76231"/>
    <n v="70550000"/>
    <n v="16.100000000000001"/>
    <n v="55"/>
    <x v="6"/>
    <n v="10"/>
    <s v="CORN"/>
    <s v="CORN, GRAIN - ACRES HARVESTED TOTAL"/>
    <s v="CHIPPEWAWISCONSIN2022"/>
  </r>
  <r>
    <n v="2022"/>
    <s v="POLK"/>
    <s v="WISCONSIN"/>
    <s v="54001"/>
    <n v="45.3"/>
    <n v="-92.36"/>
    <s v="4b"/>
    <n v="53295"/>
    <n v="45893000"/>
    <n v="16.100000000000001"/>
    <n v="55"/>
    <x v="6"/>
    <n v="10"/>
    <s v="CORN"/>
    <s v="CORN, GRAIN - ACRES HARVESTED TOTAL"/>
    <s v="POLKWISCONSIN2022"/>
  </r>
  <r>
    <n v="2022"/>
    <s v="RUSK"/>
    <s v="WISCONSIN"/>
    <s v="54526"/>
    <n v="45.49"/>
    <n v="-90.89"/>
    <s v="4a"/>
    <n v="16607"/>
    <n v="12022000"/>
    <n v="16.100000000000001"/>
    <n v="55"/>
    <x v="6"/>
    <n v="10"/>
    <s v="CORN"/>
    <s v="CORN, GRAIN - ACRES HARVESTED TOTAL"/>
    <s v="RUSKWISCONSIN2022"/>
  </r>
  <r>
    <n v="2022"/>
    <s v="SAWYER"/>
    <s v="WISCONSIN"/>
    <s v="54828"/>
    <n v="45.79"/>
    <n v="-91.29"/>
    <s v="4a"/>
    <n v="4344"/>
    <n v="3492000"/>
    <n v="16.100000000000001"/>
    <n v="55"/>
    <x v="6"/>
    <n v="10"/>
    <s v="CORN"/>
    <s v="CORN, GRAIN - ACRES HARVESTED TOTAL"/>
    <s v="SAWYERWISCONSIN2022"/>
  </r>
  <r>
    <n v="2022"/>
    <s v="WASHBURN"/>
    <s v="WISCONSIN"/>
    <s v="54801"/>
    <n v="45.82"/>
    <n v="-91.89"/>
    <s v="4a"/>
    <n v="10174"/>
    <n v="8910000"/>
    <n v="16.100000000000001"/>
    <n v="55"/>
    <x v="6"/>
    <n v="10"/>
    <s v="CORN"/>
    <s v="CORN, GRAIN - ACRES HARVESTED TOTAL"/>
    <s v="WASHBURNWISCONSIN2022"/>
  </r>
  <r>
    <n v="2022"/>
    <s v="COLUMBIA"/>
    <s v="WISCONSIN"/>
    <s v="53555"/>
    <n v="43.31"/>
    <n v="-89.53"/>
    <s v="5a"/>
    <n v="109266"/>
    <n v="120795000"/>
    <n v="16.100000000000001"/>
    <n v="55"/>
    <x v="9"/>
    <n v="80"/>
    <s v="CORN"/>
    <s v="CORN, GRAIN - ACRES HARVESTED TOTAL"/>
    <s v="COLUMBIAWISCONSIN2022"/>
  </r>
  <r>
    <n v="2022"/>
    <s v="DANE"/>
    <s v="WISCONSIN"/>
    <s v="53508"/>
    <n v="42.86"/>
    <n v="-89.53"/>
    <s v="5a"/>
    <n v="151011"/>
    <n v="170391000"/>
    <n v="16.100000000000001"/>
    <n v="55"/>
    <x v="9"/>
    <n v="80"/>
    <s v="CORN"/>
    <s v="CORN, GRAIN - ACRES HARVESTED TOTAL"/>
    <s v="DANEWISCONSIN2022"/>
  </r>
  <r>
    <n v="2022"/>
    <s v="DODGE"/>
    <s v="WISCONSIN"/>
    <s v="53003"/>
    <n v="43.21"/>
    <n v="-88.52"/>
    <s v="5a"/>
    <n v="122274"/>
    <n v="128014000"/>
    <n v="16.100000000000001"/>
    <n v="55"/>
    <x v="9"/>
    <n v="80"/>
    <s v="CORN"/>
    <s v="CORN, GRAIN - ACRES HARVESTED TOTAL"/>
    <s v="DODGEWISCONSIN2022"/>
  </r>
  <r>
    <n v="2022"/>
    <s v="GREEN"/>
    <s v="WISCONSIN"/>
    <s v="53502"/>
    <n v="42.7"/>
    <n v="-89.43"/>
    <s v="5a"/>
    <n v="80926"/>
    <n v="88828000"/>
    <n v="16.100000000000001"/>
    <n v="55"/>
    <x v="9"/>
    <n v="80"/>
    <s v="CORN"/>
    <s v="CORN, GRAIN - ACRES HARVESTED TOTAL"/>
    <s v="GREENWISCONSIN2022"/>
  </r>
  <r>
    <n v="2022"/>
    <s v="JEFFERSON"/>
    <s v="WISCONSIN"/>
    <s v="53036"/>
    <n v="43.18"/>
    <n v="-88.58"/>
    <s v="5a"/>
    <n v="65014"/>
    <n v="71693000"/>
    <n v="16.100000000000001"/>
    <n v="55"/>
    <x v="9"/>
    <n v="80"/>
    <s v="CORN"/>
    <s v="CORN, GRAIN - ACRES HARVESTED TOTAL"/>
    <s v="JEFFERSONWISCONSIN2022"/>
  </r>
  <r>
    <n v="2022"/>
    <s v="ROCK"/>
    <s v="WISCONSIN"/>
    <s v="53501"/>
    <n v="42.6"/>
    <n v="-89.08"/>
    <s v="5b"/>
    <n v="119270"/>
    <n v="140637000"/>
    <n v="16.100000000000001"/>
    <n v="55"/>
    <x v="9"/>
    <n v="80"/>
    <s v="CORN"/>
    <s v="CORN, GRAIN - ACRES HARVESTED TOTAL"/>
    <s v="ROCKWISCONSIN2022"/>
  </r>
  <r>
    <n v="2022"/>
    <s v="KENOSHA"/>
    <s v="WISCONSIN"/>
    <s v="53101"/>
    <n v="42.52"/>
    <n v="-88.24"/>
    <s v="5b"/>
    <n v="22185"/>
    <n v="23190000"/>
    <n v="16.100000000000001"/>
    <n v="55"/>
    <x v="7"/>
    <n v="90"/>
    <s v="CORN"/>
    <s v="CORN, GRAIN - ACRES HARVESTED TOTAL"/>
    <s v="KENOSHAWISCONSIN2022"/>
  </r>
  <r>
    <n v="2022"/>
    <s v="MILWAUKEE"/>
    <s v="WISCONSIN"/>
    <s v="53110"/>
    <n v="42.94"/>
    <n v="-87.86"/>
    <s v="6a"/>
    <n v="979"/>
    <n v="1139000"/>
    <n v="16.100000000000001"/>
    <n v="55"/>
    <x v="7"/>
    <n v="90"/>
    <s v="CORN"/>
    <s v="CORN, GRAIN - ACRES HARVESTED TOTAL"/>
    <s v="MILWAUKEEWISCONSIN2022"/>
  </r>
  <r>
    <n v="2022"/>
    <s v="OZAUKEE"/>
    <s v="WISCONSIN"/>
    <s v="53004"/>
    <n v="43.5"/>
    <n v="-87.85"/>
    <s v="5b"/>
    <n v="7814"/>
    <n v="9058000"/>
    <n v="16.100000000000001"/>
    <n v="55"/>
    <x v="7"/>
    <n v="90"/>
    <s v="CORN"/>
    <s v="CORN, GRAIN - ACRES HARVESTED TOTAL"/>
    <s v="OZAUKEEWISCONSIN2022"/>
  </r>
  <r>
    <n v="2022"/>
    <s v="RACINE"/>
    <s v="WISCONSIN"/>
    <s v="53105"/>
    <n v="42.67"/>
    <n v="-88.27"/>
    <s v="5b"/>
    <n v="31327"/>
    <n v="33785000"/>
    <n v="16.100000000000001"/>
    <n v="55"/>
    <x v="7"/>
    <n v="90"/>
    <s v="CORN"/>
    <s v="CORN, GRAIN - ACRES HARVESTED TOTAL"/>
    <s v="RACINEWISCONSIN2022"/>
  </r>
  <r>
    <n v="2022"/>
    <s v="WALWORTH"/>
    <s v="WISCONSIN"/>
    <s v="53114"/>
    <n v="42.6"/>
    <n v="-88.71"/>
    <s v="5b"/>
    <n v="64506"/>
    <n v="73978000"/>
    <n v="16.100000000000001"/>
    <n v="55"/>
    <x v="7"/>
    <n v="90"/>
    <s v="CORN"/>
    <s v="CORN, GRAIN - ACRES HARVESTED TOTAL"/>
    <s v="WALWORTHWISCONSIN2022"/>
  </r>
  <r>
    <n v="2022"/>
    <s v="WASHINGTON"/>
    <s v="WISCONSIN"/>
    <s v="53002"/>
    <n v="43.47"/>
    <n v="-88.35"/>
    <s v="5a"/>
    <n v="26273"/>
    <n v="25057000"/>
    <n v="16.100000000000001"/>
    <n v="55"/>
    <x v="7"/>
    <n v="90"/>
    <s v="CORN"/>
    <s v="CORN, GRAIN - ACRES HARVESTED TOTAL"/>
    <s v="WASHINGTONWISCONSIN2022"/>
  </r>
  <r>
    <n v="2022"/>
    <s v="WAUKESHA"/>
    <s v="WISCONSIN"/>
    <s v="53005"/>
    <n v="43.06"/>
    <n v="-88.11"/>
    <s v="5b"/>
    <n v="18031"/>
    <n v="18939000"/>
    <n v="16.100000000000001"/>
    <n v="55"/>
    <x v="7"/>
    <n v="90"/>
    <s v="CORN"/>
    <s v="CORN, GRAIN - ACRES HARVESTED TOTAL"/>
    <s v="WAUKESHAWISCONSIN2022"/>
  </r>
  <r>
    <n v="2022"/>
    <s v="CRAWFORD"/>
    <s v="WISCONSIN"/>
    <s v="53821"/>
    <n v="43.04"/>
    <n v="-91.14"/>
    <s v="5a"/>
    <n v="27904"/>
    <n v="27430000"/>
    <n v="16.100000000000001"/>
    <n v="55"/>
    <x v="4"/>
    <n v="70"/>
    <s v="CORN"/>
    <s v="CORN, GRAIN - ACRES HARVESTED TOTAL"/>
    <s v="CRAWFORDWISCONSIN2022"/>
  </r>
  <r>
    <n v="2022"/>
    <s v="GRANT"/>
    <s v="WISCONSIN"/>
    <s v="53554"/>
    <n v="42.9"/>
    <n v="-90.43"/>
    <s v="5a"/>
    <n v="133321"/>
    <n v="148902000"/>
    <n v="16.100000000000001"/>
    <n v="55"/>
    <x v="4"/>
    <n v="70"/>
    <s v="CORN"/>
    <s v="CORN, GRAIN - ACRES HARVESTED TOTAL"/>
    <s v="GRANTWISCONSIN2022"/>
  </r>
  <r>
    <n v="2022"/>
    <s v="IOWA"/>
    <s v="WISCONSIN"/>
    <s v="53503"/>
    <n v="43.16"/>
    <n v="-89.91"/>
    <s v="5a"/>
    <n v="71969"/>
    <n v="81818000"/>
    <n v="16.100000000000001"/>
    <n v="55"/>
    <x v="4"/>
    <n v="70"/>
    <s v="CORN"/>
    <s v="CORN, GRAIN - ACRES HARVESTED TOTAL"/>
    <s v="IOWAWISCONSIN2022"/>
  </r>
  <r>
    <n v="2022"/>
    <s v="LAFAYETTE"/>
    <s v="WISCONSIN"/>
    <s v="53504"/>
    <n v="42.7"/>
    <n v="-89.86"/>
    <s v="5a"/>
    <n v="101652"/>
    <n v="134894000"/>
    <n v="16.100000000000001"/>
    <n v="55"/>
    <x v="4"/>
    <n v="70"/>
    <s v="CORN"/>
    <s v="CORN, GRAIN - ACRES HARVESTED TOTAL"/>
    <s v="LAFAYETTEWISCONSIN2022"/>
  </r>
  <r>
    <n v="2022"/>
    <s v="RICHLAND"/>
    <s v="WISCONSIN"/>
    <s v="53518"/>
    <n v="43.18"/>
    <n v="-90.57"/>
    <s v="5a"/>
    <n v="37546"/>
    <n v="35054000"/>
    <n v="16.100000000000001"/>
    <n v="55"/>
    <x v="4"/>
    <n v="70"/>
    <s v="CORN"/>
    <s v="CORN, GRAIN - ACRES HARVESTED TOTAL"/>
    <s v="RICHLANDWISCONSIN2022"/>
  </r>
  <r>
    <n v="2022"/>
    <s v="SAUK"/>
    <s v="WISCONSIN"/>
    <s v="53561"/>
    <n v="43.37"/>
    <n v="-89.62"/>
    <s v="5a"/>
    <n v="76306"/>
    <n v="80340000"/>
    <n v="16.100000000000001"/>
    <n v="55"/>
    <x v="4"/>
    <n v="70"/>
    <s v="CORN"/>
    <s v="CORN, GRAIN - ACRES HARVESTED TOTAL"/>
    <s v="SAUKWISCONSIN2022"/>
  </r>
  <r>
    <n v="2022"/>
    <s v="VERNON"/>
    <s v="WISCONSIN"/>
    <s v="54621"/>
    <n v="43.65"/>
    <n v="-91.09"/>
    <s v="5a"/>
    <n v="57581"/>
    <n v="53738000"/>
    <n v="16.100000000000001"/>
    <n v="55"/>
    <x v="4"/>
    <n v="70"/>
    <s v="CORN"/>
    <s v="CORN, GRAIN - ACRES HARVESTED TOTAL"/>
    <s v="VERNONWISCONSIN2022"/>
  </r>
  <r>
    <n v="2022"/>
    <s v="BUFFALO"/>
    <s v="WISCONSIN"/>
    <s v="54610"/>
    <n v="44.33"/>
    <n v="-91.92"/>
    <s v="4b"/>
    <n v="67906"/>
    <n v="67051000"/>
    <n v="16.100000000000001"/>
    <n v="55"/>
    <x v="5"/>
    <n v="40"/>
    <s v="CORN"/>
    <s v="CORN, GRAIN - ACRES HARVESTED TOTAL"/>
    <s v="BUFFALOWISCONSIN2022"/>
  </r>
  <r>
    <n v="2022"/>
    <s v="DUNN"/>
    <s v="WISCONSIN"/>
    <s v="54725"/>
    <n v="45.04"/>
    <n v="-92.03"/>
    <s v="4b"/>
    <n v="96715"/>
    <n v="93333000"/>
    <n v="16.100000000000001"/>
    <n v="55"/>
    <x v="5"/>
    <n v="40"/>
    <s v="CORN"/>
    <s v="CORN, GRAIN - ACRES HARVESTED TOTAL"/>
    <s v="DUNNWISCONSIN2022"/>
  </r>
  <r>
    <n v="2022"/>
    <s v="EAU CLAIRE"/>
    <s v="WISCONSIN"/>
    <s v="54701"/>
    <n v="44.75"/>
    <n v="-91.51"/>
    <s v="4b"/>
    <n v="39424"/>
    <n v="34678000"/>
    <n v="16.100000000000001"/>
    <n v="55"/>
    <x v="5"/>
    <n v="40"/>
    <s v="CORN"/>
    <s v="CORN, GRAIN - ACRES HARVESTED TOTAL"/>
    <s v="EAUCLAIREWISCONSIN2022"/>
  </r>
  <r>
    <n v="2022"/>
    <s v="JACKSON"/>
    <s v="WISCONSIN"/>
    <s v="54611"/>
    <n v="44.43"/>
    <n v="-90.91"/>
    <s v="4b"/>
    <n v="41931"/>
    <n v="42588000"/>
    <n v="16.100000000000001"/>
    <n v="55"/>
    <x v="5"/>
    <n v="40"/>
    <s v="CORN"/>
    <s v="CORN, GRAIN - ACRES HARVESTED TOTAL"/>
    <s v="JACKSONWISCONSIN2022"/>
  </r>
  <r>
    <n v="2022"/>
    <s v="LA CROSSE"/>
    <s v="WISCONSIN"/>
    <s v="54601"/>
    <n v="43.82"/>
    <n v="-91.23"/>
    <s v="5a"/>
    <n v="29107"/>
    <n v="25529000"/>
    <n v="16.100000000000001"/>
    <n v="55"/>
    <x v="5"/>
    <n v="40"/>
    <s v="CORN"/>
    <s v="CORN, GRAIN - ACRES HARVESTED TOTAL"/>
    <s v="LACROSSEWISCONSIN2022"/>
  </r>
  <r>
    <n v="2022"/>
    <s v="MONROE"/>
    <s v="WISCONSIN"/>
    <s v="54619"/>
    <n v="43.74"/>
    <n v="-90.78"/>
    <s v="5a"/>
    <n v="45036"/>
    <n v="37490000"/>
    <n v="16.100000000000001"/>
    <n v="55"/>
    <x v="5"/>
    <n v="40"/>
    <s v="CORN"/>
    <s v="CORN, GRAIN - ACRES HARVESTED TOTAL"/>
    <s v="MONROEWISCONSIN2022"/>
  </r>
  <r>
    <n v="2022"/>
    <s v="PEPIN"/>
    <s v="WISCONSIN"/>
    <s v="54721"/>
    <n v="44.62"/>
    <n v="-92.06"/>
    <s v="4b"/>
    <n v="24979"/>
    <n v="25724000"/>
    <n v="16.100000000000001"/>
    <n v="55"/>
    <x v="5"/>
    <n v="40"/>
    <s v="CORN"/>
    <s v="CORN, GRAIN - ACRES HARVESTED TOTAL"/>
    <s v="PEPINWISCONSIN2022"/>
  </r>
  <r>
    <n v="2022"/>
    <s v="PIERCE"/>
    <s v="WISCONSIN"/>
    <s v="54003"/>
    <n v="44.77"/>
    <n v="-92.43"/>
    <s v="4b"/>
    <n v="62968"/>
    <n v="63006000"/>
    <n v="16.100000000000001"/>
    <n v="55"/>
    <x v="5"/>
    <n v="40"/>
    <s v="CORN"/>
    <s v="CORN, GRAIN - ACRES HARVESTED TOTAL"/>
    <s v="PIERCEWISCONSIN2022"/>
  </r>
  <r>
    <n v="2022"/>
    <s v="ST CROIX"/>
    <s v="WISCONSIN"/>
    <s v="54002"/>
    <n v="44.96"/>
    <n v="-92.37"/>
    <s v="4b"/>
    <n v="75875"/>
    <n v="73400000"/>
    <n v="16.100000000000001"/>
    <n v="55"/>
    <x v="5"/>
    <n v="40"/>
    <s v="CORN"/>
    <s v="CORN, GRAIN - ACRES HARVESTED TOTAL"/>
    <s v="SAINTCROIXWISCONSIN2022"/>
  </r>
  <r>
    <n v="2022"/>
    <s v="TREMPEALEAU"/>
    <s v="WISCONSIN"/>
    <s v="54612"/>
    <n v="44.25"/>
    <n v="-91.49"/>
    <s v="4b"/>
    <n v="76784"/>
    <n v="71736000"/>
    <n v="16.100000000000001"/>
    <n v="55"/>
    <x v="5"/>
    <n v="40"/>
    <s v="CORN"/>
    <s v="CORN, GRAIN - ACRES HARVESTED TOTAL"/>
    <s v="TREMPEALEAUWISCONSIN2022"/>
  </r>
  <r>
    <n v="2012"/>
    <s v="HARTFORD"/>
    <s v="CONNECTICUT"/>
    <s v="06001"/>
    <e v="#N/A"/>
    <e v="#N/A"/>
    <s v="6a"/>
    <n v="1541"/>
    <n v="1440000"/>
    <n v="16.8"/>
    <n v="9"/>
    <x v="25"/>
    <n v="10"/>
    <s v="CORN"/>
    <s v="CORN, GRAIN - ACRES HARVESTED TOTAL"/>
    <s v="HARTFORDCONNECTICUT2012"/>
  </r>
  <r>
    <n v="2012"/>
    <s v="LITCHFIELD"/>
    <s v="CONNECTICUT"/>
    <s v="06018"/>
    <e v="#N/A"/>
    <e v="#N/A"/>
    <s v="5b"/>
    <n v="1737"/>
    <n v="2177000"/>
    <n v="16.8"/>
    <n v="9"/>
    <x v="25"/>
    <n v="10"/>
    <s v="CORN"/>
    <s v="CORN, GRAIN - ACRES HARVESTED TOTAL"/>
    <s v="LITCHFIELDCONNECTICUT2012"/>
  </r>
  <r>
    <n v="2012"/>
    <s v="NEW LONDON"/>
    <s v="CONNECTICUT"/>
    <s v="06249"/>
    <e v="#N/A"/>
    <e v="#N/A"/>
    <s v="6a"/>
    <n v="1295"/>
    <n v="3259000"/>
    <n v="16.8"/>
    <n v="9"/>
    <x v="25"/>
    <n v="10"/>
    <s v="CORN"/>
    <s v="CORN, GRAIN - ACRES HARVESTED TOTAL"/>
    <s v="NEWLONDONCONNECTICUT2012"/>
  </r>
  <r>
    <n v="2012"/>
    <s v="TOLLAND"/>
    <s v="CONNECTICUT"/>
    <s v="06029"/>
    <e v="#N/A"/>
    <e v="#N/A"/>
    <s v="6a"/>
    <n v="848"/>
    <n v="2246000"/>
    <n v="16.8"/>
    <n v="9"/>
    <x v="25"/>
    <n v="10"/>
    <s v="CORN"/>
    <s v="CORN, GRAIN - ACRES HARVESTED TOTAL"/>
    <s v="TOLLANDCONNECTICUT2012"/>
  </r>
  <r>
    <n v="2012"/>
    <s v="WINDHAM"/>
    <s v="CONNECTICUT"/>
    <s v="06226"/>
    <e v="#N/A"/>
    <e v="#N/A"/>
    <s v="6a"/>
    <n v="863"/>
    <n v="0"/>
    <n v="16.8"/>
    <n v="9"/>
    <x v="25"/>
    <n v="10"/>
    <s v="CORN"/>
    <s v="CORN, GRAIN - ACRES HARVESTED TOTAL"/>
    <s v="WINDHAMCONNECTICUT2012"/>
  </r>
  <r>
    <n v="2012"/>
    <s v="COOS"/>
    <s v="NEW HAMPSHIRE"/>
    <s v="03570"/>
    <e v="#N/A"/>
    <e v="#N/A"/>
    <s v="4b"/>
    <n v="18"/>
    <n v="0"/>
    <n v="16.8"/>
    <n v="33"/>
    <x v="25"/>
    <n v="10"/>
    <s v="CORN"/>
    <s v="CORN, GRAIN - ACRES HARVESTED TOTAL"/>
    <s v="COOSNEWHAMPSHIRE2012"/>
  </r>
  <r>
    <n v="2012"/>
    <s v="GRAFTON"/>
    <s v="NEW HAMPSHIRE"/>
    <s v="03215"/>
    <e v="#N/A"/>
    <e v="#N/A"/>
    <s v="5a"/>
    <n v="237"/>
    <n v="0"/>
    <n v="16.8"/>
    <n v="33"/>
    <x v="25"/>
    <n v="10"/>
    <s v="CORN"/>
    <s v="CORN, GRAIN - ACRES HARVESTED TOTAL"/>
    <s v="GRAFTONNEWHAMPSHIRE2012"/>
  </r>
  <r>
    <n v="2012"/>
    <s v="STRAFFORD"/>
    <s v="NEW HAMPSHIRE"/>
    <s v="03815"/>
    <e v="#N/A"/>
    <e v="#N/A"/>
    <s v="5b"/>
    <n v="18"/>
    <n v="12000"/>
    <n v="16.8"/>
    <n v="33"/>
    <x v="25"/>
    <n v="10"/>
    <s v="CORN"/>
    <s v="CORN, GRAIN - ACRES HARVESTED TOTAL"/>
    <s v="STRAFFORDNEWHAMPSHIRE2012"/>
  </r>
  <r>
    <n v="2012"/>
    <s v="CAYUGA"/>
    <s v="NEW YORK"/>
    <s v="13021"/>
    <n v="42.93"/>
    <n v="-76.56"/>
    <s v="6a"/>
    <n v="41652"/>
    <n v="41895000"/>
    <n v="17"/>
    <n v="36"/>
    <x v="0"/>
    <n v="50"/>
    <s v="CORN"/>
    <s v="CORN, GRAIN - ACRES HARVESTED TOTAL"/>
    <s v="CAYUGANEWYORK2012"/>
  </r>
  <r>
    <n v="2012"/>
    <s v="CHENANGO"/>
    <s v="NEW YORK"/>
    <s v="13124"/>
    <n v="42.66"/>
    <n v="-75.819999999999993"/>
    <s v="5a"/>
    <n v="6462"/>
    <n v="5543000"/>
    <n v="17"/>
    <n v="36"/>
    <x v="0"/>
    <n v="50"/>
    <s v="CORN"/>
    <s v="CORN, GRAIN - ACRES HARVESTED TOTAL"/>
    <s v="CHENANGONEWYORK2012"/>
  </r>
  <r>
    <n v="2012"/>
    <s v="CORTLAND"/>
    <s v="NEW YORK"/>
    <s v="13040"/>
    <n v="42.54"/>
    <n v="-75.89"/>
    <s v="5a"/>
    <n v="5629"/>
    <n v="5626000"/>
    <n v="17"/>
    <n v="36"/>
    <x v="0"/>
    <n v="50"/>
    <s v="CORN"/>
    <s v="CORN, GRAIN - ACRES HARVESTED TOTAL"/>
    <s v="CORTLANDNEWYORK2012"/>
  </r>
  <r>
    <n v="2012"/>
    <s v="HERKIMER"/>
    <s v="NEW YORK"/>
    <s v="13324"/>
    <n v="43.24"/>
    <n v="-75.03"/>
    <s v="4b"/>
    <n v="6552"/>
    <n v="4970000"/>
    <n v="17"/>
    <n v="36"/>
    <x v="0"/>
    <n v="50"/>
    <s v="CORN"/>
    <s v="CORN, GRAIN - ACRES HARVESTED TOTAL"/>
    <s v="HERKIMERNEWYORK2012"/>
  </r>
  <r>
    <n v="2012"/>
    <s v="MADISON"/>
    <s v="NEW YORK"/>
    <s v="13030"/>
    <n v="43.16"/>
    <n v="-75.959999999999994"/>
    <s v="5b"/>
    <n v="17800"/>
    <n v="13674000"/>
    <n v="17"/>
    <n v="36"/>
    <x v="0"/>
    <n v="50"/>
    <s v="CORN"/>
    <s v="CORN, GRAIN - ACRES HARVESTED TOTAL"/>
    <s v="MADISONNEWYORK2012"/>
  </r>
  <r>
    <n v="2012"/>
    <s v="ONEIDA"/>
    <s v="NEW YORK"/>
    <s v="13042"/>
    <n v="43.26"/>
    <n v="-75.849999999999994"/>
    <s v="5a"/>
    <n v="24682"/>
    <n v="17947000"/>
    <n v="17"/>
    <n v="36"/>
    <x v="0"/>
    <n v="50"/>
    <s v="CORN"/>
    <s v="CORN, GRAIN - ACRES HARVESTED TOTAL"/>
    <s v="ONEIDANEWYORK2012"/>
  </r>
  <r>
    <n v="2012"/>
    <s v="ONONDAGA"/>
    <s v="NEW YORK"/>
    <s v="13020"/>
    <n v="42.82"/>
    <n v="-76.069999999999993"/>
    <s v="5a"/>
    <n v="21879"/>
    <n v="18613000"/>
    <n v="17"/>
    <n v="36"/>
    <x v="0"/>
    <n v="50"/>
    <s v="CORN"/>
    <s v="CORN, GRAIN - ACRES HARVESTED TOTAL"/>
    <s v="ONONDAGANEWYORK2012"/>
  </r>
  <r>
    <n v="2012"/>
    <s v="OSWEGO"/>
    <s v="NEW YORK"/>
    <s v="13028"/>
    <n v="43.29"/>
    <n v="-75.930000000000007"/>
    <s v="5a"/>
    <n v="4419"/>
    <n v="3539000"/>
    <n v="17"/>
    <n v="36"/>
    <x v="0"/>
    <n v="50"/>
    <s v="CORN"/>
    <s v="CORN, GRAIN - ACRES HARVESTED TOTAL"/>
    <s v="OSWEGONEWYORK2012"/>
  </r>
  <r>
    <n v="2012"/>
    <s v="OTSEGO"/>
    <s v="NEW YORK"/>
    <s v="12064"/>
    <n v="42.58"/>
    <n v="-74.650000000000006"/>
    <s v="5a"/>
    <n v="9826"/>
    <n v="8225000"/>
    <n v="17"/>
    <n v="36"/>
    <x v="0"/>
    <n v="50"/>
    <s v="CORN"/>
    <s v="CORN, GRAIN - ACRES HARVESTED TOTAL"/>
    <s v="OTSEGONEWYORK2012"/>
  </r>
  <r>
    <n v="2012"/>
    <s v="ALBANY"/>
    <s v="NEW YORK"/>
    <s v="12007"/>
    <n v="42.46"/>
    <n v="-73.930000000000007"/>
    <s v="5b"/>
    <n v="3205"/>
    <n v="1891000"/>
    <n v="17"/>
    <n v="36"/>
    <x v="22"/>
    <n v="60"/>
    <s v="CORN"/>
    <s v="CORN, GRAIN - ACRES HARVESTED TOTAL"/>
    <s v="ALBANYNEWYORK2012"/>
  </r>
  <r>
    <n v="2012"/>
    <s v="FULTON"/>
    <s v="NEW YORK"/>
    <s v="12025"/>
    <n v="43.05"/>
    <n v="-74.19"/>
    <s v="5a"/>
    <n v="901"/>
    <n v="685000"/>
    <n v="17"/>
    <n v="36"/>
    <x v="22"/>
    <n v="60"/>
    <s v="CORN"/>
    <s v="CORN, GRAIN - ACRES HARVESTED TOTAL"/>
    <s v="FULTONNEWYORK2012"/>
  </r>
  <r>
    <n v="2012"/>
    <s v="MONTGOMERY"/>
    <s v="NEW YORK"/>
    <s v="12010"/>
    <n v="42.94"/>
    <n v="-74.19"/>
    <s v="5a"/>
    <n v="9206"/>
    <n v="8445000"/>
    <n v="17"/>
    <n v="36"/>
    <x v="22"/>
    <n v="60"/>
    <s v="CORN"/>
    <s v="CORN, GRAIN - ACRES HARVESTED TOTAL"/>
    <s v="MONTGOMERYNEWYORK2012"/>
  </r>
  <r>
    <n v="2012"/>
    <s v="RENSSELAER"/>
    <s v="NEW YORK"/>
    <s v="12018"/>
    <n v="42.63"/>
    <n v="-73.55"/>
    <s v="5b"/>
    <n v="12697"/>
    <n v="11981000"/>
    <n v="17"/>
    <n v="36"/>
    <x v="22"/>
    <n v="60"/>
    <s v="CORN"/>
    <s v="CORN, GRAIN - ACRES HARVESTED TOTAL"/>
    <s v="RENSSELAERNEWYORK2012"/>
  </r>
  <r>
    <n v="2012"/>
    <s v="SARATOGA"/>
    <s v="NEW YORK"/>
    <s v="12019"/>
    <n v="42.92"/>
    <n v="-73.84"/>
    <s v="5a"/>
    <n v="5383"/>
    <n v="4818000"/>
    <n v="17"/>
    <n v="36"/>
    <x v="22"/>
    <n v="60"/>
    <s v="CORN"/>
    <s v="CORN, GRAIN - ACRES HARVESTED TOTAL"/>
    <s v="SARATOGANEWYORK2012"/>
  </r>
  <r>
    <n v="2012"/>
    <s v="SCHOHARIE"/>
    <s v="NEW YORK"/>
    <s v="12031"/>
    <n v="42.77"/>
    <n v="-74.47"/>
    <s v="5b"/>
    <n v="6741"/>
    <n v="5272000"/>
    <n v="17"/>
    <n v="36"/>
    <x v="22"/>
    <n v="60"/>
    <s v="CORN"/>
    <s v="CORN, GRAIN - ACRES HARVESTED TOTAL"/>
    <s v="SCHOHARIENEWYORK2012"/>
  </r>
  <r>
    <n v="2012"/>
    <s v="WASHINGTON"/>
    <s v="NEW YORK"/>
    <s v="12057"/>
    <n v="42.94"/>
    <n v="-73.39"/>
    <s v="5a"/>
    <n v="6332"/>
    <n v="8132000"/>
    <n v="17"/>
    <n v="36"/>
    <x v="22"/>
    <n v="60"/>
    <s v="CORN"/>
    <s v="CORN, GRAIN - ACRES HARVESTED TOTAL"/>
    <s v="WASHINGTONNEWYORK2012"/>
  </r>
  <r>
    <n v="2012"/>
    <s v="KINGS"/>
    <s v="NEW YORK"/>
    <s v="11201"/>
    <e v="#N/A"/>
    <e v="#N/A"/>
    <s v="7b"/>
    <n v="3"/>
    <n v="2000"/>
    <n v="17"/>
    <n v="36"/>
    <x v="43"/>
    <n v="91"/>
    <s v="CORN"/>
    <s v="CORN, GRAIN - ACRES HARVESTED TOTAL"/>
    <s v="KINGSNEWYORK2012"/>
  </r>
  <r>
    <n v="2012"/>
    <s v="SUFFOLK"/>
    <s v="NEW YORK"/>
    <s v="00501"/>
    <n v="40.81"/>
    <n v="-73.040000000000006"/>
    <s v="7a"/>
    <n v="1436"/>
    <n v="1464000"/>
    <n v="17"/>
    <n v="36"/>
    <x v="43"/>
    <n v="91"/>
    <s v="CORN"/>
    <s v="CORN, GRAIN - ACRES HARVESTED TOTAL"/>
    <s v="SUFFOLKNEWYORK2012"/>
  </r>
  <r>
    <n v="2012"/>
    <s v="CLINTON"/>
    <s v="NEW YORK"/>
    <s v="12901"/>
    <n v="44.7"/>
    <n v="-73.47"/>
    <s v="5a"/>
    <n v="10554"/>
    <n v="12644000"/>
    <n v="17"/>
    <n v="36"/>
    <x v="2"/>
    <n v="30"/>
    <s v="CORN"/>
    <s v="CORN, GRAIN - ACRES HARVESTED TOTAL"/>
    <s v="CLINTONNEWYORK2012"/>
  </r>
  <r>
    <n v="2012"/>
    <s v="ESSEX"/>
    <s v="NEW YORK"/>
    <s v="12851"/>
    <n v="43.78"/>
    <n v="-73.97"/>
    <s v="4b"/>
    <n v="314"/>
    <n v="0"/>
    <n v="17"/>
    <n v="36"/>
    <x v="2"/>
    <n v="30"/>
    <s v="CORN"/>
    <s v="CORN, GRAIN - ACRES HARVESTED TOTAL"/>
    <s v="ESSEXNEWYORK2012"/>
  </r>
  <r>
    <n v="2012"/>
    <s v="FRANKLIN"/>
    <s v="NEW YORK"/>
    <s v="12914"/>
    <n v="44.93"/>
    <n v="-74.59"/>
    <s v="4b"/>
    <n v="9442"/>
    <n v="6481000"/>
    <n v="17"/>
    <n v="36"/>
    <x v="2"/>
    <n v="30"/>
    <s v="CORN"/>
    <s v="CORN, GRAIN - ACRES HARVESTED TOTAL"/>
    <s v="FRANKLINNEWYORK2012"/>
  </r>
  <r>
    <n v="2012"/>
    <s v="JEFFERSON"/>
    <s v="NEW YORK"/>
    <s v="13601"/>
    <n v="43.97"/>
    <n v="-75.91"/>
    <s v="4b"/>
    <n v="19590"/>
    <n v="20417000"/>
    <n v="17"/>
    <n v="36"/>
    <x v="27"/>
    <n v="20"/>
    <s v="CORN"/>
    <s v="CORN, GRAIN - ACRES HARVESTED TOTAL"/>
    <s v="JEFFERSONNEWYORK2012"/>
  </r>
  <r>
    <n v="2012"/>
    <s v="LEWIS"/>
    <s v="NEW YORK"/>
    <s v="13305"/>
    <n v="43.9"/>
    <n v="-75.430000000000007"/>
    <s v="4a"/>
    <n v="8110"/>
    <n v="12794000"/>
    <n v="17"/>
    <n v="36"/>
    <x v="27"/>
    <n v="20"/>
    <s v="CORN"/>
    <s v="CORN, GRAIN - ACRES HARVESTED TOTAL"/>
    <s v="LEWISNEWYORK2012"/>
  </r>
  <r>
    <n v="2012"/>
    <s v="ST LAWRENCE"/>
    <s v="NEW YORK"/>
    <s v="12949"/>
    <n v="44.77"/>
    <n v="-74.650000000000006"/>
    <s v="4b"/>
    <n v="13744"/>
    <n v="12983000"/>
    <n v="17"/>
    <n v="36"/>
    <x v="27"/>
    <n v="20"/>
    <s v="CORN"/>
    <s v="CORN, GRAIN - ACRES HARVESTED TOTAL"/>
    <s v="STLAWRENCENEWYORK2012"/>
  </r>
  <r>
    <n v="2012"/>
    <s v="COLUMBIA"/>
    <s v="NEW YORK"/>
    <s v="12017"/>
    <n v="42.32"/>
    <n v="-73.47"/>
    <s v="5b"/>
    <n v="8071"/>
    <n v="6283000"/>
    <n v="17"/>
    <n v="36"/>
    <x v="7"/>
    <n v="90"/>
    <s v="CORN"/>
    <s v="CORN, GRAIN - ACRES HARVESTED TOTAL"/>
    <s v="COLUMBIANEWYORK2012"/>
  </r>
  <r>
    <n v="2012"/>
    <s v="DELAWARE"/>
    <s v="NEW YORK"/>
    <s v="12167"/>
    <n v="42.4"/>
    <n v="-74.61"/>
    <s v="5a"/>
    <n v="903"/>
    <n v="1263000"/>
    <n v="17"/>
    <n v="36"/>
    <x v="7"/>
    <n v="90"/>
    <s v="CORN"/>
    <s v="CORN, GRAIN - ACRES HARVESTED TOTAL"/>
    <s v="DELAWARENEWYORK2012"/>
  </r>
  <r>
    <n v="2012"/>
    <s v="DUTCHESS"/>
    <s v="NEW YORK"/>
    <s v="12501"/>
    <n v="41.84"/>
    <n v="-73.55"/>
    <s v="5b"/>
    <n v="6492"/>
    <n v="6665000"/>
    <n v="17"/>
    <n v="36"/>
    <x v="7"/>
    <n v="90"/>
    <s v="CORN"/>
    <s v="CORN, GRAIN - ACRES HARVESTED TOTAL"/>
    <s v="DUTCHESSNEWYORK2012"/>
  </r>
  <r>
    <n v="2012"/>
    <s v="GREENE"/>
    <s v="NEW YORK"/>
    <s v="12015"/>
    <n v="42.26"/>
    <n v="-73.81"/>
    <s v="6a"/>
    <n v="600"/>
    <n v="0"/>
    <n v="17"/>
    <n v="36"/>
    <x v="7"/>
    <n v="90"/>
    <s v="CORN"/>
    <s v="CORN, GRAIN - ACRES HARVESTED TOTAL"/>
    <s v="GREENENEWYORK2012"/>
  </r>
  <r>
    <n v="2012"/>
    <s v="ORANGE"/>
    <s v="NEW YORK"/>
    <s v="10910"/>
    <e v="#N/A"/>
    <e v="#N/A"/>
    <s v="6b"/>
    <n v="3168"/>
    <n v="2468000"/>
    <n v="17"/>
    <n v="36"/>
    <x v="7"/>
    <n v="90"/>
    <s v="CORN"/>
    <s v="CORN, GRAIN - ACRES HARVESTED TOTAL"/>
    <s v="ORANGENEWYORK2012"/>
  </r>
  <r>
    <n v="2012"/>
    <s v="SULLIVAN"/>
    <s v="NEW YORK"/>
    <s v="12701"/>
    <n v="41.65"/>
    <n v="-74.680000000000007"/>
    <s v="5b"/>
    <n v="214"/>
    <n v="0"/>
    <n v="17"/>
    <n v="36"/>
    <x v="7"/>
    <n v="90"/>
    <s v="CORN"/>
    <s v="CORN, GRAIN - ACRES HARVESTED TOTAL"/>
    <s v="SULLIVANNEWYORK2012"/>
  </r>
  <r>
    <n v="2012"/>
    <s v="ULSTER"/>
    <s v="NEW YORK"/>
    <s v="12401"/>
    <n v="41.93"/>
    <n v="-73.989999999999995"/>
    <s v="5b"/>
    <n v="1392"/>
    <n v="1096000"/>
    <n v="17"/>
    <n v="36"/>
    <x v="7"/>
    <n v="90"/>
    <s v="CORN"/>
    <s v="CORN, GRAIN - ACRES HARVESTED TOTAL"/>
    <s v="ULSTERNEWYORK2012"/>
  </r>
  <r>
    <n v="2012"/>
    <s v="BROOME"/>
    <s v="NEW YORK"/>
    <s v="13737"/>
    <n v="42.1"/>
    <n v="-75.97"/>
    <s v="5b"/>
    <n v="2116"/>
    <n v="1076000"/>
    <n v="17"/>
    <n v="36"/>
    <x v="28"/>
    <n v="80"/>
    <s v="CORN"/>
    <s v="CORN, GRAIN - ACRES HARVESTED TOTAL"/>
    <s v="BROOMENEWYORK2012"/>
  </r>
  <r>
    <n v="2012"/>
    <s v="CHEMUNG"/>
    <s v="NEW YORK"/>
    <s v="14814"/>
    <n v="42.13"/>
    <n v="-76.930000000000007"/>
    <s v="5b"/>
    <n v="3748"/>
    <n v="2720000"/>
    <n v="17"/>
    <n v="36"/>
    <x v="28"/>
    <n v="80"/>
    <s v="CORN"/>
    <s v="CORN, GRAIN - ACRES HARVESTED TOTAL"/>
    <s v="CHEMUNGNEWYORK2012"/>
  </r>
  <r>
    <n v="2012"/>
    <s v="SCHUYLER"/>
    <s v="NEW YORK"/>
    <s v="14805"/>
    <n v="42.31"/>
    <n v="-76.72"/>
    <s v="5b"/>
    <n v="5812"/>
    <n v="4467000"/>
    <n v="17"/>
    <n v="36"/>
    <x v="28"/>
    <n v="80"/>
    <s v="CORN"/>
    <s v="CORN, GRAIN - ACRES HARVESTED TOTAL"/>
    <s v="SCHUYLERNEWYORK2012"/>
  </r>
  <r>
    <n v="2012"/>
    <s v="TIOGA"/>
    <s v="NEW YORK"/>
    <s v="13732"/>
    <n v="42.07"/>
    <n v="-76.16"/>
    <s v="5b"/>
    <n v="3819"/>
    <n v="4274000"/>
    <n v="17"/>
    <n v="36"/>
    <x v="28"/>
    <n v="80"/>
    <s v="CORN"/>
    <s v="CORN, GRAIN - ACRES HARVESTED TOTAL"/>
    <s v="TIOGANEWYORK2012"/>
  </r>
  <r>
    <n v="2012"/>
    <s v="TOMPKINS"/>
    <s v="NEW YORK"/>
    <s v="13053"/>
    <n v="42.49"/>
    <n v="-76.290000000000006"/>
    <s v="5b"/>
    <n v="8232"/>
    <n v="5827000"/>
    <n v="17"/>
    <n v="36"/>
    <x v="28"/>
    <n v="80"/>
    <s v="CORN"/>
    <s v="CORN, GRAIN - ACRES HARVESTED TOTAL"/>
    <s v="TOMPKINSNEWYORK2012"/>
  </r>
  <r>
    <n v="2012"/>
    <s v="ALLEGANY"/>
    <s v="NEW YORK"/>
    <s v="14029"/>
    <n v="42.47"/>
    <n v="-78.260000000000005"/>
    <s v="5a"/>
    <n v="8705"/>
    <n v="8190000"/>
    <n v="17"/>
    <n v="36"/>
    <x v="4"/>
    <n v="70"/>
    <s v="CORN"/>
    <s v="CORN, GRAIN - ACRES HARVESTED TOTAL"/>
    <s v="ALLEGANYNEWYORK2012"/>
  </r>
  <r>
    <n v="2012"/>
    <s v="CATTARAUGUS"/>
    <s v="NEW YORK"/>
    <s v="14041"/>
    <n v="42.42"/>
    <n v="-78.98"/>
    <s v="5b"/>
    <n v="9105"/>
    <n v="10260000"/>
    <n v="17"/>
    <n v="36"/>
    <x v="4"/>
    <n v="70"/>
    <s v="CORN"/>
    <s v="CORN, GRAIN - ACRES HARVESTED TOTAL"/>
    <s v="CATTARAUGUSNEWYORK2012"/>
  </r>
  <r>
    <n v="2012"/>
    <s v="CHAUTAUQUA"/>
    <s v="NEW YORK"/>
    <s v="14048"/>
    <n v="42.47"/>
    <n v="-79.33"/>
    <s v="6b"/>
    <n v="12937"/>
    <n v="13548000"/>
    <n v="17"/>
    <n v="36"/>
    <x v="4"/>
    <n v="70"/>
    <s v="CORN"/>
    <s v="CORN, GRAIN - ACRES HARVESTED TOTAL"/>
    <s v="CHAUTAUQUANEWYORK2012"/>
  </r>
  <r>
    <n v="2012"/>
    <s v="STEUBEN"/>
    <s v="NEW YORK"/>
    <s v="14529"/>
    <n v="42.54"/>
    <n v="-77.64"/>
    <s v="5b"/>
    <n v="30383"/>
    <n v="25856000"/>
    <n v="17"/>
    <n v="36"/>
    <x v="4"/>
    <n v="70"/>
    <s v="CORN"/>
    <s v="CORN, GRAIN - ACRES HARVESTED TOTAL"/>
    <s v="STEUBENNEWYORK2012"/>
  </r>
  <r>
    <n v="2012"/>
    <s v="ERIE"/>
    <s v="NEW YORK"/>
    <s v="14001"/>
    <n v="43.01"/>
    <n v="-78.489999999999995"/>
    <s v="6a"/>
    <n v="12796"/>
    <n v="9294000"/>
    <n v="17"/>
    <n v="36"/>
    <x v="26"/>
    <n v="40"/>
    <s v="CORN"/>
    <s v="CORN, GRAIN - ACRES HARVESTED TOTAL"/>
    <s v="ERIENEWYORK2012"/>
  </r>
  <r>
    <n v="2012"/>
    <s v="GENESEE"/>
    <s v="NEW YORK"/>
    <s v="14005"/>
    <n v="42.9"/>
    <n v="-78.260000000000005"/>
    <s v="5b"/>
    <n v="30855"/>
    <n v="29483000"/>
    <n v="17"/>
    <n v="36"/>
    <x v="26"/>
    <n v="40"/>
    <s v="CORN"/>
    <s v="CORN, GRAIN - ACRES HARVESTED TOTAL"/>
    <s v="GENESEENEWYORK2012"/>
  </r>
  <r>
    <n v="2012"/>
    <s v="LIVINGSTON"/>
    <s v="NEW YORK"/>
    <s v="14414"/>
    <n v="42.91"/>
    <n v="-77.739999999999995"/>
    <s v="6a"/>
    <n v="45227"/>
    <n v="41736000"/>
    <n v="17"/>
    <n v="36"/>
    <x v="26"/>
    <n v="40"/>
    <s v="CORN"/>
    <s v="CORN, GRAIN - ACRES HARVESTED TOTAL"/>
    <s v="LIVINGSTONNEWYORK2012"/>
  </r>
  <r>
    <n v="2012"/>
    <s v="MONROE"/>
    <s v="NEW YORK"/>
    <s v="14410"/>
    <n v="43.19"/>
    <n v="-77.86"/>
    <s v="6a"/>
    <n v="28482"/>
    <n v="27610000"/>
    <n v="17"/>
    <n v="36"/>
    <x v="26"/>
    <n v="40"/>
    <s v="CORN"/>
    <s v="CORN, GRAIN - ACRES HARVESTED TOTAL"/>
    <s v="MONROENEWYORK2012"/>
  </r>
  <r>
    <n v="2012"/>
    <s v="NIAGARA"/>
    <s v="NEW YORK"/>
    <s v="14008"/>
    <n v="43.31"/>
    <n v="-78.63"/>
    <s v="6b"/>
    <n v="32816"/>
    <n v="23349000"/>
    <n v="17"/>
    <n v="36"/>
    <x v="26"/>
    <n v="40"/>
    <s v="CORN"/>
    <s v="CORN, GRAIN - ACRES HARVESTED TOTAL"/>
    <s v="NIAGARANEWYORK2012"/>
  </r>
  <r>
    <n v="2012"/>
    <s v="ONTARIO"/>
    <s v="NEW YORK"/>
    <s v="14424"/>
    <n v="42.88"/>
    <n v="-77.28"/>
    <s v="6a"/>
    <n v="33463"/>
    <n v="30652000"/>
    <n v="17"/>
    <n v="36"/>
    <x v="26"/>
    <n v="40"/>
    <s v="CORN"/>
    <s v="CORN, GRAIN - ACRES HARVESTED TOTAL"/>
    <s v="ONTARIONEWYORK2012"/>
  </r>
  <r>
    <n v="2012"/>
    <s v="ORLEANS"/>
    <s v="NEW YORK"/>
    <s v="14098"/>
    <n v="43.32"/>
    <n v="-78.38"/>
    <s v="6b"/>
    <n v="43610"/>
    <n v="42158000"/>
    <n v="17"/>
    <n v="36"/>
    <x v="26"/>
    <n v="40"/>
    <s v="CORN"/>
    <s v="CORN, GRAIN - ACRES HARVESTED TOTAL"/>
    <s v="ORLEANSNEWYORK2012"/>
  </r>
  <r>
    <n v="2012"/>
    <s v="SENECA"/>
    <s v="NEW YORK"/>
    <s v="13065"/>
    <n v="42.82"/>
    <n v="-76.819999999999993"/>
    <s v="6a"/>
    <n v="27441"/>
    <n v="24048000"/>
    <n v="17"/>
    <n v="36"/>
    <x v="26"/>
    <n v="40"/>
    <s v="CORN"/>
    <s v="CORN, GRAIN - ACRES HARVESTED TOTAL"/>
    <s v="SENECANEWYORK2012"/>
  </r>
  <r>
    <n v="2012"/>
    <s v="WAYNE"/>
    <s v="NEW YORK"/>
    <s v="13143"/>
    <n v="43.24"/>
    <n v="-76.72"/>
    <s v="6a"/>
    <n v="34199"/>
    <n v="29403000"/>
    <n v="17"/>
    <n v="36"/>
    <x v="26"/>
    <n v="40"/>
    <s v="CORN"/>
    <s v="CORN, GRAIN - ACRES HARVESTED TOTAL"/>
    <s v="WAYNENEWYORK2012"/>
  </r>
  <r>
    <n v="2012"/>
    <s v="WYOMING"/>
    <s v="NEW YORK"/>
    <s v="14009"/>
    <n v="42.53"/>
    <n v="-78.430000000000007"/>
    <s v="5a"/>
    <n v="20972"/>
    <n v="27908000"/>
    <n v="17"/>
    <n v="36"/>
    <x v="26"/>
    <n v="40"/>
    <s v="CORN"/>
    <s v="CORN, GRAIN - ACRES HARVESTED TOTAL"/>
    <s v="WYOMINGNEWYORK2012"/>
  </r>
  <r>
    <n v="2012"/>
    <s v="YATES"/>
    <s v="NEW YORK"/>
    <s v="14415"/>
    <n v="42.76"/>
    <n v="-77.02"/>
    <s v="6a"/>
    <n v="14889"/>
    <n v="11393000"/>
    <n v="17"/>
    <n v="36"/>
    <x v="26"/>
    <n v="40"/>
    <s v="CORN"/>
    <s v="CORN, GRAIN - ACRES HARVESTED TOTAL"/>
    <s v="YATESNEWYORK2012"/>
  </r>
  <r>
    <n v="2022"/>
    <s v="BENTON"/>
    <s v="MISSOURI"/>
    <s v="65325"/>
    <n v="38.450000000000003"/>
    <n v="-93.2"/>
    <s v="6b"/>
    <n v="10917"/>
    <n v="10209000"/>
    <n v="17.399999999999999"/>
    <n v="29"/>
    <x v="0"/>
    <n v="50"/>
    <s v="CORN"/>
    <s v="CORN, GRAIN - ACRES HARVESTED TOTAL"/>
    <s v="BENTONMISSOURI2022"/>
  </r>
  <r>
    <n v="2022"/>
    <s v="BOONE"/>
    <s v="MISSOURI"/>
    <s v="65010"/>
    <n v="38.770000000000003"/>
    <n v="-92.25"/>
    <s v="6b"/>
    <n v="23606"/>
    <n v="22204000"/>
    <n v="17.399999999999999"/>
    <n v="29"/>
    <x v="0"/>
    <n v="50"/>
    <s v="CORN"/>
    <s v="CORN, GRAIN - ACRES HARVESTED TOTAL"/>
    <s v="BOONEMISSOURI2022"/>
  </r>
  <r>
    <n v="2022"/>
    <s v="CALLAWAY"/>
    <s v="MISSOURI"/>
    <s v="63388"/>
    <n v="38.880000000000003"/>
    <n v="-91.76"/>
    <s v="6b"/>
    <n v="19603"/>
    <n v="20176000"/>
    <n v="17.399999999999999"/>
    <n v="29"/>
    <x v="0"/>
    <n v="50"/>
    <s v="CORN"/>
    <s v="CORN, GRAIN - ACRES HARVESTED TOTAL"/>
    <s v="CALLAWAYMISSOURI2022"/>
  </r>
  <r>
    <n v="2022"/>
    <s v="CAMDEN"/>
    <s v="MISSOURI"/>
    <s v="65020"/>
    <n v="38"/>
    <n v="-92.74"/>
    <s v="6b"/>
    <n v="772"/>
    <n v="698000"/>
    <n v="17.399999999999999"/>
    <n v="29"/>
    <x v="0"/>
    <n v="50"/>
    <s v="CORN"/>
    <s v="CORN, GRAIN - ACRES HARVESTED TOTAL"/>
    <s v="CAMDENMISSOURI2022"/>
  </r>
  <r>
    <n v="2022"/>
    <s v="COLE"/>
    <s v="MISSOURI"/>
    <s v="65023"/>
    <n v="38.61"/>
    <n v="-92.4"/>
    <s v="6b"/>
    <n v="4031"/>
    <n v="3579000"/>
    <n v="17.399999999999999"/>
    <n v="29"/>
    <x v="0"/>
    <n v="50"/>
    <s v="CORN"/>
    <s v="CORN, GRAIN - ACRES HARVESTED TOTAL"/>
    <s v="COLEMISSOURI2022"/>
  </r>
  <r>
    <n v="2022"/>
    <s v="COOPER"/>
    <s v="MISSOURI"/>
    <s v="65068"/>
    <n v="38.81"/>
    <n v="-92.58"/>
    <s v="6b"/>
    <n v="47292"/>
    <n v="39166000"/>
    <n v="17.399999999999999"/>
    <n v="29"/>
    <x v="0"/>
    <n v="50"/>
    <s v="CORN"/>
    <s v="CORN, GRAIN - ACRES HARVESTED TOTAL"/>
    <s v="COOPERMISSOURI2022"/>
  </r>
  <r>
    <n v="2022"/>
    <s v="DALLAS"/>
    <s v="MISSOURI"/>
    <s v="65590"/>
    <n v="37.61"/>
    <n v="-92.9"/>
    <s v="6b"/>
    <n v="2259"/>
    <n v="2753000"/>
    <n v="17.399999999999999"/>
    <n v="29"/>
    <x v="0"/>
    <n v="50"/>
    <s v="CORN"/>
    <s v="CORN, GRAIN - ACRES HARVESTED TOTAL"/>
    <s v="DALLASMISSOURI2022"/>
  </r>
  <r>
    <n v="2022"/>
    <s v="HICKORY"/>
    <s v="MISSOURI"/>
    <s v="65634"/>
    <n v="38.020000000000003"/>
    <n v="-93.22"/>
    <s v="6b"/>
    <n v="4180"/>
    <n v="2458000"/>
    <n v="17.399999999999999"/>
    <n v="29"/>
    <x v="0"/>
    <n v="50"/>
    <s v="CORN"/>
    <s v="CORN, GRAIN - ACRES HARVESTED TOTAL"/>
    <s v="HICKORYMISSOURI2022"/>
  </r>
  <r>
    <n v="2022"/>
    <s v="HOWARD"/>
    <s v="MISSOURI"/>
    <s v="65230"/>
    <n v="39.26"/>
    <n v="-92.7"/>
    <s v="6b"/>
    <n v="34204"/>
    <n v="31552000"/>
    <n v="17.399999999999999"/>
    <n v="29"/>
    <x v="0"/>
    <n v="50"/>
    <s v="CORN"/>
    <s v="CORN, GRAIN - ACRES HARVESTED TOTAL"/>
    <s v="HOWARDMISSOURI2022"/>
  </r>
  <r>
    <n v="2022"/>
    <s v="LACLEDE"/>
    <s v="MISSOURI"/>
    <s v="65463"/>
    <n v="37.85"/>
    <n v="-92.78"/>
    <s v="6b"/>
    <n v="1505"/>
    <n v="1217000"/>
    <n v="17.399999999999999"/>
    <n v="29"/>
    <x v="0"/>
    <n v="50"/>
    <s v="CORN"/>
    <s v="CORN, GRAIN - ACRES HARVESTED TOTAL"/>
    <s v="LACLEDEMISSOURI2022"/>
  </r>
  <r>
    <n v="2022"/>
    <s v="MARIES"/>
    <s v="MISSOURI"/>
    <s v="65013"/>
    <n v="38.28"/>
    <n v="-91.72"/>
    <s v="6b"/>
    <n v="2167"/>
    <n v="1327000"/>
    <n v="17.399999999999999"/>
    <n v="29"/>
    <x v="0"/>
    <n v="50"/>
    <s v="CORN"/>
    <s v="CORN, GRAIN - ACRES HARVESTED TOTAL"/>
    <s v="MARIESMISSOURI2022"/>
  </r>
  <r>
    <n v="2022"/>
    <s v="MILLER"/>
    <s v="MISSOURI"/>
    <s v="65017"/>
    <n v="38.08"/>
    <n v="-92.48"/>
    <s v="6b"/>
    <n v="3758"/>
    <n v="4384000"/>
    <n v="17.399999999999999"/>
    <n v="29"/>
    <x v="0"/>
    <n v="50"/>
    <s v="CORN"/>
    <s v="CORN, GRAIN - ACRES HARVESTED TOTAL"/>
    <s v="MILLERMISSOURI2022"/>
  </r>
  <r>
    <n v="2022"/>
    <s v="MONITEAU"/>
    <s v="MISSOURI"/>
    <s v="65018"/>
    <n v="38.630000000000003"/>
    <n v="-92.56"/>
    <s v="6b"/>
    <n v="10769"/>
    <n v="8378000"/>
    <n v="17.399999999999999"/>
    <n v="29"/>
    <x v="0"/>
    <n v="50"/>
    <s v="CORN"/>
    <s v="CORN, GRAIN - ACRES HARVESTED TOTAL"/>
    <s v="MONITEAUMISSOURI2022"/>
  </r>
  <r>
    <n v="2022"/>
    <s v="MORGAN"/>
    <s v="MISSOURI"/>
    <s v="65011"/>
    <n v="38.369999999999997"/>
    <n v="-92.67"/>
    <s v="6b"/>
    <n v="7061"/>
    <n v="6268000"/>
    <n v="17.399999999999999"/>
    <n v="29"/>
    <x v="0"/>
    <n v="50"/>
    <s v="CORN"/>
    <s v="CORN, GRAIN - ACRES HARVESTED TOTAL"/>
    <s v="MORGANMISSOURI2022"/>
  </r>
  <r>
    <n v="2022"/>
    <s v="OSAGE"/>
    <s v="MISSOURI"/>
    <s v="65001"/>
    <n v="38.29"/>
    <n v="-92.02"/>
    <s v="6b"/>
    <n v="11904"/>
    <n v="11322000"/>
    <n v="17.399999999999999"/>
    <n v="29"/>
    <x v="0"/>
    <n v="50"/>
    <s v="CORN"/>
    <s v="CORN, GRAIN - ACRES HARVESTED TOTAL"/>
    <s v="OSAGEMISSOURI2022"/>
  </r>
  <r>
    <n v="2022"/>
    <s v="PETTIS"/>
    <s v="MISSOURI"/>
    <s v="65301"/>
    <n v="38.700000000000003"/>
    <n v="-93.23"/>
    <s v="6b"/>
    <n v="54993"/>
    <n v="43694000"/>
    <n v="17.399999999999999"/>
    <n v="29"/>
    <x v="0"/>
    <n v="50"/>
    <s v="CORN"/>
    <s v="CORN, GRAIN - ACRES HARVESTED TOTAL"/>
    <s v="PETTISMISSOURI2022"/>
  </r>
  <r>
    <n v="2022"/>
    <s v="POLK"/>
    <s v="MISSOURI"/>
    <s v="65601"/>
    <n v="37.54"/>
    <n v="-93.55"/>
    <s v="6b"/>
    <n v="1732"/>
    <n v="3784000"/>
    <n v="17.399999999999999"/>
    <n v="29"/>
    <x v="0"/>
    <n v="50"/>
    <s v="CORN"/>
    <s v="CORN, GRAIN - ACRES HARVESTED TOTAL"/>
    <s v="POLKMISSOURI2022"/>
  </r>
  <r>
    <n v="2022"/>
    <s v="PULASKI"/>
    <s v="MISSOURI"/>
    <s v="65452"/>
    <n v="37.94"/>
    <n v="-92.26"/>
    <s v="6b"/>
    <n v="1252"/>
    <n v="606000"/>
    <n v="17.399999999999999"/>
    <n v="29"/>
    <x v="0"/>
    <n v="50"/>
    <s v="CORN"/>
    <s v="CORN, GRAIN - ACRES HARVESTED TOTAL"/>
    <s v="PULASKIMISSOURI2022"/>
  </r>
  <r>
    <n v="2022"/>
    <s v="SALINE"/>
    <s v="MISSOURI"/>
    <s v="65320"/>
    <n v="39.07"/>
    <n v="-92.95"/>
    <s v="6b"/>
    <n v="154674"/>
    <n v="177046000"/>
    <n v="17.399999999999999"/>
    <n v="29"/>
    <x v="0"/>
    <n v="50"/>
    <s v="CORN"/>
    <s v="CORN, GRAIN - ACRES HARVESTED TOTAL"/>
    <s v="SALINEMISSOURI2022"/>
  </r>
  <r>
    <n v="2022"/>
    <s v="CRAWFORD"/>
    <s v="MISSOURI"/>
    <s v="65441"/>
    <n v="38.15"/>
    <n v="-91.24"/>
    <s v="6b"/>
    <n v="490"/>
    <n v="0"/>
    <n v="17.399999999999999"/>
    <n v="29"/>
    <x v="17"/>
    <n v="60"/>
    <s v="CORN"/>
    <s v="CORN, GRAIN - ACRES HARVESTED TOTAL"/>
    <s v="CRAWFORDMISSOURI2022"/>
  </r>
  <r>
    <n v="2022"/>
    <s v="FRANKLIN"/>
    <s v="MISSOURI"/>
    <s v="63013"/>
    <n v="38.409999999999997"/>
    <n v="-91.19"/>
    <s v="6b"/>
    <n v="21525"/>
    <n v="19926000"/>
    <n v="17.399999999999999"/>
    <n v="29"/>
    <x v="17"/>
    <n v="60"/>
    <s v="CORN"/>
    <s v="CORN, GRAIN - ACRES HARVESTED TOTAL"/>
    <s v="FRANKLINMISSOURI2022"/>
  </r>
  <r>
    <n v="2022"/>
    <s v="GASCONADE"/>
    <s v="MISSOURI"/>
    <s v="63091"/>
    <n v="38.380000000000003"/>
    <n v="-91.4"/>
    <s v="6b"/>
    <n v="4196"/>
    <n v="3526000"/>
    <n v="17.399999999999999"/>
    <n v="29"/>
    <x v="17"/>
    <n v="60"/>
    <s v="CORN"/>
    <s v="CORN, GRAIN - ACRES HARVESTED TOTAL"/>
    <s v="GASCONADEMISSOURI2022"/>
  </r>
  <r>
    <n v="2022"/>
    <s v="JEFFERSON"/>
    <s v="MISSOURI"/>
    <s v="63010"/>
    <n v="38.42"/>
    <n v="-90.36"/>
    <s v="7a"/>
    <n v="5858"/>
    <n v="4018000"/>
    <n v="17.399999999999999"/>
    <n v="29"/>
    <x v="17"/>
    <n v="60"/>
    <s v="CORN"/>
    <s v="CORN, GRAIN - ACRES HARVESTED TOTAL"/>
    <s v="JEFFERSONMISSOURI2022"/>
  </r>
  <r>
    <n v="2022"/>
    <s v="LINCOLN"/>
    <s v="MISSOURI"/>
    <s v="63343"/>
    <n v="39.17"/>
    <n v="-90.78"/>
    <s v="6b"/>
    <n v="33842"/>
    <n v="29129000"/>
    <n v="17.399999999999999"/>
    <n v="29"/>
    <x v="17"/>
    <n v="60"/>
    <s v="CORN"/>
    <s v="CORN, GRAIN - ACRES HARVESTED TOTAL"/>
    <s v="LINCOLNMISSOURI2022"/>
  </r>
  <r>
    <n v="2022"/>
    <s v="MONTGOMERY"/>
    <s v="MISSOURI"/>
    <s v="63333"/>
    <n v="39"/>
    <n v="-91.35"/>
    <s v="6b"/>
    <n v="38834"/>
    <n v="37335000"/>
    <n v="17.399999999999999"/>
    <n v="29"/>
    <x v="17"/>
    <n v="60"/>
    <s v="CORN"/>
    <s v="CORN, GRAIN - ACRES HARVESTED TOTAL"/>
    <s v="MONTGOMERYMISSOURI2022"/>
  </r>
  <r>
    <n v="2022"/>
    <s v="PERRY"/>
    <s v="MISSOURI"/>
    <s v="63732"/>
    <n v="37.630000000000003"/>
    <n v="-89.58"/>
    <s v="7a"/>
    <n v="23231"/>
    <n v="22487000"/>
    <n v="17.399999999999999"/>
    <n v="29"/>
    <x v="17"/>
    <n v="60"/>
    <s v="CORN"/>
    <s v="CORN, GRAIN - ACRES HARVESTED TOTAL"/>
    <s v="PERRYMISSOURI2022"/>
  </r>
  <r>
    <n v="2022"/>
    <s v="ST CHARLES"/>
    <s v="MISSOURI"/>
    <s v="63301"/>
    <n v="38.79"/>
    <n v="-90.51"/>
    <s v="6b"/>
    <n v="40396"/>
    <n v="44141000"/>
    <n v="17.399999999999999"/>
    <n v="29"/>
    <x v="17"/>
    <n v="60"/>
    <s v="CORN"/>
    <s v="CORN, GRAIN - ACRES HARVESTED TOTAL"/>
    <s v="SAINTCHARLESMISSOURI2022"/>
  </r>
  <r>
    <n v="2022"/>
    <s v="ST FRANCOIS"/>
    <s v="MISSOURI"/>
    <s v="63036"/>
    <n v="37.97"/>
    <n v="-90.38"/>
    <s v="6b"/>
    <n v="1141"/>
    <n v="1149000"/>
    <n v="17.399999999999999"/>
    <n v="29"/>
    <x v="17"/>
    <n v="60"/>
    <s v="CORN"/>
    <s v="CORN, GRAIN - ACRES HARVESTED TOTAL"/>
    <s v="SAINTFRANCOISMISSOURI2022"/>
  </r>
  <r>
    <n v="2022"/>
    <s v="ST LOUIS"/>
    <s v="MISSOURI"/>
    <s v="63145"/>
    <n v="38.630000000000003"/>
    <n v="-90.24"/>
    <s v="6b"/>
    <n v="2833"/>
    <n v="2674000"/>
    <n v="17.399999999999999"/>
    <n v="29"/>
    <x v="17"/>
    <n v="60"/>
    <s v="CORN"/>
    <s v="CORN, GRAIN - ACRES HARVESTED TOTAL"/>
    <s v="SAINTLOUISMISSOURI2022"/>
  </r>
  <r>
    <n v="2022"/>
    <s v="STE GENEVIEVE"/>
    <s v="MISSOURI"/>
    <s v="63627"/>
    <n v="38.01"/>
    <n v="-90.21"/>
    <s v="6b"/>
    <n v="16809"/>
    <n v="16743000"/>
    <n v="17.399999999999999"/>
    <n v="29"/>
    <x v="17"/>
    <n v="60"/>
    <s v="CORN"/>
    <s v="CORN, GRAIN - ACRES HARVESTED TOTAL"/>
    <s v="SAINTGENEVIEVEMISSOURI2022"/>
  </r>
  <r>
    <n v="2022"/>
    <s v="WARREN"/>
    <s v="MISSOURI"/>
    <s v="63342"/>
    <n v="38.6"/>
    <n v="-90.99"/>
    <s v="6b"/>
    <n v="16250"/>
    <n v="15261000"/>
    <n v="17.399999999999999"/>
    <n v="29"/>
    <x v="17"/>
    <n v="60"/>
    <s v="CORN"/>
    <s v="CORN, GRAIN - ACRES HARVESTED TOTAL"/>
    <s v="WARRENMISSOURI2022"/>
  </r>
  <r>
    <n v="2022"/>
    <s v="ADAIR"/>
    <s v="MISSOURI"/>
    <s v="63501"/>
    <n v="40.19"/>
    <n v="-92.57"/>
    <s v="6a"/>
    <n v="14241"/>
    <n v="14117000"/>
    <n v="17.399999999999999"/>
    <n v="29"/>
    <x v="1"/>
    <n v="20"/>
    <s v="CORN"/>
    <s v="CORN, GRAIN - ACRES HARVESTED TOTAL"/>
    <s v="ADAIRMISSOURI2022"/>
  </r>
  <r>
    <n v="2022"/>
    <s v="CARROLL"/>
    <s v="MISSOURI"/>
    <s v="64622"/>
    <n v="39.450000000000003"/>
    <n v="-93.52"/>
    <s v="6a"/>
    <n v="84748"/>
    <n v="94165000"/>
    <n v="17.399999999999999"/>
    <n v="29"/>
    <x v="1"/>
    <n v="20"/>
    <s v="CORN"/>
    <s v="CORN, GRAIN - ACRES HARVESTED TOTAL"/>
    <s v="CARROLLMISSOURI2022"/>
  </r>
  <r>
    <n v="2022"/>
    <s v="CHARITON"/>
    <s v="MISSOURI"/>
    <s v="64660"/>
    <n v="39.590000000000003"/>
    <n v="-93.13"/>
    <s v="6a"/>
    <n v="61221"/>
    <n v="68925000"/>
    <n v="17.399999999999999"/>
    <n v="29"/>
    <x v="1"/>
    <n v="20"/>
    <s v="CORN"/>
    <s v="CORN, GRAIN - ACRES HARVESTED TOTAL"/>
    <s v="CHARITONMISSOURI2022"/>
  </r>
  <r>
    <n v="2022"/>
    <s v="GRUNDY"/>
    <s v="MISSOURI"/>
    <s v="64641"/>
    <n v="40.119999999999997"/>
    <n v="-93.38"/>
    <s v="6a"/>
    <n v="34675"/>
    <n v="36659000"/>
    <n v="17.399999999999999"/>
    <n v="29"/>
    <x v="1"/>
    <n v="20"/>
    <s v="CORN"/>
    <s v="CORN, GRAIN - ACRES HARVESTED TOTAL"/>
    <s v="GRUNDYMISSOURI2022"/>
  </r>
  <r>
    <n v="2022"/>
    <s v="LINN"/>
    <s v="MISSOURI"/>
    <s v="63557"/>
    <n v="39.950000000000003"/>
    <n v="-92.88"/>
    <s v="6a"/>
    <n v="29940"/>
    <n v="32543000"/>
    <n v="17.399999999999999"/>
    <n v="29"/>
    <x v="1"/>
    <n v="20"/>
    <s v="CORN"/>
    <s v="CORN, GRAIN - ACRES HARVESTED TOTAL"/>
    <s v="LINNMISSOURI2022"/>
  </r>
  <r>
    <n v="2022"/>
    <s v="LIVINGSTON"/>
    <s v="MISSOURI"/>
    <s v="64601"/>
    <n v="39.79"/>
    <n v="-93.55"/>
    <s v="6a"/>
    <n v="38185"/>
    <n v="42822000"/>
    <n v="17.399999999999999"/>
    <n v="29"/>
    <x v="1"/>
    <n v="20"/>
    <s v="CORN"/>
    <s v="CORN, GRAIN - ACRES HARVESTED TOTAL"/>
    <s v="LIVINGSTONMISSOURI2022"/>
  </r>
  <r>
    <n v="2022"/>
    <s v="MACON"/>
    <s v="MISSOURI"/>
    <s v="63431"/>
    <n v="39.74"/>
    <n v="-92.31"/>
    <s v="6a"/>
    <n v="33448"/>
    <n v="38677000"/>
    <n v="17.399999999999999"/>
    <n v="29"/>
    <x v="1"/>
    <n v="20"/>
    <s v="CORN"/>
    <s v="CORN, GRAIN - ACRES HARVESTED TOTAL"/>
    <s v="MACONMISSOURI2022"/>
  </r>
  <r>
    <n v="2022"/>
    <s v="MERCER"/>
    <s v="MISSOURI"/>
    <s v="64661"/>
    <n v="40.51"/>
    <n v="-93.52"/>
    <s v="5b"/>
    <n v="23500"/>
    <n v="25729000"/>
    <n v="17.399999999999999"/>
    <n v="29"/>
    <x v="1"/>
    <n v="20"/>
    <s v="CORN"/>
    <s v="CORN, GRAIN - ACRES HARVESTED TOTAL"/>
    <s v="MERCERMISSOURI2022"/>
  </r>
  <r>
    <n v="2022"/>
    <s v="PUTNAM"/>
    <s v="MISSOURI"/>
    <s v="63551"/>
    <n v="40.49"/>
    <n v="-92.69"/>
    <s v="5b"/>
    <n v="17454"/>
    <n v="16472000"/>
    <n v="17.399999999999999"/>
    <n v="29"/>
    <x v="1"/>
    <n v="20"/>
    <s v="CORN"/>
    <s v="CORN, GRAIN - ACRES HARVESTED TOTAL"/>
    <s v="PUTNAMMISSOURI2022"/>
  </r>
  <r>
    <n v="2022"/>
    <s v="RANDOLPH"/>
    <s v="MISSOURI"/>
    <s v="65239"/>
    <n v="39.51"/>
    <n v="-92.44"/>
    <s v="6a"/>
    <n v="24387"/>
    <n v="30318000"/>
    <n v="17.399999999999999"/>
    <n v="29"/>
    <x v="1"/>
    <n v="20"/>
    <s v="CORN"/>
    <s v="CORN, GRAIN - ACRES HARVESTED TOTAL"/>
    <s v="RANDOLPHMISSOURI2022"/>
  </r>
  <r>
    <n v="2022"/>
    <s v="SCHUYLER"/>
    <s v="MISSOURI"/>
    <s v="63535"/>
    <n v="40.58"/>
    <n v="-92.63"/>
    <s v="5b"/>
    <n v="10798"/>
    <n v="11506000"/>
    <n v="17.399999999999999"/>
    <n v="29"/>
    <x v="1"/>
    <n v="20"/>
    <s v="CORN"/>
    <s v="CORN, GRAIN - ACRES HARVESTED TOTAL"/>
    <s v="SCHUYLERMISSOURI2022"/>
  </r>
  <r>
    <n v="2022"/>
    <s v="SULLIVAN"/>
    <s v="MISSOURI"/>
    <s v="63544"/>
    <n v="40.26"/>
    <n v="-92.87"/>
    <s v="6a"/>
    <n v="14942"/>
    <n v="13056000"/>
    <n v="17.399999999999999"/>
    <n v="29"/>
    <x v="1"/>
    <n v="20"/>
    <s v="CORN"/>
    <s v="CORN, GRAIN - ACRES HARVESTED TOTAL"/>
    <s v="SULLIVANMISSOURI2022"/>
  </r>
  <r>
    <n v="2022"/>
    <s v="AUDRAIN"/>
    <s v="MISSOURI"/>
    <s v="63345"/>
    <n v="39.270000000000003"/>
    <n v="-91.57"/>
    <s v="6b"/>
    <n v="88271"/>
    <n v="93642000"/>
    <n v="17.399999999999999"/>
    <n v="29"/>
    <x v="2"/>
    <n v="30"/>
    <s v="CORN"/>
    <s v="CORN, GRAIN - ACRES HARVESTED TOTAL"/>
    <s v="AUDRAINMISSOURI2022"/>
  </r>
  <r>
    <n v="2022"/>
    <s v="CLARK"/>
    <s v="MISSOURI"/>
    <s v="63430"/>
    <n v="40.39"/>
    <n v="-91.54"/>
    <s v="6a"/>
    <n v="48349"/>
    <n v="47673000"/>
    <n v="17.399999999999999"/>
    <n v="29"/>
    <x v="2"/>
    <n v="30"/>
    <s v="CORN"/>
    <s v="CORN, GRAIN - ACRES HARVESTED TOTAL"/>
    <s v="CLARKMISSOURI2022"/>
  </r>
  <r>
    <n v="2022"/>
    <s v="KNOX"/>
    <s v="MISSOURI"/>
    <s v="63446"/>
    <n v="40.14"/>
    <n v="-92.01"/>
    <s v="6a"/>
    <n v="36636"/>
    <n v="39416000"/>
    <n v="17.399999999999999"/>
    <n v="29"/>
    <x v="2"/>
    <n v="30"/>
    <s v="CORN"/>
    <s v="CORN, GRAIN - ACRES HARVESTED TOTAL"/>
    <s v="KNOXMISSOURI2022"/>
  </r>
  <r>
    <n v="2022"/>
    <s v="LEWIS"/>
    <s v="MISSOURI"/>
    <s v="63435"/>
    <n v="40.119999999999997"/>
    <n v="-91.52"/>
    <s v="6a"/>
    <n v="67460"/>
    <n v="62733000"/>
    <n v="17.399999999999999"/>
    <n v="29"/>
    <x v="2"/>
    <n v="30"/>
    <s v="CORN"/>
    <s v="CORN, GRAIN - ACRES HARVESTED TOTAL"/>
    <s v="LEWISMISSOURI2022"/>
  </r>
  <r>
    <n v="2022"/>
    <s v="MARION"/>
    <s v="MISSOURI"/>
    <s v="63401"/>
    <n v="39.700000000000003"/>
    <n v="-91.38"/>
    <s v="6a"/>
    <n v="51464"/>
    <n v="58629000"/>
    <n v="17.399999999999999"/>
    <n v="29"/>
    <x v="2"/>
    <n v="30"/>
    <s v="CORN"/>
    <s v="CORN, GRAIN - ACRES HARVESTED TOTAL"/>
    <s v="MARIONMISSOURI2022"/>
  </r>
  <r>
    <n v="2022"/>
    <s v="MONROE"/>
    <s v="MISSOURI"/>
    <s v="63456"/>
    <n v="39.65"/>
    <n v="-91.73"/>
    <s v="6a"/>
    <n v="48083"/>
    <n v="47508000"/>
    <n v="17.399999999999999"/>
    <n v="29"/>
    <x v="2"/>
    <n v="30"/>
    <s v="CORN"/>
    <s v="CORN, GRAIN - ACRES HARVESTED TOTAL"/>
    <s v="MONROEMISSOURI2022"/>
  </r>
  <r>
    <n v="2022"/>
    <s v="PIKE"/>
    <s v="MISSOURI"/>
    <s v="63330"/>
    <n v="39.26"/>
    <n v="-90.82"/>
    <s v="6b"/>
    <n v="48439"/>
    <n v="38499000"/>
    <n v="17.399999999999999"/>
    <n v="29"/>
    <x v="2"/>
    <n v="30"/>
    <s v="CORN"/>
    <s v="CORN, GRAIN - ACRES HARVESTED TOTAL"/>
    <s v="PIKEMISSOURI2022"/>
  </r>
  <r>
    <n v="2022"/>
    <s v="RALLS"/>
    <s v="MISSOURI"/>
    <s v="63436"/>
    <n v="39.5"/>
    <n v="-91.52"/>
    <s v="6a"/>
    <n v="40796"/>
    <n v="43184000"/>
    <n v="17.399999999999999"/>
    <n v="29"/>
    <x v="2"/>
    <n v="30"/>
    <s v="CORN"/>
    <s v="CORN, GRAIN - ACRES HARVESTED TOTAL"/>
    <s v="RALLSMISSOURI2022"/>
  </r>
  <r>
    <n v="2022"/>
    <s v="SCOTLAND"/>
    <s v="MISSOURI"/>
    <s v="63432"/>
    <n v="40.46"/>
    <n v="-92.01"/>
    <s v="6a"/>
    <n v="37408"/>
    <n v="38996000"/>
    <n v="17.399999999999999"/>
    <n v="29"/>
    <x v="2"/>
    <n v="30"/>
    <s v="CORN"/>
    <s v="CORN, GRAIN - ACRES HARVESTED TOTAL"/>
    <s v="SCOTLANDMISSOURI2022"/>
  </r>
  <r>
    <n v="2022"/>
    <s v="SHELBY"/>
    <s v="MISSOURI"/>
    <s v="63434"/>
    <n v="39.869999999999997"/>
    <n v="-92.02"/>
    <s v="6a"/>
    <n v="44672"/>
    <n v="52798000"/>
    <n v="17.399999999999999"/>
    <n v="29"/>
    <x v="2"/>
    <n v="30"/>
    <s v="CORN"/>
    <s v="CORN, GRAIN - ACRES HARVESTED TOTAL"/>
    <s v="SHELBYMISSOURI2022"/>
  </r>
  <r>
    <n v="2022"/>
    <s v="ANDREW"/>
    <s v="MISSOURI"/>
    <s v="64421"/>
    <n v="39.909999999999997"/>
    <n v="-94.94"/>
    <s v="6a"/>
    <n v="41237"/>
    <n v="45716000"/>
    <n v="17.399999999999999"/>
    <n v="29"/>
    <x v="6"/>
    <n v="10"/>
    <s v="CORN"/>
    <s v="CORN, GRAIN - ACRES HARVESTED TOTAL"/>
    <s v="ANDREWMISSOURI2022"/>
  </r>
  <r>
    <n v="2022"/>
    <s v="ATCHISON"/>
    <s v="MISSOURI"/>
    <s v="64446"/>
    <n v="40.33"/>
    <n v="-95.39"/>
    <s v="5b"/>
    <n v="119566"/>
    <n v="144214000"/>
    <n v="17.399999999999999"/>
    <n v="29"/>
    <x v="6"/>
    <n v="10"/>
    <s v="CORN"/>
    <s v="CORN, GRAIN - ACRES HARVESTED TOTAL"/>
    <s v="ATCHISONMISSOURI2022"/>
  </r>
  <r>
    <n v="2022"/>
    <s v="BUCHANAN"/>
    <s v="MISSOURI"/>
    <s v="64401"/>
    <n v="39.65"/>
    <n v="-94.74"/>
    <s v="6a"/>
    <n v="36671"/>
    <n v="35218000"/>
    <n v="17.399999999999999"/>
    <n v="29"/>
    <x v="6"/>
    <n v="10"/>
    <s v="CORN"/>
    <s v="CORN, GRAIN - ACRES HARVESTED TOTAL"/>
    <s v="BUCHANANMISSOURI2022"/>
  </r>
  <r>
    <n v="2022"/>
    <s v="CALDWELL"/>
    <s v="MISSOURI"/>
    <s v="64624"/>
    <n v="39.590000000000003"/>
    <n v="-93.79"/>
    <s v="6a"/>
    <n v="22200"/>
    <n v="24039000"/>
    <n v="17.399999999999999"/>
    <n v="29"/>
    <x v="6"/>
    <n v="10"/>
    <s v="CORN"/>
    <s v="CORN, GRAIN - ACRES HARVESTED TOTAL"/>
    <s v="CALDWELLMISSOURI2022"/>
  </r>
  <r>
    <n v="2022"/>
    <s v="CLAY"/>
    <s v="MISSOURI"/>
    <s v="64024"/>
    <n v="39.35"/>
    <n v="-94.23"/>
    <s v="6a"/>
    <n v="15698"/>
    <n v="16182000"/>
    <n v="17.399999999999999"/>
    <n v="29"/>
    <x v="6"/>
    <n v="10"/>
    <s v="CORN"/>
    <s v="CORN, GRAIN - ACRES HARVESTED TOTAL"/>
    <s v="CLAYMISSOURI2022"/>
  </r>
  <r>
    <n v="2022"/>
    <s v="CLINTON"/>
    <s v="MISSOURI"/>
    <s v="64429"/>
    <n v="39.74"/>
    <n v="-94.23"/>
    <s v="6a"/>
    <n v="40483"/>
    <n v="47300000"/>
    <n v="17.399999999999999"/>
    <n v="29"/>
    <x v="6"/>
    <n v="10"/>
    <s v="CORN"/>
    <s v="CORN, GRAIN - ACRES HARVESTED TOTAL"/>
    <s v="CLINTONMISSOURI2022"/>
  </r>
  <r>
    <n v="2022"/>
    <s v="DAVIESS"/>
    <s v="MISSOURI"/>
    <s v="64620"/>
    <n v="39.880000000000003"/>
    <n v="-94.08"/>
    <s v="6a"/>
    <n v="38031"/>
    <n v="43207000"/>
    <n v="17.399999999999999"/>
    <n v="29"/>
    <x v="6"/>
    <n v="10"/>
    <s v="CORN"/>
    <s v="CORN, GRAIN - ACRES HARVESTED TOTAL"/>
    <s v="DAVIESSMISSOURI2022"/>
  </r>
  <r>
    <n v="2022"/>
    <s v="DE KALB"/>
    <s v="MISSOURI"/>
    <s v="64422"/>
    <n v="39.89"/>
    <n v="-94.49"/>
    <s v="6a"/>
    <n v="36012"/>
    <n v="39396000"/>
    <n v="17.399999999999999"/>
    <n v="29"/>
    <x v="6"/>
    <n v="10"/>
    <s v="CORN"/>
    <s v="CORN, GRAIN - ACRES HARVESTED TOTAL"/>
    <s v="DEKALBMISSOURI2022"/>
  </r>
  <r>
    <n v="2022"/>
    <s v="GENTRY"/>
    <s v="MISSOURI"/>
    <s v="64402"/>
    <n v="40.24"/>
    <n v="-94.33"/>
    <s v="6a"/>
    <n v="32895"/>
    <n v="36321000"/>
    <n v="17.399999999999999"/>
    <n v="29"/>
    <x v="6"/>
    <n v="10"/>
    <s v="CORN"/>
    <s v="CORN, GRAIN - ACRES HARVESTED TOTAL"/>
    <s v="GENTRYMISSOURI2022"/>
  </r>
  <r>
    <n v="2022"/>
    <s v="HARRISON"/>
    <s v="MISSOURI"/>
    <s v="64424"/>
    <n v="40.26"/>
    <n v="-94.02"/>
    <s v="6a"/>
    <n v="58248"/>
    <n v="53531000"/>
    <n v="17.399999999999999"/>
    <n v="29"/>
    <x v="6"/>
    <n v="10"/>
    <s v="CORN"/>
    <s v="CORN, GRAIN - ACRES HARVESTED TOTAL"/>
    <s v="HARRISONMISSOURI2022"/>
  </r>
  <r>
    <n v="2022"/>
    <s v="HOLT"/>
    <s v="MISSOURI"/>
    <s v="64437"/>
    <n v="40.19"/>
    <n v="-95.37"/>
    <s v="6a"/>
    <n v="86745"/>
    <n v="120388000"/>
    <n v="17.399999999999999"/>
    <n v="29"/>
    <x v="6"/>
    <n v="10"/>
    <s v="CORN"/>
    <s v="CORN, GRAIN - ACRES HARVESTED TOTAL"/>
    <s v="HOLTMISSOURI2022"/>
  </r>
  <r>
    <n v="2022"/>
    <s v="NODAWAY"/>
    <s v="MISSOURI"/>
    <s v="64423"/>
    <n v="40.17"/>
    <n v="-94.82"/>
    <s v="6a"/>
    <n v="95029"/>
    <n v="112367000"/>
    <n v="17.399999999999999"/>
    <n v="29"/>
    <x v="6"/>
    <n v="10"/>
    <s v="CORN"/>
    <s v="CORN, GRAIN - ACRES HARVESTED TOTAL"/>
    <s v="NODAWAYMISSOURI2022"/>
  </r>
  <r>
    <n v="2022"/>
    <s v="PLATTE"/>
    <s v="MISSOURI"/>
    <s v="64018"/>
    <n v="39.450000000000003"/>
    <n v="-94.74"/>
    <s v="6a"/>
    <n v="35701"/>
    <n v="37991000"/>
    <n v="17.399999999999999"/>
    <n v="29"/>
    <x v="6"/>
    <n v="10"/>
    <s v="CORN"/>
    <s v="CORN, GRAIN - ACRES HARVESTED TOTAL"/>
    <s v="PLATTEMISSOURI2022"/>
  </r>
  <r>
    <n v="2022"/>
    <s v="RAY"/>
    <s v="MISSOURI"/>
    <s v="64017"/>
    <n v="39.200000000000003"/>
    <n v="-94.01"/>
    <s v="6a"/>
    <n v="40488"/>
    <n v="43873000"/>
    <n v="17.399999999999999"/>
    <n v="29"/>
    <x v="6"/>
    <n v="10"/>
    <s v="CORN"/>
    <s v="CORN, GRAIN - ACRES HARVESTED TOTAL"/>
    <s v="RAYMISSOURI2022"/>
  </r>
  <r>
    <n v="2022"/>
    <s v="WORTH"/>
    <s v="MISSOURI"/>
    <s v="64420"/>
    <n v="40.49"/>
    <n v="-94.29"/>
    <s v="5b"/>
    <n v="12937"/>
    <n v="14453000"/>
    <n v="17.399999999999999"/>
    <n v="29"/>
    <x v="6"/>
    <n v="10"/>
    <s v="CORN"/>
    <s v="CORN, GRAIN - ACRES HARVESTED TOTAL"/>
    <s v="WORTHMISSOURI2022"/>
  </r>
  <r>
    <n v="2022"/>
    <s v="BOLLINGER"/>
    <s v="MISSOURI"/>
    <s v="63662"/>
    <n v="37.53"/>
    <n v="-90.05"/>
    <s v="6b"/>
    <n v="6441"/>
    <n v="6786000"/>
    <n v="17.399999999999999"/>
    <n v="29"/>
    <x v="9"/>
    <n v="80"/>
    <s v="CORN"/>
    <s v="CORN, GRAIN - ACRES HARVESTED TOTAL"/>
    <s v="BOLLINGERMISSOURI2022"/>
  </r>
  <r>
    <n v="2022"/>
    <s v="DENT"/>
    <s v="MISSOURI"/>
    <s v="65440"/>
    <n v="37.64"/>
    <n v="-91.18"/>
    <s v="6b"/>
    <n v="125"/>
    <n v="0"/>
    <n v="17.399999999999999"/>
    <n v="29"/>
    <x v="9"/>
    <n v="80"/>
    <s v="CORN"/>
    <s v="CORN, GRAIN - ACRES HARVESTED TOTAL"/>
    <s v="DENTMISSOURI2022"/>
  </r>
  <r>
    <n v="2022"/>
    <s v="RIPLEY"/>
    <s v="MISSOURI"/>
    <s v="63931"/>
    <n v="36.64"/>
    <n v="-90.96"/>
    <s v="7a"/>
    <n v="1339"/>
    <n v="0"/>
    <n v="17.399999999999999"/>
    <n v="29"/>
    <x v="9"/>
    <n v="80"/>
    <s v="CORN"/>
    <s v="CORN, GRAIN - ACRES HARVESTED TOTAL"/>
    <s v="RIPLEYMISSOURI2022"/>
  </r>
  <r>
    <n v="2022"/>
    <s v="WAYNE"/>
    <s v="MISSOURI"/>
    <s v="63632"/>
    <n v="37.29"/>
    <n v="-90.27"/>
    <s v="6b"/>
    <n v="230"/>
    <n v="0"/>
    <n v="17.399999999999999"/>
    <n v="29"/>
    <x v="9"/>
    <n v="80"/>
    <s v="CORN"/>
    <s v="CORN, GRAIN - ACRES HARVESTED TOTAL"/>
    <s v="WAYNEMISSOURI2022"/>
  </r>
  <r>
    <n v="2022"/>
    <s v="WEBSTER"/>
    <s v="MISSOURI"/>
    <s v="65636"/>
    <n v="37.17"/>
    <n v="-92.85"/>
    <s v="7a"/>
    <n v="1996"/>
    <n v="1287000"/>
    <n v="17.399999999999999"/>
    <n v="29"/>
    <x v="9"/>
    <n v="80"/>
    <s v="CORN"/>
    <s v="CORN, GRAIN - ACRES HARVESTED TOTAL"/>
    <s v="WEBSTERMISSOURI2022"/>
  </r>
  <r>
    <n v="2022"/>
    <s v="WRIGHT"/>
    <s v="MISSOURI"/>
    <s v="65660"/>
    <n v="37.31"/>
    <n v="-92.28"/>
    <s v="6b"/>
    <n v="30"/>
    <n v="87000"/>
    <n v="17.399999999999999"/>
    <n v="29"/>
    <x v="9"/>
    <n v="80"/>
    <s v="CORN"/>
    <s v="CORN, GRAIN - ACRES HARVESTED TOTAL"/>
    <s v="WRIGHTMISSOURI2022"/>
  </r>
  <r>
    <n v="2022"/>
    <s v="BUTLER"/>
    <s v="MISSOURI"/>
    <s v="63901"/>
    <n v="36.76"/>
    <n v="-90.4"/>
    <s v="7a"/>
    <n v="26865"/>
    <n v="30453000"/>
    <n v="17.399999999999999"/>
    <n v="29"/>
    <x v="7"/>
    <n v="90"/>
    <s v="CORN"/>
    <s v="CORN, GRAIN - ACRES HARVESTED TOTAL"/>
    <s v="BUTLERMISSOURI2022"/>
  </r>
  <r>
    <n v="2022"/>
    <s v="CAPE GIRARDEAU"/>
    <s v="MISSOURI"/>
    <s v="63701"/>
    <n v="37.340000000000003"/>
    <n v="-89.57"/>
    <s v="7a"/>
    <n v="31053"/>
    <n v="30266000"/>
    <n v="17.399999999999999"/>
    <n v="29"/>
    <x v="7"/>
    <n v="90"/>
    <s v="CORN"/>
    <s v="CORN, GRAIN - ACRES HARVESTED TOTAL"/>
    <s v="CAPEGIRARDEAUMISSOURI2022"/>
  </r>
  <r>
    <n v="2022"/>
    <s v="DUNKLIN"/>
    <s v="MISSOURI"/>
    <s v="63821"/>
    <n v="36.049999999999997"/>
    <n v="-90.24"/>
    <s v="8a"/>
    <n v="24767"/>
    <n v="28343000"/>
    <n v="17.399999999999999"/>
    <n v="29"/>
    <x v="7"/>
    <n v="90"/>
    <s v="CORN"/>
    <s v="CORN, GRAIN - ACRES HARVESTED TOTAL"/>
    <s v="DUNKLINMISSOURI2022"/>
  </r>
  <r>
    <n v="2022"/>
    <s v="MISSISSIPPI"/>
    <s v="MISSOURI"/>
    <s v="63820"/>
    <n v="36.82"/>
    <n v="-89.32"/>
    <s v="7b"/>
    <n v="51432"/>
    <n v="55540000"/>
    <n v="17.399999999999999"/>
    <n v="29"/>
    <x v="7"/>
    <n v="90"/>
    <s v="CORN"/>
    <s v="CORN, GRAIN - ACRES HARVESTED TOTAL"/>
    <s v="MISSISSIPPIMISSOURI2022"/>
  </r>
  <r>
    <n v="2022"/>
    <s v="NEW MADRID"/>
    <s v="MISSOURI"/>
    <s v="63828"/>
    <n v="36.75"/>
    <n v="-89.69"/>
    <s v="7b"/>
    <n v="38568"/>
    <n v="43757000"/>
    <n v="17.399999999999999"/>
    <n v="29"/>
    <x v="7"/>
    <n v="90"/>
    <s v="CORN"/>
    <s v="CORN, GRAIN - ACRES HARVESTED TOTAL"/>
    <s v="NEWMADRIDMISSOURI2022"/>
  </r>
  <r>
    <n v="2022"/>
    <s v="PEMISCOT"/>
    <s v="MISSOURI"/>
    <s v="63826"/>
    <n v="36.17"/>
    <n v="-89.84"/>
    <s v="7b"/>
    <n v="21288"/>
    <n v="24850000"/>
    <n v="17.399999999999999"/>
    <n v="29"/>
    <x v="7"/>
    <n v="90"/>
    <s v="CORN"/>
    <s v="CORN, GRAIN - ACRES HARVESTED TOTAL"/>
    <s v="PEMISCOTMISSOURI2022"/>
  </r>
  <r>
    <n v="2022"/>
    <s v="SCOTT"/>
    <s v="MISSOURI"/>
    <s v="63736"/>
    <n v="37.090000000000003"/>
    <n v="-89.56"/>
    <s v="7a"/>
    <n v="57684"/>
    <n v="66654000"/>
    <n v="17.399999999999999"/>
    <n v="29"/>
    <x v="7"/>
    <n v="90"/>
    <s v="CORN"/>
    <s v="CORN, GRAIN - ACRES HARVESTED TOTAL"/>
    <s v="SCOTTMISSOURI2022"/>
  </r>
  <r>
    <n v="2022"/>
    <s v="STODDARD"/>
    <s v="MISSOURI"/>
    <s v="63730"/>
    <n v="37.1"/>
    <n v="-89.91"/>
    <s v="7a"/>
    <n v="70462"/>
    <n v="72256000"/>
    <n v="17.399999999999999"/>
    <n v="29"/>
    <x v="7"/>
    <n v="90"/>
    <s v="CORN"/>
    <s v="CORN, GRAIN - ACRES HARVESTED TOTAL"/>
    <s v="STODDARDMISSOURI2022"/>
  </r>
  <r>
    <n v="2022"/>
    <s v="BARRY"/>
    <s v="MISSOURI"/>
    <s v="64874"/>
    <n v="36.76"/>
    <n v="-94.05"/>
    <s v="7a"/>
    <n v="7801"/>
    <n v="4631000"/>
    <n v="17.399999999999999"/>
    <n v="29"/>
    <x v="4"/>
    <n v="70"/>
    <s v="CORN"/>
    <s v="CORN, GRAIN - ACRES HARVESTED TOTAL"/>
    <s v="BARRYMISSOURI2022"/>
  </r>
  <r>
    <n v="2022"/>
    <s v="BARTON"/>
    <s v="MISSOURI"/>
    <s v="64748"/>
    <n v="37.39"/>
    <n v="-94.09"/>
    <s v="7a"/>
    <n v="58202"/>
    <n v="28737000"/>
    <n v="17.399999999999999"/>
    <n v="29"/>
    <x v="4"/>
    <n v="70"/>
    <s v="CORN"/>
    <s v="CORN, GRAIN - ACRES HARVESTED TOTAL"/>
    <s v="BARTONMISSOURI2022"/>
  </r>
  <r>
    <n v="2022"/>
    <s v="CHRISTIAN"/>
    <s v="MISSOURI"/>
    <s v="65610"/>
    <n v="37.06"/>
    <n v="-93.55"/>
    <s v="6b"/>
    <n v="719"/>
    <n v="412000"/>
    <n v="17.399999999999999"/>
    <n v="29"/>
    <x v="4"/>
    <n v="70"/>
    <s v="CORN"/>
    <s v="CORN, GRAIN - ACRES HARVESTED TOTAL"/>
    <s v="CHRISTIANMISSOURI2022"/>
  </r>
  <r>
    <n v="2022"/>
    <s v="DADE"/>
    <s v="MISSOURI"/>
    <s v="65603"/>
    <n v="37.54"/>
    <n v="-93.87"/>
    <s v="7a"/>
    <n v="16548"/>
    <n v="13502000"/>
    <n v="17.399999999999999"/>
    <n v="29"/>
    <x v="4"/>
    <n v="70"/>
    <s v="CORN"/>
    <s v="CORN, GRAIN - ACRES HARVESTED TOTAL"/>
    <s v="DADEMISSOURI2022"/>
  </r>
  <r>
    <n v="2022"/>
    <s v="GREENE"/>
    <s v="MISSOURI"/>
    <s v="65604"/>
    <n v="37.31"/>
    <n v="-93.58"/>
    <s v="6b"/>
    <n v="1322"/>
    <n v="523000"/>
    <n v="17.399999999999999"/>
    <n v="29"/>
    <x v="4"/>
    <n v="70"/>
    <s v="CORN"/>
    <s v="CORN, GRAIN - ACRES HARVESTED TOTAL"/>
    <s v="GREENEMISSOURI2022"/>
  </r>
  <r>
    <n v="2022"/>
    <s v="JASPER"/>
    <s v="MISSOURI"/>
    <s v="64755"/>
    <n v="37.33"/>
    <n v="-94.3"/>
    <s v="7a"/>
    <n v="19726"/>
    <n v="6792000"/>
    <n v="17.399999999999999"/>
    <n v="29"/>
    <x v="4"/>
    <n v="70"/>
    <s v="CORN"/>
    <s v="CORN, GRAIN - ACRES HARVESTED TOTAL"/>
    <s v="JASPERMISSOURI2022"/>
  </r>
  <r>
    <n v="2022"/>
    <s v="LAWRENCE"/>
    <s v="MISSOURI"/>
    <s v="64848"/>
    <n v="37.14"/>
    <n v="-94.06"/>
    <s v="7a"/>
    <n v="8392"/>
    <n v="4755000"/>
    <n v="17.399999999999999"/>
    <n v="29"/>
    <x v="4"/>
    <n v="70"/>
    <s v="CORN"/>
    <s v="CORN, GRAIN - ACRES HARVESTED TOTAL"/>
    <s v="LAWRENCEMISSOURI2022"/>
  </r>
  <r>
    <n v="2022"/>
    <s v="MCDONALD"/>
    <s v="MISSOURI"/>
    <s v="64831"/>
    <n v="36.65"/>
    <n v="-94.44"/>
    <s v="7a"/>
    <n v="300"/>
    <n v="36000"/>
    <n v="17.399999999999999"/>
    <n v="29"/>
    <x v="4"/>
    <n v="70"/>
    <s v="CORN"/>
    <s v="CORN, GRAIN - ACRES HARVESTED TOTAL"/>
    <s v="MCDONALDMISSOURI2022"/>
  </r>
  <r>
    <n v="2022"/>
    <s v="NEWTON"/>
    <s v="MISSOURI"/>
    <s v="64840"/>
    <n v="36.99"/>
    <n v="-94.31"/>
    <s v="7a"/>
    <n v="3595"/>
    <n v="1786000"/>
    <n v="17.399999999999999"/>
    <n v="29"/>
    <x v="4"/>
    <n v="70"/>
    <s v="CORN"/>
    <s v="CORN, GRAIN - ACRES HARVESTED TOTAL"/>
    <s v="NEWTONMISSOURI2022"/>
  </r>
  <r>
    <n v="2022"/>
    <s v="STONE"/>
    <s v="MISSOURI"/>
    <s v="65611"/>
    <n v="36.549999999999997"/>
    <n v="-93.37"/>
    <s v="7a"/>
    <n v="224"/>
    <n v="122000"/>
    <n v="17.399999999999999"/>
    <n v="29"/>
    <x v="4"/>
    <n v="70"/>
    <s v="CORN"/>
    <s v="CORN, GRAIN - ACRES HARVESTED TOTAL"/>
    <s v="STONEMISSOURI2022"/>
  </r>
  <r>
    <n v="2022"/>
    <s v="BATES"/>
    <s v="MISSOURI"/>
    <s v="64720"/>
    <n v="38.39"/>
    <n v="-94.35"/>
    <s v="6b"/>
    <n v="55382"/>
    <n v="51168000"/>
    <n v="17.399999999999999"/>
    <n v="29"/>
    <x v="18"/>
    <n v="40"/>
    <s v="CORN"/>
    <s v="CORN, GRAIN - ACRES HARVESTED TOTAL"/>
    <s v="BATESMISSOURI2022"/>
  </r>
  <r>
    <n v="2022"/>
    <s v="CASS"/>
    <s v="MISSOURI"/>
    <s v="64012"/>
    <n v="38.81"/>
    <n v="-94.53"/>
    <s v="6b"/>
    <n v="35290"/>
    <n v="25808000"/>
    <n v="17.399999999999999"/>
    <n v="29"/>
    <x v="18"/>
    <n v="40"/>
    <s v="CORN"/>
    <s v="CORN, GRAIN - ACRES HARVESTED TOTAL"/>
    <s v="CASSMISSOURI2022"/>
  </r>
  <r>
    <n v="2022"/>
    <s v="CEDAR"/>
    <s v="MISSOURI"/>
    <s v="64744"/>
    <n v="37.86"/>
    <n v="-94.01"/>
    <s v="6b"/>
    <n v="5475"/>
    <n v="4126000"/>
    <n v="17.399999999999999"/>
    <n v="29"/>
    <x v="18"/>
    <n v="40"/>
    <s v="CORN"/>
    <s v="CORN, GRAIN - ACRES HARVESTED TOTAL"/>
    <s v="CEDARMISSOURI2022"/>
  </r>
  <r>
    <n v="2022"/>
    <s v="HENRY"/>
    <s v="MISSOURI"/>
    <s v="64726"/>
    <n v="38.549999999999997"/>
    <n v="-93.95"/>
    <s v="6b"/>
    <n v="31841"/>
    <n v="24543000"/>
    <n v="17.399999999999999"/>
    <n v="29"/>
    <x v="18"/>
    <n v="40"/>
    <s v="CORN"/>
    <s v="CORN, GRAIN - ACRES HARVESTED TOTAL"/>
    <s v="HENRYMISSOURI2022"/>
  </r>
  <r>
    <n v="2022"/>
    <s v="JACKSON"/>
    <s v="MISSOURI"/>
    <s v="64002"/>
    <n v="38.909999999999997"/>
    <n v="-94.38"/>
    <s v="6b"/>
    <n v="14586"/>
    <n v="13343000"/>
    <n v="17.399999999999999"/>
    <n v="29"/>
    <x v="18"/>
    <n v="40"/>
    <s v="CORN"/>
    <s v="CORN, GRAIN - ACRES HARVESTED TOTAL"/>
    <s v="JACKSONMISSOURI2022"/>
  </r>
  <r>
    <n v="2022"/>
    <s v="JOHNSON"/>
    <s v="MISSOURI"/>
    <s v="64019"/>
    <n v="38.74"/>
    <n v="-93.84"/>
    <s v="6b"/>
    <n v="45551"/>
    <n v="41620000"/>
    <n v="17.399999999999999"/>
    <n v="29"/>
    <x v="18"/>
    <n v="40"/>
    <s v="CORN"/>
    <s v="CORN, GRAIN - ACRES HARVESTED TOTAL"/>
    <s v="JOHNSONMISSOURI2022"/>
  </r>
  <r>
    <n v="2022"/>
    <s v="LAFAYETTE"/>
    <s v="MISSOURI"/>
    <s v="64001"/>
    <n v="39.090000000000003"/>
    <n v="-93.54"/>
    <s v="6b"/>
    <n v="86283"/>
    <n v="94657000"/>
    <n v="17.399999999999999"/>
    <n v="29"/>
    <x v="18"/>
    <n v="40"/>
    <s v="CORN"/>
    <s v="CORN, GRAIN - ACRES HARVESTED TOTAL"/>
    <s v="LAFAYETTEMISSOURI2022"/>
  </r>
  <r>
    <n v="2022"/>
    <s v="ST CLAIR"/>
    <s v="MISSOURI"/>
    <s v="64724"/>
    <n v="38.19"/>
    <n v="-94.03"/>
    <s v="6b"/>
    <n v="13641"/>
    <n v="6867000"/>
    <n v="17.399999999999999"/>
    <n v="29"/>
    <x v="18"/>
    <n v="40"/>
    <s v="CORN"/>
    <s v="CORN, GRAIN - ACRES HARVESTED TOTAL"/>
    <s v="SAINTCLAIRMISSOURI2022"/>
  </r>
  <r>
    <n v="2022"/>
    <s v="VERNON"/>
    <s v="MISSOURI"/>
    <s v="64728"/>
    <n v="37.69"/>
    <n v="-94.46"/>
    <s v="7a"/>
    <n v="63611"/>
    <n v="34413000"/>
    <n v="17.399999999999999"/>
    <n v="29"/>
    <x v="18"/>
    <n v="40"/>
    <s v="CORN"/>
    <s v="CORN, GRAIN - ACRES HARVESTED TOTAL"/>
    <s v="VERNONMISSOURI2022"/>
  </r>
  <r>
    <n v="2012"/>
    <s v="BELL"/>
    <s v="TEXAS"/>
    <s v="76501"/>
    <n v="31.08"/>
    <n v="-97.25"/>
    <s v="8b"/>
    <n v="50730"/>
    <n v="27312000"/>
    <n v="17.7"/>
    <n v="48"/>
    <x v="57"/>
    <n v="40"/>
    <s v="CORN"/>
    <s v="CORN, GRAIN - ACRES HARVESTED TOTAL"/>
    <s v="BELLTEXAS2012"/>
  </r>
  <r>
    <n v="2012"/>
    <s v="BOSQUE"/>
    <s v="TEXAS"/>
    <s v="76634"/>
    <n v="31.78"/>
    <n v="-97.58"/>
    <s v="8a"/>
    <n v="411"/>
    <n v="129000"/>
    <n v="17.7"/>
    <n v="48"/>
    <x v="57"/>
    <n v="40"/>
    <s v="CORN"/>
    <s v="CORN, GRAIN - ACRES HARVESTED TOTAL"/>
    <s v="BOSQUETEXAS2012"/>
  </r>
  <r>
    <n v="2012"/>
    <s v="COLLIN"/>
    <s v="TEXAS"/>
    <s v="75002"/>
    <n v="33.1"/>
    <n v="-96.66"/>
    <s v="8a"/>
    <n v="20379"/>
    <n v="14466000"/>
    <n v="17.7"/>
    <n v="48"/>
    <x v="57"/>
    <n v="40"/>
    <s v="CORN"/>
    <s v="CORN, GRAIN - ACRES HARVESTED TOTAL"/>
    <s v="COLLINTEXAS2012"/>
  </r>
  <r>
    <n v="2012"/>
    <s v="COOKE"/>
    <s v="TEXAS"/>
    <s v="76238"/>
    <n v="33.479999999999997"/>
    <n v="-97.35"/>
    <s v="7b"/>
    <n v="1173"/>
    <n v="638000"/>
    <n v="17.7"/>
    <n v="48"/>
    <x v="57"/>
    <n v="40"/>
    <s v="CORN"/>
    <s v="CORN, GRAIN - ACRES HARVESTED TOTAL"/>
    <s v="COOKETEXAS2012"/>
  </r>
  <r>
    <n v="2012"/>
    <s v="CORYELL"/>
    <s v="TEXAS"/>
    <s v="76522"/>
    <n v="31.11"/>
    <n v="-97.9"/>
    <s v="8a"/>
    <n v="2045"/>
    <n v="1254000"/>
    <n v="17.7"/>
    <n v="48"/>
    <x v="57"/>
    <n v="40"/>
    <s v="CORN"/>
    <s v="CORN, GRAIN - ACRES HARVESTED TOTAL"/>
    <s v="CORYELLTEXAS2012"/>
  </r>
  <r>
    <n v="2012"/>
    <s v="DALLAS"/>
    <s v="TEXAS"/>
    <s v="75001"/>
    <n v="32.96"/>
    <n v="-96.83"/>
    <s v="8a"/>
    <n v="2576"/>
    <n v="1734000"/>
    <n v="17.7"/>
    <n v="48"/>
    <x v="57"/>
    <n v="40"/>
    <s v="CORN"/>
    <s v="CORN, GRAIN - ACRES HARVESTED TOTAL"/>
    <s v="DALLASTEXAS2012"/>
  </r>
  <r>
    <n v="2012"/>
    <s v="DELTA"/>
    <s v="TEXAS"/>
    <s v="75415"/>
    <n v="33.47"/>
    <n v="-95.77"/>
    <s v="8a"/>
    <n v="9087"/>
    <n v="4544000"/>
    <n v="17.7"/>
    <n v="48"/>
    <x v="57"/>
    <n v="40"/>
    <s v="CORN"/>
    <s v="CORN, GRAIN - ACRES HARVESTED TOTAL"/>
    <s v="DELTATEXAS2012"/>
  </r>
  <r>
    <n v="2012"/>
    <s v="DENTON"/>
    <s v="TEXAS"/>
    <s v="75007"/>
    <n v="33.01"/>
    <n v="-96.9"/>
    <s v="8a"/>
    <n v="4782"/>
    <n v="3331000"/>
    <n v="17.7"/>
    <n v="48"/>
    <x v="57"/>
    <n v="40"/>
    <s v="CORN"/>
    <s v="CORN, GRAIN - ACRES HARVESTED TOTAL"/>
    <s v="DENTONTEXAS2012"/>
  </r>
  <r>
    <n v="2012"/>
    <s v="ELLIS"/>
    <s v="TEXAS"/>
    <s v="75101"/>
    <n v="32.270000000000003"/>
    <n v="-96.7"/>
    <s v="8a"/>
    <n v="19794"/>
    <n v="15691000"/>
    <n v="17.7"/>
    <n v="48"/>
    <x v="57"/>
    <n v="40"/>
    <s v="CORN"/>
    <s v="CORN, GRAIN - ACRES HARVESTED TOTAL"/>
    <s v="ELLISTEXAS2012"/>
  </r>
  <r>
    <n v="2012"/>
    <s v="FALLS"/>
    <s v="TEXAS"/>
    <s v="76570"/>
    <n v="31.07"/>
    <n v="-96.97"/>
    <s v="8b"/>
    <n v="47829"/>
    <n v="30438000"/>
    <n v="17.7"/>
    <n v="48"/>
    <x v="57"/>
    <n v="40"/>
    <s v="CORN"/>
    <s v="CORN, GRAIN - ACRES HARVESTED TOTAL"/>
    <s v="FALLSTEXAS2012"/>
  </r>
  <r>
    <n v="2012"/>
    <s v="FANNIN"/>
    <s v="TEXAS"/>
    <s v="75413"/>
    <n v="33.44"/>
    <n v="-96.16"/>
    <s v="8a"/>
    <n v="5774"/>
    <n v="3664000"/>
    <n v="17.7"/>
    <n v="48"/>
    <x v="57"/>
    <n v="40"/>
    <s v="CORN"/>
    <s v="CORN, GRAIN - ACRES HARVESTED TOTAL"/>
    <s v="FANNINTEXAS2012"/>
  </r>
  <r>
    <n v="2012"/>
    <s v="GRAYSON"/>
    <s v="TEXAS"/>
    <s v="75020"/>
    <n v="33.75"/>
    <n v="-96.56"/>
    <s v="8a"/>
    <n v="19644"/>
    <n v="13597000"/>
    <n v="17.7"/>
    <n v="48"/>
    <x v="57"/>
    <n v="40"/>
    <s v="CORN"/>
    <s v="CORN, GRAIN - ACRES HARVESTED TOTAL"/>
    <s v="GRAYSONTEXAS2012"/>
  </r>
  <r>
    <n v="2012"/>
    <s v="HILL"/>
    <s v="TEXAS"/>
    <s v="76055"/>
    <n v="32.15"/>
    <n v="-97.14"/>
    <s v="8a"/>
    <n v="38325"/>
    <n v="32036000"/>
    <n v="17.7"/>
    <n v="48"/>
    <x v="57"/>
    <n v="40"/>
    <s v="CORN"/>
    <s v="CORN, GRAIN - ACRES HARVESTED TOTAL"/>
    <s v="HILLTEXAS2012"/>
  </r>
  <r>
    <n v="2012"/>
    <s v="HUNT"/>
    <s v="TEXAS"/>
    <s v="75135"/>
    <n v="33.06"/>
    <n v="-96.22"/>
    <s v="8a"/>
    <n v="2449"/>
    <n v="1322000"/>
    <n v="17.7"/>
    <n v="48"/>
    <x v="57"/>
    <n v="40"/>
    <s v="CORN"/>
    <s v="CORN, GRAIN - ACRES HARVESTED TOTAL"/>
    <s v="HUNTTEXAS2012"/>
  </r>
  <r>
    <n v="2012"/>
    <s v="JOHNSON"/>
    <s v="TEXAS"/>
    <s v="76009"/>
    <n v="32.409999999999997"/>
    <n v="-97.21"/>
    <s v="8a"/>
    <n v="2764"/>
    <n v="1251000"/>
    <n v="17.7"/>
    <n v="48"/>
    <x v="57"/>
    <n v="40"/>
    <s v="CORN"/>
    <s v="CORN, GRAIN - ACRES HARVESTED TOTAL"/>
    <s v="JOHNSONTEXAS2012"/>
  </r>
  <r>
    <n v="2012"/>
    <s v="KAUFMAN"/>
    <s v="TEXAS"/>
    <s v="75114"/>
    <n v="32.630000000000003"/>
    <n v="-96.45"/>
    <s v="8a"/>
    <n v="3908"/>
    <n v="2424000"/>
    <n v="17.7"/>
    <n v="48"/>
    <x v="57"/>
    <n v="40"/>
    <s v="CORN"/>
    <s v="CORN, GRAIN - ACRES HARVESTED TOTAL"/>
    <s v="KAUFMANTEXAS2012"/>
  </r>
  <r>
    <n v="2012"/>
    <s v="LAMAR"/>
    <s v="TEXAS"/>
    <s v="75411"/>
    <n v="33.86"/>
    <n v="-95.65"/>
    <s v="8a"/>
    <n v="19520"/>
    <n v="14886000"/>
    <n v="17.7"/>
    <n v="48"/>
    <x v="57"/>
    <n v="40"/>
    <s v="CORN"/>
    <s v="CORN, GRAIN - ACRES HARVESTED TOTAL"/>
    <s v="LAMARTEXAS2012"/>
  </r>
  <r>
    <n v="2012"/>
    <s v="LIMESTONE"/>
    <s v="TEXAS"/>
    <s v="76635"/>
    <n v="31.75"/>
    <n v="-96.65"/>
    <s v="8a"/>
    <n v="5075"/>
    <n v="3627000"/>
    <n v="17.7"/>
    <n v="48"/>
    <x v="57"/>
    <n v="40"/>
    <s v="CORN"/>
    <s v="CORN, GRAIN - ACRES HARVESTED TOTAL"/>
    <s v="LIMESTONETEXAS2012"/>
  </r>
  <r>
    <n v="2012"/>
    <s v="MCLENNAN"/>
    <s v="TEXAS"/>
    <s v="76524"/>
    <n v="31.27"/>
    <n v="-97.2"/>
    <s v="8b"/>
    <n v="57195"/>
    <n v="37094000"/>
    <n v="17.7"/>
    <n v="48"/>
    <x v="57"/>
    <n v="40"/>
    <s v="CORN"/>
    <s v="CORN, GRAIN - ACRES HARVESTED TOTAL"/>
    <s v="MCLENNANTEXAS2012"/>
  </r>
  <r>
    <n v="2012"/>
    <s v="MILAM"/>
    <s v="TEXAS"/>
    <s v="76518"/>
    <n v="30.87"/>
    <n v="-97.12"/>
    <s v="8b"/>
    <n v="26443"/>
    <n v="13891000"/>
    <n v="17.7"/>
    <n v="48"/>
    <x v="57"/>
    <n v="40"/>
    <s v="CORN"/>
    <s v="CORN, GRAIN - ACRES HARVESTED TOTAL"/>
    <s v="MILAMTEXAS2012"/>
  </r>
  <r>
    <n v="2012"/>
    <s v="NAVARRO"/>
    <s v="TEXAS"/>
    <s v="75102"/>
    <n v="32.090000000000003"/>
    <n v="-96.63"/>
    <s v="8a"/>
    <n v="7718"/>
    <n v="6854000"/>
    <n v="17.7"/>
    <n v="48"/>
    <x v="57"/>
    <n v="40"/>
    <s v="CORN"/>
    <s v="CORN, GRAIN - ACRES HARVESTED TOTAL"/>
    <s v="NAVARROTEXAS2012"/>
  </r>
  <r>
    <n v="2012"/>
    <s v="WILLIAMSON"/>
    <s v="TEXAS"/>
    <s v="76511"/>
    <n v="30.79"/>
    <n v="-97.42"/>
    <s v="8b"/>
    <n v="77643"/>
    <n v="41773000"/>
    <n v="17.7"/>
    <n v="48"/>
    <x v="57"/>
    <n v="40"/>
    <s v="CORN"/>
    <s v="CORN, GRAIN - ACRES HARVESTED TOTAL"/>
    <s v="WILLIAMSONTEXAS2012"/>
  </r>
  <r>
    <n v="2012"/>
    <s v="NUECES"/>
    <s v="TEXAS"/>
    <s v="78330"/>
    <n v="27.74"/>
    <n v="-97.92"/>
    <s v="9a"/>
    <n v="3706"/>
    <n v="1967000"/>
    <n v="17.7"/>
    <n v="48"/>
    <x v="58"/>
    <n v="82"/>
    <s v="CORN"/>
    <s v="CORN, GRAIN - ACRES HARVESTED TOTAL"/>
    <s v="NUECESTEXAS2012"/>
  </r>
  <r>
    <n v="2012"/>
    <s v="REFUGIO"/>
    <s v="TEXAS"/>
    <s v="77950"/>
    <n v="28.39"/>
    <n v="-96.84"/>
    <s v="9a"/>
    <n v="6013"/>
    <n v="3022000"/>
    <n v="17.7"/>
    <n v="48"/>
    <x v="58"/>
    <n v="82"/>
    <s v="CORN"/>
    <s v="CORN, GRAIN - ACRES HARVESTED TOTAL"/>
    <s v="REFUGIOTEXAS2012"/>
  </r>
  <r>
    <n v="2012"/>
    <s v="SAN PATRICIO"/>
    <s v="TEXAS"/>
    <s v="78336"/>
    <n v="27.9"/>
    <n v="-97.14"/>
    <s v="9b"/>
    <n v="16275"/>
    <n v="6112000"/>
    <n v="17.7"/>
    <n v="48"/>
    <x v="58"/>
    <n v="82"/>
    <s v="CORN"/>
    <s v="CORN, GRAIN - ACRES HARVESTED TOTAL"/>
    <s v="SANPATRICIOTEXAS2012"/>
  </r>
  <r>
    <n v="2012"/>
    <s v="ERATH"/>
    <s v="TEXAS"/>
    <s v="76401"/>
    <n v="32.21"/>
    <n v="-98.21"/>
    <s v="8a"/>
    <n v="37"/>
    <n v="22000"/>
    <n v="17.7"/>
    <n v="48"/>
    <x v="59"/>
    <n v="30"/>
    <s v="CORN"/>
    <s v="CORN, GRAIN - ACRES HARVESTED TOTAL"/>
    <s v="ERATHTEXAS2012"/>
  </r>
  <r>
    <n v="2012"/>
    <s v="ANDERSON"/>
    <s v="TEXAS"/>
    <s v="75763"/>
    <n v="32.049999999999997"/>
    <n v="-95.5"/>
    <s v="8b"/>
    <n v="640"/>
    <n v="389000"/>
    <n v="17.7"/>
    <n v="48"/>
    <x v="60"/>
    <n v="51"/>
    <s v="CORN"/>
    <s v="CORN, GRAIN - ACRES HARVESTED TOTAL"/>
    <s v="ANDERSONTEXAS2012"/>
  </r>
  <r>
    <n v="2012"/>
    <s v="BOWIE"/>
    <s v="TEXAS"/>
    <s v="75501"/>
    <n v="33.44"/>
    <n v="-94.07"/>
    <s v="8a"/>
    <n v="3044"/>
    <n v="1871000"/>
    <n v="17.7"/>
    <n v="48"/>
    <x v="60"/>
    <n v="51"/>
    <s v="CORN"/>
    <s v="CORN, GRAIN - ACRES HARVESTED TOTAL"/>
    <s v="BOWIETEXAS2012"/>
  </r>
  <r>
    <n v="2012"/>
    <s v="CAMP"/>
    <s v="TEXAS"/>
    <s v="75451"/>
    <n v="32.96"/>
    <n v="-95.1"/>
    <s v="8a"/>
    <n v="17"/>
    <n v="3000"/>
    <n v="17.7"/>
    <n v="48"/>
    <x v="60"/>
    <n v="51"/>
    <s v="CORN"/>
    <s v="CORN, GRAIN - ACRES HARVESTED TOTAL"/>
    <s v="CAMPTEXAS2012"/>
  </r>
  <r>
    <n v="2012"/>
    <s v="CASS"/>
    <s v="TEXAS"/>
    <s v="75551"/>
    <n v="33.11"/>
    <n v="-94.16"/>
    <s v="8a"/>
    <n v="82"/>
    <n v="49000"/>
    <n v="17.7"/>
    <n v="48"/>
    <x v="60"/>
    <n v="51"/>
    <s v="CORN"/>
    <s v="CORN, GRAIN - ACRES HARVESTED TOTAL"/>
    <s v="CASSTEXAS2012"/>
  </r>
  <r>
    <n v="2012"/>
    <s v="FRANKLIN"/>
    <s v="TEXAS"/>
    <s v="75457"/>
    <n v="33.17"/>
    <n v="-95.22"/>
    <s v="8a"/>
    <n v="936"/>
    <n v="500000"/>
    <n v="17.7"/>
    <n v="48"/>
    <x v="60"/>
    <n v="51"/>
    <s v="CORN"/>
    <s v="CORN, GRAIN - ACRES HARVESTED TOTAL"/>
    <s v="FRANKLINTEXAS2012"/>
  </r>
  <r>
    <n v="2012"/>
    <s v="HOUSTON"/>
    <s v="TEXAS"/>
    <s v="75835"/>
    <n v="31.31"/>
    <n v="-95.45"/>
    <s v="8b"/>
    <n v="1636"/>
    <n v="988000"/>
    <n v="17.7"/>
    <n v="48"/>
    <x v="60"/>
    <n v="51"/>
    <s v="CORN"/>
    <s v="CORN, GRAIN - ACRES HARVESTED TOTAL"/>
    <s v="HOUSTONTEXAS2012"/>
  </r>
  <r>
    <n v="2012"/>
    <s v="PANOLA"/>
    <s v="TEXAS"/>
    <s v="75631"/>
    <n v="32.24"/>
    <n v="-94.45"/>
    <s v="8b"/>
    <n v="24"/>
    <n v="0"/>
    <n v="17.7"/>
    <n v="48"/>
    <x v="60"/>
    <n v="51"/>
    <s v="CORN"/>
    <s v="CORN, GRAIN - ACRES HARVESTED TOTAL"/>
    <s v="PANOLATEXAS2012"/>
  </r>
  <r>
    <n v="2012"/>
    <s v="RED RIVER"/>
    <s v="TEXAS"/>
    <s v="75412"/>
    <n v="33.82"/>
    <n v="-95.14"/>
    <s v="8a"/>
    <n v="664"/>
    <n v="161000"/>
    <n v="17.7"/>
    <n v="48"/>
    <x v="60"/>
    <n v="51"/>
    <s v="CORN"/>
    <s v="CORN, GRAIN - ACRES HARVESTED TOTAL"/>
    <s v="REDRIVERTEXAS2012"/>
  </r>
  <r>
    <n v="2012"/>
    <s v="SMITH"/>
    <s v="TEXAS"/>
    <s v="75701"/>
    <n v="32.32"/>
    <n v="-95.3"/>
    <s v="8b"/>
    <n v="14"/>
    <n v="2000"/>
    <n v="17.7"/>
    <n v="48"/>
    <x v="60"/>
    <n v="51"/>
    <s v="CORN"/>
    <s v="CORN, GRAIN - ACRES HARVESTED TOTAL"/>
    <s v="SMITHTEXAS2012"/>
  </r>
  <r>
    <n v="2012"/>
    <s v="UPSHUR"/>
    <s v="TEXAS"/>
    <s v="75640"/>
    <n v="32.69"/>
    <n v="-94.66"/>
    <s v="8a"/>
    <n v="6"/>
    <n v="0"/>
    <n v="17.7"/>
    <n v="48"/>
    <x v="60"/>
    <n v="51"/>
    <s v="CORN"/>
    <s v="CORN, GRAIN - ACRES HARVESTED TOTAL"/>
    <s v="UPSHURTEXAS2012"/>
  </r>
  <r>
    <n v="2012"/>
    <s v="BRAZOS"/>
    <s v="TEXAS"/>
    <s v="77801"/>
    <n v="30.64"/>
    <n v="-96.36"/>
    <s v="8b"/>
    <n v="961"/>
    <n v="0"/>
    <n v="17.7"/>
    <n v="48"/>
    <x v="61"/>
    <n v="52"/>
    <s v="CORN"/>
    <s v="CORN, GRAIN - ACRES HARVESTED TOTAL"/>
    <s v="BRAZOSTEXAS2012"/>
  </r>
  <r>
    <n v="2012"/>
    <s v="FREESTONE"/>
    <s v="TEXAS"/>
    <s v="75838"/>
    <n v="31.47"/>
    <n v="-96.24"/>
    <s v="8b"/>
    <n v="104"/>
    <n v="0"/>
    <n v="17.7"/>
    <n v="48"/>
    <x v="61"/>
    <n v="52"/>
    <s v="CORN"/>
    <s v="CORN, GRAIN - ACRES HARVESTED TOTAL"/>
    <s v="FREESTONETEXAS2012"/>
  </r>
  <r>
    <n v="2012"/>
    <s v="GRIMES"/>
    <s v="TEXAS"/>
    <s v="77363"/>
    <n v="30.3"/>
    <n v="-95.84"/>
    <s v="8b"/>
    <n v="2221"/>
    <n v="0"/>
    <n v="17.7"/>
    <n v="48"/>
    <x v="61"/>
    <n v="52"/>
    <s v="CORN"/>
    <s v="CORN, GRAIN - ACRES HARVESTED TOTAL"/>
    <s v="GRIMESTEXAS2012"/>
  </r>
  <r>
    <n v="2012"/>
    <s v="ROBERTSON"/>
    <s v="TEXAS"/>
    <s v="76629"/>
    <n v="31.16"/>
    <n v="-96.67"/>
    <s v="8b"/>
    <n v="10440"/>
    <n v="9064000"/>
    <n v="17.7"/>
    <n v="48"/>
    <x v="61"/>
    <n v="52"/>
    <s v="CORN"/>
    <s v="CORN, GRAIN - ACRES HARVESTED TOTAL"/>
    <s v="ROBERTSONTEXAS2012"/>
  </r>
  <r>
    <n v="2012"/>
    <s v="SAN AUGUSTINE"/>
    <s v="TEXAS"/>
    <s v="75929"/>
    <n v="31.3"/>
    <n v="-94.26"/>
    <s v="8b"/>
    <n v="60"/>
    <n v="0"/>
    <n v="17.7"/>
    <n v="48"/>
    <x v="61"/>
    <n v="52"/>
    <s v="CORN"/>
    <s v="CORN, GRAIN - ACRES HARVESTED TOTAL"/>
    <s v="SANAUGUSTINETEXAS2012"/>
  </r>
  <r>
    <n v="2012"/>
    <s v="WALKER"/>
    <s v="TEXAS"/>
    <s v="77320"/>
    <n v="30.8"/>
    <n v="-95.55"/>
    <s v="8b"/>
    <n v="2278"/>
    <n v="1464000"/>
    <n v="17.7"/>
    <n v="48"/>
    <x v="61"/>
    <n v="52"/>
    <s v="CORN"/>
    <s v="CORN, GRAIN - ACRES HARVESTED TOTAL"/>
    <s v="WALKERTEXAS2012"/>
  </r>
  <r>
    <n v="2012"/>
    <s v="WALLER"/>
    <s v="TEXAS"/>
    <s v="77423"/>
    <n v="29.78"/>
    <n v="-95.95"/>
    <s v="9a"/>
    <n v="6431"/>
    <n v="3943000"/>
    <n v="17.7"/>
    <n v="48"/>
    <x v="61"/>
    <n v="52"/>
    <s v="CORN"/>
    <s v="CORN, GRAIN - ACRES HARVESTED TOTAL"/>
    <s v="WALLERTEXAS2012"/>
  </r>
  <r>
    <n v="2012"/>
    <s v="GILLESPIE"/>
    <s v="TEXAS"/>
    <s v="78618"/>
    <n v="30.47"/>
    <n v="-99.18"/>
    <s v="8a"/>
    <n v="2252"/>
    <n v="1205000"/>
    <n v="17.7"/>
    <n v="48"/>
    <x v="62"/>
    <n v="70"/>
    <s v="CORN"/>
    <s v="CORN, GRAIN - ACRES HARVESTED TOTAL"/>
    <s v="GILLESPIETEXAS2012"/>
  </r>
  <r>
    <n v="2012"/>
    <s v="KINNEY"/>
    <s v="TEXAS"/>
    <s v="78832"/>
    <n v="29.31"/>
    <n v="-100.41"/>
    <s v="8b"/>
    <n v="436"/>
    <n v="418000"/>
    <n v="17.7"/>
    <n v="48"/>
    <x v="62"/>
    <n v="70"/>
    <s v="CORN"/>
    <s v="CORN, GRAIN - ACRES HARVESTED TOTAL"/>
    <s v="KINNEYTEXAS2012"/>
  </r>
  <r>
    <n v="2012"/>
    <s v="MCCULLOCH"/>
    <s v="TEXAS"/>
    <s v="76825"/>
    <n v="31.13"/>
    <n v="-99.37"/>
    <s v="8a"/>
    <n v="767"/>
    <n v="0"/>
    <n v="17.7"/>
    <n v="48"/>
    <x v="62"/>
    <n v="70"/>
    <s v="CORN"/>
    <s v="CORN, GRAIN - ACRES HARVESTED TOTAL"/>
    <s v="MCCULLOCHTEXAS2012"/>
  </r>
  <r>
    <n v="2012"/>
    <s v="TOM GREEN"/>
    <s v="TEXAS"/>
    <s v="76886"/>
    <n v="31.47"/>
    <n v="-100.25"/>
    <s v="8a"/>
    <n v="911"/>
    <n v="1628000"/>
    <n v="17.7"/>
    <n v="48"/>
    <x v="62"/>
    <n v="70"/>
    <s v="CORN"/>
    <s v="CORN, GRAIN - ACRES HARVESTED TOTAL"/>
    <s v="TOMGREENTEXAS2012"/>
  </r>
  <r>
    <n v="2012"/>
    <s v="UVALDE"/>
    <s v="TEXAS"/>
    <s v="78801"/>
    <n v="29.21"/>
    <n v="-99.78"/>
    <s v="9a"/>
    <n v="20286"/>
    <n v="16708000"/>
    <n v="17.7"/>
    <n v="48"/>
    <x v="62"/>
    <n v="70"/>
    <s v="CORN"/>
    <s v="CORN, GRAIN - ACRES HARVESTED TOTAL"/>
    <s v="UVALDETEXAS2012"/>
  </r>
  <r>
    <n v="2012"/>
    <s v="CAMERON"/>
    <s v="TEXAS"/>
    <s v="78520"/>
    <n v="25.96"/>
    <n v="-97.55"/>
    <s v="10a"/>
    <n v="19447"/>
    <n v="11388000"/>
    <n v="17.7"/>
    <n v="48"/>
    <x v="63"/>
    <n v="97"/>
    <s v="CORN"/>
    <s v="CORN, GRAIN - ACRES HARVESTED TOTAL"/>
    <s v="CAMERONTEXAS2012"/>
  </r>
  <r>
    <n v="2012"/>
    <s v="HIDALGO"/>
    <s v="TEXAS"/>
    <s v="78501"/>
    <n v="26.21"/>
    <n v="-98.23"/>
    <s v="9b"/>
    <n v="32206"/>
    <n v="22425000"/>
    <n v="17.7"/>
    <n v="48"/>
    <x v="63"/>
    <n v="97"/>
    <s v="CORN"/>
    <s v="CORN, GRAIN - ACRES HARVESTED TOTAL"/>
    <s v="HIDALGOTEXAS2012"/>
  </r>
  <r>
    <n v="2012"/>
    <s v="STARR"/>
    <s v="TEXAS"/>
    <s v="78536"/>
    <n v="26.64"/>
    <n v="-98.4"/>
    <s v="9b"/>
    <n v="1670"/>
    <n v="908000"/>
    <n v="17.7"/>
    <n v="48"/>
    <x v="63"/>
    <n v="97"/>
    <s v="CORN"/>
    <s v="CORN, GRAIN - ACRES HARVESTED TOTAL"/>
    <s v="STARRTEXAS2012"/>
  </r>
  <r>
    <n v="2012"/>
    <s v="WILLACY"/>
    <s v="TEXAS"/>
    <s v="78561"/>
    <n v="26.47"/>
    <n v="-97.92"/>
    <s v="9b"/>
    <n v="3225"/>
    <n v="1582000"/>
    <n v="17.7"/>
    <n v="48"/>
    <x v="63"/>
    <n v="97"/>
    <s v="CORN"/>
    <s v="CORN, GRAIN - ACRES HARVESTED TOTAL"/>
    <s v="WILLACYTEXAS2012"/>
  </r>
  <r>
    <n v="2012"/>
    <s v="ARMSTRONG"/>
    <s v="TEXAS"/>
    <s v="79019"/>
    <n v="35.1"/>
    <n v="-101.36"/>
    <s v="7a"/>
    <n v="720"/>
    <n v="0"/>
    <n v="17.7"/>
    <n v="48"/>
    <x v="64"/>
    <n v="11"/>
    <s v="CORN"/>
    <s v="CORN, GRAIN - ACRES HARVESTED TOTAL"/>
    <s v="ARMSTRONGTEXAS2012"/>
  </r>
  <r>
    <n v="2012"/>
    <s v="CARSON"/>
    <s v="TEXAS"/>
    <s v="79039"/>
    <n v="35.200000000000003"/>
    <n v="-101.1"/>
    <s v="7a"/>
    <n v="15145"/>
    <n v="18064000"/>
    <n v="17.7"/>
    <n v="48"/>
    <x v="64"/>
    <n v="11"/>
    <s v="CORN"/>
    <s v="CORN, GRAIN - ACRES HARVESTED TOTAL"/>
    <s v="CARSONTEXAS2012"/>
  </r>
  <r>
    <n v="2012"/>
    <s v="CASTRO"/>
    <s v="TEXAS"/>
    <s v="79027"/>
    <n v="34.54"/>
    <n v="-102.31"/>
    <s v="7a"/>
    <n v="72485"/>
    <n v="102251000"/>
    <n v="17.7"/>
    <n v="48"/>
    <x v="64"/>
    <n v="11"/>
    <s v="CORN"/>
    <s v="CORN, GRAIN - ACRES HARVESTED TOTAL"/>
    <s v="CASTROTEXAS2012"/>
  </r>
  <r>
    <n v="2012"/>
    <s v="DALLAM"/>
    <s v="TEXAS"/>
    <s v="79022"/>
    <n v="36.06"/>
    <n v="-102.51"/>
    <s v="6b"/>
    <n v="101516"/>
    <n v="125609000"/>
    <n v="17.7"/>
    <n v="48"/>
    <x v="64"/>
    <n v="11"/>
    <s v="CORN"/>
    <s v="CORN, GRAIN - ACRES HARVESTED TOTAL"/>
    <s v="DALLAMTEXAS2012"/>
  </r>
  <r>
    <n v="2012"/>
    <s v="DEAF SMITH"/>
    <s v="TEXAS"/>
    <s v="79025"/>
    <n v="34.94"/>
    <n v="-102.21"/>
    <s v="7a"/>
    <n v="25630"/>
    <n v="39128000"/>
    <n v="17.7"/>
    <n v="48"/>
    <x v="64"/>
    <n v="11"/>
    <s v="CORN"/>
    <s v="CORN, GRAIN - ACRES HARVESTED TOTAL"/>
    <s v="DEAFSMITHTEXAS2012"/>
  </r>
  <r>
    <n v="2012"/>
    <s v="FLOYD"/>
    <s v="TEXAS"/>
    <s v="79221"/>
    <n v="34.14"/>
    <n v="-101.52"/>
    <s v="7a"/>
    <n v="8781"/>
    <n v="12123000"/>
    <n v="17.7"/>
    <n v="48"/>
    <x v="64"/>
    <n v="11"/>
    <s v="CORN"/>
    <s v="CORN, GRAIN - ACRES HARVESTED TOTAL"/>
    <s v="FLOYDTEXAS2012"/>
  </r>
  <r>
    <n v="2012"/>
    <s v="GRAY"/>
    <s v="TEXAS"/>
    <s v="79002"/>
    <n v="35.21"/>
    <n v="-100.73"/>
    <s v="7a"/>
    <n v="6199"/>
    <n v="8022000"/>
    <n v="17.7"/>
    <n v="48"/>
    <x v="64"/>
    <n v="11"/>
    <s v="CORN"/>
    <s v="CORN, GRAIN - ACRES HARVESTED TOTAL"/>
    <s v="GRAYTEXAS2012"/>
  </r>
  <r>
    <n v="2012"/>
    <s v="HALE"/>
    <s v="TEXAS"/>
    <s v="79021"/>
    <n v="33.99"/>
    <n v="-101.99"/>
    <s v="7a"/>
    <n v="22715"/>
    <n v="22375000"/>
    <n v="17.7"/>
    <n v="48"/>
    <x v="64"/>
    <n v="11"/>
    <s v="CORN"/>
    <s v="CORN, GRAIN - ACRES HARVESTED TOTAL"/>
    <s v="HALETEXAS2012"/>
  </r>
  <r>
    <n v="2012"/>
    <s v="HANSFORD"/>
    <s v="TEXAS"/>
    <s v="79040"/>
    <n v="36.25"/>
    <n v="-101.41"/>
    <s v="6b"/>
    <n v="48330"/>
    <n v="66724000"/>
    <n v="17.7"/>
    <n v="48"/>
    <x v="64"/>
    <n v="11"/>
    <s v="CORN"/>
    <s v="CORN, GRAIN - ACRES HARVESTED TOTAL"/>
    <s v="HANSFORDTEXAS2012"/>
  </r>
  <r>
    <n v="2012"/>
    <s v="HARTLEY"/>
    <s v="TEXAS"/>
    <s v="79018"/>
    <n v="35.68"/>
    <n v="-102.33"/>
    <s v="6b"/>
    <n v="80275"/>
    <n v="115036000"/>
    <n v="17.7"/>
    <n v="48"/>
    <x v="64"/>
    <n v="11"/>
    <s v="CORN"/>
    <s v="CORN, GRAIN - ACRES HARVESTED TOTAL"/>
    <s v="HARTLEYTEXAS2012"/>
  </r>
  <r>
    <n v="2012"/>
    <s v="HUTCHINSON"/>
    <s v="TEXAS"/>
    <s v="79007"/>
    <n v="35.65"/>
    <n v="-101.4"/>
    <s v="7a"/>
    <n v="14168"/>
    <n v="15076000"/>
    <n v="17.7"/>
    <n v="48"/>
    <x v="64"/>
    <n v="11"/>
    <s v="CORN"/>
    <s v="CORN, GRAIN - ACRES HARVESTED TOTAL"/>
    <s v="HUTCHINSONTEXAS2012"/>
  </r>
  <r>
    <n v="2012"/>
    <s v="LIPSCOMB"/>
    <s v="TEXAS"/>
    <s v="79005"/>
    <n v="36.450000000000003"/>
    <n v="-100.54"/>
    <s v="6b"/>
    <n v="10080"/>
    <n v="3111000"/>
    <n v="17.7"/>
    <n v="48"/>
    <x v="64"/>
    <n v="11"/>
    <s v="CORN"/>
    <s v="CORN, GRAIN - ACRES HARVESTED TOTAL"/>
    <s v="LIPSCOMBTEXAS2012"/>
  </r>
  <r>
    <n v="2012"/>
    <s v="MOORE"/>
    <s v="TEXAS"/>
    <s v="79013"/>
    <n v="36.04"/>
    <n v="-102"/>
    <s v="6b"/>
    <n v="53118"/>
    <n v="68653000"/>
    <n v="17.7"/>
    <n v="48"/>
    <x v="64"/>
    <n v="11"/>
    <s v="CORN"/>
    <s v="CORN, GRAIN - ACRES HARVESTED TOTAL"/>
    <s v="MOORETEXAS2012"/>
  </r>
  <r>
    <n v="2012"/>
    <s v="OCHILTREE"/>
    <s v="TEXAS"/>
    <s v="79033"/>
    <n v="36.31"/>
    <n v="-100.98"/>
    <s v="6b"/>
    <n v="15820"/>
    <n v="23984000"/>
    <n v="17.7"/>
    <n v="48"/>
    <x v="64"/>
    <n v="11"/>
    <s v="CORN"/>
    <s v="CORN, GRAIN - ACRES HARVESTED TOTAL"/>
    <s v="OCHILTREETEXAS2012"/>
  </r>
  <r>
    <n v="2012"/>
    <s v="PARMER"/>
    <s v="TEXAS"/>
    <s v="79009"/>
    <n v="34.51"/>
    <n v="-102.88"/>
    <s v="7a"/>
    <n v="49550"/>
    <n v="75689000"/>
    <n v="17.7"/>
    <n v="48"/>
    <x v="64"/>
    <n v="11"/>
    <s v="CORN"/>
    <s v="CORN, GRAIN - ACRES HARVESTED TOTAL"/>
    <s v="PARMERTEXAS2012"/>
  </r>
  <r>
    <n v="2012"/>
    <s v="RANDALL"/>
    <s v="TEXAS"/>
    <s v="79012"/>
    <n v="35.119999999999997"/>
    <n v="-102.11"/>
    <s v="6b"/>
    <n v="1181"/>
    <n v="0"/>
    <n v="17.7"/>
    <n v="48"/>
    <x v="64"/>
    <n v="11"/>
    <s v="CORN"/>
    <s v="CORN, GRAIN - ACRES HARVESTED TOTAL"/>
    <s v="RANDALLTEXAS2012"/>
  </r>
  <r>
    <n v="2012"/>
    <s v="ROBERTS"/>
    <s v="TEXAS"/>
    <s v="79059"/>
    <n v="35.69"/>
    <n v="-100.64"/>
    <s v="7a"/>
    <n v="2038"/>
    <n v="0"/>
    <n v="17.7"/>
    <n v="48"/>
    <x v="64"/>
    <n v="11"/>
    <s v="CORN"/>
    <s v="CORN, GRAIN - ACRES HARVESTED TOTAL"/>
    <s v="ROBERTSTEXAS2012"/>
  </r>
  <r>
    <n v="2012"/>
    <s v="SHERMAN"/>
    <s v="TEXAS"/>
    <s v="73960"/>
    <n v="36.49"/>
    <n v="-101.79"/>
    <s v="6b"/>
    <n v="63614"/>
    <n v="85827000"/>
    <n v="17.7"/>
    <n v="48"/>
    <x v="64"/>
    <n v="11"/>
    <s v="CORN"/>
    <s v="CORN, GRAIN - ACRES HARVESTED TOTAL"/>
    <s v="SHERMANTEXAS2012"/>
  </r>
  <r>
    <n v="2012"/>
    <s v="SWISHER"/>
    <s v="TEXAS"/>
    <s v="79042"/>
    <n v="34.74"/>
    <n v="-101.85"/>
    <s v="7a"/>
    <n v="7438"/>
    <n v="7897000"/>
    <n v="17.7"/>
    <n v="48"/>
    <x v="64"/>
    <n v="11"/>
    <s v="CORN"/>
    <s v="CORN, GRAIN - ACRES HARVESTED TOTAL"/>
    <s v="SWISHERTEXAS2012"/>
  </r>
  <r>
    <n v="2012"/>
    <s v="DONLEY"/>
    <s v="TEXAS"/>
    <s v="79226"/>
    <n v="34.93"/>
    <n v="-100.89"/>
    <s v="7a"/>
    <n v="1877"/>
    <n v="2471000"/>
    <n v="17.7"/>
    <n v="48"/>
    <x v="65"/>
    <n v="21"/>
    <s v="CORN"/>
    <s v="CORN, GRAIN - ACRES HARVESTED TOTAL"/>
    <s v="DONLEYTEXAS2012"/>
  </r>
  <r>
    <n v="2012"/>
    <s v="WHEELER"/>
    <s v="TEXAS"/>
    <s v="79003"/>
    <n v="35.6"/>
    <n v="-100.1"/>
    <s v="7a"/>
    <n v="728"/>
    <n v="808000"/>
    <n v="17.7"/>
    <n v="48"/>
    <x v="65"/>
    <n v="21"/>
    <s v="CORN"/>
    <s v="CORN, GRAIN - ACRES HARVESTED TOTAL"/>
    <s v="WHEELERTEXAS2012"/>
  </r>
  <r>
    <n v="2012"/>
    <s v="WICHITA"/>
    <s v="TEXAS"/>
    <s v="76301"/>
    <n v="33.89"/>
    <n v="-98.51"/>
    <s v="7b"/>
    <n v="784"/>
    <n v="81000"/>
    <n v="17.7"/>
    <n v="48"/>
    <x v="65"/>
    <n v="21"/>
    <s v="CORN"/>
    <s v="CORN, GRAIN - ACRES HARVESTED TOTAL"/>
    <s v="WICHITATEXAS2012"/>
  </r>
  <r>
    <n v="2012"/>
    <s v="WILBARGER"/>
    <s v="TEXAS"/>
    <s v="76364"/>
    <n v="34.14"/>
    <n v="-99.01"/>
    <s v="7b"/>
    <n v="120"/>
    <n v="0"/>
    <n v="17.7"/>
    <n v="48"/>
    <x v="65"/>
    <n v="21"/>
    <s v="CORN"/>
    <s v="CORN, GRAIN - ACRES HARVESTED TOTAL"/>
    <s v="WILBARGERTEXAS2012"/>
  </r>
  <r>
    <n v="2012"/>
    <s v="AUSTIN"/>
    <s v="TEXAS"/>
    <s v="77418"/>
    <n v="29.94"/>
    <n v="-96.25"/>
    <s v="8b"/>
    <n v="3510"/>
    <n v="2581000"/>
    <n v="17.7"/>
    <n v="48"/>
    <x v="9"/>
    <n v="81"/>
    <s v="CORN"/>
    <s v="CORN, GRAIN - ACRES HARVESTED TOTAL"/>
    <s v="AUSTINTEXAS2012"/>
  </r>
  <r>
    <n v="2012"/>
    <s v="BASTROP"/>
    <s v="TEXAS"/>
    <s v="78602"/>
    <n v="30.11"/>
    <n v="-97.3"/>
    <s v="8b"/>
    <n v="129"/>
    <n v="45000"/>
    <n v="17.7"/>
    <n v="48"/>
    <x v="9"/>
    <n v="81"/>
    <s v="CORN"/>
    <s v="CORN, GRAIN - ACRES HARVESTED TOTAL"/>
    <s v="BASTROPTEXAS2012"/>
  </r>
  <r>
    <n v="2012"/>
    <s v="BEE"/>
    <s v="TEXAS"/>
    <s v="78102"/>
    <n v="28.4"/>
    <n v="-97.74"/>
    <s v="9a"/>
    <n v="4454"/>
    <n v="1828000"/>
    <n v="17.7"/>
    <n v="48"/>
    <x v="9"/>
    <n v="81"/>
    <s v="CORN"/>
    <s v="CORN, GRAIN - ACRES HARVESTED TOTAL"/>
    <s v="BEETEXAS2012"/>
  </r>
  <r>
    <n v="2012"/>
    <s v="BEXAR"/>
    <s v="TEXAS"/>
    <s v="78002"/>
    <n v="29.28"/>
    <n v="-98.73"/>
    <s v="9a"/>
    <n v="6509"/>
    <n v="3501000"/>
    <n v="17.7"/>
    <n v="48"/>
    <x v="9"/>
    <n v="81"/>
    <s v="CORN"/>
    <s v="CORN, GRAIN - ACRES HARVESTED TOTAL"/>
    <s v="BEXARTEXAS2012"/>
  </r>
  <r>
    <n v="2012"/>
    <s v="BURLESON"/>
    <s v="TEXAS"/>
    <s v="77836"/>
    <n v="30.52"/>
    <n v="-96.7"/>
    <s v="8b"/>
    <n v="14194"/>
    <n v="10271000"/>
    <n v="17.7"/>
    <n v="48"/>
    <x v="9"/>
    <n v="81"/>
    <s v="CORN"/>
    <s v="CORN, GRAIN - ACRES HARVESTED TOTAL"/>
    <s v="BURLESONTEXAS2012"/>
  </r>
  <r>
    <n v="2012"/>
    <s v="CALDWELL"/>
    <s v="TEXAS"/>
    <s v="78616"/>
    <n v="29.93"/>
    <n v="-97.55"/>
    <s v="8b"/>
    <n v="3336"/>
    <n v="2253000"/>
    <n v="17.7"/>
    <n v="48"/>
    <x v="9"/>
    <n v="81"/>
    <s v="CORN"/>
    <s v="CORN, GRAIN - ACRES HARVESTED TOTAL"/>
    <s v="CALDWELLTEXAS2012"/>
  </r>
  <r>
    <n v="2012"/>
    <s v="COLORADO"/>
    <s v="TEXAS"/>
    <s v="77412"/>
    <n v="29.56"/>
    <n v="-96.46"/>
    <s v="8b"/>
    <n v="11888"/>
    <n v="7444000"/>
    <n v="17.7"/>
    <n v="48"/>
    <x v="9"/>
    <n v="81"/>
    <s v="CORN"/>
    <s v="CORN, GRAIN - ACRES HARVESTED TOTAL"/>
    <s v="COLORADOTEXAS2012"/>
  </r>
  <r>
    <n v="2012"/>
    <s v="COMAL"/>
    <s v="TEXAS"/>
    <s v="78070"/>
    <n v="29.86"/>
    <n v="-98.4"/>
    <s v="8b"/>
    <n v="149"/>
    <n v="75000"/>
    <n v="17.7"/>
    <n v="48"/>
    <x v="9"/>
    <n v="81"/>
    <s v="CORN"/>
    <s v="CORN, GRAIN - ACRES HARVESTED TOTAL"/>
    <s v="COMALTEXAS2012"/>
  </r>
  <r>
    <n v="2012"/>
    <s v="DE WITT"/>
    <s v="TEXAS"/>
    <s v="77954"/>
    <n v="29.09"/>
    <n v="-97.28"/>
    <s v="9a"/>
    <n v="4784"/>
    <n v="2469000"/>
    <n v="17.7"/>
    <n v="48"/>
    <x v="9"/>
    <n v="81"/>
    <s v="CORN"/>
    <s v="CORN, GRAIN - ACRES HARVESTED TOTAL"/>
    <s v="DEWITTTEXAS2012"/>
  </r>
  <r>
    <n v="2012"/>
    <s v="FAYETTE"/>
    <s v="TEXAS"/>
    <s v="78932"/>
    <n v="30.14"/>
    <n v="-96.68"/>
    <s v="8b"/>
    <n v="9030"/>
    <n v="4493000"/>
    <n v="17.7"/>
    <n v="48"/>
    <x v="9"/>
    <n v="81"/>
    <s v="CORN"/>
    <s v="CORN, GRAIN - ACRES HARVESTED TOTAL"/>
    <s v="FAYETTETEXAS2012"/>
  </r>
  <r>
    <n v="2012"/>
    <s v="GOLIAD"/>
    <s v="TEXAS"/>
    <s v="77960"/>
    <n v="28.65"/>
    <n v="-97.25"/>
    <s v="9a"/>
    <n v="3990"/>
    <n v="1010000"/>
    <n v="17.7"/>
    <n v="48"/>
    <x v="9"/>
    <n v="81"/>
    <s v="CORN"/>
    <s v="CORN, GRAIN - ACRES HARVESTED TOTAL"/>
    <s v="GOLIADTEXAS2012"/>
  </r>
  <r>
    <n v="2012"/>
    <s v="GONZALES"/>
    <s v="TEXAS"/>
    <s v="78122"/>
    <n v="29.43"/>
    <n v="-97.74"/>
    <s v="8b"/>
    <n v="3198"/>
    <n v="2691000"/>
    <n v="17.7"/>
    <n v="48"/>
    <x v="9"/>
    <n v="81"/>
    <s v="CORN"/>
    <s v="CORN, GRAIN - ACRES HARVESTED TOTAL"/>
    <s v="GONZALESTEXAS2012"/>
  </r>
  <r>
    <n v="2012"/>
    <s v="GUADALUPE"/>
    <s v="TEXAS"/>
    <s v="78108"/>
    <n v="29.57"/>
    <n v="-98.23"/>
    <s v="8b"/>
    <n v="14740"/>
    <n v="7303000"/>
    <n v="17.7"/>
    <n v="48"/>
    <x v="9"/>
    <n v="81"/>
    <s v="CORN"/>
    <s v="CORN, GRAIN - ACRES HARVESTED TOTAL"/>
    <s v="GUADALUPETEXAS2012"/>
  </r>
  <r>
    <n v="2012"/>
    <s v="HAYS"/>
    <s v="TEXAS"/>
    <s v="78610"/>
    <n v="30.08"/>
    <n v="-97.83"/>
    <s v="8b"/>
    <n v="2585"/>
    <n v="1437000"/>
    <n v="17.7"/>
    <n v="48"/>
    <x v="9"/>
    <n v="81"/>
    <s v="CORN"/>
    <s v="CORN, GRAIN - ACRES HARVESTED TOTAL"/>
    <s v="HAYSTEXAS2012"/>
  </r>
  <r>
    <n v="2012"/>
    <s v="KARNES"/>
    <s v="TEXAS"/>
    <s v="78111"/>
    <n v="29.03"/>
    <n v="-97.75"/>
    <s v="9a"/>
    <n v="10239"/>
    <n v="1880000"/>
    <n v="17.7"/>
    <n v="48"/>
    <x v="9"/>
    <n v="81"/>
    <s v="CORN"/>
    <s v="CORN, GRAIN - ACRES HARVESTED TOTAL"/>
    <s v="KARNESTEXAS2012"/>
  </r>
  <r>
    <n v="2012"/>
    <s v="LAVACA"/>
    <s v="TEXAS"/>
    <s v="77964"/>
    <n v="29.44"/>
    <n v="-96.94"/>
    <s v="9a"/>
    <n v="2913"/>
    <n v="1236000"/>
    <n v="17.7"/>
    <n v="48"/>
    <x v="9"/>
    <n v="81"/>
    <s v="CORN"/>
    <s v="CORN, GRAIN - ACRES HARVESTED TOTAL"/>
    <s v="LAVACATEXAS2012"/>
  </r>
  <r>
    <n v="2012"/>
    <s v="LEE"/>
    <s v="TEXAS"/>
    <s v="77853"/>
    <n v="30.35"/>
    <n v="-96.81"/>
    <s v="8b"/>
    <n v="782"/>
    <n v="358000"/>
    <n v="17.7"/>
    <n v="48"/>
    <x v="9"/>
    <n v="81"/>
    <s v="CORN"/>
    <s v="CORN, GRAIN - ACRES HARVESTED TOTAL"/>
    <s v="LEETEXAS2012"/>
  </r>
  <r>
    <n v="2012"/>
    <s v="MEDINA"/>
    <s v="TEXAS"/>
    <s v="78009"/>
    <n v="29.34"/>
    <n v="-98.87"/>
    <s v="8b"/>
    <n v="29392"/>
    <n v="22602000"/>
    <n v="17.7"/>
    <n v="48"/>
    <x v="9"/>
    <n v="81"/>
    <s v="CORN"/>
    <s v="CORN, GRAIN - ACRES HARVESTED TOTAL"/>
    <s v="MEDINATEXAS2012"/>
  </r>
  <r>
    <n v="2012"/>
    <s v="TRAVIS"/>
    <s v="TEXAS"/>
    <s v="73301"/>
    <n v="30.26"/>
    <n v="-97.74"/>
    <s v="8b"/>
    <n v="10781"/>
    <n v="4734000"/>
    <n v="17.7"/>
    <n v="48"/>
    <x v="9"/>
    <n v="81"/>
    <s v="CORN"/>
    <s v="CORN, GRAIN - ACRES HARVESTED TOTAL"/>
    <s v="TRAVISTEXAS2012"/>
  </r>
  <r>
    <n v="2012"/>
    <s v="WASHINGTON"/>
    <s v="TEXAS"/>
    <s v="77426"/>
    <n v="30.12"/>
    <n v="-96.26"/>
    <s v="8b"/>
    <n v="71"/>
    <n v="0"/>
    <n v="17.7"/>
    <n v="48"/>
    <x v="9"/>
    <n v="81"/>
    <s v="CORN"/>
    <s v="CORN, GRAIN - ACRES HARVESTED TOTAL"/>
    <s v="WASHINGTONTEXAS2012"/>
  </r>
  <r>
    <n v="2012"/>
    <s v="WILSON"/>
    <s v="TEXAS"/>
    <s v="78101"/>
    <n v="29.37"/>
    <n v="-98.25"/>
    <s v="8b"/>
    <n v="9190"/>
    <n v="7120000"/>
    <n v="17.7"/>
    <n v="48"/>
    <x v="9"/>
    <n v="81"/>
    <s v="CORN"/>
    <s v="CORN, GRAIN - ACRES HARVESTED TOTAL"/>
    <s v="WILSONTEXAS2012"/>
  </r>
  <r>
    <n v="2012"/>
    <s v="ATASCOSA"/>
    <s v="TEXAS"/>
    <s v="78008"/>
    <n v="28.75"/>
    <n v="-98.3"/>
    <s v="9a"/>
    <n v="2678"/>
    <n v="1757000"/>
    <n v="17.7"/>
    <n v="48"/>
    <x v="66"/>
    <n v="96"/>
    <s v="CORN"/>
    <s v="CORN, GRAIN - ACRES HARVESTED TOTAL"/>
    <s v="ATASCOSATEXAS2012"/>
  </r>
  <r>
    <n v="2012"/>
    <s v="FRIO"/>
    <s v="TEXAS"/>
    <s v="78005"/>
    <n v="29.05"/>
    <n v="-98.85"/>
    <s v="9a"/>
    <n v="12521"/>
    <n v="13454000"/>
    <n v="17.7"/>
    <n v="48"/>
    <x v="66"/>
    <n v="96"/>
    <s v="CORN"/>
    <s v="CORN, GRAIN - ACRES HARVESTED TOTAL"/>
    <s v="FRIOTEXAS2012"/>
  </r>
  <r>
    <n v="2012"/>
    <s v="JIM WELLS"/>
    <s v="TEXAS"/>
    <s v="78332"/>
    <n v="27.75"/>
    <n v="-98.06"/>
    <s v="9b"/>
    <n v="15592"/>
    <n v="4244000"/>
    <n v="17.7"/>
    <n v="48"/>
    <x v="66"/>
    <n v="96"/>
    <s v="CORN"/>
    <s v="CORN, GRAIN - ACRES HARVESTED TOTAL"/>
    <s v="JIMWELLSTEXAS2012"/>
  </r>
  <r>
    <n v="2012"/>
    <s v="LA SALLE"/>
    <s v="TEXAS"/>
    <s v="78001"/>
    <n v="28.29"/>
    <n v="-99.21"/>
    <s v="9a"/>
    <n v="4116"/>
    <n v="1678000"/>
    <n v="17.7"/>
    <n v="48"/>
    <x v="66"/>
    <n v="96"/>
    <s v="CORN"/>
    <s v="CORN, GRAIN - ACRES HARVESTED TOTAL"/>
    <s v="LASALLETEXAS2012"/>
  </r>
  <r>
    <n v="2012"/>
    <s v="LIVE OAK"/>
    <s v="TEXAS"/>
    <s v="78022"/>
    <n v="28.33"/>
    <n v="-98.11"/>
    <s v="9a"/>
    <n v="3432"/>
    <n v="532000"/>
    <n v="17.7"/>
    <n v="48"/>
    <x v="66"/>
    <n v="96"/>
    <s v="CORN"/>
    <s v="CORN, GRAIN - ACRES HARVESTED TOTAL"/>
    <s v="LIVEOAKTEXAS2012"/>
  </r>
  <r>
    <n v="2012"/>
    <s v="ZAVALA"/>
    <s v="TEXAS"/>
    <s v="78829"/>
    <n v="28.94"/>
    <n v="-99.61"/>
    <s v="9a"/>
    <n v="4159"/>
    <n v="3526000"/>
    <n v="17.7"/>
    <n v="48"/>
    <x v="66"/>
    <n v="96"/>
    <s v="CORN"/>
    <s v="CORN, GRAIN - ACRES HARVESTED TOTAL"/>
    <s v="ZAVALATEXAS2012"/>
  </r>
  <r>
    <n v="2012"/>
    <s v="BAILEY"/>
    <s v="TEXAS"/>
    <s v="79320"/>
    <e v="#N/A"/>
    <e v="#N/A"/>
    <s v="7a"/>
    <n v="1284"/>
    <n v="3112000"/>
    <n v="17.7"/>
    <n v="48"/>
    <x v="67"/>
    <n v="12"/>
    <s v="CORN"/>
    <s v="CORN, GRAIN - ACRES HARVESTED TOTAL"/>
    <s v="BAILEYTEXAS2012"/>
  </r>
  <r>
    <n v="2012"/>
    <s v="CROSBY"/>
    <s v="TEXAS"/>
    <s v="79322"/>
    <n v="33.64"/>
    <n v="-101.23"/>
    <s v="7b"/>
    <n v="496"/>
    <n v="201000"/>
    <n v="17.7"/>
    <n v="48"/>
    <x v="67"/>
    <n v="12"/>
    <s v="CORN"/>
    <s v="CORN, GRAIN - ACRES HARVESTED TOTAL"/>
    <s v="CROSBYTEXAS2012"/>
  </r>
  <r>
    <n v="2012"/>
    <s v="GAINES"/>
    <s v="TEXAS"/>
    <s v="79342"/>
    <n v="32.92"/>
    <n v="-102.42"/>
    <s v="7b"/>
    <n v="740"/>
    <n v="1010000"/>
    <n v="17.7"/>
    <n v="48"/>
    <x v="67"/>
    <n v="12"/>
    <s v="CORN"/>
    <s v="CORN, GRAIN - ACRES HARVESTED TOTAL"/>
    <s v="GAINESTEXAS2012"/>
  </r>
  <r>
    <n v="2012"/>
    <s v="LAMB"/>
    <s v="TEXAS"/>
    <s v="79031"/>
    <n v="34.229999999999997"/>
    <n v="-102.4"/>
    <s v="7a"/>
    <n v="34623"/>
    <n v="37725000"/>
    <n v="17.7"/>
    <n v="48"/>
    <x v="67"/>
    <n v="12"/>
    <s v="CORN"/>
    <s v="CORN, GRAIN - ACRES HARVESTED TOTAL"/>
    <s v="LAMBTEXAS2012"/>
  </r>
  <r>
    <n v="2012"/>
    <s v="LUBBOCK"/>
    <s v="TEXAS"/>
    <s v="79329"/>
    <n v="33.659999999999997"/>
    <n v="-101.68"/>
    <s v="7b"/>
    <n v="686"/>
    <n v="764000"/>
    <n v="17.7"/>
    <n v="48"/>
    <x v="67"/>
    <n v="12"/>
    <s v="CORN"/>
    <s v="CORN, GRAIN - ACRES HARVESTED TOTAL"/>
    <s v="LUBBOCKTEXAS2012"/>
  </r>
  <r>
    <n v="2012"/>
    <s v="COLEMAN"/>
    <s v="TEXAS"/>
    <s v="76828"/>
    <n v="32.01"/>
    <n v="-99.29"/>
    <s v="8a"/>
    <n v="625"/>
    <n v="751000"/>
    <n v="17.7"/>
    <n v="48"/>
    <x v="68"/>
    <n v="22"/>
    <s v="CORN"/>
    <s v="CORN, GRAIN - ACRES HARVESTED TOTAL"/>
    <s v="COLEMANTEXAS2012"/>
  </r>
  <r>
    <n v="2012"/>
    <s v="HASKELL"/>
    <s v="TEXAS"/>
    <s v="76388"/>
    <n v="33.32"/>
    <n v="-99.67"/>
    <s v="7b"/>
    <n v="429"/>
    <n v="197000"/>
    <n v="17.7"/>
    <n v="48"/>
    <x v="68"/>
    <n v="22"/>
    <s v="CORN"/>
    <s v="CORN, GRAIN - ACRES HARVESTED TOTAL"/>
    <s v="HASKELLTEXAS2012"/>
  </r>
  <r>
    <n v="2012"/>
    <s v="JONES"/>
    <s v="TEXAS"/>
    <s v="79501"/>
    <n v="32.75"/>
    <n v="-99.89"/>
    <s v="8a"/>
    <n v="409"/>
    <n v="455000"/>
    <n v="17.7"/>
    <n v="48"/>
    <x v="68"/>
    <n v="22"/>
    <s v="CORN"/>
    <s v="CORN, GRAIN - ACRES HARVESTED TOTAL"/>
    <s v="JONESTEXAS2012"/>
  </r>
  <r>
    <n v="2012"/>
    <s v="RUNNELS"/>
    <s v="TEXAS"/>
    <s v="76821"/>
    <n v="31.74"/>
    <n v="-99.95"/>
    <s v="8a"/>
    <n v="615"/>
    <n v="301000"/>
    <n v="17.7"/>
    <n v="48"/>
    <x v="68"/>
    <n v="22"/>
    <s v="CORN"/>
    <s v="CORN, GRAIN - ACRES HARVESTED TOTAL"/>
    <s v="RUNNELSTEXAS2012"/>
  </r>
  <r>
    <n v="2012"/>
    <s v="PECOS"/>
    <s v="TEXAS"/>
    <s v="79730"/>
    <n v="31.24"/>
    <n v="-103.07"/>
    <s v="8a"/>
    <n v="235"/>
    <n v="277000"/>
    <n v="17.7"/>
    <n v="48"/>
    <x v="69"/>
    <n v="60"/>
    <s v="CORN"/>
    <s v="CORN, GRAIN - ACRES HARVESTED TOTAL"/>
    <s v="PECOSTEXAS2012"/>
  </r>
  <r>
    <n v="2012"/>
    <s v="BRAZORIA"/>
    <s v="TEXAS"/>
    <s v="77422"/>
    <n v="29.04"/>
    <n v="-95.56"/>
    <s v="9a"/>
    <n v="10196"/>
    <n v="7263000"/>
    <n v="17.7"/>
    <n v="48"/>
    <x v="70"/>
    <n v="90"/>
    <s v="CORN"/>
    <s v="CORN, GRAIN - ACRES HARVESTED TOTAL"/>
    <s v="BRAZORIATEXAS2012"/>
  </r>
  <r>
    <n v="2012"/>
    <s v="CALHOUN"/>
    <s v="TEXAS"/>
    <s v="77978"/>
    <n v="28.69"/>
    <n v="-96.58"/>
    <s v="9a"/>
    <n v="13597"/>
    <n v="7189000"/>
    <n v="17.7"/>
    <n v="48"/>
    <x v="70"/>
    <n v="90"/>
    <s v="CORN"/>
    <s v="CORN, GRAIN - ACRES HARVESTED TOTAL"/>
    <s v="CALHOUNTEXAS2012"/>
  </r>
  <r>
    <n v="2012"/>
    <s v="FORT BEND"/>
    <s v="TEXAS"/>
    <s v="77053"/>
    <n v="29.58"/>
    <n v="-95.46"/>
    <s v="9a"/>
    <n v="15420"/>
    <n v="11647000"/>
    <n v="17.7"/>
    <n v="48"/>
    <x v="70"/>
    <n v="90"/>
    <s v="CORN"/>
    <s v="CORN, GRAIN - ACRES HARVESTED TOTAL"/>
    <s v="FORTBENDTEXAS2012"/>
  </r>
  <r>
    <n v="2012"/>
    <s v="HARRIS"/>
    <s v="TEXAS"/>
    <s v="77001"/>
    <n v="29.76"/>
    <n v="-95.38"/>
    <s v="9a"/>
    <n v="3782"/>
    <n v="1508000"/>
    <n v="17.7"/>
    <n v="48"/>
    <x v="70"/>
    <n v="90"/>
    <s v="CORN"/>
    <s v="CORN, GRAIN - ACRES HARVESTED TOTAL"/>
    <s v="HARRISTEXAS2012"/>
  </r>
  <r>
    <n v="2012"/>
    <s v="JACKSON"/>
    <s v="TEXAS"/>
    <s v="77957"/>
    <n v="28.97"/>
    <n v="-96.64"/>
    <s v="9a"/>
    <n v="64220"/>
    <n v="40802000"/>
    <n v="17.7"/>
    <n v="48"/>
    <x v="70"/>
    <n v="90"/>
    <s v="CORN"/>
    <s v="CORN, GRAIN - ACRES HARVESTED TOTAL"/>
    <s v="JACKSONTEXAS2012"/>
  </r>
  <r>
    <n v="2012"/>
    <s v="MATAGORDA"/>
    <s v="TEXAS"/>
    <s v="77404"/>
    <n v="28.97"/>
    <n v="-95.96"/>
    <s v="9a"/>
    <n v="18857"/>
    <n v="11245000"/>
    <n v="17.7"/>
    <n v="48"/>
    <x v="70"/>
    <n v="90"/>
    <s v="CORN"/>
    <s v="CORN, GRAIN - ACRES HARVESTED TOTAL"/>
    <s v="MATAGORDATEXAS2012"/>
  </r>
  <r>
    <n v="2012"/>
    <s v="VICTORIA"/>
    <s v="TEXAS"/>
    <s v="77901"/>
    <n v="28.82"/>
    <n v="-96.98"/>
    <s v="9a"/>
    <n v="18697"/>
    <n v="9188000"/>
    <n v="17.7"/>
    <n v="48"/>
    <x v="70"/>
    <n v="90"/>
    <s v="CORN"/>
    <s v="CORN, GRAIN - ACRES HARVESTED TOTAL"/>
    <s v="VICTORIATEXAS2012"/>
  </r>
  <r>
    <n v="2012"/>
    <s v="WHARTON"/>
    <s v="TEXAS"/>
    <s v="77420"/>
    <n v="29.23"/>
    <n v="-95.98"/>
    <s v="9a"/>
    <n v="73686"/>
    <n v="45126000"/>
    <n v="17.7"/>
    <n v="48"/>
    <x v="70"/>
    <n v="90"/>
    <s v="CORN"/>
    <s v="CORN, GRAIN - ACRES HARVESTED TOTAL"/>
    <s v="WHARTONTEXAS2012"/>
  </r>
  <r>
    <n v="2012"/>
    <s v="GOLDEN VALLEY"/>
    <s v="MONTANA"/>
    <s v="59046"/>
    <n v="46.44"/>
    <n v="-109"/>
    <s v="4b"/>
    <n v="209"/>
    <n v="212000"/>
    <n v="17.8"/>
    <n v="30"/>
    <x v="0"/>
    <n v="50"/>
    <s v="CORN"/>
    <s v="CORN, GRAIN - ACRES HARVESTED TOTAL"/>
    <s v="GOLDENVALLEYMONTANA2012"/>
  </r>
  <r>
    <n v="2012"/>
    <s v="BLAINE"/>
    <s v="MONTANA"/>
    <s v="59523"/>
    <n v="48.47"/>
    <n v="-109.21"/>
    <s v="3b"/>
    <n v="139"/>
    <n v="356000"/>
    <n v="17.8"/>
    <n v="30"/>
    <x v="1"/>
    <n v="20"/>
    <s v="CORN"/>
    <s v="CORN, GRAIN - ACRES HARVESTED TOTAL"/>
    <s v="BLAINEMONTANA2012"/>
  </r>
  <r>
    <n v="2012"/>
    <s v="CHOUTEAU"/>
    <s v="MONTANA"/>
    <s v="59420"/>
    <n v="47.88"/>
    <n v="-111.02"/>
    <s v="4a"/>
    <n v="719"/>
    <n v="506000"/>
    <n v="17.8"/>
    <n v="30"/>
    <x v="1"/>
    <n v="20"/>
    <s v="CORN"/>
    <s v="CORN, GRAIN - ACRES HARVESTED TOTAL"/>
    <s v="CHOUTEAUMONTANA2012"/>
  </r>
  <r>
    <n v="2012"/>
    <s v="PHILLIPS"/>
    <s v="MONTANA"/>
    <s v="59261"/>
    <n v="48.58"/>
    <n v="-107.42"/>
    <s v="3b"/>
    <n v="772"/>
    <n v="0"/>
    <n v="17.8"/>
    <n v="30"/>
    <x v="1"/>
    <n v="20"/>
    <s v="CORN"/>
    <s v="CORN, GRAIN - ACRES HARVESTED TOTAL"/>
    <s v="PHILLIPSMONTANA2012"/>
  </r>
  <r>
    <n v="2012"/>
    <s v="TOOLE"/>
    <s v="MONTANA"/>
    <s v="59435"/>
    <n v="48.59"/>
    <n v="-112.1"/>
    <s v="4a"/>
    <n v="365"/>
    <n v="189000"/>
    <n v="17.8"/>
    <n v="30"/>
    <x v="1"/>
    <n v="20"/>
    <s v="CORN"/>
    <s v="CORN, GRAIN - ACRES HARVESTED TOTAL"/>
    <s v="TOOLEMONTANA2012"/>
  </r>
  <r>
    <n v="2012"/>
    <s v="DAWSON"/>
    <s v="MONTANA"/>
    <s v="59259"/>
    <n v="47.71"/>
    <n v="-105.03"/>
    <s v="4a"/>
    <n v="2167"/>
    <n v="2283000"/>
    <n v="17.8"/>
    <n v="30"/>
    <x v="2"/>
    <n v="30"/>
    <s v="CORN"/>
    <s v="CORN, GRAIN - ACRES HARVESTED TOTAL"/>
    <s v="DAWSONMONTANA2012"/>
  </r>
  <r>
    <n v="2012"/>
    <s v="GARFIELD"/>
    <s v="MONTANA"/>
    <s v="59058"/>
    <n v="47.15"/>
    <n v="-107.72"/>
    <s v="4a"/>
    <n v="857"/>
    <n v="239000"/>
    <n v="17.8"/>
    <n v="30"/>
    <x v="2"/>
    <n v="30"/>
    <s v="CORN"/>
    <s v="CORN, GRAIN - ACRES HARVESTED TOTAL"/>
    <s v="GARFIELDMONTANA2012"/>
  </r>
  <r>
    <n v="2012"/>
    <s v="MCCONE"/>
    <s v="MONTANA"/>
    <s v="59214"/>
    <n v="47.31"/>
    <n v="-105.99"/>
    <s v="4a"/>
    <n v="1107"/>
    <n v="644000"/>
    <n v="17.8"/>
    <n v="30"/>
    <x v="2"/>
    <n v="30"/>
    <s v="CORN"/>
    <s v="CORN, GRAIN - ACRES HARVESTED TOTAL"/>
    <s v="MCCONEMONTANA2012"/>
  </r>
  <r>
    <n v="2012"/>
    <s v="RICHLAND"/>
    <s v="MONTANA"/>
    <s v="59217"/>
    <n v="47.57"/>
    <n v="-104.26"/>
    <s v="4a"/>
    <n v="6155"/>
    <n v="7269000"/>
    <n v="17.8"/>
    <n v="30"/>
    <x v="2"/>
    <n v="30"/>
    <s v="CORN"/>
    <s v="CORN, GRAIN - ACRES HARVESTED TOTAL"/>
    <s v="RICHLANDMONTANA2012"/>
  </r>
  <r>
    <n v="2012"/>
    <s v="ROOSEVELT"/>
    <s v="MONTANA"/>
    <s v="59201"/>
    <n v="48.28"/>
    <n v="-105.66"/>
    <s v="3b"/>
    <n v="430"/>
    <n v="0"/>
    <n v="17.8"/>
    <n v="30"/>
    <x v="2"/>
    <n v="30"/>
    <s v="CORN"/>
    <s v="CORN, GRAIN - ACRES HARVESTED TOTAL"/>
    <s v="ROOSEVELTMONTANA2012"/>
  </r>
  <r>
    <n v="2012"/>
    <s v="SHERIDAN"/>
    <s v="MONTANA"/>
    <s v="59211"/>
    <n v="48.69"/>
    <n v="-104.36"/>
    <s v="3b"/>
    <n v="1857"/>
    <n v="672000"/>
    <n v="17.8"/>
    <n v="30"/>
    <x v="2"/>
    <n v="30"/>
    <s v="CORN"/>
    <s v="CORN, GRAIN - ACRES HARVESTED TOTAL"/>
    <s v="SHERIDANMONTANA2012"/>
  </r>
  <r>
    <n v="2012"/>
    <s v="VALLEY"/>
    <s v="MONTANA"/>
    <s v="59225"/>
    <n v="48.28"/>
    <n v="-106.06"/>
    <s v="3b"/>
    <n v="1780"/>
    <n v="2085000"/>
    <n v="17.8"/>
    <n v="30"/>
    <x v="2"/>
    <n v="30"/>
    <s v="CORN"/>
    <s v="CORN, GRAIN - ACRES HARVESTED TOTAL"/>
    <s v="VALLEYMONTANA2012"/>
  </r>
  <r>
    <n v="2012"/>
    <s v="LAKE"/>
    <s v="MONTANA"/>
    <s v="59821"/>
    <n v="47.16"/>
    <n v="-114"/>
    <s v="5b"/>
    <n v="1100"/>
    <n v="1202000"/>
    <n v="17.8"/>
    <n v="30"/>
    <x v="6"/>
    <n v="10"/>
    <s v="CORN"/>
    <s v="CORN, GRAIN - ACRES HARVESTED TOTAL"/>
    <s v="LAKEMONTANA2012"/>
  </r>
  <r>
    <n v="2012"/>
    <s v="RAVALLI"/>
    <s v="MONTANA"/>
    <s v="59827"/>
    <n v="45.89"/>
    <n v="-114.09"/>
    <s v="5b"/>
    <n v="133"/>
    <n v="145000"/>
    <n v="17.8"/>
    <n v="30"/>
    <x v="6"/>
    <n v="10"/>
    <s v="CORN"/>
    <s v="CORN, GRAIN - ACRES HARVESTED TOTAL"/>
    <s v="RAVALLIMONTANA2012"/>
  </r>
  <r>
    <n v="2012"/>
    <s v="BIG HORN"/>
    <s v="MONTANA"/>
    <s v="59016"/>
    <n v="45.44"/>
    <n v="-107.04"/>
    <s v="4a"/>
    <n v="4525"/>
    <n v="3529000"/>
    <n v="17.8"/>
    <n v="30"/>
    <x v="9"/>
    <n v="80"/>
    <s v="CORN"/>
    <s v="CORN, GRAIN - ACRES HARVESTED TOTAL"/>
    <s v="BIGHORNMONTANA2012"/>
  </r>
  <r>
    <n v="2012"/>
    <s v="CARBON"/>
    <s v="MONTANA"/>
    <s v="59007"/>
    <n v="45.17"/>
    <n v="-109.19"/>
    <s v="4b"/>
    <n v="3090"/>
    <n v="5466000"/>
    <n v="17.8"/>
    <n v="30"/>
    <x v="9"/>
    <n v="80"/>
    <s v="CORN"/>
    <s v="CORN, GRAIN - ACRES HARVESTED TOTAL"/>
    <s v="CARBONMONTANA2012"/>
  </r>
  <r>
    <n v="2012"/>
    <s v="STILLWATER"/>
    <s v="MONTANA"/>
    <s v="59001"/>
    <n v="45.5"/>
    <n v="-109.56"/>
    <s v="4b"/>
    <n v="1055"/>
    <n v="2183000"/>
    <n v="17.8"/>
    <n v="30"/>
    <x v="9"/>
    <n v="80"/>
    <s v="CORN"/>
    <s v="CORN, GRAIN - ACRES HARVESTED TOTAL"/>
    <s v="STILLWATERMONTANA2012"/>
  </r>
  <r>
    <n v="2012"/>
    <s v="TREASURE"/>
    <s v="MONTANA"/>
    <s v="59010"/>
    <n v="46.01"/>
    <n v="-107.31"/>
    <s v="4a"/>
    <n v="2663"/>
    <n v="4871000"/>
    <n v="17.8"/>
    <n v="30"/>
    <x v="9"/>
    <n v="80"/>
    <s v="CORN"/>
    <s v="CORN, GRAIN - ACRES HARVESTED TOTAL"/>
    <s v="TREASUREMONTANA2012"/>
  </r>
  <r>
    <n v="2012"/>
    <s v="YELLOWSTONE"/>
    <s v="MONTANA"/>
    <s v="59002"/>
    <n v="45.98"/>
    <n v="-108.68"/>
    <s v="4b"/>
    <n v="15530"/>
    <n v="12534000"/>
    <n v="17.8"/>
    <n v="30"/>
    <x v="9"/>
    <n v="80"/>
    <s v="CORN"/>
    <s v="CORN, GRAIN - ACRES HARVESTED TOTAL"/>
    <s v="YELLOWSTONEMONTANA2012"/>
  </r>
  <r>
    <n v="2012"/>
    <s v="CUSTER"/>
    <s v="MONTANA"/>
    <s v="59301"/>
    <n v="46.22"/>
    <n v="-105.6"/>
    <s v="4a"/>
    <n v="3640"/>
    <n v="7095000"/>
    <n v="17.8"/>
    <n v="30"/>
    <x v="7"/>
    <n v="90"/>
    <s v="CORN"/>
    <s v="CORN, GRAIN - ACRES HARVESTED TOTAL"/>
    <s v="CUSTERMONTANA2012"/>
  </r>
  <r>
    <n v="2012"/>
    <s v="FALLON"/>
    <s v="MONTANA"/>
    <s v="59313"/>
    <n v="46.28"/>
    <n v="-104.28"/>
    <s v="4a"/>
    <n v="3972"/>
    <n v="656000"/>
    <n v="17.8"/>
    <n v="30"/>
    <x v="7"/>
    <n v="90"/>
    <s v="CORN"/>
    <s v="CORN, GRAIN - ACRES HARVESTED TOTAL"/>
    <s v="FALLONMONTANA2012"/>
  </r>
  <r>
    <n v="2012"/>
    <s v="PRAIRIE"/>
    <s v="MONTANA"/>
    <s v="59326"/>
    <n v="46.73"/>
    <n v="-104.88"/>
    <s v="4a"/>
    <n v="1144"/>
    <n v="1152000"/>
    <n v="17.8"/>
    <n v="30"/>
    <x v="7"/>
    <n v="90"/>
    <s v="CORN"/>
    <s v="CORN, GRAIN - ACRES HARVESTED TOTAL"/>
    <s v="PRAIRIEMONTANA2012"/>
  </r>
  <r>
    <n v="2012"/>
    <s v="ROSEBUD"/>
    <s v="MONTANA"/>
    <s v="59003"/>
    <n v="45.45"/>
    <n v="-106.21"/>
    <s v="4a"/>
    <n v="3794"/>
    <n v="5693000"/>
    <n v="17.8"/>
    <n v="30"/>
    <x v="7"/>
    <n v="90"/>
    <s v="CORN"/>
    <s v="CORN, GRAIN - ACRES HARVESTED TOTAL"/>
    <s v="ROSEBUDMONTANA2012"/>
  </r>
  <r>
    <n v="2012"/>
    <s v="WIBAUX"/>
    <s v="MONTANA"/>
    <s v="59353"/>
    <n v="47.01"/>
    <n v="-104.32"/>
    <s v="4a"/>
    <n v="1210"/>
    <n v="273000"/>
    <n v="17.8"/>
    <n v="30"/>
    <x v="7"/>
    <n v="90"/>
    <s v="CORN"/>
    <s v="CORN, GRAIN - ACRES HARVESTED TOTAL"/>
    <s v="WIBAUXMONTANA2012"/>
  </r>
  <r>
    <n v="2012"/>
    <s v="CANADIAN"/>
    <s v="OKLAHOMA"/>
    <s v="73014"/>
    <n v="35.6"/>
    <n v="-98.12"/>
    <s v="7a"/>
    <n v="2569"/>
    <n v="1405000"/>
    <n v="18.2"/>
    <n v="40"/>
    <x v="0"/>
    <n v="50"/>
    <s v="CORN"/>
    <s v="CORN, GRAIN - ACRES HARVESTED TOTAL"/>
    <s v="CANADIANOKLAHOMA2012"/>
  </r>
  <r>
    <n v="2012"/>
    <s v="CLEVELAND"/>
    <s v="OKLAHOMA"/>
    <s v="73019"/>
    <n v="35.21"/>
    <n v="-97.44"/>
    <s v="7a"/>
    <n v="1350"/>
    <n v="525000"/>
    <n v="18.2"/>
    <n v="40"/>
    <x v="0"/>
    <n v="50"/>
    <s v="CORN"/>
    <s v="CORN, GRAIN - ACRES HARVESTED TOTAL"/>
    <s v="CLEVELANDOKLAHOMA2012"/>
  </r>
  <r>
    <n v="2012"/>
    <s v="CREEK"/>
    <s v="OKLAHOMA"/>
    <s v="74010"/>
    <n v="35.83"/>
    <n v="-96.39"/>
    <s v="7a"/>
    <n v="391"/>
    <n v="71000"/>
    <n v="18.2"/>
    <n v="40"/>
    <x v="0"/>
    <n v="50"/>
    <s v="CORN"/>
    <s v="CORN, GRAIN - ACRES HARVESTED TOTAL"/>
    <s v="CREEKOKLAHOMA2012"/>
  </r>
  <r>
    <n v="2012"/>
    <s v="GRADY"/>
    <s v="OKLAHOMA"/>
    <s v="73002"/>
    <n v="34.92"/>
    <n v="-97.77"/>
    <s v="7a"/>
    <n v="2211"/>
    <n v="2006000"/>
    <n v="18.2"/>
    <n v="40"/>
    <x v="0"/>
    <n v="50"/>
    <s v="CORN"/>
    <s v="CORN, GRAIN - ACRES HARVESTED TOTAL"/>
    <s v="GRADYOKLAHOMA2012"/>
  </r>
  <r>
    <n v="2012"/>
    <s v="KINGFISHER"/>
    <s v="OKLAHOMA"/>
    <s v="73016"/>
    <n v="35.799999999999997"/>
    <n v="-97.67"/>
    <s v="7a"/>
    <n v="1136"/>
    <n v="1248000"/>
    <n v="18.2"/>
    <n v="40"/>
    <x v="0"/>
    <n v="50"/>
    <s v="CORN"/>
    <s v="CORN, GRAIN - ACRES HARVESTED TOTAL"/>
    <s v="KINGFISHEROKLAHOMA2012"/>
  </r>
  <r>
    <n v="2012"/>
    <s v="LINCOLN"/>
    <s v="OKLAHOMA"/>
    <s v="74026"/>
    <n v="35.700000000000003"/>
    <n v="-96.76"/>
    <s v="7a"/>
    <n v="354"/>
    <n v="189000"/>
    <n v="18.2"/>
    <n v="40"/>
    <x v="0"/>
    <n v="50"/>
    <s v="CORN"/>
    <s v="CORN, GRAIN - ACRES HARVESTED TOTAL"/>
    <s v="LINCOLNOKLAHOMA2012"/>
  </r>
  <r>
    <n v="2012"/>
    <s v="LOGAN"/>
    <s v="OKLAHOMA"/>
    <s v="73027"/>
    <n v="35.950000000000003"/>
    <n v="-97.23"/>
    <s v="7a"/>
    <n v="979"/>
    <n v="322000"/>
    <n v="18.2"/>
    <n v="40"/>
    <x v="0"/>
    <n v="50"/>
    <s v="CORN"/>
    <s v="CORN, GRAIN - ACRES HARVESTED TOTAL"/>
    <s v="LOGANOKLAHOMA2012"/>
  </r>
  <r>
    <n v="2012"/>
    <s v="MCCLAIN"/>
    <s v="OKLAHOMA"/>
    <s v="73010"/>
    <n v="35.14"/>
    <n v="-97.65"/>
    <s v="7b"/>
    <n v="2412"/>
    <n v="929000"/>
    <n v="18.2"/>
    <n v="40"/>
    <x v="0"/>
    <n v="50"/>
    <s v="CORN"/>
    <s v="CORN, GRAIN - ACRES HARVESTED TOTAL"/>
    <s v="MCCLAINOKLAHOMA2012"/>
  </r>
  <r>
    <n v="2012"/>
    <s v="OKLAHOMA"/>
    <s v="OKLAHOMA"/>
    <s v="73003"/>
    <n v="35.67"/>
    <n v="-97.5"/>
    <s v="7a"/>
    <n v="1929"/>
    <n v="1092000"/>
    <n v="18.2"/>
    <n v="40"/>
    <x v="0"/>
    <n v="50"/>
    <s v="CORN"/>
    <s v="CORN, GRAIN - ACRES HARVESTED TOTAL"/>
    <s v="OKLAHOMAOKLAHOMA2012"/>
  </r>
  <r>
    <n v="2012"/>
    <s v="PAYNE"/>
    <s v="OKLAHOMA"/>
    <s v="74023"/>
    <n v="35.97"/>
    <n v="-96.76"/>
    <s v="7a"/>
    <n v="2438"/>
    <n v="1094000"/>
    <n v="18.2"/>
    <n v="40"/>
    <x v="0"/>
    <n v="50"/>
    <s v="CORN"/>
    <s v="CORN, GRAIN - ACRES HARVESTED TOTAL"/>
    <s v="PAYNEOKLAHOMA2012"/>
  </r>
  <r>
    <n v="2012"/>
    <s v="POTTAWATOMIE"/>
    <s v="OKLAHOMA"/>
    <s v="74801"/>
    <n v="35.33"/>
    <n v="-96.91"/>
    <s v="7a"/>
    <n v="1695"/>
    <n v="1085000"/>
    <n v="18.2"/>
    <n v="40"/>
    <x v="0"/>
    <n v="50"/>
    <s v="CORN"/>
    <s v="CORN, GRAIN - ACRES HARVESTED TOTAL"/>
    <s v="POTTAWATOMIEOKLAHOMA2012"/>
  </r>
  <r>
    <n v="2012"/>
    <s v="SEMINOLE"/>
    <s v="OKLAHOMA"/>
    <s v="74818"/>
    <n v="35.229999999999997"/>
    <n v="-96.64"/>
    <s v="7b"/>
    <n v="600"/>
    <n v="0"/>
    <n v="18.2"/>
    <n v="40"/>
    <x v="0"/>
    <n v="50"/>
    <s v="CORN"/>
    <s v="CORN, GRAIN - ACRES HARVESTED TOTAL"/>
    <s v="SEMINOLEOKLAHOMA2012"/>
  </r>
  <r>
    <n v="2012"/>
    <s v="HUGHES"/>
    <s v="OKLAHOMA"/>
    <s v="74531"/>
    <n v="34.96"/>
    <n v="-96.25"/>
    <s v="7b"/>
    <n v="430"/>
    <n v="110000"/>
    <n v="18.2"/>
    <n v="40"/>
    <x v="8"/>
    <n v="80"/>
    <s v="CORN"/>
    <s v="CORN, GRAIN - ACRES HARVESTED TOTAL"/>
    <s v="HUGHESOKLAHOMA2012"/>
  </r>
  <r>
    <n v="2012"/>
    <s v="MCINTOSH"/>
    <s v="OKLAHOMA"/>
    <s v="74426"/>
    <n v="35.47"/>
    <n v="-95.52"/>
    <s v="7b"/>
    <n v="269"/>
    <n v="0"/>
    <n v="18.2"/>
    <n v="40"/>
    <x v="8"/>
    <n v="80"/>
    <s v="CORN"/>
    <s v="CORN, GRAIN - ACRES HARVESTED TOTAL"/>
    <s v="MCINTOSHOKLAHOMA2012"/>
  </r>
  <r>
    <n v="2012"/>
    <s v="MUSKOGEE"/>
    <s v="OKLAHOMA"/>
    <s v="74401"/>
    <n v="35.72"/>
    <n v="-95.47"/>
    <s v="7a"/>
    <n v="8049"/>
    <n v="5385000"/>
    <n v="18.2"/>
    <n v="40"/>
    <x v="8"/>
    <n v="80"/>
    <s v="CORN"/>
    <s v="CORN, GRAIN - ACRES HARVESTED TOTAL"/>
    <s v="MUSKOGEEOKLAHOMA2012"/>
  </r>
  <r>
    <n v="2012"/>
    <s v="OKMULGEE"/>
    <s v="OKLAHOMA"/>
    <s v="74047"/>
    <n v="35.869999999999997"/>
    <n v="-96.05"/>
    <s v="7a"/>
    <n v="2067"/>
    <n v="1107000"/>
    <n v="18.2"/>
    <n v="40"/>
    <x v="8"/>
    <n v="80"/>
    <s v="CORN"/>
    <s v="CORN, GRAIN - ACRES HARVESTED TOTAL"/>
    <s v="OKMULGEEOKLAHOMA2012"/>
  </r>
  <r>
    <n v="2012"/>
    <s v="PITTSBURG"/>
    <s v="OKLAHOMA"/>
    <s v="74425"/>
    <n v="35.17"/>
    <n v="-95.64"/>
    <s v="7b"/>
    <n v="1944"/>
    <n v="0"/>
    <n v="18.2"/>
    <n v="40"/>
    <x v="8"/>
    <n v="80"/>
    <s v="CORN"/>
    <s v="CORN, GRAIN - ACRES HARVESTED TOTAL"/>
    <s v="PITTSBURGOKLAHOMA2012"/>
  </r>
  <r>
    <n v="2012"/>
    <s v="SEQUOYAH"/>
    <s v="OKLAHOMA"/>
    <s v="74435"/>
    <n v="35.54"/>
    <n v="-95.11"/>
    <s v="7a"/>
    <n v="5900"/>
    <n v="5234000"/>
    <n v="18.2"/>
    <n v="40"/>
    <x v="8"/>
    <n v="80"/>
    <s v="CORN"/>
    <s v="CORN, GRAIN - ACRES HARVESTED TOTAL"/>
    <s v="SEQUOYAHOKLAHOMA2012"/>
  </r>
  <r>
    <n v="2012"/>
    <s v="ALFALFA"/>
    <s v="OKLAHOMA"/>
    <s v="73716"/>
    <n v="36.5"/>
    <n v="-98.44"/>
    <s v="6b"/>
    <n v="2877"/>
    <n v="1140000"/>
    <n v="18.2"/>
    <n v="40"/>
    <x v="1"/>
    <n v="40"/>
    <s v="CORN"/>
    <s v="CORN, GRAIN - ACRES HARVESTED TOTAL"/>
    <s v="ALFALFAOKLAHOMA2012"/>
  </r>
  <r>
    <n v="2012"/>
    <s v="GARFIELD"/>
    <s v="OKLAHOMA"/>
    <s v="73701"/>
    <n v="36.4"/>
    <n v="-97.86"/>
    <s v="7a"/>
    <n v="24141"/>
    <n v="7037000"/>
    <n v="18.2"/>
    <n v="40"/>
    <x v="1"/>
    <n v="40"/>
    <s v="CORN"/>
    <s v="CORN, GRAIN - ACRES HARVESTED TOTAL"/>
    <s v="GARFIELDOKLAHOMA2012"/>
  </r>
  <r>
    <n v="2012"/>
    <s v="GRANT"/>
    <s v="OKLAHOMA"/>
    <s v="73758"/>
    <n v="36.99"/>
    <n v="-98.03"/>
    <s v="6b"/>
    <n v="14758"/>
    <n v="3889000"/>
    <n v="18.2"/>
    <n v="40"/>
    <x v="1"/>
    <n v="40"/>
    <s v="CORN"/>
    <s v="CORN, GRAIN - ACRES HARVESTED TOTAL"/>
    <s v="GRANTOKLAHOMA2012"/>
  </r>
  <r>
    <n v="2012"/>
    <s v="KAY"/>
    <s v="OKLAHOMA"/>
    <s v="74601"/>
    <n v="36.700000000000003"/>
    <n v="-97.15"/>
    <s v="7a"/>
    <n v="28691"/>
    <n v="5460000"/>
    <n v="18.2"/>
    <n v="40"/>
    <x v="1"/>
    <n v="40"/>
    <s v="CORN"/>
    <s v="CORN, GRAIN - ACRES HARVESTED TOTAL"/>
    <s v="KAYOKLAHOMA2012"/>
  </r>
  <r>
    <n v="2012"/>
    <s v="MAJOR"/>
    <s v="OKLAHOMA"/>
    <s v="73718"/>
    <n v="36.24"/>
    <n v="-98.18"/>
    <s v="7a"/>
    <n v="3290"/>
    <n v="4288000"/>
    <n v="18.2"/>
    <n v="40"/>
    <x v="1"/>
    <n v="40"/>
    <s v="CORN"/>
    <s v="CORN, GRAIN - ACRES HARVESTED TOTAL"/>
    <s v="MAJOROKLAHOMA2012"/>
  </r>
  <r>
    <n v="2012"/>
    <s v="NOBLE"/>
    <s v="OKLAHOMA"/>
    <s v="73061"/>
    <n v="36.29"/>
    <n v="-97.01"/>
    <s v="7a"/>
    <n v="9447"/>
    <n v="1996000"/>
    <n v="18.2"/>
    <n v="40"/>
    <x v="1"/>
    <n v="40"/>
    <s v="CORN"/>
    <s v="CORN, GRAIN - ACRES HARVESTED TOTAL"/>
    <s v="NOBLEOKLAHOMA2012"/>
  </r>
  <r>
    <n v="2012"/>
    <s v="CRAIG"/>
    <s v="OKLAHOMA"/>
    <s v="74301"/>
    <n v="36.64"/>
    <n v="-95.15"/>
    <s v="6b"/>
    <n v="5876"/>
    <n v="1429000"/>
    <n v="18.2"/>
    <n v="40"/>
    <x v="2"/>
    <n v="70"/>
    <s v="CORN"/>
    <s v="CORN, GRAIN - ACRES HARVESTED TOTAL"/>
    <s v="CRAIGOKLAHOMA2012"/>
  </r>
  <r>
    <n v="2012"/>
    <s v="DELAWARE"/>
    <s v="OKLAHOMA"/>
    <s v="74331"/>
    <n v="36.69"/>
    <n v="-94.96"/>
    <s v="6b"/>
    <n v="1037"/>
    <n v="243000"/>
    <n v="18.2"/>
    <n v="40"/>
    <x v="2"/>
    <n v="70"/>
    <s v="CORN"/>
    <s v="CORN, GRAIN - ACRES HARVESTED TOTAL"/>
    <s v="DELAWAREOKLAHOMA2012"/>
  </r>
  <r>
    <n v="2012"/>
    <s v="MAYES"/>
    <s v="OKLAHOMA"/>
    <s v="74330"/>
    <n v="36.43"/>
    <n v="-95.26"/>
    <s v="7a"/>
    <n v="1388"/>
    <n v="408000"/>
    <n v="18.2"/>
    <n v="40"/>
    <x v="2"/>
    <n v="70"/>
    <s v="CORN"/>
    <s v="CORN, GRAIN - ACRES HARVESTED TOTAL"/>
    <s v="MAYESOKLAHOMA2012"/>
  </r>
  <r>
    <n v="2012"/>
    <s v="NOWATA"/>
    <s v="OKLAHOMA"/>
    <s v="74027"/>
    <n v="36.770000000000003"/>
    <n v="-95.64"/>
    <s v="6b"/>
    <n v="1574"/>
    <n v="0"/>
    <n v="18.2"/>
    <n v="40"/>
    <x v="2"/>
    <n v="70"/>
    <s v="CORN"/>
    <s v="CORN, GRAIN - ACRES HARVESTED TOTAL"/>
    <s v="NOWATAOKLAHOMA2012"/>
  </r>
  <r>
    <n v="2012"/>
    <s v="OSAGE"/>
    <s v="OKLAHOMA"/>
    <s v="74001"/>
    <n v="36.49"/>
    <n v="-96.06"/>
    <s v="6b"/>
    <n v="1185"/>
    <n v="352000"/>
    <n v="18.2"/>
    <n v="40"/>
    <x v="2"/>
    <n v="70"/>
    <s v="CORN"/>
    <s v="CORN, GRAIN - ACRES HARVESTED TOTAL"/>
    <s v="OSAGEOKLAHOMA2012"/>
  </r>
  <r>
    <n v="2012"/>
    <s v="OTTAWA"/>
    <s v="OKLAHOMA"/>
    <s v="74335"/>
    <n v="36.97"/>
    <n v="-94.85"/>
    <s v="6b"/>
    <n v="6331"/>
    <n v="0"/>
    <n v="18.2"/>
    <n v="40"/>
    <x v="2"/>
    <n v="70"/>
    <s v="CORN"/>
    <s v="CORN, GRAIN - ACRES HARVESTED TOTAL"/>
    <s v="OTTAWAOKLAHOMA2012"/>
  </r>
  <r>
    <n v="2012"/>
    <s v="ROGERS"/>
    <s v="OKLAHOMA"/>
    <s v="74015"/>
    <n v="36.18"/>
    <n v="-95.76"/>
    <s v="7a"/>
    <n v="793"/>
    <n v="249000"/>
    <n v="18.2"/>
    <n v="40"/>
    <x v="2"/>
    <n v="70"/>
    <s v="CORN"/>
    <s v="CORN, GRAIN - ACRES HARVESTED TOTAL"/>
    <s v="ROGERSOKLAHOMA2012"/>
  </r>
  <r>
    <n v="2012"/>
    <s v="TULSA"/>
    <s v="OKLAHOMA"/>
    <s v="74008"/>
    <n v="35.94"/>
    <n v="-95.87"/>
    <s v="7a"/>
    <n v="1078"/>
    <n v="0"/>
    <n v="18.2"/>
    <n v="40"/>
    <x v="2"/>
    <n v="70"/>
    <s v="CORN"/>
    <s v="CORN, GRAIN - ACRES HARVESTED TOTAL"/>
    <s v="TULSAOKLAHOMA2012"/>
  </r>
  <r>
    <n v="2012"/>
    <s v="WAGONER"/>
    <s v="OKLAHOMA"/>
    <s v="74013"/>
    <n v="36.03"/>
    <n v="-95.78"/>
    <s v="7a"/>
    <n v="2819"/>
    <n v="853000"/>
    <n v="18.2"/>
    <n v="40"/>
    <x v="2"/>
    <n v="70"/>
    <s v="CORN"/>
    <s v="CORN, GRAIN - ACRES HARVESTED TOTAL"/>
    <s v="WAGONEROKLAHOMA2012"/>
  </r>
  <r>
    <n v="2012"/>
    <s v="BEAVER"/>
    <s v="OKLAHOMA"/>
    <s v="73844"/>
    <n v="36.85"/>
    <n v="-100.05"/>
    <s v="6b"/>
    <n v="9094"/>
    <n v="7383000"/>
    <n v="18.2"/>
    <n v="40"/>
    <x v="3"/>
    <n v="10"/>
    <s v="CORN"/>
    <s v="CORN, GRAIN - ACRES HARVESTED TOTAL"/>
    <s v="BEAVEROKLAHOMA2012"/>
  </r>
  <r>
    <n v="2012"/>
    <s v="CIMARRON"/>
    <s v="OKLAHOMA"/>
    <s v="73933"/>
    <n v="36.729999999999997"/>
    <n v="-102.51"/>
    <s v="6b"/>
    <n v="22185"/>
    <n v="23923000"/>
    <n v="18.2"/>
    <n v="40"/>
    <x v="3"/>
    <n v="10"/>
    <s v="CORN"/>
    <s v="CORN, GRAIN - ACRES HARVESTED TOTAL"/>
    <s v="CIMARRONOKLAHOMA2012"/>
  </r>
  <r>
    <n v="2012"/>
    <s v="HARPER"/>
    <s v="OKLAHOMA"/>
    <s v="73834"/>
    <n v="36.83"/>
    <n v="-99.62"/>
    <s v="6b"/>
    <n v="575"/>
    <n v="0"/>
    <n v="18.2"/>
    <n v="40"/>
    <x v="3"/>
    <n v="10"/>
    <s v="CORN"/>
    <s v="CORN, GRAIN - ACRES HARVESTED TOTAL"/>
    <s v="HARPEROKLAHOMA2012"/>
  </r>
  <r>
    <n v="2012"/>
    <s v="TEXAS"/>
    <s v="OKLAHOMA"/>
    <s v="73901"/>
    <n v="36.75"/>
    <n v="-101.08"/>
    <s v="6b"/>
    <n v="89026"/>
    <n v="100058000"/>
    <n v="18.2"/>
    <n v="40"/>
    <x v="3"/>
    <n v="10"/>
    <s v="CORN"/>
    <s v="CORN, GRAIN - ACRES HARVESTED TOTAL"/>
    <s v="TEXASOKLAHOMA2012"/>
  </r>
  <r>
    <n v="2012"/>
    <s v="BRYAN"/>
    <s v="OKLAHOMA"/>
    <s v="73449"/>
    <n v="34"/>
    <n v="-96.51"/>
    <s v="7b"/>
    <n v="1877"/>
    <n v="2667000"/>
    <n v="18.2"/>
    <n v="40"/>
    <x v="9"/>
    <n v="60"/>
    <s v="CORN"/>
    <s v="CORN, GRAIN - ACRES HARVESTED TOTAL"/>
    <s v="BRYANOKLAHOMA2012"/>
  </r>
  <r>
    <n v="2012"/>
    <s v="GARVIN"/>
    <s v="OKLAHOMA"/>
    <s v="73052"/>
    <n v="34.83"/>
    <n v="-97.6"/>
    <s v="7b"/>
    <n v="6330"/>
    <n v="3042000"/>
    <n v="18.2"/>
    <n v="40"/>
    <x v="9"/>
    <n v="60"/>
    <s v="CORN"/>
    <s v="CORN, GRAIN - ACRES HARVESTED TOTAL"/>
    <s v="GARVINOKLAHOMA2012"/>
  </r>
  <r>
    <n v="2012"/>
    <s v="LOVE"/>
    <s v="OKLAHOMA"/>
    <s v="73430"/>
    <n v="33.9"/>
    <n v="-97.28"/>
    <s v="7b"/>
    <n v="452"/>
    <n v="237000"/>
    <n v="18.2"/>
    <n v="40"/>
    <x v="9"/>
    <n v="60"/>
    <s v="CORN"/>
    <s v="CORN, GRAIN - ACRES HARVESTED TOTAL"/>
    <s v="LOVEOKLAHOMA2012"/>
  </r>
  <r>
    <n v="2012"/>
    <s v="MURRAY"/>
    <s v="OKLAHOMA"/>
    <s v="73030"/>
    <n v="34.479999999999997"/>
    <n v="-97.13"/>
    <s v="7b"/>
    <n v="360"/>
    <n v="0"/>
    <n v="18.2"/>
    <n v="40"/>
    <x v="9"/>
    <n v="60"/>
    <s v="CORN"/>
    <s v="CORN, GRAIN - ACRES HARVESTED TOTAL"/>
    <s v="MURRAYOKLAHOMA2012"/>
  </r>
  <r>
    <n v="2012"/>
    <s v="PONTOTOC"/>
    <s v="OKLAHOMA"/>
    <s v="74820"/>
    <n v="34.770000000000003"/>
    <n v="-96.66"/>
    <s v="7b"/>
    <n v="145"/>
    <n v="110000"/>
    <n v="18.2"/>
    <n v="40"/>
    <x v="9"/>
    <n v="60"/>
    <s v="CORN"/>
    <s v="CORN, GRAIN - ACRES HARVESTED TOTAL"/>
    <s v="PONTOTOCOKLAHOMA2012"/>
  </r>
  <r>
    <n v="2012"/>
    <s v="CHOCTAW"/>
    <s v="OKLAHOMA"/>
    <s v="74727"/>
    <n v="34.020000000000003"/>
    <n v="-95.86"/>
    <s v="7b"/>
    <n v="1870"/>
    <n v="1247000"/>
    <n v="18.2"/>
    <n v="40"/>
    <x v="7"/>
    <n v="90"/>
    <s v="CORN"/>
    <s v="CORN, GRAIN - ACRES HARVESTED TOTAL"/>
    <s v="CHOCTAWOKLAHOMA2012"/>
  </r>
  <r>
    <n v="2012"/>
    <s v="LEFLORE"/>
    <s v="OKLAHOMA"/>
    <s v="74549"/>
    <n v="34.53"/>
    <n v="-94.95"/>
    <s v="7b"/>
    <n v="1520"/>
    <n v="0"/>
    <n v="18.2"/>
    <n v="40"/>
    <x v="7"/>
    <n v="90"/>
    <s v="CORN"/>
    <s v="CORN, GRAIN - ACRES HARVESTED TOTAL"/>
    <s v="LEFLOREOKLAHOMA2012"/>
  </r>
  <r>
    <n v="2012"/>
    <s v="MCCURTAIN"/>
    <s v="OKLAHOMA"/>
    <s v="74722"/>
    <n v="34.4"/>
    <n v="-94.93"/>
    <s v="7b"/>
    <n v="6062"/>
    <n v="4447000"/>
    <n v="18.2"/>
    <n v="40"/>
    <x v="7"/>
    <n v="90"/>
    <s v="CORN"/>
    <s v="CORN, GRAIN - ACRES HARVESTED TOTAL"/>
    <s v="MCCURTAINOKLAHOMA2012"/>
  </r>
  <r>
    <n v="2012"/>
    <s v="CADDO"/>
    <s v="OKLAHOMA"/>
    <s v="73001"/>
    <n v="35.229999999999997"/>
    <n v="-98.4"/>
    <s v="7a"/>
    <n v="3692"/>
    <n v="2264000"/>
    <n v="18.2"/>
    <n v="40"/>
    <x v="4"/>
    <n v="30"/>
    <s v="CORN"/>
    <s v="CORN, GRAIN - ACRES HARVESTED TOTAL"/>
    <s v="CADDOOKLAHOMA2012"/>
  </r>
  <r>
    <n v="2012"/>
    <s v="KIOWA"/>
    <s v="OKLAHOMA"/>
    <s v="73041"/>
    <n v="35.07"/>
    <n v="-98.87"/>
    <s v="7a"/>
    <n v="276"/>
    <n v="0"/>
    <n v="18.2"/>
    <n v="40"/>
    <x v="4"/>
    <n v="30"/>
    <s v="CORN"/>
    <s v="CORN, GRAIN - ACRES HARVESTED TOTAL"/>
    <s v="KIOWAOKLAHOMA2012"/>
  </r>
  <r>
    <n v="2012"/>
    <s v="TILLMAN"/>
    <s v="OKLAHOMA"/>
    <s v="73530"/>
    <n v="34.24"/>
    <n v="-99.07"/>
    <s v="7b"/>
    <n v="1124"/>
    <n v="944000"/>
    <n v="18.2"/>
    <n v="40"/>
    <x v="4"/>
    <n v="30"/>
    <s v="CORN"/>
    <s v="CORN, GRAIN - ACRES HARVESTED TOTAL"/>
    <s v="TILLMANOKLAHOMA2012"/>
  </r>
  <r>
    <n v="2012"/>
    <s v="BLAINE"/>
    <s v="OKLAHOMA"/>
    <s v="73040"/>
    <n v="35.619999999999997"/>
    <n v="-98.31"/>
    <s v="7a"/>
    <n v="353"/>
    <n v="0"/>
    <n v="18.2"/>
    <n v="40"/>
    <x v="5"/>
    <n v="20"/>
    <s v="CORN"/>
    <s v="CORN, GRAIN - ACRES HARVESTED TOTAL"/>
    <s v="BLAINEOKLAHOMA2012"/>
  </r>
  <r>
    <n v="2012"/>
    <s v="CUSTER"/>
    <s v="OKLAHOMA"/>
    <s v="73096"/>
    <n v="35.53"/>
    <n v="-98.68"/>
    <s v="7a"/>
    <n v="568"/>
    <n v="0"/>
    <n v="18.2"/>
    <n v="40"/>
    <x v="5"/>
    <n v="20"/>
    <s v="CORN"/>
    <s v="CORN, GRAIN - ACRES HARVESTED TOTAL"/>
    <s v="CUSTEROKLAHOMA2012"/>
  </r>
  <r>
    <n v="2012"/>
    <s v="WASHITA"/>
    <s v="OKLAHOMA"/>
    <s v="73021"/>
    <n v="35.340000000000003"/>
    <n v="-98.67"/>
    <s v="7a"/>
    <n v="1898"/>
    <n v="935000"/>
    <n v="18.2"/>
    <n v="40"/>
    <x v="5"/>
    <n v="20"/>
    <s v="CORN"/>
    <s v="CORN, GRAIN - ACRES HARVESTED TOTAL"/>
    <s v="WASHITAOKLAHOMA2012"/>
  </r>
  <r>
    <n v="2022"/>
    <s v="BEAUFORT"/>
    <s v="NORTH CAROLINA"/>
    <s v="27806"/>
    <n v="35.299999999999997"/>
    <n v="-76.78"/>
    <s v="8b"/>
    <n v="38829"/>
    <n v="39520000"/>
    <n v="18.600000000000001"/>
    <n v="37"/>
    <x v="44"/>
    <n v="80"/>
    <s v="CORN"/>
    <s v="CORN, GRAIN - ACRES HARVESTED TOTAL"/>
    <s v="BEAUFORTNORTHCAROLINA2022"/>
  </r>
  <r>
    <n v="2022"/>
    <s v="CRAVEN"/>
    <s v="NORTH CAROLINA"/>
    <s v="28519"/>
    <n v="35.119999999999997"/>
    <n v="-77.02"/>
    <s v="8b"/>
    <n v="15745"/>
    <n v="14601000"/>
    <n v="18.600000000000001"/>
    <n v="37"/>
    <x v="44"/>
    <n v="80"/>
    <s v="CORN"/>
    <s v="CORN, GRAIN - ACRES HARVESTED TOTAL"/>
    <s v="CRAVENNORTHCAROLINA2022"/>
  </r>
  <r>
    <n v="2022"/>
    <s v="GREENE"/>
    <s v="NORTH CAROLINA"/>
    <s v="27888"/>
    <n v="35.590000000000003"/>
    <n v="-77.69"/>
    <s v="8a"/>
    <n v="14550"/>
    <n v="9952000"/>
    <n v="18.600000000000001"/>
    <n v="37"/>
    <x v="44"/>
    <n v="80"/>
    <s v="CORN"/>
    <s v="CORN, GRAIN - ACRES HARVESTED TOTAL"/>
    <s v="GREENENORTHCAROLINA2022"/>
  </r>
  <r>
    <n v="2022"/>
    <s v="HYDE"/>
    <s v="NORTH CAROLINA"/>
    <s v="27824"/>
    <n v="35.54"/>
    <n v="-76.02"/>
    <s v="8b"/>
    <n v="32760"/>
    <n v="39419000"/>
    <n v="18.600000000000001"/>
    <n v="37"/>
    <x v="44"/>
    <n v="80"/>
    <s v="CORN"/>
    <s v="CORN, GRAIN - ACRES HARVESTED TOTAL"/>
    <s v="HYDENORTHCAROLINA2022"/>
  </r>
  <r>
    <n v="2022"/>
    <s v="JOHNSTON"/>
    <s v="NORTH CAROLINA"/>
    <s v="27504"/>
    <n v="35.369999999999997"/>
    <n v="-78.540000000000006"/>
    <s v="8a"/>
    <n v="8935"/>
    <n v="4834000"/>
    <n v="18.600000000000001"/>
    <n v="37"/>
    <x v="44"/>
    <n v="80"/>
    <s v="CORN"/>
    <s v="CORN, GRAIN - ACRES HARVESTED TOTAL"/>
    <s v="JOHNSTONNORTHCAROLINA2022"/>
  </r>
  <r>
    <n v="2022"/>
    <s v="JONES"/>
    <s v="NORTH CAROLINA"/>
    <s v="28522"/>
    <n v="35.01"/>
    <n v="-77.489999999999995"/>
    <s v="8a"/>
    <n v="10529"/>
    <n v="7953000"/>
    <n v="18.600000000000001"/>
    <n v="37"/>
    <x v="44"/>
    <n v="80"/>
    <s v="CORN"/>
    <s v="CORN, GRAIN - ACRES HARVESTED TOTAL"/>
    <s v="JONESNORTHCAROLINA2022"/>
  </r>
  <r>
    <n v="2022"/>
    <s v="LENOIR"/>
    <s v="NORTH CAROLINA"/>
    <s v="28501"/>
    <n v="35.270000000000003"/>
    <n v="-77.59"/>
    <s v="8b"/>
    <n v="26042"/>
    <n v="19965000"/>
    <n v="18.600000000000001"/>
    <n v="37"/>
    <x v="44"/>
    <n v="80"/>
    <s v="CORN"/>
    <s v="CORN, GRAIN - ACRES HARVESTED TOTAL"/>
    <s v="LENOIRNORTHCAROLINA2022"/>
  </r>
  <r>
    <n v="2022"/>
    <s v="PAMLICO"/>
    <s v="NORTH CAROLINA"/>
    <s v="28509"/>
    <n v="35.15"/>
    <n v="-76.81"/>
    <s v="8b"/>
    <n v="15142"/>
    <n v="14107000"/>
    <n v="18.600000000000001"/>
    <n v="37"/>
    <x v="44"/>
    <n v="80"/>
    <s v="CORN"/>
    <s v="CORN, GRAIN - ACRES HARVESTED TOTAL"/>
    <s v="PAMLICONORTHCAROLINA2022"/>
  </r>
  <r>
    <n v="2022"/>
    <s v="PITT"/>
    <s v="NORTH CAROLINA"/>
    <s v="27811"/>
    <n v="35.57"/>
    <n v="-77.489999999999995"/>
    <s v="8a"/>
    <n v="19906"/>
    <n v="14073000"/>
    <n v="18.600000000000001"/>
    <n v="37"/>
    <x v="44"/>
    <n v="80"/>
    <s v="CORN"/>
    <s v="CORN, GRAIN - ACRES HARVESTED TOTAL"/>
    <s v="PITTNORTHCAROLINA2022"/>
  </r>
  <r>
    <n v="2022"/>
    <s v="WAYNE"/>
    <s v="NORTH CAROLINA"/>
    <s v="27530"/>
    <n v="35.369999999999997"/>
    <n v="-77.97"/>
    <s v="8a"/>
    <n v="19629"/>
    <n v="11712000"/>
    <n v="18.600000000000001"/>
    <n v="37"/>
    <x v="44"/>
    <n v="80"/>
    <s v="CORN"/>
    <s v="CORN, GRAIN - ACRES HARVESTED TOTAL"/>
    <s v="WAYNENORTHCAROLINA2022"/>
  </r>
  <r>
    <n v="2022"/>
    <s v="WILSON"/>
    <s v="NORTH CAROLINA"/>
    <s v="27813"/>
    <n v="35.630000000000003"/>
    <n v="-77.94"/>
    <s v="8a"/>
    <n v="8938"/>
    <n v="5355000"/>
    <n v="18.600000000000001"/>
    <n v="37"/>
    <x v="44"/>
    <n v="80"/>
    <s v="CORN"/>
    <s v="CORN, GRAIN - ACRES HARVESTED TOTAL"/>
    <s v="WILSONNORTHCAROLINA2022"/>
  </r>
  <r>
    <n v="2022"/>
    <s v="ALEXANDER"/>
    <s v="NORTH CAROLINA"/>
    <s v="28636"/>
    <n v="35.9"/>
    <n v="-81.09"/>
    <s v="8a"/>
    <n v="1583"/>
    <n v="1820000"/>
    <n v="18.600000000000001"/>
    <n v="37"/>
    <x v="45"/>
    <n v="50"/>
    <s v="CORN"/>
    <s v="CORN, GRAIN - ACRES HARVESTED TOTAL"/>
    <s v="ALEXANDERNORTHCAROLINA2022"/>
  </r>
  <r>
    <n v="2022"/>
    <s v="CATAWBA"/>
    <s v="NORTH CAROLINA"/>
    <s v="28601"/>
    <n v="35.770000000000003"/>
    <n v="-81.33"/>
    <s v="8a"/>
    <n v="4739"/>
    <n v="4682000"/>
    <n v="18.600000000000001"/>
    <n v="37"/>
    <x v="45"/>
    <n v="50"/>
    <s v="CORN"/>
    <s v="CORN, GRAIN - ACRES HARVESTED TOTAL"/>
    <s v="CATAWBANORTHCAROLINA2022"/>
  </r>
  <r>
    <n v="2022"/>
    <s v="CHATHAM"/>
    <s v="NORTH CAROLINA"/>
    <s v="27207"/>
    <n v="35.6"/>
    <n v="-79.36"/>
    <s v="8a"/>
    <n v="3228"/>
    <n v="1503000"/>
    <n v="18.600000000000001"/>
    <n v="37"/>
    <x v="45"/>
    <n v="50"/>
    <s v="CORN"/>
    <s v="CORN, GRAIN - ACRES HARVESTED TOTAL"/>
    <s v="CHATHAMNORTHCAROLINA2022"/>
  </r>
  <r>
    <n v="2022"/>
    <s v="DAVIDSON"/>
    <s v="NORTH CAROLINA"/>
    <s v="27239"/>
    <n v="35.630000000000003"/>
    <n v="-80.11"/>
    <s v="8a"/>
    <n v="3912"/>
    <n v="2653000"/>
    <n v="18.600000000000001"/>
    <n v="37"/>
    <x v="45"/>
    <n v="50"/>
    <s v="CORN"/>
    <s v="CORN, GRAIN - ACRES HARVESTED TOTAL"/>
    <s v="DAVIDSONNORTHCAROLINA2022"/>
  </r>
  <r>
    <n v="2022"/>
    <s v="DAVIE"/>
    <s v="NORTH CAROLINA"/>
    <s v="27006"/>
    <n v="35.93"/>
    <n v="-80.400000000000006"/>
    <s v="7b"/>
    <n v="9461"/>
    <n v="8563000"/>
    <n v="18.600000000000001"/>
    <n v="37"/>
    <x v="45"/>
    <n v="50"/>
    <s v="CORN"/>
    <s v="CORN, GRAIN - ACRES HARVESTED TOTAL"/>
    <s v="DAVIENORTHCAROLINA2022"/>
  </r>
  <r>
    <n v="2022"/>
    <s v="IREDELL"/>
    <s v="NORTH CAROLINA"/>
    <s v="28010"/>
    <n v="35.72"/>
    <n v="-80.900000000000006"/>
    <s v="7b"/>
    <n v="8221"/>
    <n v="9543000"/>
    <n v="18.600000000000001"/>
    <n v="37"/>
    <x v="45"/>
    <n v="50"/>
    <s v="CORN"/>
    <s v="CORN, GRAIN - ACRES HARVESTED TOTAL"/>
    <s v="IREDELLNORTHCAROLINA2022"/>
  </r>
  <r>
    <n v="2022"/>
    <s v="LEE"/>
    <s v="NORTH CAROLINA"/>
    <s v="27237"/>
    <n v="35.54"/>
    <n v="-79.23"/>
    <s v="8a"/>
    <n v="2103"/>
    <n v="887000"/>
    <n v="18.600000000000001"/>
    <n v="37"/>
    <x v="45"/>
    <n v="50"/>
    <s v="CORN"/>
    <s v="CORN, GRAIN - ACRES HARVESTED TOTAL"/>
    <s v="LEENORTHCAROLINA2022"/>
  </r>
  <r>
    <n v="2022"/>
    <s v="RANDOLPH"/>
    <s v="NORTH CAROLINA"/>
    <s v="27203"/>
    <n v="35.71"/>
    <n v="-79.81"/>
    <s v="8a"/>
    <n v="7865"/>
    <n v="5784000"/>
    <n v="18.600000000000001"/>
    <n v="37"/>
    <x v="45"/>
    <n v="50"/>
    <s v="CORN"/>
    <s v="CORN, GRAIN - ACRES HARVESTED TOTAL"/>
    <s v="RANDOLPHNORTHCAROLINA2022"/>
  </r>
  <r>
    <n v="2022"/>
    <s v="ROWAN"/>
    <s v="NORTH CAROLINA"/>
    <s v="27013"/>
    <n v="35.729999999999997"/>
    <n v="-80.67"/>
    <s v="7b"/>
    <n v="10010"/>
    <n v="7391000"/>
    <n v="18.600000000000001"/>
    <n v="37"/>
    <x v="45"/>
    <n v="50"/>
    <s v="CORN"/>
    <s v="CORN, GRAIN - ACRES HARVESTED TOTAL"/>
    <s v="ROWANNORTHCAROLINA2022"/>
  </r>
  <r>
    <n v="2022"/>
    <s v="WAKE"/>
    <s v="NORTH CAROLINA"/>
    <s v="27502"/>
    <n v="35.72"/>
    <n v="-78.84"/>
    <s v="8a"/>
    <n v="1973"/>
    <n v="1102000"/>
    <n v="18.600000000000001"/>
    <n v="37"/>
    <x v="45"/>
    <n v="50"/>
    <s v="CORN"/>
    <s v="CORN, GRAIN - ACRES HARVESTED TOTAL"/>
    <s v="WAKENORTHCAROLINA2022"/>
  </r>
  <r>
    <n v="2022"/>
    <s v="BERTIE"/>
    <s v="NORTH CAROLINA"/>
    <s v="27805"/>
    <n v="36.22"/>
    <n v="-77.11"/>
    <s v="8a"/>
    <n v="13663"/>
    <n v="11878000"/>
    <n v="18.600000000000001"/>
    <n v="37"/>
    <x v="46"/>
    <n v="70"/>
    <s v="CORN"/>
    <s v="CORN, GRAIN - ACRES HARVESTED TOTAL"/>
    <s v="BERTIENORTHCAROLINA2022"/>
  </r>
  <r>
    <n v="2022"/>
    <s v="CAMDEN"/>
    <s v="NORTH CAROLINA"/>
    <s v="27921"/>
    <n v="36.32"/>
    <n v="-76.16"/>
    <s v="8a"/>
    <n v="19707"/>
    <n v="23097000"/>
    <n v="18.600000000000001"/>
    <n v="37"/>
    <x v="46"/>
    <n v="70"/>
    <s v="CORN"/>
    <s v="CORN, GRAIN - ACRES HARVESTED TOTAL"/>
    <s v="CAMDENNORTHCAROLINA2022"/>
  </r>
  <r>
    <n v="2022"/>
    <s v="CHOWAN"/>
    <s v="NORTH CAROLINA"/>
    <s v="27932"/>
    <n v="36.049999999999997"/>
    <n v="-76.599999999999994"/>
    <s v="8a"/>
    <n v="5897"/>
    <n v="5787000"/>
    <n v="18.600000000000001"/>
    <n v="37"/>
    <x v="46"/>
    <n v="70"/>
    <s v="CORN"/>
    <s v="CORN, GRAIN - ACRES HARVESTED TOTAL"/>
    <s v="CHOWANNORTHCAROLINA2022"/>
  </r>
  <r>
    <n v="2022"/>
    <s v="CURRITUCK"/>
    <s v="NORTH CAROLINA"/>
    <s v="27916"/>
    <n v="36.32"/>
    <n v="-75.900000000000006"/>
    <s v="8b"/>
    <n v="11353"/>
    <n v="13250000"/>
    <n v="18.600000000000001"/>
    <n v="37"/>
    <x v="46"/>
    <n v="70"/>
    <s v="CORN"/>
    <s v="CORN, GRAIN - ACRES HARVESTED TOTAL"/>
    <s v="CURRITUCKNORTHCAROLINA2022"/>
  </r>
  <r>
    <n v="2022"/>
    <s v="EDGECOMBE"/>
    <s v="NORTH CAROLINA"/>
    <s v="27801"/>
    <n v="35.909999999999997"/>
    <n v="-77.73"/>
    <s v="8a"/>
    <n v="10293"/>
    <n v="8202000"/>
    <n v="18.600000000000001"/>
    <n v="37"/>
    <x v="46"/>
    <n v="70"/>
    <s v="CORN"/>
    <s v="CORN, GRAIN - ACRES HARVESTED TOTAL"/>
    <s v="EDGECOMBENORTHCAROLINA2022"/>
  </r>
  <r>
    <n v="2022"/>
    <s v="GATES"/>
    <s v="NORTH CAROLINA"/>
    <s v="27926"/>
    <n v="36.53"/>
    <n v="-76.569999999999993"/>
    <s v="8a"/>
    <n v="6815"/>
    <n v="4495000"/>
    <n v="18.600000000000001"/>
    <n v="37"/>
    <x v="46"/>
    <n v="70"/>
    <s v="CORN"/>
    <s v="CORN, GRAIN - ACRES HARVESTED TOTAL"/>
    <s v="GATESNORTHCAROLINA2022"/>
  </r>
  <r>
    <n v="2022"/>
    <s v="HALIFAX"/>
    <s v="NORTH CAROLINA"/>
    <s v="27823"/>
    <n v="36.17"/>
    <n v="-77.66"/>
    <s v="8a"/>
    <n v="9206"/>
    <n v="6851000"/>
    <n v="18.600000000000001"/>
    <n v="37"/>
    <x v="46"/>
    <n v="70"/>
    <s v="CORN"/>
    <s v="CORN, GRAIN - ACRES HARVESTED TOTAL"/>
    <s v="HALIFAXNORTHCAROLINA2022"/>
  </r>
  <r>
    <n v="2022"/>
    <s v="HERTFORD"/>
    <s v="NORTH CAROLINA"/>
    <s v="27818"/>
    <n v="36.49"/>
    <n v="-77.010000000000005"/>
    <s v="8a"/>
    <n v="6734"/>
    <n v="5485000"/>
    <n v="18.600000000000001"/>
    <n v="37"/>
    <x v="46"/>
    <n v="70"/>
    <s v="CORN"/>
    <s v="CORN, GRAIN - ACRES HARVESTED TOTAL"/>
    <s v="HERTFORDNORTHCAROLINA2022"/>
  </r>
  <r>
    <n v="2022"/>
    <s v="MARTIN"/>
    <s v="NORTH CAROLINA"/>
    <s v="27825"/>
    <n v="35.840000000000003"/>
    <n v="-77.17"/>
    <s v="8a"/>
    <n v="5197"/>
    <n v="0"/>
    <n v="18.600000000000001"/>
    <n v="37"/>
    <x v="46"/>
    <n v="70"/>
    <s v="CORN"/>
    <s v="CORN, GRAIN - ACRES HARVESTED TOTAL"/>
    <s v="MARTINNORTHCAROLINA2022"/>
  </r>
  <r>
    <n v="2022"/>
    <s v="NASH"/>
    <s v="NORTH CAROLINA"/>
    <s v="27557"/>
    <n v="35.78"/>
    <n v="-78.2"/>
    <s v="8a"/>
    <n v="4448"/>
    <n v="3096000"/>
    <n v="18.600000000000001"/>
    <n v="37"/>
    <x v="46"/>
    <n v="70"/>
    <s v="CORN"/>
    <s v="CORN, GRAIN - ACRES HARVESTED TOTAL"/>
    <s v="NASHNORTHCAROLINA2022"/>
  </r>
  <r>
    <n v="2022"/>
    <s v="NORTHAMPTON"/>
    <s v="NORTH CAROLINA"/>
    <s v="27820"/>
    <n v="36.43"/>
    <n v="-77.22"/>
    <s v="8a"/>
    <n v="13217"/>
    <n v="12046000"/>
    <n v="18.600000000000001"/>
    <n v="37"/>
    <x v="46"/>
    <n v="70"/>
    <s v="CORN"/>
    <s v="CORN, GRAIN - ACRES HARVESTED TOTAL"/>
    <s v="NORTHAMPTONNORTHCAROLINA2022"/>
  </r>
  <r>
    <n v="2022"/>
    <s v="PASQUOTANK"/>
    <s v="NORTH CAROLINA"/>
    <s v="27906"/>
    <n v="36.29"/>
    <n v="-76.22"/>
    <s v="8a"/>
    <n v="22383"/>
    <n v="26167000"/>
    <n v="18.600000000000001"/>
    <n v="37"/>
    <x v="46"/>
    <n v="70"/>
    <s v="CORN"/>
    <s v="CORN, GRAIN - ACRES HARVESTED TOTAL"/>
    <s v="PASQUOTANKNORTHCAROLINA2022"/>
  </r>
  <r>
    <n v="2022"/>
    <s v="PERQUIMANS"/>
    <s v="NORTH CAROLINA"/>
    <s v="27919"/>
    <n v="36.26"/>
    <n v="-76.53"/>
    <s v="8a"/>
    <n v="12042"/>
    <n v="12432000"/>
    <n v="18.600000000000001"/>
    <n v="37"/>
    <x v="46"/>
    <n v="70"/>
    <s v="CORN"/>
    <s v="CORN, GRAIN - ACRES HARVESTED TOTAL"/>
    <s v="PERQUIMANSNORTHCAROLINA2022"/>
  </r>
  <r>
    <n v="2022"/>
    <s v="TYRRELL"/>
    <s v="NORTH CAROLINA"/>
    <s v="27925"/>
    <n v="35.909999999999997"/>
    <n v="-76.25"/>
    <s v="8b"/>
    <n v="21279"/>
    <n v="25654000"/>
    <n v="18.600000000000001"/>
    <n v="37"/>
    <x v="46"/>
    <n v="70"/>
    <s v="CORN"/>
    <s v="CORN, GRAIN - ACRES HARVESTED TOTAL"/>
    <s v="TYRRELLNORTHCAROLINA2022"/>
  </r>
  <r>
    <n v="2022"/>
    <s v="WASHINGTON"/>
    <s v="NORTH CAROLINA"/>
    <s v="27928"/>
    <n v="35.869999999999997"/>
    <n v="-76.39"/>
    <s v="8a"/>
    <n v="20791"/>
    <n v="26061000"/>
    <n v="18.600000000000001"/>
    <n v="37"/>
    <x v="46"/>
    <n v="70"/>
    <s v="CORN"/>
    <s v="CORN, GRAIN - ACRES HARVESTED TOTAL"/>
    <s v="WASHINGTONNORTHCAROLINA2022"/>
  </r>
  <r>
    <n v="2022"/>
    <s v="ALLEGHANY"/>
    <s v="NORTH CAROLINA"/>
    <s v="28623"/>
    <n v="36.549999999999997"/>
    <n v="-81"/>
    <s v="7a"/>
    <n v="205"/>
    <n v="0"/>
    <n v="18.600000000000001"/>
    <n v="37"/>
    <x v="47"/>
    <n v="10"/>
    <s v="CORN"/>
    <s v="CORN, GRAIN - ACRES HARVESTED TOTAL"/>
    <s v="ALLEGHANYNORTHCAROLINA2022"/>
  </r>
  <r>
    <n v="2022"/>
    <s v="ASHE"/>
    <s v="NORTH CAROLINA"/>
    <s v="28615"/>
    <n v="36.44"/>
    <n v="-81.650000000000006"/>
    <s v="7a"/>
    <n v="375"/>
    <n v="613000"/>
    <n v="18.600000000000001"/>
    <n v="37"/>
    <x v="47"/>
    <n v="10"/>
    <s v="CORN"/>
    <s v="CORN, GRAIN - ACRES HARVESTED TOTAL"/>
    <s v="ASHENORTHCAROLINA2022"/>
  </r>
  <r>
    <n v="2022"/>
    <s v="AVERY"/>
    <s v="NORTH CAROLINA"/>
    <s v="28616"/>
    <n v="36.020000000000003"/>
    <n v="-81.93"/>
    <s v="7a"/>
    <n v="21"/>
    <n v="42000"/>
    <n v="18.600000000000001"/>
    <n v="37"/>
    <x v="47"/>
    <n v="10"/>
    <s v="CORN"/>
    <s v="CORN, GRAIN - ACRES HARVESTED TOTAL"/>
    <s v="AVERYNORTHCAROLINA2022"/>
  </r>
  <r>
    <n v="2022"/>
    <s v="CALDWELL"/>
    <s v="NORTH CAROLINA"/>
    <s v="28611"/>
    <n v="36.01"/>
    <n v="-81.739999999999995"/>
    <s v="7b"/>
    <n v="929"/>
    <n v="802000"/>
    <n v="18.600000000000001"/>
    <n v="37"/>
    <x v="47"/>
    <n v="10"/>
    <s v="CORN"/>
    <s v="CORN, GRAIN - ACRES HARVESTED TOTAL"/>
    <s v="CALDWELLNORTHCAROLINA2022"/>
  </r>
  <r>
    <n v="2022"/>
    <s v="SURRY"/>
    <s v="NORTH CAROLINA"/>
    <s v="27007"/>
    <n v="36.4"/>
    <n v="-80.56"/>
    <s v="7b"/>
    <n v="9546"/>
    <n v="10112000"/>
    <n v="18.600000000000001"/>
    <n v="37"/>
    <x v="47"/>
    <n v="10"/>
    <s v="CORN"/>
    <s v="CORN, GRAIN - ACRES HARVESTED TOTAL"/>
    <s v="SURRYNORTHCAROLINA2022"/>
  </r>
  <r>
    <n v="2022"/>
    <s v="WATAUGA"/>
    <s v="NORTH CAROLINA"/>
    <s v="28604"/>
    <n v="36.159999999999997"/>
    <n v="-81.87"/>
    <s v="6b"/>
    <n v="21"/>
    <n v="0"/>
    <n v="18.600000000000001"/>
    <n v="37"/>
    <x v="47"/>
    <n v="10"/>
    <s v="CORN"/>
    <s v="CORN, GRAIN - ACRES HARVESTED TOTAL"/>
    <s v="WATAUGANORTHCAROLINA2022"/>
  </r>
  <r>
    <n v="2022"/>
    <s v="WILKES"/>
    <s v="NORTH CAROLINA"/>
    <s v="28606"/>
    <n v="36.049999999999997"/>
    <n v="-81.319999999999993"/>
    <s v="7b"/>
    <n v="4736"/>
    <n v="7367000"/>
    <n v="18.600000000000001"/>
    <n v="37"/>
    <x v="47"/>
    <n v="10"/>
    <s v="CORN"/>
    <s v="CORN, GRAIN - ACRES HARVESTED TOTAL"/>
    <s v="WILKESNORTHCAROLINA2022"/>
  </r>
  <r>
    <n v="2022"/>
    <s v="YADKIN"/>
    <s v="NORTH CAROLINA"/>
    <s v="27011"/>
    <n v="36.229999999999997"/>
    <n v="-80.7"/>
    <s v="7b"/>
    <n v="12049"/>
    <n v="13612000"/>
    <n v="18.600000000000001"/>
    <n v="37"/>
    <x v="47"/>
    <n v="10"/>
    <s v="CORN"/>
    <s v="CORN, GRAIN - ACRES HARVESTED TOTAL"/>
    <s v="YADKINNORTHCAROLINA2022"/>
  </r>
  <r>
    <n v="2022"/>
    <s v="ALAMANCE"/>
    <s v="NORTH CAROLINA"/>
    <s v="27201"/>
    <n v="36.03"/>
    <n v="-79.48"/>
    <s v="8a"/>
    <n v="1856"/>
    <n v="1092000"/>
    <n v="18.600000000000001"/>
    <n v="37"/>
    <x v="48"/>
    <n v="40"/>
    <s v="CORN"/>
    <s v="CORN, GRAIN - ACRES HARVESTED TOTAL"/>
    <s v="ALAMANCENORTHCAROLINA2022"/>
  </r>
  <r>
    <n v="2022"/>
    <s v="CASWELL"/>
    <s v="NORTH CAROLINA"/>
    <s v="27212"/>
    <n v="36.51"/>
    <n v="-79.28"/>
    <s v="7b"/>
    <n v="505"/>
    <n v="0"/>
    <n v="18.600000000000001"/>
    <n v="37"/>
    <x v="48"/>
    <n v="40"/>
    <s v="CORN"/>
    <s v="CORN, GRAIN - ACRES HARVESTED TOTAL"/>
    <s v="CASWELLNORTHCAROLINA2022"/>
  </r>
  <r>
    <n v="2022"/>
    <s v="FORSYTH"/>
    <s v="NORTH CAROLINA"/>
    <s v="27009"/>
    <n v="36.25"/>
    <n v="-80.06"/>
    <s v="8a"/>
    <n v="1677"/>
    <n v="1089000"/>
    <n v="18.600000000000001"/>
    <n v="37"/>
    <x v="48"/>
    <n v="40"/>
    <s v="CORN"/>
    <s v="CORN, GRAIN - ACRES HARVESTED TOTAL"/>
    <s v="FORSYTHNORTHCAROLINA2022"/>
  </r>
  <r>
    <n v="2022"/>
    <s v="FRANKLIN"/>
    <s v="NORTH CAROLINA"/>
    <s v="27508"/>
    <n v="35.950000000000003"/>
    <n v="-78.25"/>
    <s v="8a"/>
    <n v="2848"/>
    <n v="0"/>
    <n v="18.600000000000001"/>
    <n v="37"/>
    <x v="48"/>
    <n v="40"/>
    <s v="CORN"/>
    <s v="CORN, GRAIN - ACRES HARVESTED TOTAL"/>
    <s v="FRANKLINNORTHCAROLINA2022"/>
  </r>
  <r>
    <n v="2022"/>
    <s v="GRANVILLE"/>
    <s v="NORTH CAROLINA"/>
    <s v="27507"/>
    <n v="36.5"/>
    <n v="-78.55"/>
    <s v="7b"/>
    <n v="2049"/>
    <n v="1609000"/>
    <n v="18.600000000000001"/>
    <n v="37"/>
    <x v="48"/>
    <n v="40"/>
    <s v="CORN"/>
    <s v="CORN, GRAIN - ACRES HARVESTED TOTAL"/>
    <s v="GRANVILLENORTHCAROLINA2022"/>
  </r>
  <r>
    <n v="2022"/>
    <s v="GUILFORD"/>
    <s v="NORTH CAROLINA"/>
    <s v="27214"/>
    <n v="36.21"/>
    <n v="-79.67"/>
    <s v="8a"/>
    <n v="3712"/>
    <n v="2809000"/>
    <n v="18.600000000000001"/>
    <n v="37"/>
    <x v="48"/>
    <n v="40"/>
    <s v="CORN"/>
    <s v="CORN, GRAIN - ACRES HARVESTED TOTAL"/>
    <s v="GUILFORDNORTHCAROLINA2022"/>
  </r>
  <r>
    <n v="2022"/>
    <s v="ORANGE"/>
    <s v="NORTH CAROLINA"/>
    <s v="27231"/>
    <n v="36.200000000000003"/>
    <n v="-79.17"/>
    <s v="8a"/>
    <n v="2752"/>
    <n v="2908000"/>
    <n v="18.600000000000001"/>
    <n v="37"/>
    <x v="48"/>
    <n v="40"/>
    <s v="CORN"/>
    <s v="CORN, GRAIN - ACRES HARVESTED TOTAL"/>
    <s v="ORANGENORTHCAROLINA2022"/>
  </r>
  <r>
    <n v="2022"/>
    <s v="PERSON"/>
    <s v="NORTH CAROLINA"/>
    <s v="27343"/>
    <n v="36.49"/>
    <n v="-79.14"/>
    <s v="7b"/>
    <n v="4947"/>
    <n v="3440000"/>
    <n v="18.600000000000001"/>
    <n v="37"/>
    <x v="48"/>
    <n v="40"/>
    <s v="CORN"/>
    <s v="CORN, GRAIN - ACRES HARVESTED TOTAL"/>
    <s v="PERSONNORTHCAROLINA2022"/>
  </r>
  <r>
    <n v="2022"/>
    <s v="ROCKINGHAM"/>
    <s v="NORTH CAROLINA"/>
    <s v="27025"/>
    <n v="36.380000000000003"/>
    <n v="-79.97"/>
    <s v="7b"/>
    <n v="2594"/>
    <n v="1700000"/>
    <n v="18.600000000000001"/>
    <n v="37"/>
    <x v="48"/>
    <n v="40"/>
    <s v="CORN"/>
    <s v="CORN, GRAIN - ACRES HARVESTED TOTAL"/>
    <s v="ROCKINGHAMNORTHCAROLINA2022"/>
  </r>
  <r>
    <n v="2022"/>
    <s v="STOKES"/>
    <s v="NORTH CAROLINA"/>
    <s v="27016"/>
    <n v="36.450000000000003"/>
    <n v="-80.22"/>
    <s v="7b"/>
    <n v="1104"/>
    <n v="750000"/>
    <n v="18.600000000000001"/>
    <n v="37"/>
    <x v="48"/>
    <n v="40"/>
    <s v="CORN"/>
    <s v="CORN, GRAIN - ACRES HARVESTED TOTAL"/>
    <s v="STOKESNORTHCAROLINA2022"/>
  </r>
  <r>
    <n v="2022"/>
    <s v="VANCE"/>
    <s v="NORTH CAROLINA"/>
    <s v="27536"/>
    <n v="36.32"/>
    <n v="-78.41"/>
    <s v="7b"/>
    <n v="196"/>
    <n v="86000"/>
    <n v="18.600000000000001"/>
    <n v="37"/>
    <x v="48"/>
    <n v="40"/>
    <s v="CORN"/>
    <s v="CORN, GRAIN - ACRES HARVESTED TOTAL"/>
    <s v="VANCENORTHCAROLINA2022"/>
  </r>
  <r>
    <n v="2022"/>
    <s v="WARREN"/>
    <s v="NORTH CAROLINA"/>
    <s v="27551"/>
    <n v="36.43"/>
    <n v="-78.08"/>
    <s v="8a"/>
    <n v="1875"/>
    <n v="1420000"/>
    <n v="18.600000000000001"/>
    <n v="37"/>
    <x v="48"/>
    <n v="40"/>
    <s v="CORN"/>
    <s v="CORN, GRAIN - ACRES HARVESTED TOTAL"/>
    <s v="WARRENNORTHCAROLINA2022"/>
  </r>
  <r>
    <n v="2022"/>
    <s v="BLADEN"/>
    <s v="NORTH CAROLINA"/>
    <s v="28320"/>
    <n v="34.53"/>
    <n v="-78.790000000000006"/>
    <s v="8b"/>
    <n v="18477"/>
    <n v="16722000"/>
    <n v="18.600000000000001"/>
    <n v="37"/>
    <x v="49"/>
    <n v="90"/>
    <s v="CORN"/>
    <s v="CORN, GRAIN - ACRES HARVESTED TOTAL"/>
    <s v="BLADENNORTHCAROLINA2022"/>
  </r>
  <r>
    <n v="2022"/>
    <s v="BRUNSWICK"/>
    <s v="NORTH CAROLINA"/>
    <s v="28420"/>
    <n v="34.07"/>
    <n v="-78.47"/>
    <s v="8b"/>
    <n v="9166"/>
    <n v="8413000"/>
    <n v="18.600000000000001"/>
    <n v="37"/>
    <x v="49"/>
    <n v="90"/>
    <s v="CORN"/>
    <s v="CORN, GRAIN - ACRES HARVESTED TOTAL"/>
    <s v="BRUNSWICKNORTHCAROLINA2022"/>
  </r>
  <r>
    <n v="2022"/>
    <s v="COLUMBUS"/>
    <s v="NORTH CAROLINA"/>
    <s v="28423"/>
    <n v="34.31"/>
    <n v="-78.400000000000006"/>
    <s v="8b"/>
    <n v="26125"/>
    <n v="23309000"/>
    <n v="18.600000000000001"/>
    <n v="37"/>
    <x v="49"/>
    <n v="90"/>
    <s v="CORN"/>
    <s v="CORN, GRAIN - ACRES HARVESTED TOTAL"/>
    <s v="COLUMBUSNORTHCAROLINA2022"/>
  </r>
  <r>
    <n v="2022"/>
    <s v="CUMBERLAND"/>
    <s v="NORTH CAROLINA"/>
    <s v="28301"/>
    <n v="35.049999999999997"/>
    <n v="-78.87"/>
    <s v="8b"/>
    <n v="7285"/>
    <n v="3792000"/>
    <n v="18.600000000000001"/>
    <n v="37"/>
    <x v="49"/>
    <n v="90"/>
    <s v="CORN"/>
    <s v="CORN, GRAIN - ACRES HARVESTED TOTAL"/>
    <s v="CUMBERLANDNORTHCAROLINA2022"/>
  </r>
  <r>
    <n v="2022"/>
    <s v="DUPLIN"/>
    <s v="NORTH CAROLINA"/>
    <s v="28325"/>
    <n v="35.15"/>
    <n v="-78.099999999999994"/>
    <s v="8a"/>
    <n v="43727"/>
    <n v="37539000"/>
    <n v="18.600000000000001"/>
    <n v="37"/>
    <x v="49"/>
    <n v="90"/>
    <s v="CORN"/>
    <s v="CORN, GRAIN - ACRES HARVESTED TOTAL"/>
    <s v="DUPLINNORTHCAROLINA2022"/>
  </r>
  <r>
    <n v="2022"/>
    <s v="HARNETT"/>
    <s v="NORTH CAROLINA"/>
    <s v="27501"/>
    <n v="35.51"/>
    <n v="-78.73"/>
    <s v="8a"/>
    <n v="7768"/>
    <n v="4763000"/>
    <n v="18.600000000000001"/>
    <n v="37"/>
    <x v="49"/>
    <n v="90"/>
    <s v="CORN"/>
    <s v="CORN, GRAIN - ACRES HARVESTED TOTAL"/>
    <s v="HARNETTNORTHCAROLINA2022"/>
  </r>
  <r>
    <n v="2022"/>
    <s v="HOKE"/>
    <s v="NORTH CAROLINA"/>
    <s v="28376"/>
    <n v="34.97"/>
    <n v="-79.22"/>
    <s v="8a"/>
    <n v="4336"/>
    <n v="3332000"/>
    <n v="18.600000000000001"/>
    <n v="37"/>
    <x v="49"/>
    <n v="90"/>
    <s v="CORN"/>
    <s v="CORN, GRAIN - ACRES HARVESTED TOTAL"/>
    <s v="HOKENORTHCAROLINA2022"/>
  </r>
  <r>
    <n v="2022"/>
    <s v="NEW HANOVER"/>
    <s v="NORTH CAROLINA"/>
    <s v="28401"/>
    <n v="34.270000000000003"/>
    <n v="-77.959999999999994"/>
    <s v="8b"/>
    <n v="529"/>
    <n v="613000"/>
    <n v="18.600000000000001"/>
    <n v="37"/>
    <x v="49"/>
    <n v="90"/>
    <s v="CORN"/>
    <s v="CORN, GRAIN - ACRES HARVESTED TOTAL"/>
    <s v="NEWHANOVERNORTHCAROLINA2022"/>
  </r>
  <r>
    <n v="2022"/>
    <s v="ONSLOW"/>
    <s v="NORTH CAROLINA"/>
    <s v="28445"/>
    <n v="34.49"/>
    <n v="-77.55"/>
    <s v="8b"/>
    <n v="5480"/>
    <n v="4436000"/>
    <n v="18.600000000000001"/>
    <n v="37"/>
    <x v="49"/>
    <n v="90"/>
    <s v="CORN"/>
    <s v="CORN, GRAIN - ACRES HARVESTED TOTAL"/>
    <s v="ONSLOWNORTHCAROLINA2022"/>
  </r>
  <r>
    <n v="2022"/>
    <s v="PENDER"/>
    <s v="NORTH CAROLINA"/>
    <s v="28421"/>
    <n v="34.520000000000003"/>
    <n v="-78.17"/>
    <s v="8b"/>
    <n v="10910"/>
    <n v="8441000"/>
    <n v="18.600000000000001"/>
    <n v="37"/>
    <x v="49"/>
    <n v="90"/>
    <s v="CORN"/>
    <s v="CORN, GRAIN - ACRES HARVESTED TOTAL"/>
    <s v="PENDERNORTHCAROLINA2022"/>
  </r>
  <r>
    <n v="2022"/>
    <s v="ROBESON"/>
    <s v="NORTH CAROLINA"/>
    <s v="28319"/>
    <n v="34.4"/>
    <n v="-79.040000000000006"/>
    <s v="8b"/>
    <n v="53036"/>
    <n v="37533000"/>
    <n v="18.600000000000001"/>
    <n v="37"/>
    <x v="49"/>
    <n v="90"/>
    <s v="CORN"/>
    <s v="CORN, GRAIN - ACRES HARVESTED TOTAL"/>
    <s v="ROBESONNORTHCAROLINA2022"/>
  </r>
  <r>
    <n v="2022"/>
    <s v="SAMPSON"/>
    <s v="NORTH CAROLINA"/>
    <s v="28318"/>
    <n v="34.99"/>
    <n v="-78.64"/>
    <s v="8b"/>
    <n v="32793"/>
    <n v="27808000"/>
    <n v="18.600000000000001"/>
    <n v="37"/>
    <x v="49"/>
    <n v="90"/>
    <s v="CORN"/>
    <s v="CORN, GRAIN - ACRES HARVESTED TOTAL"/>
    <s v="SAMPSONNORTHCAROLINA2022"/>
  </r>
  <r>
    <n v="2022"/>
    <s v="SCOTLAND"/>
    <s v="NORTH CAROLINA"/>
    <s v="28343"/>
    <n v="34.75"/>
    <n v="-79.599999999999994"/>
    <s v="8a"/>
    <n v="6014"/>
    <n v="3750000"/>
    <n v="18.600000000000001"/>
    <n v="37"/>
    <x v="49"/>
    <n v="90"/>
    <s v="CORN"/>
    <s v="CORN, GRAIN - ACRES HARVESTED TOTAL"/>
    <s v="SCOTLANDNORTHCAROLINA2022"/>
  </r>
  <r>
    <n v="2022"/>
    <s v="ANSON"/>
    <s v="NORTH CAROLINA"/>
    <s v="28007"/>
    <n v="35.1"/>
    <n v="-80.099999999999994"/>
    <s v="8a"/>
    <n v="6234"/>
    <n v="5450000"/>
    <n v="18.600000000000001"/>
    <n v="37"/>
    <x v="50"/>
    <n v="60"/>
    <s v="CORN"/>
    <s v="CORN, GRAIN - ACRES HARVESTED TOTAL"/>
    <s v="ANSONNORTHCAROLINA2022"/>
  </r>
  <r>
    <n v="2022"/>
    <s v="CABARRUS"/>
    <s v="NORTH CAROLINA"/>
    <s v="28025"/>
    <n v="35.4"/>
    <n v="-80.59"/>
    <s v="8a"/>
    <n v="8251"/>
    <n v="6801000"/>
    <n v="18.600000000000001"/>
    <n v="37"/>
    <x v="50"/>
    <n v="60"/>
    <s v="CORN"/>
    <s v="CORN, GRAIN - ACRES HARVESTED TOTAL"/>
    <s v="CABARRUSNORTHCAROLINA2022"/>
  </r>
  <r>
    <n v="2022"/>
    <s v="CLEVELAND"/>
    <s v="NORTH CAROLINA"/>
    <s v="28017"/>
    <n v="35.25"/>
    <n v="-81.67"/>
    <s v="8a"/>
    <n v="7381"/>
    <n v="5347000"/>
    <n v="18.600000000000001"/>
    <n v="37"/>
    <x v="50"/>
    <n v="60"/>
    <s v="CORN"/>
    <s v="CORN, GRAIN - ACRES HARVESTED TOTAL"/>
    <s v="CLEVELANDNORTHCAROLINA2022"/>
  </r>
  <r>
    <n v="2022"/>
    <s v="GASTON"/>
    <s v="NORTH CAROLINA"/>
    <s v="28006"/>
    <n v="35.409999999999997"/>
    <n v="-81.09"/>
    <s v="8a"/>
    <n v="859"/>
    <n v="415000"/>
    <n v="18.600000000000001"/>
    <n v="37"/>
    <x v="50"/>
    <n v="60"/>
    <s v="CORN"/>
    <s v="CORN, GRAIN - ACRES HARVESTED TOTAL"/>
    <s v="GASTONNORTHCAROLINA2022"/>
  </r>
  <r>
    <n v="2022"/>
    <s v="LINCOLN"/>
    <s v="NORTH CAROLINA"/>
    <s v="28033"/>
    <n v="35.42"/>
    <n v="-81.33"/>
    <s v="8a"/>
    <n v="961"/>
    <n v="723000"/>
    <n v="18.600000000000001"/>
    <n v="37"/>
    <x v="50"/>
    <n v="60"/>
    <s v="CORN"/>
    <s v="CORN, GRAIN - ACRES HARVESTED TOTAL"/>
    <s v="LINCOLNNORTHCAROLINA2022"/>
  </r>
  <r>
    <n v="2022"/>
    <s v="MONTGOMERY"/>
    <s v="NORTH CAROLINA"/>
    <s v="27209"/>
    <n v="35.36"/>
    <n v="-79.78"/>
    <s v="8a"/>
    <n v="2645"/>
    <n v="2354000"/>
    <n v="18.600000000000001"/>
    <n v="37"/>
    <x v="50"/>
    <n v="60"/>
    <s v="CORN"/>
    <s v="CORN, GRAIN - ACRES HARVESTED TOTAL"/>
    <s v="MONTGOMERYNORTHCAROLINA2022"/>
  </r>
  <r>
    <n v="2022"/>
    <s v="MOORE"/>
    <s v="NORTH CAROLINA"/>
    <s v="27242"/>
    <n v="35.299999999999997"/>
    <n v="-79.650000000000006"/>
    <s v="8a"/>
    <n v="3157"/>
    <n v="1688000"/>
    <n v="18.600000000000001"/>
    <n v="37"/>
    <x v="50"/>
    <n v="60"/>
    <s v="CORN"/>
    <s v="CORN, GRAIN - ACRES HARVESTED TOTAL"/>
    <s v="MOORENORTHCAROLINA2022"/>
  </r>
  <r>
    <n v="2022"/>
    <s v="RICHMOND"/>
    <s v="NORTH CAROLINA"/>
    <s v="28330"/>
    <n v="34.909999999999997"/>
    <n v="-79.819999999999993"/>
    <s v="8a"/>
    <n v="2653"/>
    <n v="1643000"/>
    <n v="18.600000000000001"/>
    <n v="37"/>
    <x v="50"/>
    <n v="60"/>
    <s v="CORN"/>
    <s v="CORN, GRAIN - ACRES HARVESTED TOTAL"/>
    <s v="RICHMONDNORTHCAROLINA2022"/>
  </r>
  <r>
    <n v="2022"/>
    <s v="STANLY"/>
    <s v="NORTH CAROLINA"/>
    <s v="28001"/>
    <n v="35.36"/>
    <n v="-80.19"/>
    <s v="8a"/>
    <n v="14830"/>
    <n v="11845000"/>
    <n v="18.600000000000001"/>
    <n v="37"/>
    <x v="50"/>
    <n v="60"/>
    <s v="CORN"/>
    <s v="CORN, GRAIN - ACRES HARVESTED TOTAL"/>
    <s v="STANLYNORTHCAROLINA2022"/>
  </r>
  <r>
    <n v="2022"/>
    <s v="UNION"/>
    <s v="NORTH CAROLINA"/>
    <s v="28079"/>
    <n v="35.07"/>
    <n v="-80.67"/>
    <s v="8a"/>
    <n v="30804"/>
    <n v="24633000"/>
    <n v="18.600000000000001"/>
    <n v="37"/>
    <x v="50"/>
    <n v="60"/>
    <s v="CORN"/>
    <s v="CORN, GRAIN - ACRES HARVESTED TOTAL"/>
    <s v="UNIONNORTHCAROLINA2022"/>
  </r>
  <r>
    <n v="2022"/>
    <s v="BUNCOMBE"/>
    <s v="NORTH CAROLINA"/>
    <s v="28701"/>
    <n v="35.700000000000003"/>
    <n v="-82.63"/>
    <s v="7b"/>
    <n v="602"/>
    <n v="876000"/>
    <n v="18.600000000000001"/>
    <n v="37"/>
    <x v="51"/>
    <n v="20"/>
    <s v="CORN"/>
    <s v="CORN, GRAIN - ACRES HARVESTED TOTAL"/>
    <s v="BUNCOMBENORTHCAROLINA2022"/>
  </r>
  <r>
    <n v="2022"/>
    <s v="BURKE"/>
    <s v="NORTH CAROLINA"/>
    <s v="28612"/>
    <n v="35.65"/>
    <n v="-81.540000000000006"/>
    <s v="8a"/>
    <n v="1076"/>
    <n v="1052000"/>
    <n v="18.600000000000001"/>
    <n v="37"/>
    <x v="51"/>
    <n v="20"/>
    <s v="CORN"/>
    <s v="CORN, GRAIN - ACRES HARVESTED TOTAL"/>
    <s v="BURKENORTHCAROLINA2022"/>
  </r>
  <r>
    <n v="2022"/>
    <s v="CHEROKEE"/>
    <s v="NORTH CAROLINA"/>
    <s v="28901"/>
    <n v="35.19"/>
    <n v="-83.82"/>
    <s v="7a"/>
    <n v="542"/>
    <n v="858000"/>
    <n v="18.600000000000001"/>
    <n v="37"/>
    <x v="51"/>
    <n v="20"/>
    <s v="CORN"/>
    <s v="CORN, GRAIN - ACRES HARVESTED TOTAL"/>
    <s v="CHEROKEENORTHCAROLINA2022"/>
  </r>
  <r>
    <n v="2022"/>
    <s v="HAYWOOD"/>
    <s v="NORTH CAROLINA"/>
    <s v="28716"/>
    <n v="35.54"/>
    <n v="-82.84"/>
    <s v="7a"/>
    <n v="782"/>
    <n v="0"/>
    <n v="18.600000000000001"/>
    <n v="37"/>
    <x v="51"/>
    <n v="20"/>
    <s v="CORN"/>
    <s v="CORN, GRAIN - ACRES HARVESTED TOTAL"/>
    <s v="HAYWOODNORTHCAROLINA2022"/>
  </r>
  <r>
    <n v="2022"/>
    <s v="HENDERSON"/>
    <s v="NORTH CAROLINA"/>
    <s v="28710"/>
    <n v="35.450000000000003"/>
    <n v="-82.28"/>
    <s v="7b"/>
    <n v="1608"/>
    <n v="2149000"/>
    <n v="18.600000000000001"/>
    <n v="37"/>
    <x v="51"/>
    <n v="20"/>
    <s v="CORN"/>
    <s v="CORN, GRAIN - ACRES HARVESTED TOTAL"/>
    <s v="HENDERSONNORTHCAROLINA2022"/>
  </r>
  <r>
    <n v="2022"/>
    <s v="JACKSON"/>
    <s v="NORTH CAROLINA"/>
    <s v="28707"/>
    <n v="35.42"/>
    <n v="-83.08"/>
    <s v="7a"/>
    <n v="78"/>
    <n v="115000"/>
    <n v="18.600000000000001"/>
    <n v="37"/>
    <x v="51"/>
    <n v="20"/>
    <s v="CORN"/>
    <s v="CORN, GRAIN - ACRES HARVESTED TOTAL"/>
    <s v="JACKSONNORTHCAROLINA2022"/>
  </r>
  <r>
    <n v="2022"/>
    <s v="MACON"/>
    <s v="NORTH CAROLINA"/>
    <s v="28734"/>
    <n v="35.18"/>
    <n v="-83.38"/>
    <s v="7b"/>
    <n v="97"/>
    <n v="0"/>
    <n v="18.600000000000001"/>
    <n v="37"/>
    <x v="51"/>
    <n v="20"/>
    <s v="CORN"/>
    <s v="CORN, GRAIN - ACRES HARVESTED TOTAL"/>
    <s v="MACONNORTHCAROLINA2022"/>
  </r>
  <r>
    <n v="2022"/>
    <s v="MADISON"/>
    <s v="NORTH CAROLINA"/>
    <s v="28743"/>
    <n v="35.799999999999997"/>
    <n v="-82.88"/>
    <s v="7a"/>
    <n v="104"/>
    <n v="55000"/>
    <n v="18.600000000000001"/>
    <n v="37"/>
    <x v="51"/>
    <n v="20"/>
    <s v="CORN"/>
    <s v="CORN, GRAIN - ACRES HARVESTED TOTAL"/>
    <s v="MADISONNORTHCAROLINA2022"/>
  </r>
  <r>
    <n v="2022"/>
    <s v="MCDOWELL"/>
    <s v="NORTH CAROLINA"/>
    <s v="28737"/>
    <n v="35.6"/>
    <n v="-81.97"/>
    <s v="7b"/>
    <n v="41"/>
    <n v="10000"/>
    <n v="18.600000000000001"/>
    <n v="37"/>
    <x v="51"/>
    <n v="20"/>
    <s v="CORN"/>
    <s v="CORN, GRAIN - ACRES HARVESTED TOTAL"/>
    <s v="MCDOWELLNORTHCAROLINA2022"/>
  </r>
  <r>
    <n v="2022"/>
    <s v="MITCHELL"/>
    <s v="NORTH CAROLINA"/>
    <s v="28705"/>
    <n v="36.01"/>
    <n v="-82.15"/>
    <s v="7a"/>
    <n v="44"/>
    <n v="23000"/>
    <n v="18.600000000000001"/>
    <n v="37"/>
    <x v="51"/>
    <n v="20"/>
    <s v="CORN"/>
    <s v="CORN, GRAIN - ACRES HARVESTED TOTAL"/>
    <s v="MITCHELLNORTHCAROLINA2022"/>
  </r>
  <r>
    <n v="2022"/>
    <s v="RUTHERFORD"/>
    <s v="NORTH CAROLINA"/>
    <s v="28018"/>
    <n v="35.36"/>
    <n v="-81.83"/>
    <s v="7b"/>
    <n v="642"/>
    <n v="1200000"/>
    <n v="18.600000000000001"/>
    <n v="37"/>
    <x v="51"/>
    <n v="20"/>
    <s v="CORN"/>
    <s v="CORN, GRAIN - ACRES HARVESTED TOTAL"/>
    <s v="RUTHERFORDNORTHCAROLINA2022"/>
  </r>
  <r>
    <n v="2022"/>
    <s v="SWAIN"/>
    <s v="NORTH CAROLINA"/>
    <s v="28713"/>
    <n v="35.42"/>
    <n v="-83.44"/>
    <s v="7b"/>
    <n v="6"/>
    <n v="4000"/>
    <n v="18.600000000000001"/>
    <n v="37"/>
    <x v="51"/>
    <n v="20"/>
    <s v="CORN"/>
    <s v="CORN, GRAIN - ACRES HARVESTED TOTAL"/>
    <s v="SWAINNORTHCAROLINA2022"/>
  </r>
  <r>
    <n v="2022"/>
    <s v="TRANSYLVANIA"/>
    <s v="NORTH CAROLINA"/>
    <s v="28708"/>
    <n v="35.22"/>
    <n v="-82.87"/>
    <s v="7a"/>
    <n v="25"/>
    <n v="35000"/>
    <n v="18.600000000000001"/>
    <n v="37"/>
    <x v="51"/>
    <n v="20"/>
    <s v="CORN"/>
    <s v="CORN, GRAIN - ACRES HARVESTED TOTAL"/>
    <s v="TRANSYLVANIANORTHCAROLINA2022"/>
  </r>
  <r>
    <n v="2022"/>
    <s v="YANCEY"/>
    <s v="NORTH CAROLINA"/>
    <s v="28714"/>
    <n v="35.909999999999997"/>
    <n v="-82.29"/>
    <s v="7a"/>
    <n v="33"/>
    <n v="180000"/>
    <n v="18.600000000000001"/>
    <n v="37"/>
    <x v="51"/>
    <n v="20"/>
    <s v="CORN"/>
    <s v="CORN, GRAIN - ACRES HARVESTED TOTAL"/>
    <s v="YANCEYNORTHCAROLINA2022"/>
  </r>
  <r>
    <n v="2022"/>
    <s v="AURORA"/>
    <s v="SOUTH DAKOTA"/>
    <s v="57368"/>
    <n v="43.71"/>
    <n v="-98.48"/>
    <s v="5a"/>
    <n v="88847"/>
    <n v="53790000"/>
    <n v="18.8"/>
    <n v="46"/>
    <x v="0"/>
    <n v="50"/>
    <s v="CORN"/>
    <s v="CORN, GRAIN - ACRES HARVESTED TOTAL"/>
    <s v="AURORASOUTHDAKOTA2022"/>
  </r>
  <r>
    <n v="2022"/>
    <s v="BEADLE"/>
    <s v="SOUTH DAKOTA"/>
    <s v="57322"/>
    <n v="44.63"/>
    <n v="-97.91"/>
    <s v="4b"/>
    <n v="157658"/>
    <n v="133455000"/>
    <n v="18.8"/>
    <n v="46"/>
    <x v="0"/>
    <n v="50"/>
    <s v="CORN"/>
    <s v="CORN, GRAIN - ACRES HARVESTED TOTAL"/>
    <s v="BEADLESOUTHDAKOTA2022"/>
  </r>
  <r>
    <n v="2022"/>
    <s v="BRULE"/>
    <s v="SOUTH DAKOTA"/>
    <s v="57325"/>
    <n v="43.8"/>
    <n v="-99.32"/>
    <s v="5a"/>
    <n v="77417"/>
    <n v="53732000"/>
    <n v="18.8"/>
    <n v="46"/>
    <x v="0"/>
    <n v="50"/>
    <s v="CORN"/>
    <s v="CORN, GRAIN - ACRES HARVESTED TOTAL"/>
    <s v="BRULESOUTHDAKOTA2022"/>
  </r>
  <r>
    <n v="2022"/>
    <s v="BUFFALO"/>
    <s v="SOUTH DAKOTA"/>
    <s v="57339"/>
    <n v="44.04"/>
    <n v="-99.41"/>
    <s v="4b"/>
    <n v="11598"/>
    <n v="10133000"/>
    <n v="18.8"/>
    <n v="46"/>
    <x v="0"/>
    <n v="50"/>
    <s v="CORN"/>
    <s v="CORN, GRAIN - ACRES HARVESTED TOTAL"/>
    <s v="BUFFALOSOUTHDAKOTA2022"/>
  </r>
  <r>
    <n v="2022"/>
    <s v="HAND"/>
    <s v="SOUTH DAKOTA"/>
    <s v="57362"/>
    <n v="44.52"/>
    <n v="-98.98"/>
    <s v="4b"/>
    <n v="184807"/>
    <n v="140213000"/>
    <n v="18.8"/>
    <n v="46"/>
    <x v="0"/>
    <n v="50"/>
    <s v="CORN"/>
    <s v="CORN, GRAIN - ACRES HARVESTED TOTAL"/>
    <s v="HANDSOUTHDAKOTA2022"/>
  </r>
  <r>
    <n v="2022"/>
    <s v="HUGHES"/>
    <s v="SOUTH DAKOTA"/>
    <s v="57501"/>
    <n v="44.37"/>
    <n v="-100.32"/>
    <s v="4b"/>
    <n v="43287"/>
    <n v="31463000"/>
    <n v="18.8"/>
    <n v="46"/>
    <x v="0"/>
    <n v="50"/>
    <s v="CORN"/>
    <s v="CORN, GRAIN - ACRES HARVESTED TOTAL"/>
    <s v="HUGHESSOUTHDAKOTA2022"/>
  </r>
  <r>
    <n v="2022"/>
    <s v="HYDE"/>
    <s v="SOUTH DAKOTA"/>
    <s v="57345"/>
    <n v="44.52"/>
    <n v="-99.43"/>
    <s v="4b"/>
    <n v="42912"/>
    <n v="34452000"/>
    <n v="18.8"/>
    <n v="46"/>
    <x v="0"/>
    <n v="50"/>
    <s v="CORN"/>
    <s v="CORN, GRAIN - ACRES HARVESTED TOTAL"/>
    <s v="HYDESOUTHDAKOTA2022"/>
  </r>
  <r>
    <n v="2022"/>
    <s v="JERAULD"/>
    <s v="SOUTH DAKOTA"/>
    <s v="57312"/>
    <n v="44.18"/>
    <n v="-98.36"/>
    <s v="4b"/>
    <n v="70224"/>
    <n v="46466000"/>
    <n v="18.8"/>
    <n v="46"/>
    <x v="0"/>
    <n v="50"/>
    <s v="CORN"/>
    <s v="CORN, GRAIN - ACRES HARVESTED TOTAL"/>
    <s v="JERAULDSOUTHDAKOTA2022"/>
  </r>
  <r>
    <n v="2022"/>
    <s v="SULLY"/>
    <s v="SOUTH DAKOTA"/>
    <s v="57520"/>
    <n v="44.83"/>
    <n v="-100.07"/>
    <s v="4b"/>
    <n v="107445"/>
    <n v="77869000"/>
    <n v="18.8"/>
    <n v="46"/>
    <x v="0"/>
    <n v="50"/>
    <s v="CORN"/>
    <s v="CORN, GRAIN - ACRES HARVESTED TOTAL"/>
    <s v="SULLYSOUTHDAKOTA2022"/>
  </r>
  <r>
    <n v="2022"/>
    <s v="BROOKINGS"/>
    <s v="SOUTH DAKOTA"/>
    <s v="57002"/>
    <n v="44.28"/>
    <n v="-96.68"/>
    <s v="4b"/>
    <n v="109129"/>
    <n v="122217000"/>
    <n v="18.8"/>
    <n v="46"/>
    <x v="8"/>
    <n v="60"/>
    <s v="CORN"/>
    <s v="CORN, GRAIN - ACRES HARVESTED TOTAL"/>
    <s v="BROOKINGSSOUTHDAKOTA2022"/>
  </r>
  <r>
    <n v="2022"/>
    <s v="DAVISON"/>
    <s v="SOUTH DAKOTA"/>
    <s v="57301"/>
    <n v="43.73"/>
    <n v="-98.03"/>
    <s v="5a"/>
    <n v="63783"/>
    <n v="44071000"/>
    <n v="18.8"/>
    <n v="46"/>
    <x v="8"/>
    <n v="60"/>
    <s v="CORN"/>
    <s v="CORN, GRAIN - ACRES HARVESTED TOTAL"/>
    <s v="DAVISONSOUTHDAKOTA2022"/>
  </r>
  <r>
    <n v="2022"/>
    <s v="HANSON"/>
    <s v="SOUTH DAKOTA"/>
    <s v="57311"/>
    <n v="43.65"/>
    <n v="-97.77"/>
    <s v="5a"/>
    <n v="78514"/>
    <n v="53436000"/>
    <n v="18.8"/>
    <n v="46"/>
    <x v="8"/>
    <n v="60"/>
    <s v="CORN"/>
    <s v="CORN, GRAIN - ACRES HARVESTED TOTAL"/>
    <s v="HANSONSOUTHDAKOTA2022"/>
  </r>
  <r>
    <n v="2022"/>
    <s v="KINGSBURY"/>
    <s v="SOUTH DAKOTA"/>
    <s v="57051"/>
    <n v="44.22"/>
    <n v="-97.3"/>
    <s v="4b"/>
    <n v="111811"/>
    <n v="116105000"/>
    <n v="18.8"/>
    <n v="46"/>
    <x v="8"/>
    <n v="60"/>
    <s v="CORN"/>
    <s v="CORN, GRAIN - ACRES HARVESTED TOTAL"/>
    <s v="KINGSBURYSOUTHDAKOTA2022"/>
  </r>
  <r>
    <n v="2022"/>
    <s v="LAKE"/>
    <s v="SOUTH DAKOTA"/>
    <s v="57016"/>
    <n v="43.89"/>
    <n v="-96.92"/>
    <s v="4b"/>
    <n v="72929"/>
    <n v="74565000"/>
    <n v="18.8"/>
    <n v="46"/>
    <x v="8"/>
    <n v="60"/>
    <s v="CORN"/>
    <s v="CORN, GRAIN - ACRES HARVESTED TOTAL"/>
    <s v="LAKESOUTHDAKOTA2022"/>
  </r>
  <r>
    <n v="2022"/>
    <s v="MCCOOK"/>
    <s v="SOUTH DAKOTA"/>
    <s v="57012"/>
    <n v="43.59"/>
    <n v="-97.29"/>
    <s v="5a"/>
    <n v="115264"/>
    <n v="83110000"/>
    <n v="18.8"/>
    <n v="46"/>
    <x v="8"/>
    <n v="60"/>
    <s v="CORN"/>
    <s v="CORN, GRAIN - ACRES HARVESTED TOTAL"/>
    <s v="MCCOOKSOUTHDAKOTA2022"/>
  </r>
  <r>
    <n v="2022"/>
    <s v="MINER"/>
    <s v="SOUTH DAKOTA"/>
    <s v="57321"/>
    <n v="43.88"/>
    <n v="-97.5"/>
    <s v="5a"/>
    <n v="81472"/>
    <n v="64088000"/>
    <n v="18.8"/>
    <n v="46"/>
    <x v="8"/>
    <n v="60"/>
    <s v="CORN"/>
    <s v="CORN, GRAIN - ACRES HARVESTED TOTAL"/>
    <s v="MINERSOUTHDAKOTA2022"/>
  </r>
  <r>
    <n v="2022"/>
    <s v="MINNEHAHA"/>
    <s v="SOUTH DAKOTA"/>
    <s v="57003"/>
    <n v="43.75"/>
    <n v="-96.73"/>
    <s v="5a"/>
    <n v="104774"/>
    <n v="115941000"/>
    <n v="18.8"/>
    <n v="46"/>
    <x v="8"/>
    <n v="60"/>
    <s v="CORN"/>
    <s v="CORN, GRAIN - ACRES HARVESTED TOTAL"/>
    <s v="MINNEHAHASOUTHDAKOTA2022"/>
  </r>
  <r>
    <n v="2022"/>
    <s v="MOODY"/>
    <s v="SOUTH DAKOTA"/>
    <s v="57017"/>
    <n v="43.98"/>
    <n v="-96.81"/>
    <s v="4b"/>
    <n v="79094"/>
    <n v="94300000"/>
    <n v="18.8"/>
    <n v="46"/>
    <x v="8"/>
    <n v="60"/>
    <s v="CORN"/>
    <s v="CORN, GRAIN - ACRES HARVESTED TOTAL"/>
    <s v="MOODYSOUTHDAKOTA2022"/>
  </r>
  <r>
    <n v="2022"/>
    <s v="SANBORN"/>
    <s v="SOUTH DAKOTA"/>
    <s v="57314"/>
    <n v="44"/>
    <n v="-97.92"/>
    <s v="4b"/>
    <n v="54878"/>
    <n v="39297000"/>
    <n v="18.8"/>
    <n v="46"/>
    <x v="8"/>
    <n v="60"/>
    <s v="CORN"/>
    <s v="CORN, GRAIN - ACRES HARVESTED TOTAL"/>
    <s v="SANBORNSOUTHDAKOTA2022"/>
  </r>
  <r>
    <n v="2022"/>
    <s v="BROWN"/>
    <s v="SOUTH DAKOTA"/>
    <s v="57401"/>
    <n v="45.46"/>
    <n v="-98.48"/>
    <s v="4a"/>
    <n v="273340"/>
    <n v="249615000"/>
    <n v="18.8"/>
    <n v="46"/>
    <x v="1"/>
    <n v="20"/>
    <s v="CORN"/>
    <s v="CORN, GRAIN - ACRES HARVESTED TOTAL"/>
    <s v="BROWNSOUTHDAKOTA2022"/>
  </r>
  <r>
    <n v="2022"/>
    <s v="CAMPBELL"/>
    <s v="SOUTH DAKOTA"/>
    <s v="57632"/>
    <n v="45.83"/>
    <n v="-100.07"/>
    <s v="4b"/>
    <n v="61187"/>
    <n v="47439000"/>
    <n v="18.8"/>
    <n v="46"/>
    <x v="1"/>
    <n v="20"/>
    <s v="CORN"/>
    <s v="CORN, GRAIN - ACRES HARVESTED TOTAL"/>
    <s v="CAMPBELLSOUTHDAKOTA2022"/>
  </r>
  <r>
    <n v="2022"/>
    <s v="EDMUNDS"/>
    <s v="SOUTH DAKOTA"/>
    <s v="57428"/>
    <n v="45.45"/>
    <n v="-99.65"/>
    <s v="4b"/>
    <n v="182048"/>
    <n v="156765000"/>
    <n v="18.8"/>
    <n v="46"/>
    <x v="1"/>
    <n v="20"/>
    <s v="CORN"/>
    <s v="CORN, GRAIN - ACRES HARVESTED TOTAL"/>
    <s v="EDMUNDSSOUTHDAKOTA2022"/>
  </r>
  <r>
    <n v="2022"/>
    <s v="FAULK"/>
    <s v="SOUTH DAKOTA"/>
    <s v="57435"/>
    <n v="45.16"/>
    <n v="-98.94"/>
    <s v="4b"/>
    <n v="134813"/>
    <n v="118354000"/>
    <n v="18.8"/>
    <n v="46"/>
    <x v="1"/>
    <n v="20"/>
    <s v="CORN"/>
    <s v="CORN, GRAIN - ACRES HARVESTED TOTAL"/>
    <s v="FAULKSOUTHDAKOTA2022"/>
  </r>
  <r>
    <n v="2022"/>
    <s v="MCPHERSON"/>
    <s v="SOUTH DAKOTA"/>
    <s v="57437"/>
    <n v="45.76"/>
    <n v="-99.62"/>
    <s v="4b"/>
    <n v="75588"/>
    <n v="66243000"/>
    <n v="18.8"/>
    <n v="46"/>
    <x v="1"/>
    <n v="20"/>
    <s v="CORN"/>
    <s v="CORN, GRAIN - ACRES HARVESTED TOTAL"/>
    <s v="MCPHERSONSOUTHDAKOTA2022"/>
  </r>
  <r>
    <n v="2022"/>
    <s v="POTTER"/>
    <s v="SOUTH DAKOTA"/>
    <s v="57442"/>
    <n v="45"/>
    <n v="-99.95"/>
    <s v="4b"/>
    <n v="94958"/>
    <n v="81298000"/>
    <n v="18.8"/>
    <n v="46"/>
    <x v="1"/>
    <n v="20"/>
    <s v="CORN"/>
    <s v="CORN, GRAIN - ACRES HARVESTED TOTAL"/>
    <s v="POTTERSOUTHDAKOTA2022"/>
  </r>
  <r>
    <n v="2022"/>
    <s v="SPINK"/>
    <s v="SOUTH DAKOTA"/>
    <s v="57424"/>
    <n v="44.99"/>
    <n v="-98.49"/>
    <s v="4b"/>
    <n v="229217"/>
    <n v="231432000"/>
    <n v="18.8"/>
    <n v="46"/>
    <x v="1"/>
    <n v="20"/>
    <s v="CORN"/>
    <s v="CORN, GRAIN - ACRES HARVESTED TOTAL"/>
    <s v="SPINKSOUTHDAKOTA2022"/>
  </r>
  <r>
    <n v="2022"/>
    <s v="WALWORTH"/>
    <s v="SOUTH DAKOTA"/>
    <s v="57420"/>
    <n v="45.33"/>
    <n v="-100.12"/>
    <s v="4b"/>
    <n v="67429"/>
    <n v="51290000"/>
    <n v="18.8"/>
    <n v="46"/>
    <x v="1"/>
    <n v="20"/>
    <s v="CORN"/>
    <s v="CORN, GRAIN - ACRES HARVESTED TOTAL"/>
    <s v="WALWORTHSOUTHDAKOTA2022"/>
  </r>
  <r>
    <n v="2022"/>
    <s v="CLARK"/>
    <s v="SOUTH DAKOTA"/>
    <s v="57217"/>
    <n v="45.09"/>
    <n v="-97.64"/>
    <s v="4b"/>
    <n v="104564"/>
    <n v="105666000"/>
    <n v="18.8"/>
    <n v="46"/>
    <x v="2"/>
    <n v="30"/>
    <s v="CORN"/>
    <s v="CORN, GRAIN - ACRES HARVESTED TOTAL"/>
    <s v="CLARKSOUTHDAKOTA2022"/>
  </r>
  <r>
    <n v="2022"/>
    <s v="CODINGTON"/>
    <s v="SOUTH DAKOTA"/>
    <s v="57201"/>
    <n v="44.91"/>
    <n v="-97.16"/>
    <s v="4b"/>
    <n v="55224"/>
    <n v="60442000"/>
    <n v="18.8"/>
    <n v="46"/>
    <x v="2"/>
    <n v="30"/>
    <s v="CORN"/>
    <s v="CORN, GRAIN - ACRES HARVESTED TOTAL"/>
    <s v="CODINGTONSOUTHDAKOTA2022"/>
  </r>
  <r>
    <n v="2022"/>
    <s v="DAY"/>
    <s v="SOUTH DAKOTA"/>
    <s v="57219"/>
    <n v="45.34"/>
    <n v="-97.74"/>
    <s v="4b"/>
    <n v="94935"/>
    <n v="92519000"/>
    <n v="18.8"/>
    <n v="46"/>
    <x v="2"/>
    <n v="30"/>
    <s v="CORN"/>
    <s v="CORN, GRAIN - ACRES HARVESTED TOTAL"/>
    <s v="DAYSOUTHDAKOTA2022"/>
  </r>
  <r>
    <n v="2022"/>
    <s v="DEUEL"/>
    <s v="SOUTH DAKOTA"/>
    <s v="57213"/>
    <n v="44.55"/>
    <n v="-96.54"/>
    <s v="4b"/>
    <n v="58448"/>
    <n v="65019000"/>
    <n v="18.8"/>
    <n v="46"/>
    <x v="2"/>
    <n v="30"/>
    <s v="CORN"/>
    <s v="CORN, GRAIN - ACRES HARVESTED TOTAL"/>
    <s v="DEUELSOUTHDAKOTA2022"/>
  </r>
  <r>
    <n v="2022"/>
    <s v="GRANT"/>
    <s v="SOUTH DAKOTA"/>
    <s v="57216"/>
    <n v="45.29"/>
    <n v="-96.46"/>
    <s v="4b"/>
    <n v="97269"/>
    <n v="99157000"/>
    <n v="18.8"/>
    <n v="46"/>
    <x v="2"/>
    <n v="30"/>
    <s v="CORN"/>
    <s v="CORN, GRAIN - ACRES HARVESTED TOTAL"/>
    <s v="GRANTSOUTHDAKOTA2022"/>
  </r>
  <r>
    <n v="2022"/>
    <s v="HAMLIN"/>
    <s v="SOUTH DAKOTA"/>
    <s v="57221"/>
    <n v="44.58"/>
    <n v="-97.46"/>
    <s v="4b"/>
    <n v="74465"/>
    <n v="81016000"/>
    <n v="18.8"/>
    <n v="46"/>
    <x v="2"/>
    <n v="30"/>
    <s v="CORN"/>
    <s v="CORN, GRAIN - ACRES HARVESTED TOTAL"/>
    <s v="HAMLINSOUTHDAKOTA2022"/>
  </r>
  <r>
    <n v="2022"/>
    <s v="MARSHALL"/>
    <s v="SOUTH DAKOTA"/>
    <s v="57232"/>
    <n v="45.61"/>
    <n v="-97.42"/>
    <s v="4b"/>
    <n v="93253"/>
    <n v="93975000"/>
    <n v="18.8"/>
    <n v="46"/>
    <x v="2"/>
    <n v="30"/>
    <s v="CORN"/>
    <s v="CORN, GRAIN - ACRES HARVESTED TOTAL"/>
    <s v="MARSHALLSOUTHDAKOTA2022"/>
  </r>
  <r>
    <n v="2022"/>
    <s v="ROBERTS"/>
    <s v="SOUTH DAKOTA"/>
    <s v="57224"/>
    <n v="45.85"/>
    <n v="-97.1"/>
    <s v="4b"/>
    <n v="137992"/>
    <n v="131903000"/>
    <n v="18.8"/>
    <n v="46"/>
    <x v="2"/>
    <n v="30"/>
    <s v="CORN"/>
    <s v="CORN, GRAIN - ACRES HARVESTED TOTAL"/>
    <s v="ROBERTSSOUTHDAKOTA2022"/>
  </r>
  <r>
    <n v="2022"/>
    <s v="BUTTE"/>
    <s v="SOUTH DAKOTA"/>
    <s v="57717"/>
    <n v="44.66"/>
    <n v="-103.85"/>
    <s v="4b"/>
    <n v="2321"/>
    <n v="3989000"/>
    <n v="18.8"/>
    <n v="46"/>
    <x v="6"/>
    <n v="10"/>
    <s v="CORN"/>
    <s v="CORN, GRAIN - ACRES HARVESTED TOTAL"/>
    <s v="BUTTESOUTHDAKOTA2022"/>
  </r>
  <r>
    <n v="2022"/>
    <s v="CORSON"/>
    <s v="SOUTH DAKOTA"/>
    <s v="57621"/>
    <n v="45.77"/>
    <n v="-101.08"/>
    <s v="4b"/>
    <n v="34836"/>
    <n v="22998000"/>
    <n v="18.8"/>
    <n v="46"/>
    <x v="6"/>
    <n v="10"/>
    <s v="CORN"/>
    <s v="CORN, GRAIN - ACRES HARVESTED TOTAL"/>
    <s v="CORSONSOUTHDAKOTA2022"/>
  </r>
  <r>
    <n v="2022"/>
    <s v="DEWEY"/>
    <s v="SOUTH DAKOTA"/>
    <s v="57625"/>
    <n v="45"/>
    <n v="-101.23"/>
    <s v="4b"/>
    <n v="20146"/>
    <n v="10272000"/>
    <n v="18.8"/>
    <n v="46"/>
    <x v="6"/>
    <n v="10"/>
    <s v="CORN"/>
    <s v="CORN, GRAIN - ACRES HARVESTED TOTAL"/>
    <s v="DEWEYSOUTHDAKOTA2022"/>
  </r>
  <r>
    <n v="2022"/>
    <s v="HARDING"/>
    <s v="SOUTH DAKOTA"/>
    <s v="57650"/>
    <n v="45.77"/>
    <n v="-103.06"/>
    <s v="4b"/>
    <n v="11596"/>
    <n v="5109000"/>
    <n v="18.8"/>
    <n v="46"/>
    <x v="6"/>
    <n v="10"/>
    <s v="CORN"/>
    <s v="CORN, GRAIN - ACRES HARVESTED TOTAL"/>
    <s v="HARDINGSOUTHDAKOTA2022"/>
  </r>
  <r>
    <n v="2022"/>
    <s v="PERKINS"/>
    <s v="SOUTH DAKOTA"/>
    <s v="57620"/>
    <n v="45.52"/>
    <n v="-102.46"/>
    <s v="4b"/>
    <n v="11913"/>
    <n v="7309000"/>
    <n v="18.8"/>
    <n v="46"/>
    <x v="6"/>
    <n v="10"/>
    <s v="CORN"/>
    <s v="CORN, GRAIN - ACRES HARVESTED TOTAL"/>
    <s v="PERKINSSOUTHDAKOTA2022"/>
  </r>
  <r>
    <n v="2022"/>
    <s v="ZIEBACH"/>
    <s v="SOUTH DAKOTA"/>
    <s v="57622"/>
    <n v="44.6"/>
    <n v="-101.5"/>
    <s v="4b"/>
    <n v="12790"/>
    <n v="6744000"/>
    <n v="18.8"/>
    <n v="46"/>
    <x v="6"/>
    <n v="10"/>
    <s v="CORN"/>
    <s v="CORN, GRAIN - ACRES HARVESTED TOTAL"/>
    <s v="ZIEBACHSOUTHDAKOTA2022"/>
  </r>
  <r>
    <n v="2022"/>
    <s v="GREGORY"/>
    <s v="SOUTH DAKOTA"/>
    <s v="57317"/>
    <n v="43.07"/>
    <n v="-98.94"/>
    <s v="5a"/>
    <n v="36321"/>
    <n v="18856000"/>
    <n v="18.8"/>
    <n v="46"/>
    <x v="9"/>
    <n v="80"/>
    <s v="CORN"/>
    <s v="CORN, GRAIN - ACRES HARVESTED TOTAL"/>
    <s v="GREGORYSOUTHDAKOTA2022"/>
  </r>
  <r>
    <n v="2022"/>
    <s v="JONES"/>
    <s v="SOUTH DAKOTA"/>
    <s v="57531"/>
    <n v="43.92"/>
    <n v="-100.53"/>
    <s v="5a"/>
    <n v="26757"/>
    <n v="14214000"/>
    <n v="18.8"/>
    <n v="46"/>
    <x v="9"/>
    <n v="80"/>
    <s v="CORN"/>
    <s v="CORN, GRAIN - ACRES HARVESTED TOTAL"/>
    <s v="JONESSOUTHDAKOTA2022"/>
  </r>
  <r>
    <n v="2022"/>
    <s v="LYMAN"/>
    <s v="SOUTH DAKOTA"/>
    <s v="57365"/>
    <n v="43.79"/>
    <n v="-99.38"/>
    <s v="5a"/>
    <n v="59458"/>
    <n v="34521000"/>
    <n v="18.8"/>
    <n v="46"/>
    <x v="9"/>
    <n v="80"/>
    <s v="CORN"/>
    <s v="CORN, GRAIN - ACRES HARVESTED TOTAL"/>
    <s v="LYMANSOUTHDAKOTA2022"/>
  </r>
  <r>
    <n v="2022"/>
    <s v="MELLETTE"/>
    <s v="SOUTH DAKOTA"/>
    <s v="57560"/>
    <n v="43.46"/>
    <n v="-101.2"/>
    <s v="5a"/>
    <n v="4506"/>
    <n v="2640000"/>
    <n v="18.8"/>
    <n v="46"/>
    <x v="9"/>
    <n v="80"/>
    <s v="CORN"/>
    <s v="CORN, GRAIN - ACRES HARVESTED TOTAL"/>
    <s v="MELLETTESOUTHDAKOTA2022"/>
  </r>
  <r>
    <n v="2022"/>
    <s v="TODD"/>
    <s v="SOUTH DAKOTA"/>
    <s v="57555"/>
    <n v="43.3"/>
    <n v="-100.66"/>
    <s v="5a"/>
    <n v="6617"/>
    <n v="3255000"/>
    <n v="18.8"/>
    <n v="46"/>
    <x v="9"/>
    <n v="80"/>
    <s v="CORN"/>
    <s v="CORN, GRAIN - ACRES HARVESTED TOTAL"/>
    <s v="TODDSOUTHDAKOTA2022"/>
  </r>
  <r>
    <n v="2022"/>
    <s v="TRIPP"/>
    <s v="SOUTH DAKOTA"/>
    <s v="57528"/>
    <n v="43.26"/>
    <n v="-99.71"/>
    <s v="5a"/>
    <n v="59761"/>
    <n v="28982000"/>
    <n v="18.8"/>
    <n v="46"/>
    <x v="9"/>
    <n v="80"/>
    <s v="CORN"/>
    <s v="CORN, GRAIN - ACRES HARVESTED TOTAL"/>
    <s v="TRIPPSOUTHDAKOTA2022"/>
  </r>
  <r>
    <n v="2022"/>
    <s v="BON HOMME"/>
    <s v="SOUTH DAKOTA"/>
    <s v="57059"/>
    <n v="43.14"/>
    <n v="-97.71"/>
    <s v="5a"/>
    <n v="83563"/>
    <n v="41671000"/>
    <n v="18.8"/>
    <n v="46"/>
    <x v="7"/>
    <n v="90"/>
    <s v="CORN"/>
    <s v="CORN, GRAIN - ACRES HARVESTED TOTAL"/>
    <s v="BONHOMMESOUTHDAKOTA2022"/>
  </r>
  <r>
    <n v="2022"/>
    <s v="CHARLES MIX"/>
    <s v="SOUTH DAKOTA"/>
    <s v="57329"/>
    <n v="43.03"/>
    <n v="-98.18"/>
    <s v="5a"/>
    <n v="142260"/>
    <n v="93078000"/>
    <n v="18.8"/>
    <n v="46"/>
    <x v="7"/>
    <n v="90"/>
    <s v="CORN"/>
    <s v="CORN, GRAIN - ACRES HARVESTED TOTAL"/>
    <s v="CHARLESMIXSOUTHDAKOTA2022"/>
  </r>
  <r>
    <n v="2022"/>
    <s v="CLAY"/>
    <s v="SOUTH DAKOTA"/>
    <s v="57010"/>
    <n v="42.76"/>
    <n v="-96.83"/>
    <s v="5a"/>
    <n v="76888"/>
    <n v="50679000"/>
    <n v="18.8"/>
    <n v="46"/>
    <x v="7"/>
    <n v="90"/>
    <s v="CORN"/>
    <s v="CORN, GRAIN - ACRES HARVESTED TOTAL"/>
    <s v="CLAYSOUTHDAKOTA2022"/>
  </r>
  <r>
    <n v="2022"/>
    <s v="DOUGLAS"/>
    <s v="SOUTH DAKOTA"/>
    <s v="57313"/>
    <n v="43.31"/>
    <n v="-98.34"/>
    <s v="5a"/>
    <n v="60603"/>
    <n v="40794000"/>
    <n v="18.8"/>
    <n v="46"/>
    <x v="7"/>
    <n v="90"/>
    <s v="CORN"/>
    <s v="CORN, GRAIN - ACRES HARVESTED TOTAL"/>
    <s v="DOUGLASSOUTHDAKOTA2022"/>
  </r>
  <r>
    <n v="2022"/>
    <s v="HUTCHINSON"/>
    <s v="SOUTH DAKOTA"/>
    <s v="57029"/>
    <n v="43.35"/>
    <n v="-97.43"/>
    <s v="5a"/>
    <n v="170984"/>
    <n v="88287000"/>
    <n v="18.8"/>
    <n v="46"/>
    <x v="7"/>
    <n v="90"/>
    <s v="CORN"/>
    <s v="CORN, GRAIN - ACRES HARVESTED TOTAL"/>
    <s v="HUTCHINSONSOUTHDAKOTA2022"/>
  </r>
  <r>
    <n v="2022"/>
    <s v="LINCOLN"/>
    <s v="SOUTH DAKOTA"/>
    <s v="57013"/>
    <n v="43.3"/>
    <n v="-96.58"/>
    <s v="5a"/>
    <n v="95605"/>
    <n v="77607000"/>
    <n v="18.8"/>
    <n v="46"/>
    <x v="7"/>
    <n v="90"/>
    <s v="CORN"/>
    <s v="CORN, GRAIN - ACRES HARVESTED TOTAL"/>
    <s v="LINCOLNSOUTHDAKOTA2022"/>
  </r>
  <r>
    <n v="2022"/>
    <s v="TURNER"/>
    <s v="SOUTH DAKOTA"/>
    <s v="57014"/>
    <n v="43.11"/>
    <n v="-96.95"/>
    <s v="5a"/>
    <n v="158942"/>
    <n v="108272000"/>
    <n v="18.8"/>
    <n v="46"/>
    <x v="7"/>
    <n v="90"/>
    <s v="CORN"/>
    <s v="CORN, GRAIN - ACRES HARVESTED TOTAL"/>
    <s v="TURNERSOUTHDAKOTA2022"/>
  </r>
  <r>
    <n v="2022"/>
    <s v="UNION"/>
    <s v="SOUTH DAKOTA"/>
    <s v="57001"/>
    <n v="43.02"/>
    <n v="-96.62"/>
    <s v="5a"/>
    <n v="79623"/>
    <n v="68911000"/>
    <n v="18.8"/>
    <n v="46"/>
    <x v="7"/>
    <n v="90"/>
    <s v="CORN"/>
    <s v="CORN, GRAIN - ACRES HARVESTED TOTAL"/>
    <s v="UNIONSOUTHDAKOTA2022"/>
  </r>
  <r>
    <n v="2022"/>
    <s v="YANKTON"/>
    <s v="SOUTH DAKOTA"/>
    <s v="57031"/>
    <n v="42.88"/>
    <n v="-97.17"/>
    <s v="5a"/>
    <n v="73798"/>
    <n v="47590000"/>
    <n v="18.8"/>
    <n v="46"/>
    <x v="7"/>
    <n v="90"/>
    <s v="CORN"/>
    <s v="CORN, GRAIN - ACRES HARVESTED TOTAL"/>
    <s v="YANKTONSOUTHDAKOTA2022"/>
  </r>
  <r>
    <n v="2022"/>
    <s v="BENNETT"/>
    <s v="SOUTH DAKOTA"/>
    <s v="57551"/>
    <n v="43.17"/>
    <n v="-101.72"/>
    <s v="5a"/>
    <n v="18291"/>
    <n v="5562000"/>
    <n v="18.8"/>
    <n v="46"/>
    <x v="4"/>
    <n v="70"/>
    <s v="CORN"/>
    <s v="CORN, GRAIN - ACRES HARVESTED TOTAL"/>
    <s v="BENNETTSOUTHDAKOTA2022"/>
  </r>
  <r>
    <n v="2022"/>
    <s v="FALL RIVER"/>
    <s v="SOUTH DAKOTA"/>
    <s v="57735"/>
    <n v="43.29"/>
    <n v="-103.82"/>
    <s v="4b"/>
    <n v="3297"/>
    <n v="2997000"/>
    <n v="18.8"/>
    <n v="46"/>
    <x v="4"/>
    <n v="70"/>
    <s v="CORN"/>
    <s v="CORN, GRAIN - ACRES HARVESTED TOTAL"/>
    <s v="FALLRIVERSOUTHDAKOTA2022"/>
  </r>
  <r>
    <n v="2022"/>
    <s v="OGLALA LAKOTA"/>
    <s v="SOUTH DAKOTA"/>
    <s v="57716"/>
    <n v="43.12"/>
    <n v="-102.1"/>
    <s v="5a"/>
    <n v="3839"/>
    <n v="2534000"/>
    <n v="18.8"/>
    <n v="46"/>
    <x v="4"/>
    <n v="70"/>
    <s v="CORN"/>
    <s v="CORN, GRAIN - ACRES HARVESTED TOTAL"/>
    <s v="OGLALALAKOTASOUTHDAKOTA2022"/>
  </r>
  <r>
    <n v="2022"/>
    <s v="HAAKON"/>
    <s v="SOUTH DAKOTA"/>
    <s v="57552"/>
    <n v="44.07"/>
    <n v="-101.15"/>
    <s v="4b"/>
    <n v="30234"/>
    <n v="14656000"/>
    <n v="18.8"/>
    <n v="46"/>
    <x v="5"/>
    <n v="40"/>
    <s v="CORN"/>
    <s v="CORN, GRAIN - ACRES HARVESTED TOTAL"/>
    <s v="HAAKONSOUTHDAKOTA2022"/>
  </r>
  <r>
    <n v="2022"/>
    <s v="JACKSON"/>
    <s v="SOUTH DAKOTA"/>
    <s v="57521"/>
    <n v="43.83"/>
    <n v="-101.27"/>
    <s v="5a"/>
    <n v="8390"/>
    <n v="2757000"/>
    <n v="18.8"/>
    <n v="46"/>
    <x v="5"/>
    <n v="40"/>
    <s v="CORN"/>
    <s v="CORN, GRAIN - ACRES HARVESTED TOTAL"/>
    <s v="JACKSONSOUTHDAKOTA2022"/>
  </r>
  <r>
    <n v="2022"/>
    <s v="MEADE"/>
    <s v="SOUTH DAKOTA"/>
    <s v="57626"/>
    <n v="45.02"/>
    <n v="-102.03"/>
    <s v="4b"/>
    <n v="6146"/>
    <n v="3358000"/>
    <n v="18.8"/>
    <n v="46"/>
    <x v="5"/>
    <n v="40"/>
    <s v="CORN"/>
    <s v="CORN, GRAIN - ACRES HARVESTED TOTAL"/>
    <s v="MEADESOUTHDAKOTA2022"/>
  </r>
  <r>
    <n v="2022"/>
    <s v="PENNINGTON"/>
    <s v="SOUTH DAKOTA"/>
    <s v="57701"/>
    <n v="44.07"/>
    <n v="-103.23"/>
    <s v="5b"/>
    <n v="7642"/>
    <n v="4664000"/>
    <n v="18.8"/>
    <n v="46"/>
    <x v="5"/>
    <n v="40"/>
    <s v="CORN"/>
    <s v="CORN, GRAIN - ACRES HARVESTED TOTAL"/>
    <s v="PENNINGTONSOUTHDAKOTA2022"/>
  </r>
  <r>
    <n v="2022"/>
    <s v="STANLEY"/>
    <s v="SOUTH DAKOTA"/>
    <s v="57532"/>
    <n v="44.36"/>
    <n v="-100.37"/>
    <s v="4b"/>
    <n v="5032"/>
    <n v="0"/>
    <n v="18.8"/>
    <n v="46"/>
    <x v="5"/>
    <n v="40"/>
    <s v="CORN"/>
    <s v="CORN, GRAIN - ACRES HARVESTED TOTAL"/>
    <s v="STANLEYSOUTHDAKOTA2022"/>
  </r>
  <r>
    <n v="2022"/>
    <s v="BARTON"/>
    <s v="KANSAS"/>
    <s v="67511"/>
    <n v="38.450000000000003"/>
    <n v="-99.01"/>
    <s v="6b"/>
    <n v="27577"/>
    <n v="21563000"/>
    <n v="19.100000000000001"/>
    <n v="20"/>
    <x v="0"/>
    <n v="50"/>
    <s v="CORN"/>
    <s v="CORN, GRAIN - ACRES HARVESTED TOTAL"/>
    <s v="BARTONKANSAS2022"/>
  </r>
  <r>
    <n v="2022"/>
    <s v="DICKINSON"/>
    <s v="KANSAS"/>
    <s v="67410"/>
    <n v="38.92"/>
    <n v="-97.22"/>
    <s v="6b"/>
    <n v="18865"/>
    <n v="16689000"/>
    <n v="19.100000000000001"/>
    <n v="20"/>
    <x v="0"/>
    <n v="50"/>
    <s v="CORN"/>
    <s v="CORN, GRAIN - ACRES HARVESTED TOTAL"/>
    <s v="DICKINSONKANSAS2022"/>
  </r>
  <r>
    <n v="2022"/>
    <s v="ELLIS"/>
    <s v="KANSAS"/>
    <s v="67601"/>
    <n v="38.869999999999997"/>
    <n v="-99.31"/>
    <s v="6b"/>
    <n v="9579"/>
    <n v="4694000"/>
    <n v="19.100000000000001"/>
    <n v="20"/>
    <x v="0"/>
    <n v="50"/>
    <s v="CORN"/>
    <s v="CORN, GRAIN - ACRES HARVESTED TOTAL"/>
    <s v="ELLISKANSAS2022"/>
  </r>
  <r>
    <n v="2022"/>
    <s v="ELLSWORTH"/>
    <s v="KANSAS"/>
    <s v="67439"/>
    <n v="38.729999999999997"/>
    <n v="-98.22"/>
    <s v="6b"/>
    <n v="1844"/>
    <n v="0"/>
    <n v="19.100000000000001"/>
    <n v="20"/>
    <x v="0"/>
    <n v="50"/>
    <s v="CORN"/>
    <s v="CORN, GRAIN - ACRES HARVESTED TOTAL"/>
    <s v="ELLSWORTHKANSAS2022"/>
  </r>
  <r>
    <n v="2022"/>
    <s v="LINCOLN"/>
    <s v="KANSAS"/>
    <s v="67418"/>
    <n v="39.18"/>
    <n v="-98.04"/>
    <s v="6b"/>
    <n v="2166"/>
    <n v="1145000"/>
    <n v="19.100000000000001"/>
    <n v="20"/>
    <x v="0"/>
    <n v="50"/>
    <s v="CORN"/>
    <s v="CORN, GRAIN - ACRES HARVESTED TOTAL"/>
    <s v="LINCOLNKANSAS2022"/>
  </r>
  <r>
    <n v="2022"/>
    <s v="MARION"/>
    <s v="KANSAS"/>
    <s v="66840"/>
    <n v="38.08"/>
    <n v="-96.88"/>
    <s v="6b"/>
    <n v="62097"/>
    <n v="36043000"/>
    <n v="19.100000000000001"/>
    <n v="20"/>
    <x v="0"/>
    <n v="50"/>
    <s v="CORN"/>
    <s v="CORN, GRAIN - ACRES HARVESTED TOTAL"/>
    <s v="MARIONKANSAS2022"/>
  </r>
  <r>
    <n v="2022"/>
    <s v="MCPHERSON"/>
    <s v="KANSAS"/>
    <s v="67107"/>
    <n v="38.200000000000003"/>
    <n v="-97.51"/>
    <s v="6b"/>
    <n v="73476"/>
    <n v="55924000"/>
    <n v="19.100000000000001"/>
    <n v="20"/>
    <x v="0"/>
    <n v="50"/>
    <s v="CORN"/>
    <s v="CORN, GRAIN - ACRES HARVESTED TOTAL"/>
    <s v="MCPHERSONKANSAS2022"/>
  </r>
  <r>
    <n v="2022"/>
    <s v="RICE"/>
    <s v="KANSAS"/>
    <s v="67427"/>
    <n v="38.51"/>
    <n v="-98.39"/>
    <s v="6b"/>
    <n v="35758"/>
    <n v="29690000"/>
    <n v="19.100000000000001"/>
    <n v="20"/>
    <x v="0"/>
    <n v="50"/>
    <s v="CORN"/>
    <s v="CORN, GRAIN - ACRES HARVESTED TOTAL"/>
    <s v="RICEKANSAS2022"/>
  </r>
  <r>
    <n v="2022"/>
    <s v="RUSH"/>
    <s v="KANSAS"/>
    <s v="67513"/>
    <n v="38.46"/>
    <n v="-99.55"/>
    <s v="6b"/>
    <n v="8693"/>
    <n v="5825000"/>
    <n v="19.100000000000001"/>
    <n v="20"/>
    <x v="0"/>
    <n v="50"/>
    <s v="CORN"/>
    <s v="CORN, GRAIN - ACRES HARVESTED TOTAL"/>
    <s v="RUSHKANSAS2022"/>
  </r>
  <r>
    <n v="2022"/>
    <s v="RUSSELL"/>
    <s v="KANSAS"/>
    <s v="67626"/>
    <n v="38.869999999999997"/>
    <n v="-98.7"/>
    <s v="6b"/>
    <n v="7453"/>
    <n v="2726000"/>
    <n v="19.100000000000001"/>
    <n v="20"/>
    <x v="0"/>
    <n v="50"/>
    <s v="CORN"/>
    <s v="CORN, GRAIN - ACRES HARVESTED TOTAL"/>
    <s v="RUSSELLKANSAS2022"/>
  </r>
  <r>
    <n v="2022"/>
    <s v="SALINE"/>
    <s v="KANSAS"/>
    <s v="67401"/>
    <n v="38.81"/>
    <n v="-97.61"/>
    <s v="6b"/>
    <n v="7971"/>
    <n v="0"/>
    <n v="19.100000000000001"/>
    <n v="20"/>
    <x v="0"/>
    <n v="50"/>
    <s v="CORN"/>
    <s v="CORN, GRAIN - ACRES HARVESTED TOTAL"/>
    <s v="SALINEKANSAS2022"/>
  </r>
  <r>
    <n v="2022"/>
    <s v="ANDERSON"/>
    <s v="KANSAS"/>
    <s v="66015"/>
    <n v="38.07"/>
    <n v="-95.36"/>
    <s v="6b"/>
    <n v="43258"/>
    <n v="25300000"/>
    <n v="19.100000000000001"/>
    <n v="20"/>
    <x v="8"/>
    <n v="80"/>
    <s v="CORN"/>
    <s v="CORN, GRAIN - ACRES HARVESTED TOTAL"/>
    <s v="ANDERSONKANSAS2022"/>
  </r>
  <r>
    <n v="2022"/>
    <s v="CHASE"/>
    <s v="KANSAS"/>
    <s v="66843"/>
    <n v="38.25"/>
    <n v="-96.82"/>
    <s v="6b"/>
    <n v="12432"/>
    <n v="10858000"/>
    <n v="19.100000000000001"/>
    <n v="20"/>
    <x v="8"/>
    <n v="80"/>
    <s v="CORN"/>
    <s v="CORN, GRAIN - ACRES HARVESTED TOTAL"/>
    <s v="CHASEKANSAS2022"/>
  </r>
  <r>
    <n v="2022"/>
    <s v="COFFEY"/>
    <s v="KANSAS"/>
    <s v="66839"/>
    <n v="38.19"/>
    <n v="-95.74"/>
    <s v="6b"/>
    <n v="27781"/>
    <n v="15962000"/>
    <n v="19.100000000000001"/>
    <n v="20"/>
    <x v="8"/>
    <n v="80"/>
    <s v="CORN"/>
    <s v="CORN, GRAIN - ACRES HARVESTED TOTAL"/>
    <s v="COFFEYKANSAS2022"/>
  </r>
  <r>
    <n v="2022"/>
    <s v="DOUGLAS"/>
    <s v="KANSAS"/>
    <s v="66006"/>
    <n v="38.770000000000003"/>
    <n v="-95.18"/>
    <s v="6b"/>
    <n v="44407"/>
    <n v="31850000"/>
    <n v="19.100000000000001"/>
    <n v="20"/>
    <x v="8"/>
    <n v="80"/>
    <s v="CORN"/>
    <s v="CORN, GRAIN - ACRES HARVESTED TOTAL"/>
    <s v="DOUGLASKANSAS2022"/>
  </r>
  <r>
    <n v="2022"/>
    <s v="FRANKLIN"/>
    <s v="KANSAS"/>
    <s v="66042"/>
    <n v="38.44"/>
    <n v="-95.08"/>
    <s v="6b"/>
    <n v="29717"/>
    <n v="20264000"/>
    <n v="19.100000000000001"/>
    <n v="20"/>
    <x v="8"/>
    <n v="80"/>
    <s v="CORN"/>
    <s v="CORN, GRAIN - ACRES HARVESTED TOTAL"/>
    <s v="FRANKLINKANSAS2022"/>
  </r>
  <r>
    <n v="2022"/>
    <s v="GEARY"/>
    <s v="KANSAS"/>
    <s v="66441"/>
    <n v="39.020000000000003"/>
    <n v="-96.84"/>
    <s v="6b"/>
    <n v="14832"/>
    <n v="14949000"/>
    <n v="19.100000000000001"/>
    <n v="20"/>
    <x v="8"/>
    <n v="80"/>
    <s v="CORN"/>
    <s v="CORN, GRAIN - ACRES HARVESTED TOTAL"/>
    <s v="GEARYKANSAS2022"/>
  </r>
  <r>
    <n v="2022"/>
    <s v="JOHNSON"/>
    <s v="KANSAS"/>
    <s v="66013"/>
    <n v="38.71"/>
    <n v="-94.71"/>
    <s v="6b"/>
    <n v="3955"/>
    <n v="2046000"/>
    <n v="19.100000000000001"/>
    <n v="20"/>
    <x v="8"/>
    <n v="80"/>
    <s v="CORN"/>
    <s v="CORN, GRAIN - ACRES HARVESTED TOTAL"/>
    <s v="JOHNSONKANSAS2022"/>
  </r>
  <r>
    <n v="2022"/>
    <s v="LINN"/>
    <s v="KANSAS"/>
    <s v="66010"/>
    <n v="38.08"/>
    <n v="-95"/>
    <s v="6b"/>
    <n v="18969"/>
    <n v="8879000"/>
    <n v="19.100000000000001"/>
    <n v="20"/>
    <x v="8"/>
    <n v="80"/>
    <s v="CORN"/>
    <s v="CORN, GRAIN - ACRES HARVESTED TOTAL"/>
    <s v="LINNKANSAS2022"/>
  </r>
  <r>
    <n v="2022"/>
    <s v="LYON"/>
    <s v="KANSAS"/>
    <s v="66801"/>
    <n v="38.409999999999997"/>
    <n v="-96.19"/>
    <s v="6b"/>
    <n v="30245"/>
    <n v="15424000"/>
    <n v="19.100000000000001"/>
    <n v="20"/>
    <x v="8"/>
    <n v="80"/>
    <s v="CORN"/>
    <s v="CORN, GRAIN - ACRES HARVESTED TOTAL"/>
    <s v="LYONKANSAS2022"/>
  </r>
  <r>
    <n v="2022"/>
    <s v="MIAMI"/>
    <s v="KANSAS"/>
    <s v="66026"/>
    <n v="38.42"/>
    <n v="-94.83"/>
    <s v="6b"/>
    <n v="23397"/>
    <n v="11262000"/>
    <n v="19.100000000000001"/>
    <n v="20"/>
    <x v="8"/>
    <n v="80"/>
    <s v="CORN"/>
    <s v="CORN, GRAIN - ACRES HARVESTED TOTAL"/>
    <s v="MIAMIKANSAS2022"/>
  </r>
  <r>
    <n v="2022"/>
    <s v="MORRIS"/>
    <s v="KANSAS"/>
    <s v="66838"/>
    <n v="38.57"/>
    <n v="-96.83"/>
    <s v="6b"/>
    <n v="19268"/>
    <n v="13186000"/>
    <n v="19.100000000000001"/>
    <n v="20"/>
    <x v="8"/>
    <n v="80"/>
    <s v="CORN"/>
    <s v="CORN, GRAIN - ACRES HARVESTED TOTAL"/>
    <s v="MORRISKANSAS2022"/>
  </r>
  <r>
    <n v="2022"/>
    <s v="OSAGE"/>
    <s v="KANSAS"/>
    <s v="66413"/>
    <n v="38.75"/>
    <n v="-95.83"/>
    <s v="6b"/>
    <n v="30511"/>
    <n v="19775000"/>
    <n v="19.100000000000001"/>
    <n v="20"/>
    <x v="8"/>
    <n v="80"/>
    <s v="CORN"/>
    <s v="CORN, GRAIN - ACRES HARVESTED TOTAL"/>
    <s v="OSAGEKANSAS2022"/>
  </r>
  <r>
    <n v="2022"/>
    <s v="SHAWNEE"/>
    <s v="KANSAS"/>
    <s v="66402"/>
    <n v="38.9"/>
    <n v="-95.81"/>
    <s v="6b"/>
    <n v="29492"/>
    <n v="22833000"/>
    <n v="19.100000000000001"/>
    <n v="20"/>
    <x v="8"/>
    <n v="80"/>
    <s v="CORN"/>
    <s v="CORN, GRAIN - ACRES HARVESTED TOTAL"/>
    <s v="SHAWNEEKANSAS2022"/>
  </r>
  <r>
    <n v="2022"/>
    <s v="WABAUNSEE"/>
    <s v="KANSAS"/>
    <s v="66401"/>
    <n v="39.01"/>
    <n v="-96.28"/>
    <s v="6b"/>
    <n v="19608"/>
    <n v="15668000"/>
    <n v="19.100000000000001"/>
    <n v="20"/>
    <x v="8"/>
    <n v="80"/>
    <s v="CORN"/>
    <s v="CORN, GRAIN - ACRES HARVESTED TOTAL"/>
    <s v="WABAUNSEEKANSAS2022"/>
  </r>
  <r>
    <n v="2022"/>
    <s v="CLAY"/>
    <s v="KANSAS"/>
    <s v="67432"/>
    <n v="39.369999999999997"/>
    <n v="-97.12"/>
    <s v="6b"/>
    <n v="45765"/>
    <n v="42822000"/>
    <n v="19.100000000000001"/>
    <n v="20"/>
    <x v="1"/>
    <n v="40"/>
    <s v="CORN"/>
    <s v="CORN, GRAIN - ACRES HARVESTED TOTAL"/>
    <s v="CLAYKANSAS2022"/>
  </r>
  <r>
    <n v="2022"/>
    <s v="CLOUD"/>
    <s v="KANSAS"/>
    <s v="66901"/>
    <n v="39.57"/>
    <n v="-97.66"/>
    <s v="6b"/>
    <n v="37708"/>
    <n v="30958000"/>
    <n v="19.100000000000001"/>
    <n v="20"/>
    <x v="1"/>
    <n v="40"/>
    <s v="CORN"/>
    <s v="CORN, GRAIN - ACRES HARVESTED TOTAL"/>
    <s v="CLOUDKANSAS2022"/>
  </r>
  <r>
    <n v="2022"/>
    <s v="JEWELL"/>
    <s v="KANSAS"/>
    <s v="66936"/>
    <n v="39.869999999999997"/>
    <n v="-98.3"/>
    <s v="6a"/>
    <n v="63481"/>
    <n v="51811000"/>
    <n v="19.100000000000001"/>
    <n v="20"/>
    <x v="1"/>
    <n v="40"/>
    <s v="CORN"/>
    <s v="CORN, GRAIN - ACRES HARVESTED TOTAL"/>
    <s v="JEWELLKANSAS2022"/>
  </r>
  <r>
    <n v="2022"/>
    <s v="MITCHELL"/>
    <s v="KANSAS"/>
    <s v="67420"/>
    <n v="39.46"/>
    <n v="-98.1"/>
    <s v="6b"/>
    <n v="32434"/>
    <n v="19872000"/>
    <n v="19.100000000000001"/>
    <n v="20"/>
    <x v="1"/>
    <n v="40"/>
    <s v="CORN"/>
    <s v="CORN, GRAIN - ACRES HARVESTED TOTAL"/>
    <s v="MITCHELLKANSAS2022"/>
  </r>
  <r>
    <n v="2022"/>
    <s v="OSBORNE"/>
    <s v="KANSAS"/>
    <s v="67437"/>
    <n v="39.5"/>
    <n v="-98.54"/>
    <s v="6a"/>
    <n v="24902"/>
    <n v="13620000"/>
    <n v="19.100000000000001"/>
    <n v="20"/>
    <x v="1"/>
    <n v="40"/>
    <s v="CORN"/>
    <s v="CORN, GRAIN - ACRES HARVESTED TOTAL"/>
    <s v="OSBORNEKANSAS2022"/>
  </r>
  <r>
    <n v="2022"/>
    <s v="OTTAWA"/>
    <s v="KANSAS"/>
    <s v="67422"/>
    <n v="39.03"/>
    <n v="-97.59"/>
    <s v="6b"/>
    <n v="26000"/>
    <n v="19120000"/>
    <n v="19.100000000000001"/>
    <n v="20"/>
    <x v="1"/>
    <n v="40"/>
    <s v="CORN"/>
    <s v="CORN, GRAIN - ACRES HARVESTED TOTAL"/>
    <s v="OTTAWAKANSAS2022"/>
  </r>
  <r>
    <n v="2022"/>
    <s v="PHILLIPS"/>
    <s v="KANSAS"/>
    <s v="67621"/>
    <n v="39.76"/>
    <n v="-99.11"/>
    <s v="6a"/>
    <n v="69323"/>
    <n v="30456000"/>
    <n v="19.100000000000001"/>
    <n v="20"/>
    <x v="1"/>
    <n v="40"/>
    <s v="CORN"/>
    <s v="CORN, GRAIN - ACRES HARVESTED TOTAL"/>
    <s v="PHILLIPSKANSAS2022"/>
  </r>
  <r>
    <n v="2022"/>
    <s v="REPUBLIC"/>
    <s v="KANSAS"/>
    <s v="66930"/>
    <n v="39.700000000000003"/>
    <n v="-97.43"/>
    <s v="6a"/>
    <n v="86499"/>
    <n v="91040000"/>
    <n v="19.100000000000001"/>
    <n v="20"/>
    <x v="1"/>
    <n v="40"/>
    <s v="CORN"/>
    <s v="CORN, GRAIN - ACRES HARVESTED TOTAL"/>
    <s v="REPUBLICKANSAS2022"/>
  </r>
  <r>
    <n v="2022"/>
    <s v="ROOKS"/>
    <s v="KANSAS"/>
    <s v="67632"/>
    <n v="39.31"/>
    <n v="-99.58"/>
    <s v="6a"/>
    <n v="28952"/>
    <n v="18430000"/>
    <n v="19.100000000000001"/>
    <n v="20"/>
    <x v="1"/>
    <n v="40"/>
    <s v="CORN"/>
    <s v="CORN, GRAIN - ACRES HARVESTED TOTAL"/>
    <s v="ROOKSKANSAS2022"/>
  </r>
  <r>
    <n v="2022"/>
    <s v="SMITH"/>
    <s v="KANSAS"/>
    <s v="66932"/>
    <n v="39.76"/>
    <n v="-98.91"/>
    <s v="6a"/>
    <n v="88210"/>
    <n v="50746000"/>
    <n v="19.100000000000001"/>
    <n v="20"/>
    <x v="1"/>
    <n v="40"/>
    <s v="CORN"/>
    <s v="CORN, GRAIN - ACRES HARVESTED TOTAL"/>
    <s v="SMITHKANSAS2022"/>
  </r>
  <r>
    <n v="2022"/>
    <s v="WASHINGTON"/>
    <s v="KANSAS"/>
    <s v="66933"/>
    <n v="39.71"/>
    <n v="-96.87"/>
    <s v="6a"/>
    <n v="80372"/>
    <n v="71299000"/>
    <n v="19.100000000000001"/>
    <n v="20"/>
    <x v="1"/>
    <n v="40"/>
    <s v="CORN"/>
    <s v="CORN, GRAIN - ACRES HARVESTED TOTAL"/>
    <s v="WASHINGTONKANSAS2022"/>
  </r>
  <r>
    <n v="2022"/>
    <s v="ATCHISON"/>
    <s v="KANSAS"/>
    <s v="66002"/>
    <n v="39.56"/>
    <n v="-95.13"/>
    <s v="6a"/>
    <n v="56759"/>
    <n v="50887000"/>
    <n v="19.100000000000001"/>
    <n v="20"/>
    <x v="2"/>
    <n v="70"/>
    <s v="CORN"/>
    <s v="CORN, GRAIN - ACRES HARVESTED TOTAL"/>
    <s v="ATCHISONKANSAS2022"/>
  </r>
  <r>
    <n v="2022"/>
    <s v="BROWN"/>
    <s v="KANSAS"/>
    <s v="66094"/>
    <n v="39.97"/>
    <n v="-95.29"/>
    <s v="6a"/>
    <n v="127026"/>
    <n v="147089000"/>
    <n v="19.100000000000001"/>
    <n v="20"/>
    <x v="2"/>
    <n v="70"/>
    <s v="CORN"/>
    <s v="CORN, GRAIN - ACRES HARVESTED TOTAL"/>
    <s v="BROWNKANSAS2022"/>
  </r>
  <r>
    <n v="2022"/>
    <s v="DONIPHAN"/>
    <s v="KANSAS"/>
    <s v="66008"/>
    <n v="39.700000000000003"/>
    <n v="-95.17"/>
    <s v="6a"/>
    <n v="65595"/>
    <n v="85144000"/>
    <n v="19.100000000000001"/>
    <n v="20"/>
    <x v="2"/>
    <n v="70"/>
    <s v="CORN"/>
    <s v="CORN, GRAIN - ACRES HARVESTED TOTAL"/>
    <s v="DONIPHANKANSAS2022"/>
  </r>
  <r>
    <n v="2022"/>
    <s v="JACKSON"/>
    <s v="KANSAS"/>
    <s v="66416"/>
    <n v="39.5"/>
    <n v="-95.85"/>
    <s v="6a"/>
    <n v="30446"/>
    <n v="24610000"/>
    <n v="19.100000000000001"/>
    <n v="20"/>
    <x v="2"/>
    <n v="70"/>
    <s v="CORN"/>
    <s v="CORN, GRAIN - ACRES HARVESTED TOTAL"/>
    <s v="JACKSONKANSAS2022"/>
  </r>
  <r>
    <n v="2022"/>
    <s v="JEFFERSON"/>
    <s v="KANSAS"/>
    <s v="66054"/>
    <n v="39.200000000000003"/>
    <n v="-95.22"/>
    <s v="6b"/>
    <n v="29445"/>
    <n v="26334000"/>
    <n v="19.100000000000001"/>
    <n v="20"/>
    <x v="2"/>
    <n v="70"/>
    <s v="CORN"/>
    <s v="CORN, GRAIN - ACRES HARVESTED TOTAL"/>
    <s v="JEFFERSONKANSAS2022"/>
  </r>
  <r>
    <n v="2022"/>
    <s v="LEAVENWORTH"/>
    <s v="KANSAS"/>
    <s v="66007"/>
    <n v="39.119999999999997"/>
    <n v="-94.92"/>
    <s v="6b"/>
    <n v="19400"/>
    <n v="15684000"/>
    <n v="19.100000000000001"/>
    <n v="20"/>
    <x v="2"/>
    <n v="70"/>
    <s v="CORN"/>
    <s v="CORN, GRAIN - ACRES HARVESTED TOTAL"/>
    <s v="LEAVENWORTHKANSAS2022"/>
  </r>
  <r>
    <n v="2022"/>
    <s v="MARSHALL"/>
    <s v="KANSAS"/>
    <s v="66403"/>
    <n v="39.869999999999997"/>
    <n v="-96.25"/>
    <s v="6a"/>
    <n v="113430"/>
    <n v="100939000"/>
    <n v="19.100000000000001"/>
    <n v="20"/>
    <x v="2"/>
    <n v="70"/>
    <s v="CORN"/>
    <s v="CORN, GRAIN - ACRES HARVESTED TOTAL"/>
    <s v="MARSHALLKANSAS2022"/>
  </r>
  <r>
    <n v="2022"/>
    <s v="NEMAHA"/>
    <s v="KANSAS"/>
    <s v="66404"/>
    <n v="39.840000000000003"/>
    <n v="-96.18"/>
    <s v="6a"/>
    <n v="109959"/>
    <n v="113645000"/>
    <n v="19.100000000000001"/>
    <n v="20"/>
    <x v="2"/>
    <n v="70"/>
    <s v="CORN"/>
    <s v="CORN, GRAIN - ACRES HARVESTED TOTAL"/>
    <s v="NEMAHAKANSAS2022"/>
  </r>
  <r>
    <n v="2022"/>
    <s v="POTTAWATOMIE"/>
    <s v="KANSAS"/>
    <s v="66407"/>
    <n v="39.21"/>
    <n v="-96.17"/>
    <s v="6b"/>
    <n v="38105"/>
    <n v="38425000"/>
    <n v="19.100000000000001"/>
    <n v="20"/>
    <x v="2"/>
    <n v="70"/>
    <s v="CORN"/>
    <s v="CORN, GRAIN - ACRES HARVESTED TOTAL"/>
    <s v="POTTAWATOMIEKANSAS2022"/>
  </r>
  <r>
    <n v="2022"/>
    <s v="RILEY"/>
    <s v="KANSAS"/>
    <s v="66449"/>
    <n v="39.36"/>
    <n v="-96.85"/>
    <s v="6b"/>
    <n v="17264"/>
    <n v="16051000"/>
    <n v="19.100000000000001"/>
    <n v="20"/>
    <x v="2"/>
    <n v="70"/>
    <s v="CORN"/>
    <s v="CORN, GRAIN - ACRES HARVESTED TOTAL"/>
    <s v="RILEYKANSAS2022"/>
  </r>
  <r>
    <n v="2022"/>
    <s v="CHEYENNE"/>
    <s v="KANSAS"/>
    <s v="67731"/>
    <n v="39.74"/>
    <n v="-101.53"/>
    <s v="6a"/>
    <n v="48372"/>
    <n v="32542000"/>
    <n v="19.100000000000001"/>
    <n v="20"/>
    <x v="6"/>
    <n v="10"/>
    <s v="CORN"/>
    <s v="CORN, GRAIN - ACRES HARVESTED TOTAL"/>
    <s v="CHEYENNEKANSAS2022"/>
  </r>
  <r>
    <n v="2022"/>
    <s v="DECATUR"/>
    <s v="KANSAS"/>
    <s v="67635"/>
    <n v="39.619999999999997"/>
    <n v="-100.42"/>
    <s v="6a"/>
    <n v="63342"/>
    <n v="20207000"/>
    <n v="19.100000000000001"/>
    <n v="20"/>
    <x v="6"/>
    <n v="10"/>
    <s v="CORN"/>
    <s v="CORN, GRAIN - ACRES HARVESTED TOTAL"/>
    <s v="DECATURKANSAS2022"/>
  </r>
  <r>
    <n v="2022"/>
    <s v="GRAHAM"/>
    <s v="KANSAS"/>
    <s v="67625"/>
    <n v="39.35"/>
    <n v="-99.68"/>
    <s v="6a"/>
    <n v="39892"/>
    <n v="15262000"/>
    <n v="19.100000000000001"/>
    <n v="20"/>
    <x v="6"/>
    <n v="10"/>
    <s v="CORN"/>
    <s v="CORN, GRAIN - ACRES HARVESTED TOTAL"/>
    <s v="GRAHAMKANSAS2022"/>
  </r>
  <r>
    <n v="2022"/>
    <s v="NORTON"/>
    <s v="KANSAS"/>
    <s v="67622"/>
    <n v="39.89"/>
    <n v="-99.7"/>
    <s v="6a"/>
    <n v="63396"/>
    <n v="20607000"/>
    <n v="19.100000000000001"/>
    <n v="20"/>
    <x v="6"/>
    <n v="10"/>
    <s v="CORN"/>
    <s v="CORN, GRAIN - ACRES HARVESTED TOTAL"/>
    <s v="NORTONKANSAS2022"/>
  </r>
  <r>
    <n v="2022"/>
    <s v="RAWLINS"/>
    <s v="KANSAS"/>
    <s v="67730"/>
    <n v="39.81"/>
    <n v="-101.04"/>
    <s v="6a"/>
    <n v="54337"/>
    <n v="18252000"/>
    <n v="19.100000000000001"/>
    <n v="20"/>
    <x v="6"/>
    <n v="10"/>
    <s v="CORN"/>
    <s v="CORN, GRAIN - ACRES HARVESTED TOTAL"/>
    <s v="RAWLINSKANSAS2022"/>
  </r>
  <r>
    <n v="2022"/>
    <s v="SHERIDAN"/>
    <s v="KANSAS"/>
    <s v="67740"/>
    <n v="39.35"/>
    <n v="-100.43"/>
    <s v="6a"/>
    <n v="102064"/>
    <n v="53613000"/>
    <n v="19.100000000000001"/>
    <n v="20"/>
    <x v="6"/>
    <n v="10"/>
    <s v="CORN"/>
    <s v="CORN, GRAIN - ACRES HARVESTED TOTAL"/>
    <s v="SHERIDANKANSAS2022"/>
  </r>
  <r>
    <n v="2022"/>
    <s v="SHERMAN"/>
    <s v="KANSAS"/>
    <s v="67733"/>
    <n v="39.33"/>
    <n v="-101.54"/>
    <s v="6a"/>
    <n v="128566"/>
    <n v="94216000"/>
    <n v="19.100000000000001"/>
    <n v="20"/>
    <x v="6"/>
    <n v="10"/>
    <s v="CORN"/>
    <s v="CORN, GRAIN - ACRES HARVESTED TOTAL"/>
    <s v="SHERMANKANSAS2022"/>
  </r>
  <r>
    <n v="2022"/>
    <s v="THOMAS"/>
    <s v="KANSAS"/>
    <s v="67701"/>
    <n v="39.380000000000003"/>
    <n v="-101.04"/>
    <s v="6a"/>
    <n v="155168"/>
    <n v="76627000"/>
    <n v="19.100000000000001"/>
    <n v="20"/>
    <x v="6"/>
    <n v="10"/>
    <s v="CORN"/>
    <s v="CORN, GRAIN - ACRES HARVESTED TOTAL"/>
    <s v="THOMASKANSAS2022"/>
  </r>
  <r>
    <n v="2022"/>
    <s v="BARBER"/>
    <s v="KANSAS"/>
    <s v="67057"/>
    <n v="37.01"/>
    <n v="-98.64"/>
    <s v="7a"/>
    <n v="7068"/>
    <n v="7219000"/>
    <n v="19.100000000000001"/>
    <n v="20"/>
    <x v="9"/>
    <n v="60"/>
    <s v="CORN"/>
    <s v="CORN, GRAIN - ACRES HARVESTED TOTAL"/>
    <s v="BARBERKANSAS2022"/>
  </r>
  <r>
    <n v="2022"/>
    <s v="COMANCHE"/>
    <s v="KANSAS"/>
    <s v="67029"/>
    <n v="37.25"/>
    <n v="-99.33"/>
    <s v="7a"/>
    <n v="2456"/>
    <n v="2173000"/>
    <n v="19.100000000000001"/>
    <n v="20"/>
    <x v="9"/>
    <n v="60"/>
    <s v="CORN"/>
    <s v="CORN, GRAIN - ACRES HARVESTED TOTAL"/>
    <s v="COMANCHEKANSAS2022"/>
  </r>
  <r>
    <n v="2022"/>
    <s v="EDWARDS"/>
    <s v="KANSAS"/>
    <s v="67519"/>
    <n v="37.950000000000003"/>
    <n v="-99.09"/>
    <s v="6b"/>
    <n v="62521"/>
    <n v="68191000"/>
    <n v="19.100000000000001"/>
    <n v="20"/>
    <x v="9"/>
    <n v="60"/>
    <s v="CORN"/>
    <s v="CORN, GRAIN - ACRES HARVESTED TOTAL"/>
    <s v="EDWARDSKANSAS2022"/>
  </r>
  <r>
    <n v="2022"/>
    <s v="HARVEY"/>
    <s v="KANSAS"/>
    <s v="67020"/>
    <n v="38.020000000000003"/>
    <n v="-97.67"/>
    <s v="6b"/>
    <n v="80655"/>
    <n v="44981000"/>
    <n v="19.100000000000001"/>
    <n v="20"/>
    <x v="9"/>
    <n v="60"/>
    <s v="CORN"/>
    <s v="CORN, GRAIN - ACRES HARVESTED TOTAL"/>
    <s v="HARVEYKANSAS2022"/>
  </r>
  <r>
    <n v="2022"/>
    <s v="KINGMAN"/>
    <s v="KANSAS"/>
    <s v="67035"/>
    <n v="37.64"/>
    <n v="-98.43"/>
    <s v="6b"/>
    <n v="11616"/>
    <n v="11324000"/>
    <n v="19.100000000000001"/>
    <n v="20"/>
    <x v="9"/>
    <n v="60"/>
    <s v="CORN"/>
    <s v="CORN, GRAIN - ACRES HARVESTED TOTAL"/>
    <s v="KINGMANKANSAS2022"/>
  </r>
  <r>
    <n v="2022"/>
    <s v="KIOWA"/>
    <s v="KANSAS"/>
    <s v="67054"/>
    <n v="37.6"/>
    <n v="-99.29"/>
    <s v="6b"/>
    <n v="20348"/>
    <n v="18519000"/>
    <n v="19.100000000000001"/>
    <n v="20"/>
    <x v="9"/>
    <n v="60"/>
    <s v="CORN"/>
    <s v="CORN, GRAIN - ACRES HARVESTED TOTAL"/>
    <s v="KIOWAKANSAS2022"/>
  </r>
  <r>
    <n v="2022"/>
    <s v="PAWNEE"/>
    <s v="KANSAS"/>
    <s v="67523"/>
    <n v="38.19"/>
    <n v="-99.52"/>
    <s v="6b"/>
    <n v="48051"/>
    <n v="36747000"/>
    <n v="19.100000000000001"/>
    <n v="20"/>
    <x v="9"/>
    <n v="60"/>
    <s v="CORN"/>
    <s v="CORN, GRAIN - ACRES HARVESTED TOTAL"/>
    <s v="PAWNEEKANSAS2022"/>
  </r>
  <r>
    <n v="2022"/>
    <s v="PRATT"/>
    <s v="KANSAS"/>
    <s v="67021"/>
    <n v="37.78"/>
    <n v="-98.86"/>
    <s v="6b"/>
    <n v="64058"/>
    <n v="67714000"/>
    <n v="19.100000000000001"/>
    <n v="20"/>
    <x v="9"/>
    <n v="60"/>
    <s v="CORN"/>
    <s v="CORN, GRAIN - ACRES HARVESTED TOTAL"/>
    <s v="PRATTKANSAS2022"/>
  </r>
  <r>
    <n v="2022"/>
    <s v="RENO"/>
    <s v="KANSAS"/>
    <s v="67501"/>
    <n v="38.06"/>
    <n v="-97.91"/>
    <s v="6b"/>
    <n v="53831"/>
    <n v="45792000"/>
    <n v="19.100000000000001"/>
    <n v="20"/>
    <x v="9"/>
    <n v="60"/>
    <s v="CORN"/>
    <s v="CORN, GRAIN - ACRES HARVESTED TOTAL"/>
    <s v="RENOKANSAS2022"/>
  </r>
  <r>
    <n v="2022"/>
    <s v="SEDGWICK"/>
    <s v="KANSAS"/>
    <s v="67001"/>
    <n v="37.79"/>
    <n v="-97.62"/>
    <s v="7a"/>
    <n v="51814"/>
    <n v="38078000"/>
    <n v="19.100000000000001"/>
    <n v="20"/>
    <x v="9"/>
    <n v="60"/>
    <s v="CORN"/>
    <s v="CORN, GRAIN - ACRES HARVESTED TOTAL"/>
    <s v="SEDGWICKKANSAS2022"/>
  </r>
  <r>
    <n v="2022"/>
    <s v="STAFFORD"/>
    <s v="KANSAS"/>
    <s v="67545"/>
    <n v="38.17"/>
    <n v="-98.61"/>
    <s v="6b"/>
    <n v="54368"/>
    <n v="41012000"/>
    <n v="19.100000000000001"/>
    <n v="20"/>
    <x v="9"/>
    <n v="60"/>
    <s v="CORN"/>
    <s v="CORN, GRAIN - ACRES HARVESTED TOTAL"/>
    <s v="STAFFORDKANSAS2022"/>
  </r>
  <r>
    <n v="2022"/>
    <s v="SUMNER"/>
    <s v="KANSAS"/>
    <s v="67004"/>
    <n v="37.26"/>
    <n v="-97.76"/>
    <s v="7a"/>
    <n v="58131"/>
    <n v="31117000"/>
    <n v="19.100000000000001"/>
    <n v="20"/>
    <x v="9"/>
    <n v="60"/>
    <s v="CORN"/>
    <s v="CORN, GRAIN - ACRES HARVESTED TOTAL"/>
    <s v="SUMNERKANSAS2022"/>
  </r>
  <r>
    <n v="2022"/>
    <s v="ALLEN"/>
    <s v="KANSAS"/>
    <s v="66732"/>
    <n v="37.79"/>
    <n v="-95.14"/>
    <s v="6b"/>
    <n v="36421"/>
    <n v="13010000"/>
    <n v="19.100000000000001"/>
    <n v="20"/>
    <x v="7"/>
    <n v="90"/>
    <s v="CORN"/>
    <s v="CORN, GRAIN - ACRES HARVESTED TOTAL"/>
    <s v="ALLENKANSAS2022"/>
  </r>
  <r>
    <n v="2022"/>
    <s v="BOURBON"/>
    <s v="KANSAS"/>
    <s v="66701"/>
    <n v="37.83"/>
    <n v="-94.7"/>
    <s v="7a"/>
    <n v="13658"/>
    <n v="6113000"/>
    <n v="19.100000000000001"/>
    <n v="20"/>
    <x v="7"/>
    <n v="90"/>
    <s v="CORN"/>
    <s v="CORN, GRAIN - ACRES HARVESTED TOTAL"/>
    <s v="BOURBONKANSAS2022"/>
  </r>
  <r>
    <n v="2022"/>
    <s v="BUTLER"/>
    <s v="KANSAS"/>
    <s v="66842"/>
    <n v="38.03"/>
    <n v="-96.63"/>
    <s v="6b"/>
    <n v="71739"/>
    <n v="37955000"/>
    <n v="19.100000000000001"/>
    <n v="20"/>
    <x v="7"/>
    <n v="90"/>
    <s v="CORN"/>
    <s v="CORN, GRAIN - ACRES HARVESTED TOTAL"/>
    <s v="BUTLERKANSAS2022"/>
  </r>
  <r>
    <n v="2022"/>
    <s v="CHAUTAUQUA"/>
    <s v="KANSAS"/>
    <s v="67024"/>
    <n v="37.1"/>
    <n v="-96.5"/>
    <s v="7a"/>
    <n v="8991"/>
    <n v="2009000"/>
    <n v="19.100000000000001"/>
    <n v="20"/>
    <x v="7"/>
    <n v="90"/>
    <s v="CORN"/>
    <s v="CORN, GRAIN - ACRES HARVESTED TOTAL"/>
    <s v="CHAUTAUQUAKANSAS2022"/>
  </r>
  <r>
    <n v="2022"/>
    <s v="CHEROKEE"/>
    <s v="KANSAS"/>
    <s v="66713"/>
    <n v="37.020000000000003"/>
    <n v="-94.73"/>
    <s v="7a"/>
    <n v="51363"/>
    <n v="15294000"/>
    <n v="19.100000000000001"/>
    <n v="20"/>
    <x v="7"/>
    <n v="90"/>
    <s v="CORN"/>
    <s v="CORN, GRAIN - ACRES HARVESTED TOTAL"/>
    <s v="CHEROKEEKANSAS2022"/>
  </r>
  <r>
    <n v="2022"/>
    <s v="COWLEY"/>
    <s v="KANSAS"/>
    <s v="67005"/>
    <n v="37.06"/>
    <n v="-97.04"/>
    <s v="7a"/>
    <n v="29292"/>
    <n v="13414000"/>
    <n v="19.100000000000001"/>
    <n v="20"/>
    <x v="7"/>
    <n v="90"/>
    <s v="CORN"/>
    <s v="CORN, GRAIN - ACRES HARVESTED TOTAL"/>
    <s v="COWLEYKANSAS2022"/>
  </r>
  <r>
    <n v="2022"/>
    <s v="CRAWFORD"/>
    <s v="KANSAS"/>
    <s v="66711"/>
    <n v="37.64"/>
    <n v="-94.62"/>
    <s v="7a"/>
    <n v="46213"/>
    <n v="13637000"/>
    <n v="19.100000000000001"/>
    <n v="20"/>
    <x v="7"/>
    <n v="90"/>
    <s v="CORN"/>
    <s v="CORN, GRAIN - ACRES HARVESTED TOTAL"/>
    <s v="CRAWFORDKANSAS2022"/>
  </r>
  <r>
    <n v="2022"/>
    <s v="ELK"/>
    <s v="KANSAS"/>
    <s v="66759"/>
    <n v="37.56"/>
    <n v="-95.93"/>
    <s v="7a"/>
    <n v="5620"/>
    <n v="3867000"/>
    <n v="19.100000000000001"/>
    <n v="20"/>
    <x v="7"/>
    <n v="90"/>
    <s v="CORN"/>
    <s v="CORN, GRAIN - ACRES HARVESTED TOTAL"/>
    <s v="ELKKANSAS2022"/>
  </r>
  <r>
    <n v="2022"/>
    <s v="GREENWOOD"/>
    <s v="KANSAS"/>
    <s v="66853"/>
    <n v="37.979999999999997"/>
    <n v="-96.16"/>
    <s v="6b"/>
    <n v="16711"/>
    <n v="5996000"/>
    <n v="19.100000000000001"/>
    <n v="20"/>
    <x v="7"/>
    <n v="90"/>
    <s v="CORN"/>
    <s v="CORN, GRAIN - ACRES HARVESTED TOTAL"/>
    <s v="GREENWOODKANSAS2022"/>
  </r>
  <r>
    <n v="2022"/>
    <s v="LABETTE"/>
    <s v="KANSAS"/>
    <s v="67330"/>
    <n v="37.19"/>
    <n v="-95.29"/>
    <s v="7a"/>
    <n v="37282"/>
    <n v="11435000"/>
    <n v="19.100000000000001"/>
    <n v="20"/>
    <x v="7"/>
    <n v="90"/>
    <s v="CORN"/>
    <s v="CORN, GRAIN - ACRES HARVESTED TOTAL"/>
    <s v="LABETTEKANSAS2022"/>
  </r>
  <r>
    <n v="2022"/>
    <s v="MONTGOMERY"/>
    <s v="KANSAS"/>
    <s v="67301"/>
    <n v="37.229999999999997"/>
    <n v="-95.71"/>
    <s v="7a"/>
    <n v="32280"/>
    <n v="8466000"/>
    <n v="19.100000000000001"/>
    <n v="20"/>
    <x v="7"/>
    <n v="90"/>
    <s v="CORN"/>
    <s v="CORN, GRAIN - ACRES HARVESTED TOTAL"/>
    <s v="MONTGOMERYKANSAS2022"/>
  </r>
  <r>
    <n v="2022"/>
    <s v="NEOSHO"/>
    <s v="KANSAS"/>
    <s v="66720"/>
    <n v="37.67"/>
    <n v="-95.48"/>
    <s v="7a"/>
    <n v="34726"/>
    <n v="12292000"/>
    <n v="19.100000000000001"/>
    <n v="20"/>
    <x v="7"/>
    <n v="90"/>
    <s v="CORN"/>
    <s v="CORN, GRAIN - ACRES HARVESTED TOTAL"/>
    <s v="NEOSHOKANSAS2022"/>
  </r>
  <r>
    <n v="2022"/>
    <s v="WILSON"/>
    <s v="KANSAS"/>
    <s v="66710"/>
    <n v="37.520000000000003"/>
    <n v="-95.66"/>
    <s v="7a"/>
    <n v="45725"/>
    <n v="18312000"/>
    <n v="19.100000000000001"/>
    <n v="20"/>
    <x v="7"/>
    <n v="90"/>
    <s v="CORN"/>
    <s v="CORN, GRAIN - ACRES HARVESTED TOTAL"/>
    <s v="WILSONKANSAS2022"/>
  </r>
  <r>
    <n v="2022"/>
    <s v="WOODSON"/>
    <s v="KANSAS"/>
    <s v="66758"/>
    <n v="38"/>
    <n v="-95.55"/>
    <s v="6b"/>
    <n v="28954"/>
    <n v="13188000"/>
    <n v="19.100000000000001"/>
    <n v="20"/>
    <x v="7"/>
    <n v="90"/>
    <s v="CORN"/>
    <s v="CORN, GRAIN - ACRES HARVESTED TOTAL"/>
    <s v="WOODSONKANSAS2022"/>
  </r>
  <r>
    <n v="2022"/>
    <s v="CLARK"/>
    <s v="KANSAS"/>
    <s v="67831"/>
    <n v="37.18"/>
    <n v="-99.76"/>
    <s v="6b"/>
    <n v="1556"/>
    <n v="1496000"/>
    <n v="19.100000000000001"/>
    <n v="20"/>
    <x v="4"/>
    <n v="30"/>
    <s v="CORN"/>
    <s v="CORN, GRAIN - ACRES HARVESTED TOTAL"/>
    <s v="CLARKKANSAS2022"/>
  </r>
  <r>
    <n v="2022"/>
    <s v="FINNEY"/>
    <s v="KANSAS"/>
    <s v="67846"/>
    <n v="37.97"/>
    <n v="-100.86"/>
    <s v="6b"/>
    <n v="94545"/>
    <n v="81168000"/>
    <n v="19.100000000000001"/>
    <n v="20"/>
    <x v="4"/>
    <n v="30"/>
    <s v="CORN"/>
    <s v="CORN, GRAIN - ACRES HARVESTED TOTAL"/>
    <s v="FINNEYKANSAS2022"/>
  </r>
  <r>
    <n v="2022"/>
    <s v="FORD"/>
    <s v="KANSAS"/>
    <s v="67801"/>
    <n v="37.75"/>
    <n v="-100.01"/>
    <s v="6b"/>
    <n v="42195"/>
    <n v="46333000"/>
    <n v="19.100000000000001"/>
    <n v="20"/>
    <x v="4"/>
    <n v="30"/>
    <s v="CORN"/>
    <s v="CORN, GRAIN - ACRES HARVESTED TOTAL"/>
    <s v="FORDKANSAS2022"/>
  </r>
  <r>
    <n v="2022"/>
    <s v="GRANT"/>
    <s v="KANSAS"/>
    <s v="67880"/>
    <n v="37.57"/>
    <n v="-101.35"/>
    <s v="6b"/>
    <n v="37201"/>
    <n v="52149000"/>
    <n v="19.100000000000001"/>
    <n v="20"/>
    <x v="4"/>
    <n v="30"/>
    <s v="CORN"/>
    <s v="CORN, GRAIN - ACRES HARVESTED TOTAL"/>
    <s v="GRANTKANSAS2022"/>
  </r>
  <r>
    <n v="2022"/>
    <s v="GRAY"/>
    <s v="KANSAS"/>
    <s v="67835"/>
    <n v="37.799999999999997"/>
    <n v="-100.34"/>
    <s v="6b"/>
    <n v="68791"/>
    <n v="74359000"/>
    <n v="19.100000000000001"/>
    <n v="20"/>
    <x v="4"/>
    <n v="30"/>
    <s v="CORN"/>
    <s v="CORN, GRAIN - ACRES HARVESTED TOTAL"/>
    <s v="GRAYKANSAS2022"/>
  </r>
  <r>
    <n v="2022"/>
    <s v="HAMILTON"/>
    <s v="KANSAS"/>
    <s v="67836"/>
    <n v="38.04"/>
    <n v="-102"/>
    <s v="6a"/>
    <n v="20349"/>
    <n v="0"/>
    <n v="19.100000000000001"/>
    <n v="20"/>
    <x v="4"/>
    <n v="30"/>
    <s v="CORN"/>
    <s v="CORN, GRAIN - ACRES HARVESTED TOTAL"/>
    <s v="HAMILTONKANSAS2022"/>
  </r>
  <r>
    <n v="2022"/>
    <s v="HASKELL"/>
    <s v="KANSAS"/>
    <s v="67870"/>
    <n v="37.43"/>
    <n v="-100.98"/>
    <s v="6b"/>
    <n v="84993"/>
    <n v="96115000"/>
    <n v="19.100000000000001"/>
    <n v="20"/>
    <x v="4"/>
    <n v="30"/>
    <s v="CORN"/>
    <s v="CORN, GRAIN - ACRES HARVESTED TOTAL"/>
    <s v="HASKELLKANSAS2022"/>
  </r>
  <r>
    <n v="2022"/>
    <s v="HODGEMAN"/>
    <s v="KANSAS"/>
    <s v="67849"/>
    <n v="38.119999999999997"/>
    <n v="-99.71"/>
    <s v="6b"/>
    <n v="20219"/>
    <n v="23337000"/>
    <n v="19.100000000000001"/>
    <n v="20"/>
    <x v="4"/>
    <n v="30"/>
    <s v="CORN"/>
    <s v="CORN, GRAIN - ACRES HARVESTED TOTAL"/>
    <s v="HODGEMANKANSAS2022"/>
  </r>
  <r>
    <n v="2022"/>
    <s v="KEARNY"/>
    <s v="KANSAS"/>
    <s v="67838"/>
    <n v="37.979999999999997"/>
    <n v="-101.13"/>
    <s v="6a"/>
    <n v="47131"/>
    <n v="38348000"/>
    <n v="19.100000000000001"/>
    <n v="20"/>
    <x v="4"/>
    <n v="30"/>
    <s v="CORN"/>
    <s v="CORN, GRAIN - ACRES HARVESTED TOTAL"/>
    <s v="KEARNYKANSAS2022"/>
  </r>
  <r>
    <n v="2022"/>
    <s v="MEADE"/>
    <s v="KANSAS"/>
    <s v="67844"/>
    <n v="37.380000000000003"/>
    <n v="-100.19"/>
    <s v="6b"/>
    <n v="81745"/>
    <n v="97897000"/>
    <n v="19.100000000000001"/>
    <n v="20"/>
    <x v="4"/>
    <n v="30"/>
    <s v="CORN"/>
    <s v="CORN, GRAIN - ACRES HARVESTED TOTAL"/>
    <s v="MEADEKANSAS2022"/>
  </r>
  <r>
    <n v="2022"/>
    <s v="MORTON"/>
    <s v="KANSAS"/>
    <s v="67950"/>
    <n v="37"/>
    <n v="-101.89"/>
    <s v="6b"/>
    <n v="29379"/>
    <n v="24946000"/>
    <n v="19.100000000000001"/>
    <n v="20"/>
    <x v="4"/>
    <n v="30"/>
    <s v="CORN"/>
    <s v="CORN, GRAIN - ACRES HARVESTED TOTAL"/>
    <s v="MORTONKANSAS2022"/>
  </r>
  <r>
    <n v="2022"/>
    <s v="SEWARD"/>
    <s v="KANSAS"/>
    <s v="67859"/>
    <n v="37.200000000000003"/>
    <n v="-100.7"/>
    <s v="6b"/>
    <n v="65289"/>
    <n v="75374000"/>
    <n v="19.100000000000001"/>
    <n v="20"/>
    <x v="4"/>
    <n v="30"/>
    <s v="CORN"/>
    <s v="CORN, GRAIN - ACRES HARVESTED TOTAL"/>
    <s v="SEWARDKANSAS2022"/>
  </r>
  <r>
    <n v="2022"/>
    <s v="STANTON"/>
    <s v="KANSAS"/>
    <s v="67855"/>
    <n v="37.57"/>
    <n v="-101.75"/>
    <s v="6b"/>
    <n v="59681"/>
    <n v="36744000"/>
    <n v="19.100000000000001"/>
    <n v="20"/>
    <x v="4"/>
    <n v="30"/>
    <s v="CORN"/>
    <s v="CORN, GRAIN - ACRES HARVESTED TOTAL"/>
    <s v="STANTONKANSAS2022"/>
  </r>
  <r>
    <n v="2022"/>
    <s v="STEVENS"/>
    <s v="KANSAS"/>
    <s v="67951"/>
    <n v="37.17"/>
    <n v="-101.34"/>
    <s v="6b"/>
    <n v="106588"/>
    <n v="111181000"/>
    <n v="19.100000000000001"/>
    <n v="20"/>
    <x v="4"/>
    <n v="30"/>
    <s v="CORN"/>
    <s v="CORN, GRAIN - ACRES HARVESTED TOTAL"/>
    <s v="STEVENSKANSAS2022"/>
  </r>
  <r>
    <n v="2022"/>
    <s v="GOVE"/>
    <s v="KANSAS"/>
    <s v="67736"/>
    <n v="38.85"/>
    <n v="-100.45"/>
    <s v="6a"/>
    <n v="77109"/>
    <n v="33061000"/>
    <n v="19.100000000000001"/>
    <n v="20"/>
    <x v="5"/>
    <n v="20"/>
    <s v="CORN"/>
    <s v="CORN, GRAIN - ACRES HARVESTED TOTAL"/>
    <s v="GOVEKANSAS2022"/>
  </r>
  <r>
    <n v="2022"/>
    <s v="GREELEY"/>
    <s v="KANSAS"/>
    <s v="67879"/>
    <n v="38.47"/>
    <n v="-101.75"/>
    <s v="6a"/>
    <n v="52040"/>
    <n v="21903000"/>
    <n v="19.100000000000001"/>
    <n v="20"/>
    <x v="5"/>
    <n v="20"/>
    <s v="CORN"/>
    <s v="CORN, GRAIN - ACRES HARVESTED TOTAL"/>
    <s v="GREELEYKANSAS2022"/>
  </r>
  <r>
    <n v="2022"/>
    <s v="LANE"/>
    <s v="KANSAS"/>
    <s v="67839"/>
    <n v="38.479999999999997"/>
    <n v="-100.46"/>
    <s v="6a"/>
    <n v="11997"/>
    <n v="0"/>
    <n v="19.100000000000001"/>
    <n v="20"/>
    <x v="5"/>
    <n v="20"/>
    <s v="CORN"/>
    <s v="CORN, GRAIN - ACRES HARVESTED TOTAL"/>
    <s v="LANEKANSAS2022"/>
  </r>
  <r>
    <n v="2022"/>
    <s v="LOGAN"/>
    <s v="KANSAS"/>
    <s v="67747"/>
    <n v="39.1"/>
    <n v="-101"/>
    <s v="6a"/>
    <n v="63269"/>
    <n v="18279000"/>
    <n v="19.100000000000001"/>
    <n v="20"/>
    <x v="5"/>
    <n v="20"/>
    <s v="CORN"/>
    <s v="CORN, GRAIN - ACRES HARVESTED TOTAL"/>
    <s v="LOGANKANSAS2022"/>
  </r>
  <r>
    <n v="2022"/>
    <s v="NESS"/>
    <s v="KANSAS"/>
    <s v="67515"/>
    <n v="38.630000000000003"/>
    <n v="-100.04"/>
    <s v="6a"/>
    <n v="17892"/>
    <n v="5565000"/>
    <n v="19.100000000000001"/>
    <n v="20"/>
    <x v="5"/>
    <n v="20"/>
    <s v="CORN"/>
    <s v="CORN, GRAIN - ACRES HARVESTED TOTAL"/>
    <s v="NESSKANSAS2022"/>
  </r>
  <r>
    <n v="2022"/>
    <s v="SCOTT"/>
    <s v="KANSAS"/>
    <s v="67871"/>
    <n v="38.47"/>
    <n v="-100.9"/>
    <s v="6a"/>
    <n v="54527"/>
    <n v="29419000"/>
    <n v="19.100000000000001"/>
    <n v="20"/>
    <x v="5"/>
    <n v="20"/>
    <s v="CORN"/>
    <s v="CORN, GRAIN - ACRES HARVESTED TOTAL"/>
    <s v="SCOTTKANSAS2022"/>
  </r>
  <r>
    <n v="2022"/>
    <s v="TREGO"/>
    <s v="KANSAS"/>
    <s v="67631"/>
    <n v="39.03"/>
    <n v="-100.11"/>
    <s v="6a"/>
    <n v="13701"/>
    <n v="7084000"/>
    <n v="19.100000000000001"/>
    <n v="20"/>
    <x v="5"/>
    <n v="20"/>
    <s v="CORN"/>
    <s v="CORN, GRAIN - ACRES HARVESTED TOTAL"/>
    <s v="TREGOKANSAS2022"/>
  </r>
  <r>
    <n v="2022"/>
    <s v="WALLACE"/>
    <s v="KANSAS"/>
    <s v="67758"/>
    <n v="38.89"/>
    <n v="-101.75"/>
    <s v="6a"/>
    <n v="97609"/>
    <n v="42902000"/>
    <n v="19.100000000000001"/>
    <n v="20"/>
    <x v="5"/>
    <n v="20"/>
    <s v="CORN"/>
    <s v="CORN, GRAIN - ACRES HARVESTED TOTAL"/>
    <s v="WALLACEKANSAS2022"/>
  </r>
  <r>
    <n v="2022"/>
    <s v="WICHITA"/>
    <s v="KANSAS"/>
    <s v="67861"/>
    <n v="38.479999999999997"/>
    <n v="-101.35"/>
    <s v="6a"/>
    <n v="85629"/>
    <n v="46273000"/>
    <n v="19.100000000000001"/>
    <n v="20"/>
    <x v="5"/>
    <n v="20"/>
    <s v="CORN"/>
    <s v="CORN, GRAIN - ACRES HARVESTED TOTAL"/>
    <s v="WICHITAKANSAS2022"/>
  </r>
  <r>
    <n v="2012"/>
    <s v="BINGHAM"/>
    <s v="IDAHO"/>
    <s v="83203"/>
    <n v="43.03"/>
    <n v="-112.43"/>
    <s v="5b"/>
    <n v="2473"/>
    <n v="6143000"/>
    <n v="19.2"/>
    <n v="16"/>
    <x v="17"/>
    <n v="90"/>
    <s v="CORN"/>
    <s v="CORN, GRAIN - ACRES HARVESTED TOTAL"/>
    <s v="BINGHAMIDAHO2012"/>
  </r>
  <r>
    <n v="2012"/>
    <s v="BONNEVILLE"/>
    <s v="IDAHO"/>
    <s v="83401"/>
    <n v="43.5"/>
    <n v="-111.89"/>
    <s v="5a"/>
    <n v="624"/>
    <n v="1823000"/>
    <n v="19.2"/>
    <n v="16"/>
    <x v="17"/>
    <n v="90"/>
    <s v="CORN"/>
    <s v="CORN, GRAIN - ACRES HARVESTED TOTAL"/>
    <s v="BONNEVILLEIDAHO2012"/>
  </r>
  <r>
    <n v="2012"/>
    <s v="FRANKLIN"/>
    <s v="IDAHO"/>
    <s v="83228"/>
    <n v="42.18"/>
    <n v="-112.03"/>
    <s v="5b"/>
    <n v="1066"/>
    <n v="2057000"/>
    <n v="19.2"/>
    <n v="16"/>
    <x v="17"/>
    <n v="90"/>
    <s v="CORN"/>
    <s v="CORN, GRAIN - ACRES HARVESTED TOTAL"/>
    <s v="FRANKLINIDAHO2012"/>
  </r>
  <r>
    <n v="2012"/>
    <s v="POWER"/>
    <s v="IDAHO"/>
    <s v="83211"/>
    <n v="42.72"/>
    <n v="-112.99"/>
    <s v="5b"/>
    <n v="1844"/>
    <n v="2244000"/>
    <n v="19.2"/>
    <n v="16"/>
    <x v="17"/>
    <n v="90"/>
    <s v="CORN"/>
    <s v="CORN, GRAIN - ACRES HARVESTED TOTAL"/>
    <s v="POWERIDAHO2012"/>
  </r>
  <r>
    <n v="2012"/>
    <s v="CASSIA"/>
    <s v="IDAHO"/>
    <s v="83311"/>
    <n v="42.38"/>
    <n v="-113.6"/>
    <s v="6a"/>
    <n v="1119"/>
    <n v="12850000"/>
    <n v="19.2"/>
    <n v="16"/>
    <x v="9"/>
    <n v="80"/>
    <s v="CORN"/>
    <s v="CORN, GRAIN - ACRES HARVESTED TOTAL"/>
    <s v="CASSIAIDAHO2012"/>
  </r>
  <r>
    <n v="2012"/>
    <s v="GOODING"/>
    <s v="IDAHO"/>
    <s v="83314"/>
    <n v="42.99"/>
    <n v="-114.95"/>
    <s v="6b"/>
    <n v="14157"/>
    <n v="39507000"/>
    <n v="19.2"/>
    <n v="16"/>
    <x v="9"/>
    <n v="80"/>
    <s v="CORN"/>
    <s v="CORN, GRAIN - ACRES HARVESTED TOTAL"/>
    <s v="GOODINGIDAHO2012"/>
  </r>
  <r>
    <n v="2012"/>
    <s v="JEROME"/>
    <s v="IDAHO"/>
    <s v="83325"/>
    <n v="42.57"/>
    <n v="-114.25"/>
    <s v="6b"/>
    <n v="3942"/>
    <n v="16121000"/>
    <n v="19.2"/>
    <n v="16"/>
    <x v="9"/>
    <n v="80"/>
    <s v="CORN"/>
    <s v="CORN, GRAIN - ACRES HARVESTED TOTAL"/>
    <s v="JEROMEIDAHO2012"/>
  </r>
  <r>
    <n v="2012"/>
    <s v="LINCOLN"/>
    <s v="IDAHO"/>
    <s v="83324"/>
    <n v="42.87"/>
    <n v="-114.24"/>
    <s v="6a"/>
    <n v="3702"/>
    <n v="7928000"/>
    <n v="19.2"/>
    <n v="16"/>
    <x v="9"/>
    <n v="80"/>
    <s v="CORN"/>
    <s v="CORN, GRAIN - ACRES HARVESTED TOTAL"/>
    <s v="LINCOLNIDAHO2012"/>
  </r>
  <r>
    <n v="2012"/>
    <s v="MINIDOKA"/>
    <s v="IDAHO"/>
    <s v="83336"/>
    <n v="42.56"/>
    <n v="-113.81"/>
    <s v="6a"/>
    <n v="1837"/>
    <n v="7085000"/>
    <n v="19.2"/>
    <n v="16"/>
    <x v="9"/>
    <n v="80"/>
    <s v="CORN"/>
    <s v="CORN, GRAIN - ACRES HARVESTED TOTAL"/>
    <s v="MINIDOKAIDAHO2012"/>
  </r>
  <r>
    <n v="2012"/>
    <s v="TWIN FALLS"/>
    <s v="IDAHO"/>
    <s v="83301"/>
    <n v="42.41"/>
    <n v="-114.59"/>
    <s v="6b"/>
    <n v="20828"/>
    <n v="49145000"/>
    <n v="19.2"/>
    <n v="16"/>
    <x v="9"/>
    <n v="80"/>
    <s v="CORN"/>
    <s v="CORN, GRAIN - ACRES HARVESTED TOTAL"/>
    <s v="TWINFALLSIDAHO2012"/>
  </r>
  <r>
    <n v="2012"/>
    <s v="ADA"/>
    <s v="IDAHO"/>
    <s v="83616"/>
    <n v="43.79"/>
    <n v="-116.38"/>
    <s v="7a"/>
    <n v="5571"/>
    <n v="10467000"/>
    <n v="19.2"/>
    <n v="16"/>
    <x v="4"/>
    <n v="70"/>
    <s v="CORN"/>
    <s v="CORN, GRAIN - ACRES HARVESTED TOTAL"/>
    <s v="ADAIDAHO2012"/>
  </r>
  <r>
    <n v="2012"/>
    <s v="CANYON"/>
    <s v="IDAHO"/>
    <s v="83605"/>
    <n v="43.66"/>
    <n v="-116.63"/>
    <s v="6b"/>
    <n v="29887"/>
    <n v="54753000"/>
    <n v="19.2"/>
    <n v="16"/>
    <x v="4"/>
    <n v="70"/>
    <s v="CORN"/>
    <s v="CORN, GRAIN - ACRES HARVESTED TOTAL"/>
    <s v="CANYONIDAHO2012"/>
  </r>
  <r>
    <n v="2012"/>
    <s v="ELMORE"/>
    <s v="IDAHO"/>
    <s v="83601"/>
    <e v="#N/A"/>
    <e v="#N/A"/>
    <s v="6b"/>
    <n v="8575"/>
    <n v="17668000"/>
    <n v="19.2"/>
    <n v="16"/>
    <x v="4"/>
    <n v="70"/>
    <s v="CORN"/>
    <s v="CORN, GRAIN - ACRES HARVESTED TOTAL"/>
    <s v="ELMOREIDAHO2012"/>
  </r>
  <r>
    <n v="2012"/>
    <s v="GEM"/>
    <s v="IDAHO"/>
    <s v="83617"/>
    <n v="43.98"/>
    <n v="-116.52"/>
    <s v="7a"/>
    <n v="4148"/>
    <n v="5363000"/>
    <n v="19.2"/>
    <n v="16"/>
    <x v="4"/>
    <n v="70"/>
    <s v="CORN"/>
    <s v="CORN, GRAIN - ACRES HARVESTED TOTAL"/>
    <s v="GEMIDAHO2012"/>
  </r>
  <r>
    <n v="2012"/>
    <s v="OWYHEE"/>
    <s v="IDAHO"/>
    <s v="83604"/>
    <n v="42.75"/>
    <n v="-115.68"/>
    <s v="7a"/>
    <n v="21055"/>
    <n v="30855000"/>
    <n v="19.2"/>
    <n v="16"/>
    <x v="4"/>
    <n v="70"/>
    <s v="CORN"/>
    <s v="CORN, GRAIN - ACRES HARVESTED TOTAL"/>
    <s v="OWYHEEIDAHO2012"/>
  </r>
  <r>
    <n v="2012"/>
    <s v="PAYETTE"/>
    <s v="IDAHO"/>
    <s v="83619"/>
    <n v="43.96"/>
    <n v="-116.91"/>
    <s v="6b"/>
    <n v="7446"/>
    <n v="12784000"/>
    <n v="19.2"/>
    <n v="16"/>
    <x v="4"/>
    <n v="70"/>
    <s v="CORN"/>
    <s v="CORN, GRAIN - ACRES HARVESTED TOTAL"/>
    <s v="PAYETTEIDAHO2012"/>
  </r>
  <r>
    <n v="2012"/>
    <s v="WASHINGTON"/>
    <s v="IDAHO"/>
    <s v="83610"/>
    <n v="44.62"/>
    <n v="-116.7"/>
    <s v="5b"/>
    <n v="3500"/>
    <n v="5074000"/>
    <n v="19.2"/>
    <n v="16"/>
    <x v="4"/>
    <n v="70"/>
    <s v="CORN"/>
    <s v="CORN, GRAIN - ACRES HARVESTED TOTAL"/>
    <s v="WASHINGTONIDAHO2012"/>
  </r>
  <r>
    <n v="2012"/>
    <s v="AUTAUGA"/>
    <s v="ALABAMA"/>
    <s v="36003"/>
    <n v="32.43"/>
    <n v="-86.65"/>
    <s v="8a"/>
    <n v="525"/>
    <n v="460000"/>
    <n v="19.600000000000001"/>
    <n v="1"/>
    <x v="71"/>
    <n v="40"/>
    <s v="CORN"/>
    <s v="CORN, GRAIN - ACRES HARVESTED TOTAL"/>
    <s v="AUTAUGAALABAMA2012"/>
  </r>
  <r>
    <n v="2012"/>
    <s v="BULLOCK"/>
    <s v="ALABAMA"/>
    <s v="36029"/>
    <n v="32.17"/>
    <n v="-85.9"/>
    <s v="8a"/>
    <n v="637"/>
    <n v="0"/>
    <n v="19.600000000000001"/>
    <n v="1"/>
    <x v="71"/>
    <n v="40"/>
    <s v="CORN"/>
    <s v="CORN, GRAIN - ACRES HARVESTED TOTAL"/>
    <s v="BULLOCKALABAMA2012"/>
  </r>
  <r>
    <n v="2012"/>
    <s v="DALLAS"/>
    <s v="ALABAMA"/>
    <s v="36701"/>
    <n v="32.409999999999997"/>
    <n v="-87.03"/>
    <s v="8a"/>
    <n v="4602"/>
    <n v="2898000"/>
    <n v="19.600000000000001"/>
    <n v="1"/>
    <x v="71"/>
    <n v="40"/>
    <s v="CORN"/>
    <s v="CORN, GRAIN - ACRES HARVESTED TOTAL"/>
    <s v="DALLASALABAMA2012"/>
  </r>
  <r>
    <n v="2012"/>
    <s v="ELMORE"/>
    <s v="ALABAMA"/>
    <s v="36020"/>
    <n v="32.49"/>
    <n v="-86.33"/>
    <s v="8a"/>
    <n v="2517"/>
    <n v="2493000"/>
    <n v="19.600000000000001"/>
    <n v="1"/>
    <x v="71"/>
    <n v="40"/>
    <s v="CORN"/>
    <s v="CORN, GRAIN - ACRES HARVESTED TOTAL"/>
    <s v="ELMOREALABAMA2012"/>
  </r>
  <r>
    <n v="2012"/>
    <s v="HALE"/>
    <s v="ALABAMA"/>
    <s v="35441"/>
    <n v="32.869999999999997"/>
    <n v="-87.73"/>
    <s v="8a"/>
    <n v="184"/>
    <n v="50000"/>
    <n v="19.600000000000001"/>
    <n v="1"/>
    <x v="71"/>
    <n v="40"/>
    <s v="CORN"/>
    <s v="CORN, GRAIN - ACRES HARVESTED TOTAL"/>
    <s v="HALEALABAMA2012"/>
  </r>
  <r>
    <n v="2012"/>
    <s v="LOWNDES"/>
    <s v="ALABAMA"/>
    <s v="36032"/>
    <n v="31.98"/>
    <n v="-86.57"/>
    <s v="8a"/>
    <n v="2546"/>
    <n v="1616000"/>
    <n v="19.600000000000001"/>
    <n v="1"/>
    <x v="71"/>
    <n v="40"/>
    <s v="CORN"/>
    <s v="CORN, GRAIN - ACRES HARVESTED TOTAL"/>
    <s v="LOWNDESALABAMA2012"/>
  </r>
  <r>
    <n v="2012"/>
    <s v="MACON"/>
    <s v="ALABAMA"/>
    <s v="36031"/>
    <n v="32.25"/>
    <n v="-85.74"/>
    <s v="8a"/>
    <n v="376"/>
    <n v="710000"/>
    <n v="19.600000000000001"/>
    <n v="1"/>
    <x v="71"/>
    <n v="40"/>
    <s v="CORN"/>
    <s v="CORN, GRAIN - ACRES HARVESTED TOTAL"/>
    <s v="MACONALABAMA2012"/>
  </r>
  <r>
    <n v="2012"/>
    <s v="MARENGO"/>
    <s v="ALABAMA"/>
    <s v="36732"/>
    <n v="32.5"/>
    <n v="-87.83"/>
    <s v="8a"/>
    <n v="1356"/>
    <n v="636000"/>
    <n v="19.600000000000001"/>
    <n v="1"/>
    <x v="71"/>
    <n v="40"/>
    <s v="CORN"/>
    <s v="CORN, GRAIN - ACRES HARVESTED TOTAL"/>
    <s v="MARENGOALABAMA2012"/>
  </r>
  <r>
    <n v="2012"/>
    <s v="MONTGOMERY"/>
    <s v="ALABAMA"/>
    <s v="36013"/>
    <n v="32.299999999999997"/>
    <n v="-85.99"/>
    <s v="8a"/>
    <n v="2320"/>
    <n v="2985000"/>
    <n v="19.600000000000001"/>
    <n v="1"/>
    <x v="71"/>
    <n v="40"/>
    <s v="CORN"/>
    <s v="CORN, GRAIN - ACRES HARVESTED TOTAL"/>
    <s v="MONTGOMERYALABAMA2012"/>
  </r>
  <r>
    <n v="2012"/>
    <s v="PERRY"/>
    <s v="ALABAMA"/>
    <s v="36756"/>
    <n v="32.630000000000003"/>
    <n v="-87.31"/>
    <s v="8a"/>
    <n v="3318"/>
    <n v="1980000"/>
    <n v="19.600000000000001"/>
    <n v="1"/>
    <x v="71"/>
    <n v="40"/>
    <s v="CORN"/>
    <s v="CORN, GRAIN - ACRES HARVESTED TOTAL"/>
    <s v="PERRYALABAMA2012"/>
  </r>
  <r>
    <n v="2012"/>
    <s v="SUMTER"/>
    <s v="ALABAMA"/>
    <s v="35459"/>
    <n v="32.72"/>
    <n v="-88.31"/>
    <s v="8a"/>
    <n v="523"/>
    <n v="288000"/>
    <n v="19.600000000000001"/>
    <n v="1"/>
    <x v="71"/>
    <n v="40"/>
    <s v="CORN"/>
    <s v="CORN, GRAIN - ACRES HARVESTED TOTAL"/>
    <s v="SUMTERALABAMA2012"/>
  </r>
  <r>
    <n v="2012"/>
    <s v="BALDWIN"/>
    <s v="ALABAMA"/>
    <s v="36507"/>
    <n v="30.88"/>
    <n v="-87.77"/>
    <s v="8b"/>
    <n v="4146"/>
    <n v="3818000"/>
    <n v="19.600000000000001"/>
    <n v="1"/>
    <x v="72"/>
    <n v="50"/>
    <s v="CORN"/>
    <s v="CORN, GRAIN - ACRES HARVESTED TOTAL"/>
    <s v="BALDWINALABAMA2012"/>
  </r>
  <r>
    <n v="2012"/>
    <s v="BUTLER"/>
    <s v="ALABAMA"/>
    <s v="36015"/>
    <n v="31.66"/>
    <n v="-86.72"/>
    <s v="8a"/>
    <n v="1317"/>
    <n v="0"/>
    <n v="19.600000000000001"/>
    <n v="1"/>
    <x v="72"/>
    <n v="50"/>
    <s v="CORN"/>
    <s v="CORN, GRAIN - ACRES HARVESTED TOTAL"/>
    <s v="BUTLERALABAMA2012"/>
  </r>
  <r>
    <n v="2012"/>
    <s v="CHOCTAW"/>
    <s v="ALABAMA"/>
    <s v="36904"/>
    <n v="32.08"/>
    <n v="-88.22"/>
    <s v="8a"/>
    <n v="77"/>
    <n v="0"/>
    <n v="19.600000000000001"/>
    <n v="1"/>
    <x v="72"/>
    <n v="50"/>
    <s v="CORN"/>
    <s v="CORN, GRAIN - ACRES HARVESTED TOTAL"/>
    <s v="CHOCTAWALABAMA2012"/>
  </r>
  <r>
    <n v="2012"/>
    <s v="CLARKE"/>
    <s v="ALABAMA"/>
    <s v="36436"/>
    <n v="31.79"/>
    <n v="-87.65"/>
    <s v="8a"/>
    <n v="78"/>
    <n v="0"/>
    <n v="19.600000000000001"/>
    <n v="1"/>
    <x v="72"/>
    <n v="50"/>
    <s v="CORN"/>
    <s v="CORN, GRAIN - ACRES HARVESTED TOTAL"/>
    <s v="CLARKEALABAMA2012"/>
  </r>
  <r>
    <n v="2012"/>
    <s v="CONECUH"/>
    <s v="ALABAMA"/>
    <s v="36401"/>
    <n v="31.43"/>
    <n v="-86.95"/>
    <s v="8a"/>
    <n v="1357"/>
    <n v="1039000"/>
    <n v="19.600000000000001"/>
    <n v="1"/>
    <x v="72"/>
    <n v="50"/>
    <s v="CORN"/>
    <s v="CORN, GRAIN - ACRES HARVESTED TOTAL"/>
    <s v="CONECUHALABAMA2012"/>
  </r>
  <r>
    <n v="2012"/>
    <s v="ESCAMBIA"/>
    <s v="ALABAMA"/>
    <s v="36426"/>
    <n v="31.11"/>
    <n v="-87.07"/>
    <s v="8a"/>
    <n v="2199"/>
    <n v="1887000"/>
    <n v="19.600000000000001"/>
    <n v="1"/>
    <x v="72"/>
    <n v="50"/>
    <s v="CORN"/>
    <s v="CORN, GRAIN - ACRES HARVESTED TOTAL"/>
    <s v="ESCAMBIAALABAMA2012"/>
  </r>
  <r>
    <n v="2012"/>
    <s v="MONROE"/>
    <s v="ALABAMA"/>
    <s v="36425"/>
    <n v="31.73"/>
    <n v="-87.2"/>
    <s v="8a"/>
    <n v="2268"/>
    <n v="1269000"/>
    <n v="19.600000000000001"/>
    <n v="1"/>
    <x v="72"/>
    <n v="50"/>
    <s v="CORN"/>
    <s v="CORN, GRAIN - ACRES HARVESTED TOTAL"/>
    <s v="MONROEALABAMA2012"/>
  </r>
  <r>
    <n v="2012"/>
    <s v="WASHINGTON"/>
    <s v="ALABAMA"/>
    <s v="36513"/>
    <n v="31.15"/>
    <n v="-87.99"/>
    <s v="8a"/>
    <n v="465"/>
    <n v="373000"/>
    <n v="19.600000000000001"/>
    <n v="1"/>
    <x v="72"/>
    <n v="50"/>
    <s v="CORN"/>
    <s v="CORN, GRAIN - ACRES HARVESTED TOTAL"/>
    <s v="WASHINGTONALABAMA2012"/>
  </r>
  <r>
    <n v="2012"/>
    <s v="WILCOX"/>
    <s v="ALABAMA"/>
    <s v="36435"/>
    <n v="31.89"/>
    <n v="-87.46"/>
    <s v="8a"/>
    <n v="797"/>
    <n v="0"/>
    <n v="19.600000000000001"/>
    <n v="1"/>
    <x v="72"/>
    <n v="50"/>
    <s v="CORN"/>
    <s v="CORN, GRAIN - ACRES HARVESTED TOTAL"/>
    <s v="WILCOXALABAMA2012"/>
  </r>
  <r>
    <n v="2012"/>
    <s v="BLOUNT"/>
    <s v="ALABAMA"/>
    <s v="35013"/>
    <n v="33.9"/>
    <n v="-86.52"/>
    <s v="7b"/>
    <n v="1360"/>
    <n v="831000"/>
    <n v="19.600000000000001"/>
    <n v="1"/>
    <x v="73"/>
    <n v="20"/>
    <s v="CORN"/>
    <s v="CORN, GRAIN - ACRES HARVESTED TOTAL"/>
    <s v="BLOUNTALABAMA2012"/>
  </r>
  <r>
    <n v="2012"/>
    <s v="CALHOUN"/>
    <s v="ALABAMA"/>
    <s v="36201"/>
    <n v="33.65"/>
    <n v="-85.88"/>
    <s v="7b"/>
    <n v="1315"/>
    <n v="877000"/>
    <n v="19.600000000000001"/>
    <n v="1"/>
    <x v="73"/>
    <n v="20"/>
    <s v="CORN"/>
    <s v="CORN, GRAIN - ACRES HARVESTED TOTAL"/>
    <s v="CALHOUNALABAMA2012"/>
  </r>
  <r>
    <n v="2012"/>
    <s v="CHEROKEE"/>
    <s v="ALABAMA"/>
    <s v="35959"/>
    <n v="34.22"/>
    <n v="-85.59"/>
    <s v="7b"/>
    <n v="4676"/>
    <n v="2850000"/>
    <n v="19.600000000000001"/>
    <n v="1"/>
    <x v="73"/>
    <n v="20"/>
    <s v="CORN"/>
    <s v="CORN, GRAIN - ACRES HARVESTED TOTAL"/>
    <s v="CHEROKEEALABAMA2012"/>
  </r>
  <r>
    <n v="2012"/>
    <s v="CLEBURNE"/>
    <s v="ALABAMA"/>
    <s v="36261"/>
    <n v="33.700000000000003"/>
    <n v="-85.5"/>
    <s v="7b"/>
    <n v="408"/>
    <n v="218000"/>
    <n v="19.600000000000001"/>
    <n v="1"/>
    <x v="73"/>
    <n v="20"/>
    <s v="CORN"/>
    <s v="CORN, GRAIN - ACRES HARVESTED TOTAL"/>
    <s v="CLEBURNEALABAMA2012"/>
  </r>
  <r>
    <n v="2012"/>
    <s v="CULLMAN"/>
    <s v="ALABAMA"/>
    <s v="35019"/>
    <n v="34.26"/>
    <n v="-86.61"/>
    <s v="7b"/>
    <n v="5221"/>
    <n v="2310000"/>
    <n v="19.600000000000001"/>
    <n v="1"/>
    <x v="73"/>
    <n v="20"/>
    <s v="CORN"/>
    <s v="CORN, GRAIN - ACRES HARVESTED TOTAL"/>
    <s v="CULLMANALABAMA2012"/>
  </r>
  <r>
    <n v="2012"/>
    <s v="DE KALB"/>
    <s v="ALABAMA"/>
    <s v="35961"/>
    <n v="34.26"/>
    <n v="-85.86"/>
    <s v="7b"/>
    <n v="12779"/>
    <n v="8391000"/>
    <n v="19.600000000000001"/>
    <n v="1"/>
    <x v="73"/>
    <n v="20"/>
    <s v="CORN"/>
    <s v="CORN, GRAIN - ACRES HARVESTED TOTAL"/>
    <s v="DEKALBALABAMA2012"/>
  </r>
  <r>
    <n v="2012"/>
    <s v="ETOWAH"/>
    <s v="ALABAMA"/>
    <s v="35901"/>
    <n v="34.01"/>
    <n v="-86.01"/>
    <s v="8a"/>
    <n v="1866"/>
    <n v="0"/>
    <n v="19.600000000000001"/>
    <n v="1"/>
    <x v="73"/>
    <n v="20"/>
    <s v="CORN"/>
    <s v="CORN, GRAIN - ACRES HARVESTED TOTAL"/>
    <s v="ETOWAHALABAMA2012"/>
  </r>
  <r>
    <n v="2012"/>
    <s v="JACKSON"/>
    <s v="ALABAMA"/>
    <s v="35740"/>
    <n v="34.94"/>
    <n v="-85.71"/>
    <s v="7a"/>
    <n v="23277"/>
    <n v="15881000"/>
    <n v="19.600000000000001"/>
    <n v="1"/>
    <x v="73"/>
    <n v="20"/>
    <s v="CORN"/>
    <s v="CORN, GRAIN - ACRES HARVESTED TOTAL"/>
    <s v="JACKSONALABAMA2012"/>
  </r>
  <r>
    <n v="2012"/>
    <s v="MARSHALL"/>
    <s v="ALABAMA"/>
    <s v="35016"/>
    <n v="34.32"/>
    <n v="-86.5"/>
    <s v="7b"/>
    <n v="3474"/>
    <n v="1756000"/>
    <n v="19.600000000000001"/>
    <n v="1"/>
    <x v="73"/>
    <n v="20"/>
    <s v="CORN"/>
    <s v="CORN, GRAIN - ACRES HARVESTED TOTAL"/>
    <s v="MARSHALLALABAMA2012"/>
  </r>
  <r>
    <n v="2012"/>
    <s v="SAINT CLAIR"/>
    <s v="ALABAMA"/>
    <s v="35004"/>
    <n v="33.590000000000003"/>
    <n v="-86.49"/>
    <s v="7b"/>
    <n v="137"/>
    <n v="62000"/>
    <n v="19.600000000000001"/>
    <n v="1"/>
    <x v="73"/>
    <n v="20"/>
    <s v="CORN"/>
    <s v="CORN, GRAIN - ACRES HARVESTED TOTAL"/>
    <s v="SAINTCLAIRALABAMA2012"/>
  </r>
  <r>
    <n v="2012"/>
    <s v="COLBERT"/>
    <s v="ALABAMA"/>
    <s v="35616"/>
    <n v="34.75"/>
    <n v="-87.96"/>
    <s v="7b"/>
    <n v="20972"/>
    <n v="12631000"/>
    <n v="19.600000000000001"/>
    <n v="1"/>
    <x v="74"/>
    <n v="10"/>
    <s v="CORN"/>
    <s v="CORN, GRAIN - ACRES HARVESTED TOTAL"/>
    <s v="COLBERTALABAMA2012"/>
  </r>
  <r>
    <n v="2012"/>
    <s v="FRANKLIN"/>
    <s v="ALABAMA"/>
    <s v="35571"/>
    <n v="34.32"/>
    <n v="-87.92"/>
    <s v="7b"/>
    <n v="5146"/>
    <n v="2488000"/>
    <n v="19.600000000000001"/>
    <n v="1"/>
    <x v="74"/>
    <n v="10"/>
    <s v="CORN"/>
    <s v="CORN, GRAIN - ACRES HARVESTED TOTAL"/>
    <s v="FRANKLINALABAMA2012"/>
  </r>
  <r>
    <n v="2012"/>
    <s v="LAUDERDALE"/>
    <s v="ALABAMA"/>
    <s v="35610"/>
    <n v="34.909999999999997"/>
    <n v="-87.27"/>
    <s v="7b"/>
    <n v="24690"/>
    <n v="11942000"/>
    <n v="19.600000000000001"/>
    <n v="1"/>
    <x v="74"/>
    <n v="10"/>
    <s v="CORN"/>
    <s v="CORN, GRAIN - ACRES HARVESTED TOTAL"/>
    <s v="LAUDERDALEALABAMA2012"/>
  </r>
  <r>
    <n v="2012"/>
    <s v="LAWRENCE"/>
    <s v="ALABAMA"/>
    <s v="35618"/>
    <n v="34.659999999999997"/>
    <n v="-87.31"/>
    <s v="7b"/>
    <n v="32842"/>
    <n v="19798000"/>
    <n v="19.600000000000001"/>
    <n v="1"/>
    <x v="74"/>
    <n v="10"/>
    <s v="CORN"/>
    <s v="CORN, GRAIN - ACRES HARVESTED TOTAL"/>
    <s v="LAWRENCEALABAMA2012"/>
  </r>
  <r>
    <n v="2012"/>
    <s v="LIMESTONE"/>
    <s v="ALABAMA"/>
    <s v="35611"/>
    <n v="34.78"/>
    <n v="-86.95"/>
    <s v="7b"/>
    <n v="27841"/>
    <n v="15444000"/>
    <n v="19.600000000000001"/>
    <n v="1"/>
    <x v="74"/>
    <n v="10"/>
    <s v="CORN"/>
    <s v="CORN, GRAIN - ACRES HARVESTED TOTAL"/>
    <s v="LIMESTONEALABAMA2012"/>
  </r>
  <r>
    <n v="2012"/>
    <s v="MADISON"/>
    <s v="ALABAMA"/>
    <s v="35741"/>
    <n v="34.72"/>
    <n v="-86.48"/>
    <s v="7b"/>
    <n v="28341"/>
    <n v="16343000"/>
    <n v="19.600000000000001"/>
    <n v="1"/>
    <x v="74"/>
    <n v="10"/>
    <s v="CORN"/>
    <s v="CORN, GRAIN - ACRES HARVESTED TOTAL"/>
    <s v="MADISONALABAMA2012"/>
  </r>
  <r>
    <n v="2012"/>
    <s v="MARION"/>
    <s v="ALABAMA"/>
    <s v="35543"/>
    <n v="34.26"/>
    <n v="-87.71"/>
    <s v="7b"/>
    <n v="911"/>
    <n v="572000"/>
    <n v="19.600000000000001"/>
    <n v="1"/>
    <x v="74"/>
    <n v="10"/>
    <s v="CORN"/>
    <s v="CORN, GRAIN - ACRES HARVESTED TOTAL"/>
    <s v="MARIONALABAMA2012"/>
  </r>
  <r>
    <n v="2012"/>
    <s v="MORGAN"/>
    <s v="ALABAMA"/>
    <s v="35601"/>
    <n v="34.57"/>
    <n v="-86.98"/>
    <s v="7b"/>
    <n v="6687"/>
    <n v="2530000"/>
    <n v="19.600000000000001"/>
    <n v="1"/>
    <x v="74"/>
    <n v="10"/>
    <s v="CORN"/>
    <s v="CORN, GRAIN - ACRES HARVESTED TOTAL"/>
    <s v="MORGANALABAMA2012"/>
  </r>
  <r>
    <n v="2012"/>
    <s v="WINSTON"/>
    <s v="ALABAMA"/>
    <s v="35540"/>
    <n v="34.19"/>
    <n v="-87.17"/>
    <s v="7b"/>
    <n v="131"/>
    <n v="34000"/>
    <n v="19.600000000000001"/>
    <n v="1"/>
    <x v="74"/>
    <n v="10"/>
    <s v="CORN"/>
    <s v="CORN, GRAIN - ACRES HARVESTED TOTAL"/>
    <s v="WINSTONALABAMA2012"/>
  </r>
  <r>
    <n v="2012"/>
    <s v="CHAMBERS"/>
    <s v="ALABAMA"/>
    <s v="36854"/>
    <n v="32.799999999999997"/>
    <n v="-85.17"/>
    <s v="8a"/>
    <n v="592"/>
    <n v="251000"/>
    <n v="19.600000000000001"/>
    <n v="1"/>
    <x v="75"/>
    <n v="30"/>
    <s v="CORN"/>
    <s v="CORN, GRAIN - ACRES HARVESTED TOTAL"/>
    <s v="CHAMBERSALABAMA2012"/>
  </r>
  <r>
    <n v="2012"/>
    <s v="CHILTON"/>
    <s v="ALABAMA"/>
    <s v="35045"/>
    <n v="32.840000000000003"/>
    <n v="-86.62"/>
    <s v="8a"/>
    <n v="313"/>
    <n v="87000"/>
    <n v="19.600000000000001"/>
    <n v="1"/>
    <x v="75"/>
    <n v="30"/>
    <s v="CORN"/>
    <s v="CORN, GRAIN - ACRES HARVESTED TOTAL"/>
    <s v="CHILTONALABAMA2012"/>
  </r>
  <r>
    <n v="2012"/>
    <s v="CLAY"/>
    <s v="ALABAMA"/>
    <s v="35082"/>
    <n v="33.159999999999997"/>
    <n v="-86.15"/>
    <s v="7b"/>
    <n v="89"/>
    <n v="0"/>
    <n v="19.600000000000001"/>
    <n v="1"/>
    <x v="75"/>
    <n v="30"/>
    <s v="CORN"/>
    <s v="CORN, GRAIN - ACRES HARVESTED TOTAL"/>
    <s v="CLAYALABAMA2012"/>
  </r>
  <r>
    <n v="2012"/>
    <s v="COOSA"/>
    <s v="ALABAMA"/>
    <s v="35072"/>
    <n v="33.06"/>
    <n v="-86.05"/>
    <s v="7b"/>
    <n v="26"/>
    <n v="8000"/>
    <n v="19.600000000000001"/>
    <n v="1"/>
    <x v="75"/>
    <n v="30"/>
    <s v="CORN"/>
    <s v="CORN, GRAIN - ACRES HARVESTED TOTAL"/>
    <s v="COOSAALABAMA2012"/>
  </r>
  <r>
    <n v="2012"/>
    <s v="FAYETTE"/>
    <s v="ALABAMA"/>
    <s v="35542"/>
    <n v="33.700000000000003"/>
    <n v="-87.68"/>
    <s v="7b"/>
    <n v="1913"/>
    <n v="1103000"/>
    <n v="19.600000000000001"/>
    <n v="1"/>
    <x v="75"/>
    <n v="30"/>
    <s v="CORN"/>
    <s v="CORN, GRAIN - ACRES HARVESTED TOTAL"/>
    <s v="FAYETTEALABAMA2012"/>
  </r>
  <r>
    <n v="2012"/>
    <s v="JEFFERSON"/>
    <s v="ALABAMA"/>
    <s v="35005"/>
    <n v="33.590000000000003"/>
    <n v="-86.95"/>
    <s v="7b"/>
    <n v="156"/>
    <n v="23000"/>
    <n v="19.600000000000001"/>
    <n v="1"/>
    <x v="75"/>
    <n v="30"/>
    <s v="CORN"/>
    <s v="CORN, GRAIN - ACRES HARVESTED TOTAL"/>
    <s v="JEFFERSONALABAMA2012"/>
  </r>
  <r>
    <n v="2012"/>
    <s v="LAMAR"/>
    <s v="ALABAMA"/>
    <s v="35544"/>
    <n v="33.93"/>
    <n v="-88.02"/>
    <s v="7b"/>
    <n v="713"/>
    <n v="364000"/>
    <n v="19.600000000000001"/>
    <n v="1"/>
    <x v="75"/>
    <n v="30"/>
    <s v="CORN"/>
    <s v="CORN, GRAIN - ACRES HARVESTED TOTAL"/>
    <s v="LAMARALABAMA2012"/>
  </r>
  <r>
    <n v="2012"/>
    <s v="LEE"/>
    <s v="ALABAMA"/>
    <s v="36801"/>
    <n v="32.65"/>
    <n v="-85.37"/>
    <s v="8a"/>
    <n v="111"/>
    <n v="0"/>
    <n v="19.600000000000001"/>
    <n v="1"/>
    <x v="75"/>
    <n v="30"/>
    <s v="CORN"/>
    <s v="CORN, GRAIN - ACRES HARVESTED TOTAL"/>
    <s v="LEEALABAMA2012"/>
  </r>
  <r>
    <n v="2012"/>
    <s v="RANDOLPH"/>
    <s v="ALABAMA"/>
    <s v="36263"/>
    <n v="33.46"/>
    <n v="-85.33"/>
    <s v="7b"/>
    <n v="1154"/>
    <n v="506000"/>
    <n v="19.600000000000001"/>
    <n v="1"/>
    <x v="75"/>
    <n v="30"/>
    <s v="CORN"/>
    <s v="CORN, GRAIN - ACRES HARVESTED TOTAL"/>
    <s v="RANDOLPHALABAMA2012"/>
  </r>
  <r>
    <n v="2012"/>
    <s v="SHELBY"/>
    <s v="ALABAMA"/>
    <s v="35007"/>
    <n v="33.22"/>
    <n v="-86.82"/>
    <s v="8a"/>
    <n v="799"/>
    <n v="619000"/>
    <n v="19.600000000000001"/>
    <n v="1"/>
    <x v="75"/>
    <n v="30"/>
    <s v="CORN"/>
    <s v="CORN, GRAIN - ACRES HARVESTED TOTAL"/>
    <s v="SHELBYALABAMA2012"/>
  </r>
  <r>
    <n v="2012"/>
    <s v="TALLADEGA"/>
    <s v="ALABAMA"/>
    <s v="35014"/>
    <n v="33.36"/>
    <n v="-86.26"/>
    <s v="8a"/>
    <n v="8348"/>
    <n v="6902000"/>
    <n v="19.600000000000001"/>
    <n v="1"/>
    <x v="75"/>
    <n v="30"/>
    <s v="CORN"/>
    <s v="CORN, GRAIN - ACRES HARVESTED TOTAL"/>
    <s v="TALLADEGAALABAMA2012"/>
  </r>
  <r>
    <n v="2012"/>
    <s v="TALLAPOOSA"/>
    <s v="ALABAMA"/>
    <s v="35010"/>
    <n v="32.92"/>
    <n v="-85.93"/>
    <s v="8a"/>
    <n v="334"/>
    <n v="316000"/>
    <n v="19.600000000000001"/>
    <n v="1"/>
    <x v="75"/>
    <n v="30"/>
    <s v="CORN"/>
    <s v="CORN, GRAIN - ACRES HARVESTED TOTAL"/>
    <s v="TALLAPOOSAALABAMA2012"/>
  </r>
  <r>
    <n v="2012"/>
    <s v="TUSCALOOSA"/>
    <s v="ALABAMA"/>
    <s v="35111"/>
    <n v="33.28"/>
    <n v="-87.12"/>
    <s v="8a"/>
    <n v="3190"/>
    <n v="2188000"/>
    <n v="19.600000000000001"/>
    <n v="1"/>
    <x v="75"/>
    <n v="30"/>
    <s v="CORN"/>
    <s v="CORN, GRAIN - ACRES HARVESTED TOTAL"/>
    <s v="TUSCALOOSAALABAMA2012"/>
  </r>
  <r>
    <n v="2012"/>
    <s v="WALKER"/>
    <s v="ALABAMA"/>
    <s v="35038"/>
    <n v="33.6"/>
    <n v="-87.14"/>
    <s v="7b"/>
    <n v="662"/>
    <n v="362000"/>
    <n v="19.600000000000001"/>
    <n v="1"/>
    <x v="75"/>
    <n v="30"/>
    <s v="CORN"/>
    <s v="CORN, GRAIN - ACRES HARVESTED TOTAL"/>
    <s v="WALKERALABAMA2012"/>
  </r>
  <r>
    <n v="2012"/>
    <s v="BARBOUR"/>
    <s v="ALABAMA"/>
    <s v="36016"/>
    <n v="31.88"/>
    <n v="-85.45"/>
    <s v="8a"/>
    <n v="1247"/>
    <n v="1324000"/>
    <n v="19.600000000000001"/>
    <n v="1"/>
    <x v="76"/>
    <n v="60"/>
    <s v="CORN"/>
    <s v="CORN, GRAIN - ACRES HARVESTED TOTAL"/>
    <s v="BARBOURALABAMA2012"/>
  </r>
  <r>
    <n v="2012"/>
    <s v="COFFEE"/>
    <s v="ALABAMA"/>
    <s v="36323"/>
    <n v="31.41"/>
    <n v="-86.07"/>
    <s v="8a"/>
    <n v="3216"/>
    <n v="1802000"/>
    <n v="19.600000000000001"/>
    <n v="1"/>
    <x v="76"/>
    <n v="60"/>
    <s v="CORN"/>
    <s v="CORN, GRAIN - ACRES HARVESTED TOTAL"/>
    <s v="COFFEEALABAMA2012"/>
  </r>
  <r>
    <n v="2012"/>
    <s v="COVINGTON"/>
    <s v="ALABAMA"/>
    <s v="36028"/>
    <n v="31.5"/>
    <n v="-86.37"/>
    <s v="8a"/>
    <n v="3870"/>
    <n v="3372000"/>
    <n v="19.600000000000001"/>
    <n v="1"/>
    <x v="76"/>
    <n v="60"/>
    <s v="CORN"/>
    <s v="CORN, GRAIN - ACRES HARVESTED TOTAL"/>
    <s v="COVINGTONALABAMA2012"/>
  </r>
  <r>
    <n v="2012"/>
    <s v="CRENSHAW"/>
    <s v="ALABAMA"/>
    <s v="36009"/>
    <n v="31.58"/>
    <n v="-86.25"/>
    <s v="8a"/>
    <n v="2536"/>
    <n v="1867000"/>
    <n v="19.600000000000001"/>
    <n v="1"/>
    <x v="76"/>
    <n v="60"/>
    <s v="CORN"/>
    <s v="CORN, GRAIN - ACRES HARVESTED TOTAL"/>
    <s v="CRENSHAWALABAMA2012"/>
  </r>
  <r>
    <n v="2012"/>
    <s v="DALE"/>
    <s v="ALABAMA"/>
    <s v="36311"/>
    <n v="31.59"/>
    <n v="-85.71"/>
    <s v="8b"/>
    <n v="2289"/>
    <n v="1403000"/>
    <n v="19.600000000000001"/>
    <n v="1"/>
    <x v="76"/>
    <n v="60"/>
    <s v="CORN"/>
    <s v="CORN, GRAIN - ACRES HARVESTED TOTAL"/>
    <s v="DALEALABAMA2012"/>
  </r>
  <r>
    <n v="2012"/>
    <s v="GENEVA"/>
    <s v="ALABAMA"/>
    <s v="36313"/>
    <n v="31.17"/>
    <n v="-85.79"/>
    <s v="8a"/>
    <n v="3912"/>
    <n v="2677000"/>
    <n v="19.600000000000001"/>
    <n v="1"/>
    <x v="76"/>
    <n v="60"/>
    <s v="CORN"/>
    <s v="CORN, GRAIN - ACRES HARVESTED TOTAL"/>
    <s v="GENEVAALABAMA2012"/>
  </r>
  <r>
    <n v="2012"/>
    <s v="HENRY"/>
    <s v="ALABAMA"/>
    <s v="36310"/>
    <n v="31.56"/>
    <n v="-85.25"/>
    <s v="8b"/>
    <n v="4146"/>
    <n v="2923000"/>
    <n v="19.600000000000001"/>
    <n v="1"/>
    <x v="76"/>
    <n v="60"/>
    <s v="CORN"/>
    <s v="CORN, GRAIN - ACRES HARVESTED TOTAL"/>
    <s v="HENRYALABAMA2012"/>
  </r>
  <r>
    <n v="2012"/>
    <s v="HOUSTON"/>
    <s v="ALABAMA"/>
    <s v="36301"/>
    <n v="31.14"/>
    <n v="-85.4"/>
    <s v="8b"/>
    <n v="2069"/>
    <n v="1805000"/>
    <n v="19.600000000000001"/>
    <n v="1"/>
    <x v="76"/>
    <n v="60"/>
    <s v="CORN"/>
    <s v="CORN, GRAIN - ACRES HARVESTED TOTAL"/>
    <s v="HOUSTONALABAMA2012"/>
  </r>
  <r>
    <n v="2012"/>
    <s v="PIKE"/>
    <s v="ALABAMA"/>
    <s v="36005"/>
    <n v="31.81"/>
    <n v="-85.83"/>
    <s v="8a"/>
    <n v="1747"/>
    <n v="1047000"/>
    <n v="19.600000000000001"/>
    <n v="1"/>
    <x v="76"/>
    <n v="60"/>
    <s v="CORN"/>
    <s v="CORN, GRAIN - ACRES HARVESTED TOTAL"/>
    <s v="PIKEALABAMA2012"/>
  </r>
  <r>
    <n v="2012"/>
    <s v="RUSSELL"/>
    <s v="ALABAMA"/>
    <s v="36851"/>
    <n v="32.15"/>
    <n v="-85.08"/>
    <s v="8a"/>
    <n v="2791"/>
    <n v="1475000"/>
    <n v="19.600000000000001"/>
    <n v="1"/>
    <x v="76"/>
    <n v="60"/>
    <s v="CORN"/>
    <s v="CORN, GRAIN - ACRES HARVESTED TOTAL"/>
    <s v="RUSSELLALABAMA2012"/>
  </r>
  <r>
    <n v="2012"/>
    <s v="JUAB"/>
    <s v="UTAH"/>
    <s v="84628"/>
    <n v="39.94"/>
    <n v="-112.13"/>
    <s v="6b"/>
    <n v="475"/>
    <n v="846000"/>
    <n v="19.7"/>
    <n v="49"/>
    <x v="0"/>
    <n v="50"/>
    <s v="CORN"/>
    <s v="CORN, GRAIN - ACRES HARVESTED TOTAL"/>
    <s v="JUABUTAH2012"/>
  </r>
  <r>
    <n v="2012"/>
    <s v="MILLARD"/>
    <s v="UTAH"/>
    <s v="84624"/>
    <n v="39.29"/>
    <n v="-112.56"/>
    <s v="6a"/>
    <n v="8389"/>
    <n v="13751000"/>
    <n v="19.7"/>
    <n v="49"/>
    <x v="0"/>
    <n v="50"/>
    <s v="CORN"/>
    <s v="CORN, GRAIN - ACRES HARVESTED TOTAL"/>
    <s v="MILLARDUTAH2012"/>
  </r>
  <r>
    <n v="2012"/>
    <s v="SEVIER"/>
    <s v="UTAH"/>
    <s v="84620"/>
    <n v="38.909999999999997"/>
    <n v="-111.93"/>
    <s v="6a"/>
    <n v="904"/>
    <n v="3704000"/>
    <n v="19.7"/>
    <n v="49"/>
    <x v="0"/>
    <n v="50"/>
    <s v="CORN"/>
    <s v="CORN, GRAIN - ACRES HARVESTED TOTAL"/>
    <s v="SEVIERUTAH2012"/>
  </r>
  <r>
    <n v="2012"/>
    <s v="UTAH"/>
    <s v="UTAH"/>
    <s v="84003"/>
    <n v="40.39"/>
    <n v="-111.78"/>
    <s v="7a"/>
    <n v="3324"/>
    <n v="7122000"/>
    <n v="19.7"/>
    <n v="49"/>
    <x v="0"/>
    <n v="50"/>
    <s v="CORN"/>
    <s v="CORN, GRAIN - ACRES HARVESTED TOTAL"/>
    <s v="UTAHUTAH2012"/>
  </r>
  <r>
    <n v="2012"/>
    <s v="DUCHESNE"/>
    <s v="UTAH"/>
    <s v="84001"/>
    <n v="40.35"/>
    <n v="-110.28"/>
    <s v="5b"/>
    <n v="2952"/>
    <n v="3130000"/>
    <n v="19.7"/>
    <n v="49"/>
    <x v="22"/>
    <n v="60"/>
    <s v="CORN"/>
    <s v="CORN, GRAIN - ACRES HARVESTED TOTAL"/>
    <s v="DUCHESNEUTAH2012"/>
  </r>
  <r>
    <n v="2012"/>
    <s v="EMERY"/>
    <s v="UTAH"/>
    <s v="84513"/>
    <n v="39.24"/>
    <n v="-111.01"/>
    <s v="6a"/>
    <n v="1243"/>
    <n v="1026000"/>
    <n v="19.7"/>
    <n v="49"/>
    <x v="22"/>
    <n v="60"/>
    <s v="CORN"/>
    <s v="CORN, GRAIN - ACRES HARVESTED TOTAL"/>
    <s v="EMERYUTAH2012"/>
  </r>
  <r>
    <n v="2012"/>
    <s v="UINTAH"/>
    <s v="UTAH"/>
    <s v="84008"/>
    <n v="40.03"/>
    <n v="-109.19"/>
    <s v="5b"/>
    <n v="2056"/>
    <n v="3009000"/>
    <n v="19.7"/>
    <n v="49"/>
    <x v="22"/>
    <n v="60"/>
    <s v="CORN"/>
    <s v="CORN, GRAIN - ACRES HARVESTED TOTAL"/>
    <s v="UINTAHUTAH2012"/>
  </r>
  <r>
    <n v="2012"/>
    <s v="BOX ELDER"/>
    <s v="UTAH"/>
    <s v="84301"/>
    <n v="41.61"/>
    <n v="-112.13"/>
    <s v="6b"/>
    <n v="8488"/>
    <n v="14434000"/>
    <n v="19.7"/>
    <n v="49"/>
    <x v="27"/>
    <n v="10"/>
    <s v="CORN"/>
    <s v="CORN, GRAIN - ACRES HARVESTED TOTAL"/>
    <s v="BOXELDERUTAH2012"/>
  </r>
  <r>
    <n v="2012"/>
    <s v="CACHE"/>
    <s v="UTAH"/>
    <s v="84304"/>
    <n v="41.82"/>
    <n v="-111.99"/>
    <s v="6a"/>
    <n v="1900"/>
    <n v="5124000"/>
    <n v="19.7"/>
    <n v="49"/>
    <x v="27"/>
    <n v="10"/>
    <s v="CORN"/>
    <s v="CORN, GRAIN - ACRES HARVESTED TOTAL"/>
    <s v="CACHEUTAH2012"/>
  </r>
  <r>
    <n v="2012"/>
    <s v="DAVIS"/>
    <s v="UTAH"/>
    <s v="84010"/>
    <n v="40.880000000000003"/>
    <n v="-111.82"/>
    <s v="7a"/>
    <n v="974"/>
    <n v="1627000"/>
    <n v="19.7"/>
    <n v="49"/>
    <x v="27"/>
    <n v="10"/>
    <s v="CORN"/>
    <s v="CORN, GRAIN - ACRES HARVESTED TOTAL"/>
    <s v="DAVISUTAH2012"/>
  </r>
  <r>
    <n v="2012"/>
    <s v="SALT LAKE"/>
    <s v="UTAH"/>
    <s v="84006"/>
    <n v="40.590000000000003"/>
    <n v="-112.1"/>
    <s v="7a"/>
    <n v="57"/>
    <n v="61000"/>
    <n v="19.7"/>
    <n v="49"/>
    <x v="27"/>
    <n v="10"/>
    <s v="CORN"/>
    <s v="CORN, GRAIN - ACRES HARVESTED TOTAL"/>
    <s v="SALTLAKEUTAH2012"/>
  </r>
  <r>
    <n v="2012"/>
    <s v="TOOELE"/>
    <s v="UTAH"/>
    <s v="84022"/>
    <n v="40.35"/>
    <n v="-112.64"/>
    <s v="6a"/>
    <n v="757"/>
    <n v="926000"/>
    <n v="19.7"/>
    <n v="49"/>
    <x v="27"/>
    <n v="10"/>
    <s v="CORN"/>
    <s v="CORN, GRAIN - ACRES HARVESTED TOTAL"/>
    <s v="TOOELEUTAH2012"/>
  </r>
  <r>
    <n v="2012"/>
    <s v="WEBER"/>
    <s v="UTAH"/>
    <s v="84067"/>
    <n v="41.17"/>
    <n v="-112.04"/>
    <s v="7a"/>
    <n v="389"/>
    <n v="1599000"/>
    <n v="19.7"/>
    <n v="49"/>
    <x v="27"/>
    <n v="10"/>
    <s v="CORN"/>
    <s v="CORN, GRAIN - ACRES HARVESTED TOTAL"/>
    <s v="WEBERUTAH2012"/>
  </r>
  <r>
    <n v="2012"/>
    <s v="BEAVER"/>
    <s v="UTAH"/>
    <s v="84713"/>
    <n v="38.380000000000003"/>
    <n v="-112.66"/>
    <s v="6a"/>
    <n v="1878"/>
    <n v="2908000"/>
    <n v="19.7"/>
    <n v="49"/>
    <x v="28"/>
    <n v="70"/>
    <s v="CORN"/>
    <s v="CORN, GRAIN - ACRES HARVESTED TOTAL"/>
    <s v="BEAVERUTAH2012"/>
  </r>
  <r>
    <n v="2022"/>
    <s v="CHURCHILL"/>
    <s v="NEVADA"/>
    <s v="89406"/>
    <n v="39.36"/>
    <n v="-117.95"/>
    <s v="7a"/>
    <n v="1122"/>
    <n v="0"/>
    <n v="20"/>
    <n v="32"/>
    <x v="6"/>
    <n v="10"/>
    <s v="CORN"/>
    <s v="CORN, GRAIN - ACRES HARVESTED TOTAL"/>
    <s v="CHURCHILLNEVADA2022"/>
  </r>
  <r>
    <n v="2022"/>
    <s v="HUMBOLDT"/>
    <s v="NEVADA"/>
    <s v="89404"/>
    <n v="41.9"/>
    <n v="-118.67"/>
    <s v="6b"/>
    <n v="410"/>
    <n v="4643000"/>
    <n v="20"/>
    <n v="32"/>
    <x v="6"/>
    <n v="10"/>
    <s v="CORN"/>
    <s v="CORN, GRAIN - ACRES HARVESTED TOTAL"/>
    <s v="HUMBOLDTNEVADA2022"/>
  </r>
  <r>
    <n v="2022"/>
    <s v="BRISTOL"/>
    <s v="MASSACHUSETTS"/>
    <s v="02031"/>
    <e v="#N/A"/>
    <e v="#N/A"/>
    <s v="6b"/>
    <n v="62"/>
    <n v="401000"/>
    <n v="20.399999999999999"/>
    <n v="25"/>
    <x v="25"/>
    <n v="10"/>
    <s v="CORN"/>
    <s v="CORN, GRAIN - ACRES HARVESTED TOTAL"/>
    <s v="BRISTOLMASSACHUSETTS2022"/>
  </r>
  <r>
    <n v="2022"/>
    <s v="FRANKLIN"/>
    <s v="MASSACHUSETTS"/>
    <s v="01054"/>
    <e v="#N/A"/>
    <e v="#N/A"/>
    <s v="6a"/>
    <n v="566"/>
    <n v="1160000"/>
    <n v="20.399999999999999"/>
    <n v="25"/>
    <x v="25"/>
    <n v="10"/>
    <s v="CORN"/>
    <s v="CORN, GRAIN - ACRES HARVESTED TOTAL"/>
    <s v="FRANKLINMASSACHUSETTS2022"/>
  </r>
  <r>
    <n v="2022"/>
    <s v="HAMPDEN"/>
    <s v="MASSACHUSETTS"/>
    <s v="01001"/>
    <e v="#N/A"/>
    <e v="#N/A"/>
    <s v="6b"/>
    <n v="385"/>
    <n v="0"/>
    <n v="20.399999999999999"/>
    <n v="25"/>
    <x v="25"/>
    <n v="10"/>
    <s v="CORN"/>
    <s v="CORN, GRAIN - ACRES HARVESTED TOTAL"/>
    <s v="HAMPDENMASSACHUSETTS2022"/>
  </r>
  <r>
    <n v="2022"/>
    <s v="HAMPSHIRE"/>
    <s v="MASSACHUSETTS"/>
    <s v="01002"/>
    <e v="#N/A"/>
    <e v="#N/A"/>
    <s v="6a"/>
    <n v="1172"/>
    <n v="1630000"/>
    <n v="20.399999999999999"/>
    <n v="25"/>
    <x v="25"/>
    <n v="10"/>
    <s v="CORN"/>
    <s v="CORN, GRAIN - ACRES HARVESTED TOTAL"/>
    <s v="HAMPSHIREMASSACHUSETTS2022"/>
  </r>
  <r>
    <n v="2022"/>
    <s v="MIDDLESEX"/>
    <s v="MASSACHUSETTS"/>
    <s v="01431"/>
    <e v="#N/A"/>
    <e v="#N/A"/>
    <s v="6a"/>
    <n v="305"/>
    <n v="0"/>
    <n v="20.399999999999999"/>
    <n v="25"/>
    <x v="25"/>
    <n v="10"/>
    <s v="CORN"/>
    <s v="CORN, GRAIN - ACRES HARVESTED TOTAL"/>
    <s v="MIDDLESEXMASSACHUSETTS2022"/>
  </r>
  <r>
    <n v="2022"/>
    <s v="PLYMOUTH"/>
    <s v="MASSACHUSETTS"/>
    <s v="02018"/>
    <e v="#N/A"/>
    <e v="#N/A"/>
    <s v="6b"/>
    <n v="266"/>
    <n v="200000"/>
    <n v="20.399999999999999"/>
    <n v="25"/>
    <x v="25"/>
    <n v="10"/>
    <s v="CORN"/>
    <s v="CORN, GRAIN - ACRES HARVESTED TOTAL"/>
    <s v="PLYMOUTHMASSACHUSETTS2022"/>
  </r>
  <r>
    <n v="2022"/>
    <s v="WORCESTER"/>
    <s v="MASSACHUSETTS"/>
    <s v="01005"/>
    <e v="#N/A"/>
    <e v="#N/A"/>
    <s v="6a"/>
    <n v="350"/>
    <n v="1140000"/>
    <n v="20.399999999999999"/>
    <n v="25"/>
    <x v="25"/>
    <n v="10"/>
    <s v="CORN"/>
    <s v="CORN, GRAIN - ACRES HARVESTED TOTAL"/>
    <s v="WORCESTERMASSACHUSETTS2022"/>
  </r>
  <r>
    <n v="2022"/>
    <s v="MILLARD"/>
    <s v="UTAH"/>
    <s v="84624"/>
    <n v="39.29"/>
    <n v="-112.56"/>
    <s v="6a"/>
    <n v="1732"/>
    <n v="11836000"/>
    <n v="21.7"/>
    <n v="49"/>
    <x v="0"/>
    <n v="50"/>
    <s v="CORN"/>
    <s v="CORN, GRAIN - ACRES HARVESTED TOTAL"/>
    <s v="MILLARDUTAH2022"/>
  </r>
  <r>
    <n v="2022"/>
    <s v="SEVIER"/>
    <s v="UTAH"/>
    <s v="84620"/>
    <n v="38.909999999999997"/>
    <n v="-111.93"/>
    <s v="6a"/>
    <n v="341"/>
    <n v="1048000"/>
    <n v="21.7"/>
    <n v="49"/>
    <x v="0"/>
    <n v="50"/>
    <s v="CORN"/>
    <s v="CORN, GRAIN - ACRES HARVESTED TOTAL"/>
    <s v="SEVIERUTAH2022"/>
  </r>
  <r>
    <n v="2022"/>
    <s v="UTAH"/>
    <s v="UTAH"/>
    <s v="84003"/>
    <n v="40.39"/>
    <n v="-111.78"/>
    <s v="6a"/>
    <n v="1377"/>
    <n v="7262000"/>
    <n v="21.7"/>
    <n v="49"/>
    <x v="0"/>
    <n v="50"/>
    <s v="CORN"/>
    <s v="CORN, GRAIN - ACRES HARVESTED TOTAL"/>
    <s v="UTAHUTAH2022"/>
  </r>
  <r>
    <n v="2022"/>
    <s v="CARBON"/>
    <s v="UTAH"/>
    <s v="84501"/>
    <n v="39.57"/>
    <n v="-110.8"/>
    <s v="6a"/>
    <n v="48"/>
    <n v="65000"/>
    <n v="21.7"/>
    <n v="49"/>
    <x v="22"/>
    <n v="60"/>
    <s v="CORN"/>
    <s v="CORN, GRAIN - ACRES HARVESTED TOTAL"/>
    <s v="CARBONUTAH2022"/>
  </r>
  <r>
    <n v="2022"/>
    <s v="DUCHESNE"/>
    <s v="UTAH"/>
    <s v="84001"/>
    <n v="40.35"/>
    <n v="-110.28"/>
    <s v="5b"/>
    <n v="2182"/>
    <n v="3490000"/>
    <n v="21.7"/>
    <n v="49"/>
    <x v="22"/>
    <n v="60"/>
    <s v="CORN"/>
    <s v="CORN, GRAIN - ACRES HARVESTED TOTAL"/>
    <s v="DUCHESNEUTAH2022"/>
  </r>
  <r>
    <n v="2022"/>
    <s v="UINTAH"/>
    <s v="UTAH"/>
    <s v="84008"/>
    <n v="40.03"/>
    <n v="-109.19"/>
    <s v="6a"/>
    <n v="5191"/>
    <n v="6601000"/>
    <n v="21.7"/>
    <n v="49"/>
    <x v="22"/>
    <n v="60"/>
    <s v="CORN"/>
    <s v="CORN, GRAIN - ACRES HARVESTED TOTAL"/>
    <s v="UINTAHUTAH2022"/>
  </r>
  <r>
    <n v="2022"/>
    <s v="WASATCH"/>
    <s v="UTAH"/>
    <s v="84032"/>
    <n v="40.369999999999997"/>
    <n v="-111.19"/>
    <s v="6a"/>
    <n v="5"/>
    <n v="0"/>
    <n v="21.7"/>
    <n v="49"/>
    <x v="22"/>
    <n v="60"/>
    <s v="CORN"/>
    <s v="CORN, GRAIN - ACRES HARVESTED TOTAL"/>
    <s v="WASATCHUTAH2022"/>
  </r>
  <r>
    <n v="2022"/>
    <s v="BOX ELDER"/>
    <s v="UTAH"/>
    <s v="84301"/>
    <n v="41.61"/>
    <n v="-112.13"/>
    <s v="6b"/>
    <n v="7120"/>
    <n v="11571000"/>
    <n v="21.7"/>
    <n v="49"/>
    <x v="27"/>
    <n v="10"/>
    <s v="CORN"/>
    <s v="CORN, GRAIN - ACRES HARVESTED TOTAL"/>
    <s v="BOXELDERUTAH2022"/>
  </r>
  <r>
    <n v="2022"/>
    <s v="CACHE"/>
    <s v="UTAH"/>
    <s v="84304"/>
    <n v="41.82"/>
    <n v="-111.99"/>
    <s v="6a"/>
    <n v="2360"/>
    <n v="4658000"/>
    <n v="21.7"/>
    <n v="49"/>
    <x v="27"/>
    <n v="10"/>
    <s v="CORN"/>
    <s v="CORN, GRAIN - ACRES HARVESTED TOTAL"/>
    <s v="CACHEUTAH2022"/>
  </r>
  <r>
    <n v="2022"/>
    <s v="SALT LAKE"/>
    <s v="UTAH"/>
    <s v="84006"/>
    <n v="40.590000000000003"/>
    <n v="-112.1"/>
    <s v="7a"/>
    <n v="8"/>
    <n v="3000"/>
    <n v="21.7"/>
    <n v="49"/>
    <x v="27"/>
    <n v="10"/>
    <s v="CORN"/>
    <s v="CORN, GRAIN - ACRES HARVESTED TOTAL"/>
    <s v="SALTLAKEUTAH2022"/>
  </r>
  <r>
    <n v="2022"/>
    <s v="TOOELE"/>
    <s v="UTAH"/>
    <s v="84022"/>
    <n v="40.35"/>
    <n v="-112.64"/>
    <s v="6b"/>
    <n v="14"/>
    <n v="0"/>
    <n v="21.7"/>
    <n v="49"/>
    <x v="27"/>
    <n v="10"/>
    <s v="CORN"/>
    <s v="CORN, GRAIN - ACRES HARVESTED TOTAL"/>
    <s v="TOOELEUTAH2022"/>
  </r>
  <r>
    <n v="2022"/>
    <s v="WEBER"/>
    <s v="UTAH"/>
    <s v="84067"/>
    <n v="41.17"/>
    <n v="-112.04"/>
    <s v="7a"/>
    <n v="245"/>
    <n v="874000"/>
    <n v="21.7"/>
    <n v="49"/>
    <x v="27"/>
    <n v="10"/>
    <s v="CORN"/>
    <s v="CORN, GRAIN - ACRES HARVESTED TOTAL"/>
    <s v="WEBERUTAH2022"/>
  </r>
  <r>
    <n v="2022"/>
    <s v="BEAVER"/>
    <s v="UTAH"/>
    <s v="84713"/>
    <n v="38.380000000000003"/>
    <n v="-112.66"/>
    <s v="6a"/>
    <n v="631"/>
    <n v="2089000"/>
    <n v="21.7"/>
    <n v="49"/>
    <x v="28"/>
    <n v="70"/>
    <s v="CORN"/>
    <s v="CORN, GRAIN - ACRES HARVESTED TOTAL"/>
    <s v="BEAVERUTAH2022"/>
  </r>
  <r>
    <n v="2022"/>
    <s v="WASHINGTON"/>
    <s v="UTAH"/>
    <s v="84722"/>
    <n v="37.39"/>
    <n v="-113.63"/>
    <s v="6b"/>
    <n v="329"/>
    <n v="0"/>
    <n v="21.7"/>
    <n v="49"/>
    <x v="28"/>
    <n v="70"/>
    <s v="CORN"/>
    <s v="CORN, GRAIN - ACRES HARVESTED TOTAL"/>
    <s v="WASHINGTONUTAH2022"/>
  </r>
  <r>
    <n v="2022"/>
    <s v="JOHNSON"/>
    <s v="WYOMING"/>
    <s v="82639"/>
    <n v="43.7"/>
    <n v="-106.63"/>
    <s v="5a"/>
    <n v="60"/>
    <n v="68000"/>
    <n v="21.8"/>
    <n v="56"/>
    <x v="2"/>
    <n v="20"/>
    <s v="CORN"/>
    <s v="CORN, GRAIN - ACRES HARVESTED TOTAL"/>
    <s v="JOHNSONWYOMING2022"/>
  </r>
  <r>
    <n v="2022"/>
    <s v="BIG HORN"/>
    <s v="WYOMING"/>
    <s v="82410"/>
    <n v="44.37"/>
    <n v="-108.04"/>
    <s v="4b"/>
    <n v="4732"/>
    <n v="10878000"/>
    <n v="21.8"/>
    <n v="56"/>
    <x v="6"/>
    <n v="10"/>
    <s v="CORN"/>
    <s v="CORN, GRAIN - ACRES HARVESTED TOTAL"/>
    <s v="BIGHORNWYOMING2022"/>
  </r>
  <r>
    <n v="2022"/>
    <s v="FREMONT"/>
    <s v="WYOMING"/>
    <s v="82310"/>
    <n v="42.48"/>
    <n v="-107.84"/>
    <s v="4b"/>
    <n v="2149"/>
    <n v="3137000"/>
    <n v="21.8"/>
    <n v="56"/>
    <x v="6"/>
    <n v="10"/>
    <s v="CORN"/>
    <s v="CORN, GRAIN - ACRES HARVESTED TOTAL"/>
    <s v="FREMONTWYOMING2022"/>
  </r>
  <r>
    <n v="2022"/>
    <s v="PARK"/>
    <s v="WYOMING"/>
    <s v="82190"/>
    <n v="44.57"/>
    <n v="-110.51"/>
    <s v="4b"/>
    <n v="8136"/>
    <n v="8874000"/>
    <n v="21.8"/>
    <n v="56"/>
    <x v="6"/>
    <n v="10"/>
    <s v="CORN"/>
    <s v="CORN, GRAIN - ACRES HARVESTED TOTAL"/>
    <s v="PARKWYOMING2022"/>
  </r>
  <r>
    <n v="2022"/>
    <s v="WASHAKIE"/>
    <s v="WYOMING"/>
    <s v="82401"/>
    <n v="44"/>
    <n v="-107.95"/>
    <s v="4b"/>
    <n v="2213"/>
    <n v="7550000"/>
    <n v="21.8"/>
    <n v="56"/>
    <x v="6"/>
    <n v="10"/>
    <s v="CORN"/>
    <s v="CORN, GRAIN - ACRES HARVESTED TOTAL"/>
    <s v="WASHAKIEWYOMING2022"/>
  </r>
  <r>
    <n v="2022"/>
    <s v="GOSHEN"/>
    <s v="WYOMING"/>
    <s v="82212"/>
    <n v="42.21"/>
    <n v="-104.51"/>
    <s v="5a"/>
    <n v="19022"/>
    <n v="19054000"/>
    <n v="21.8"/>
    <n v="56"/>
    <x v="7"/>
    <n v="50"/>
    <s v="CORN"/>
    <s v="CORN, GRAIN - ACRES HARVESTED TOTAL"/>
    <s v="GOSHENWYOMING2022"/>
  </r>
  <r>
    <n v="2022"/>
    <s v="LARAMIE"/>
    <s v="WYOMING"/>
    <s v="82001"/>
    <n v="41.14"/>
    <n v="-104.79"/>
    <s v="5b"/>
    <n v="9179"/>
    <n v="10504000"/>
    <n v="21.8"/>
    <n v="56"/>
    <x v="7"/>
    <n v="50"/>
    <s v="CORN"/>
    <s v="CORN, GRAIN - ACRES HARVESTED TOTAL"/>
    <s v="LARAMIEWYOMING2022"/>
  </r>
  <r>
    <n v="2022"/>
    <s v="PLATTE"/>
    <s v="WYOMING"/>
    <s v="82201"/>
    <n v="42.05"/>
    <n v="-104.95"/>
    <s v="5a"/>
    <n v="8307"/>
    <n v="10241000"/>
    <n v="21.8"/>
    <n v="56"/>
    <x v="7"/>
    <n v="50"/>
    <s v="CORN"/>
    <s v="CORN, GRAIN - ACRES HARVESTED TOTAL"/>
    <s v="PLATTEWYOMING2022"/>
  </r>
  <r>
    <n v="2022"/>
    <s v="APACHE"/>
    <s v="ARIZONA"/>
    <s v="85920"/>
    <n v="33.86"/>
    <n v="-109.18"/>
    <s v="6b"/>
    <n v="10"/>
    <n v="5000"/>
    <n v="22.3"/>
    <n v="4"/>
    <x v="27"/>
    <n v="10"/>
    <s v="CORN"/>
    <s v="CORN, GRAIN - ACRES HARVESTED TOTAL"/>
    <s v="APACHEARIZONA2022"/>
  </r>
  <r>
    <n v="2022"/>
    <s v="NAVAJO"/>
    <s v="ARIZONA"/>
    <s v="85901"/>
    <n v="34.229999999999997"/>
    <n v="-110.07"/>
    <s v="7a"/>
    <n v="5"/>
    <n v="97000"/>
    <n v="22.3"/>
    <n v="4"/>
    <x v="27"/>
    <n v="10"/>
    <s v="CORN"/>
    <s v="CORN, GRAIN - ACRES HARVESTED TOTAL"/>
    <s v="NAVAJOARIZONA2022"/>
  </r>
  <r>
    <n v="2022"/>
    <s v="COCHISE"/>
    <s v="ARIZONA"/>
    <s v="85602"/>
    <n v="32.19"/>
    <n v="-110.38"/>
    <s v="8b"/>
    <n v="36873"/>
    <n v="60739000"/>
    <n v="22.3"/>
    <n v="4"/>
    <x v="28"/>
    <n v="80"/>
    <s v="CORN"/>
    <s v="CORN, GRAIN - ACRES HARVESTED TOTAL"/>
    <s v="COCHISEARIZONA2022"/>
  </r>
  <r>
    <n v="2022"/>
    <s v="GRAHAM"/>
    <s v="ARIZONA"/>
    <s v="85530"/>
    <n v="33.07"/>
    <n v="-110.25"/>
    <s v="8b"/>
    <n v="4238"/>
    <n v="8803000"/>
    <n v="22.3"/>
    <n v="4"/>
    <x v="28"/>
    <n v="80"/>
    <s v="CORN"/>
    <s v="CORN, GRAIN - ACRES HARVESTED TOTAL"/>
    <s v="GRAHAMARIZONA2022"/>
  </r>
  <r>
    <n v="2022"/>
    <s v="MARICOPA"/>
    <s v="ARIZONA"/>
    <s v="85001"/>
    <n v="33.450000000000003"/>
    <n v="-112.06"/>
    <s v="10a"/>
    <n v="322"/>
    <n v="25199000"/>
    <n v="22.3"/>
    <n v="4"/>
    <x v="28"/>
    <n v="80"/>
    <s v="CORN"/>
    <s v="CORN, GRAIN - ACRES HARVESTED TOTAL"/>
    <s v="MARICOPAARIZONA2022"/>
  </r>
  <r>
    <n v="2012"/>
    <s v="ALACHUA"/>
    <s v="FLORIDA"/>
    <s v="32601"/>
    <n v="29.65"/>
    <n v="-82.32"/>
    <s v="9a"/>
    <n v="2744"/>
    <n v="3984000"/>
    <n v="22.5"/>
    <n v="12"/>
    <x v="0"/>
    <n v="50"/>
    <s v="CORN"/>
    <s v="CORN, GRAIN - ACRES HARVESTED TOTAL"/>
    <s v="ALACHUAFLORIDA2012"/>
  </r>
  <r>
    <n v="2012"/>
    <s v="BRADFORD"/>
    <s v="FLORIDA"/>
    <s v="32042"/>
    <n v="29.88"/>
    <n v="-82.24"/>
    <s v="9a"/>
    <n v="633"/>
    <n v="0"/>
    <n v="22.5"/>
    <n v="12"/>
    <x v="0"/>
    <n v="50"/>
    <s v="CORN"/>
    <s v="CORN, GRAIN - ACRES HARVESTED TOTAL"/>
    <s v="BRADFORDFLORIDA2012"/>
  </r>
  <r>
    <n v="2012"/>
    <s v="CLAY"/>
    <s v="FLORIDA"/>
    <s v="32003"/>
    <n v="30.1"/>
    <n v="-81.709999999999994"/>
    <s v="9a"/>
    <n v="588"/>
    <n v="0"/>
    <n v="22.5"/>
    <n v="12"/>
    <x v="0"/>
    <n v="50"/>
    <s v="CORN"/>
    <s v="CORN, GRAIN - ACRES HARVESTED TOTAL"/>
    <s v="CLAYFLORIDA2012"/>
  </r>
  <r>
    <n v="2012"/>
    <s v="GILCHRIST"/>
    <s v="FLORIDA"/>
    <s v="32619"/>
    <n v="29.75"/>
    <n v="-82.86"/>
    <s v="8b"/>
    <n v="509"/>
    <n v="1405000"/>
    <n v="22.5"/>
    <n v="12"/>
    <x v="0"/>
    <n v="50"/>
    <s v="CORN"/>
    <s v="CORN, GRAIN - ACRES HARVESTED TOTAL"/>
    <s v="GILCHRISTFLORIDA2012"/>
  </r>
  <r>
    <n v="2012"/>
    <s v="HILLSBOROUGH"/>
    <s v="FLORIDA"/>
    <s v="33503"/>
    <n v="27.76"/>
    <n v="-82.28"/>
    <s v="9b"/>
    <n v="42"/>
    <n v="36000"/>
    <n v="22.5"/>
    <n v="12"/>
    <x v="0"/>
    <n v="50"/>
    <s v="CORN"/>
    <s v="CORN, GRAIN - ACRES HARVESTED TOTAL"/>
    <s v="HILLSBOROUGHFLORIDA2012"/>
  </r>
  <r>
    <n v="2012"/>
    <s v="LEVY"/>
    <s v="FLORIDA"/>
    <s v="32621"/>
    <n v="29.44"/>
    <n v="-82.63"/>
    <s v="9a"/>
    <n v="10"/>
    <n v="0"/>
    <n v="22.5"/>
    <n v="12"/>
    <x v="0"/>
    <n v="50"/>
    <s v="CORN"/>
    <s v="CORN, GRAIN - ACRES HARVESTED TOTAL"/>
    <s v="LEVYFLORIDA2012"/>
  </r>
  <r>
    <n v="2012"/>
    <s v="ST. JOHNS"/>
    <s v="FLORIDA"/>
    <s v="32004"/>
    <n v="30.23"/>
    <n v="-81.38"/>
    <s v="9a"/>
    <n v="210"/>
    <n v="0"/>
    <n v="22.5"/>
    <n v="12"/>
    <x v="0"/>
    <n v="50"/>
    <s v="CORN"/>
    <s v="CORN, GRAIN - ACRES HARVESTED TOTAL"/>
    <s v="SAINTJOHNSFLORIDA2012"/>
  </r>
  <r>
    <n v="2012"/>
    <s v="UNION"/>
    <s v="FLORIDA"/>
    <s v="32026"/>
    <n v="30.06"/>
    <n v="-82.19"/>
    <s v="8b"/>
    <n v="360"/>
    <n v="236000"/>
    <n v="22.5"/>
    <n v="12"/>
    <x v="0"/>
    <n v="50"/>
    <s v="CORN"/>
    <s v="CORN, GRAIN - ACRES HARVESTED TOTAL"/>
    <s v="UNIONFLORIDA2012"/>
  </r>
  <r>
    <n v="2012"/>
    <s v="VOLUSIA"/>
    <s v="FLORIDA"/>
    <s v="32105"/>
    <n v="29.18"/>
    <n v="-81.42"/>
    <s v="9a"/>
    <n v="254"/>
    <n v="231000"/>
    <n v="22.5"/>
    <n v="12"/>
    <x v="0"/>
    <n v="50"/>
    <s v="CORN"/>
    <s v="CORN, GRAIN - ACRES HARVESTED TOTAL"/>
    <s v="VOLUSIAFLORIDA2012"/>
  </r>
  <r>
    <n v="2012"/>
    <s v="BAKER"/>
    <s v="FLORIDA"/>
    <s v="32040"/>
    <n v="30.27"/>
    <n v="-82.16"/>
    <s v="8b"/>
    <n v="105"/>
    <n v="69000"/>
    <n v="22.5"/>
    <n v="12"/>
    <x v="2"/>
    <n v="30"/>
    <s v="CORN"/>
    <s v="CORN, GRAIN - ACRES HARVESTED TOTAL"/>
    <s v="BAKERFLORIDA2012"/>
  </r>
  <r>
    <n v="2012"/>
    <s v="COLUMBIA"/>
    <s v="FLORIDA"/>
    <s v="32024"/>
    <n v="30.09"/>
    <n v="-82.73"/>
    <s v="8b"/>
    <n v="1453"/>
    <n v="1289000"/>
    <n v="22.5"/>
    <n v="12"/>
    <x v="2"/>
    <n v="30"/>
    <s v="CORN"/>
    <s v="CORN, GRAIN - ACRES HARVESTED TOTAL"/>
    <s v="COLUMBIAFLORIDA2012"/>
  </r>
  <r>
    <n v="2012"/>
    <s v="DUVAL"/>
    <s v="FLORIDA"/>
    <s v="32099"/>
    <n v="30.33"/>
    <n v="-81.650000000000006"/>
    <s v="9a"/>
    <n v="294"/>
    <n v="0"/>
    <n v="22.5"/>
    <n v="12"/>
    <x v="2"/>
    <n v="30"/>
    <s v="CORN"/>
    <s v="CORN, GRAIN - ACRES HARVESTED TOTAL"/>
    <s v="DUVALFLORIDA2012"/>
  </r>
  <r>
    <n v="2012"/>
    <s v="HAMILTON"/>
    <s v="FLORIDA"/>
    <s v="32052"/>
    <n v="30.51"/>
    <n v="-82.95"/>
    <s v="8b"/>
    <n v="5171"/>
    <n v="6415000"/>
    <n v="22.5"/>
    <n v="12"/>
    <x v="2"/>
    <n v="30"/>
    <s v="CORN"/>
    <s v="CORN, GRAIN - ACRES HARVESTED TOTAL"/>
    <s v="HAMILTONFLORIDA2012"/>
  </r>
  <r>
    <n v="2012"/>
    <s v="LAFAYETTE"/>
    <s v="FLORIDA"/>
    <s v="32013"/>
    <n v="30.19"/>
    <n v="-83.29"/>
    <s v="8b"/>
    <n v="3762"/>
    <n v="3316000"/>
    <n v="22.5"/>
    <n v="12"/>
    <x v="2"/>
    <n v="30"/>
    <s v="CORN"/>
    <s v="CORN, GRAIN - ACRES HARVESTED TOTAL"/>
    <s v="LAFAYETTEFLORIDA2012"/>
  </r>
  <r>
    <n v="2012"/>
    <s v="MADISON"/>
    <s v="FLORIDA"/>
    <s v="32059"/>
    <n v="30.41"/>
    <n v="-83.3"/>
    <s v="8b"/>
    <n v="4498"/>
    <n v="2743000"/>
    <n v="22.5"/>
    <n v="12"/>
    <x v="2"/>
    <n v="30"/>
    <s v="CORN"/>
    <s v="CORN, GRAIN - ACRES HARVESTED TOTAL"/>
    <s v="MADISONFLORIDA2012"/>
  </r>
  <r>
    <n v="2012"/>
    <s v="NASSAU"/>
    <s v="FLORIDA"/>
    <s v="32009"/>
    <n v="30.38"/>
    <n v="-81.93"/>
    <s v="9a"/>
    <n v="15"/>
    <n v="5000"/>
    <n v="22.5"/>
    <n v="12"/>
    <x v="2"/>
    <n v="30"/>
    <s v="CORN"/>
    <s v="CORN, GRAIN - ACRES HARVESTED TOTAL"/>
    <s v="NASSAUFLORIDA2012"/>
  </r>
  <r>
    <n v="2012"/>
    <s v="SUWANNEE"/>
    <s v="FLORIDA"/>
    <s v="32008"/>
    <n v="29.96"/>
    <n v="-82.92"/>
    <s v="8b"/>
    <n v="4690"/>
    <n v="6210000"/>
    <n v="22.5"/>
    <n v="12"/>
    <x v="2"/>
    <n v="30"/>
    <s v="CORN"/>
    <s v="CORN, GRAIN - ACRES HARVESTED TOTAL"/>
    <s v="SUWANNEEFLORIDA2012"/>
  </r>
  <r>
    <n v="2012"/>
    <s v="CALHOUN"/>
    <s v="FLORIDA"/>
    <s v="32421"/>
    <n v="30.57"/>
    <n v="-85.12"/>
    <s v="8b"/>
    <n v="937"/>
    <n v="558000"/>
    <n v="22.5"/>
    <n v="12"/>
    <x v="6"/>
    <n v="10"/>
    <s v="CORN"/>
    <s v="CORN, GRAIN - ACRES HARVESTED TOTAL"/>
    <s v="CALHOUNFLORIDA2012"/>
  </r>
  <r>
    <n v="2012"/>
    <s v="ESCAMBIA"/>
    <s v="FLORIDA"/>
    <s v="32501"/>
    <n v="30.43"/>
    <n v="-87.22"/>
    <s v="9a"/>
    <n v="2355"/>
    <n v="2172000"/>
    <n v="22.5"/>
    <n v="12"/>
    <x v="6"/>
    <n v="10"/>
    <s v="CORN"/>
    <s v="CORN, GRAIN - ACRES HARVESTED TOTAL"/>
    <s v="ESCAMBIAFLORIDA2012"/>
  </r>
  <r>
    <n v="2012"/>
    <s v="GADSDEN"/>
    <s v="FLORIDA"/>
    <s v="32324"/>
    <n v="30.69"/>
    <n v="-84.83"/>
    <s v="8b"/>
    <n v="1063"/>
    <n v="875000"/>
    <n v="22.5"/>
    <n v="12"/>
    <x v="6"/>
    <n v="10"/>
    <s v="CORN"/>
    <s v="CORN, GRAIN - ACRES HARVESTED TOTAL"/>
    <s v="GADSDENFLORIDA2012"/>
  </r>
  <r>
    <n v="2012"/>
    <s v="HOLMES"/>
    <s v="FLORIDA"/>
    <s v="32425"/>
    <n v="30.78"/>
    <n v="-85.68"/>
    <s v="8b"/>
    <n v="871"/>
    <n v="497000"/>
    <n v="22.5"/>
    <n v="12"/>
    <x v="6"/>
    <n v="10"/>
    <s v="CORN"/>
    <s v="CORN, GRAIN - ACRES HARVESTED TOTAL"/>
    <s v="HOLMESFLORIDA2012"/>
  </r>
  <r>
    <n v="2012"/>
    <s v="JACKSON"/>
    <s v="FLORIDA"/>
    <s v="32420"/>
    <n v="30.69"/>
    <n v="-85.39"/>
    <s v="8b"/>
    <n v="2838"/>
    <n v="2832000"/>
    <n v="22.5"/>
    <n v="12"/>
    <x v="6"/>
    <n v="10"/>
    <s v="CORN"/>
    <s v="CORN, GRAIN - ACRES HARVESTED TOTAL"/>
    <s v="JACKSONFLORIDA2012"/>
  </r>
  <r>
    <n v="2012"/>
    <s v="JEFFERSON"/>
    <s v="FLORIDA"/>
    <s v="32336"/>
    <n v="30.37"/>
    <n v="-83.81"/>
    <s v="8b"/>
    <n v="1209"/>
    <n v="570000"/>
    <n v="22.5"/>
    <n v="12"/>
    <x v="6"/>
    <n v="10"/>
    <s v="CORN"/>
    <s v="CORN, GRAIN - ACRES HARVESTED TOTAL"/>
    <s v="JEFFERSONFLORIDA2012"/>
  </r>
  <r>
    <n v="2012"/>
    <s v="OKALOOSA"/>
    <s v="FLORIDA"/>
    <s v="32531"/>
    <n v="30.79"/>
    <n v="-86.68"/>
    <s v="8b"/>
    <n v="541"/>
    <n v="0"/>
    <n v="22.5"/>
    <n v="12"/>
    <x v="6"/>
    <n v="10"/>
    <s v="CORN"/>
    <s v="CORN, GRAIN - ACRES HARVESTED TOTAL"/>
    <s v="OKALOOSAFLORIDA2012"/>
  </r>
  <r>
    <n v="2012"/>
    <s v="SANTA ROSA"/>
    <s v="FLORIDA"/>
    <s v="32530"/>
    <n v="30.6"/>
    <n v="-87.02"/>
    <s v="8b"/>
    <n v="668"/>
    <n v="478000"/>
    <n v="22.5"/>
    <n v="12"/>
    <x v="6"/>
    <n v="10"/>
    <s v="CORN"/>
    <s v="CORN, GRAIN - ACRES HARVESTED TOTAL"/>
    <s v="SANTAROSAFLORIDA2012"/>
  </r>
  <r>
    <n v="2012"/>
    <s v="WAKULLA"/>
    <s v="FLORIDA"/>
    <s v="32326"/>
    <n v="30.17"/>
    <n v="-84.37"/>
    <s v="8b"/>
    <n v="50"/>
    <n v="25000"/>
    <n v="22.5"/>
    <n v="12"/>
    <x v="6"/>
    <n v="10"/>
    <s v="CORN"/>
    <s v="CORN, GRAIN - ACRES HARVESTED TOTAL"/>
    <s v="WAKULLAFLORIDA2012"/>
  </r>
  <r>
    <n v="2012"/>
    <s v="WALTON"/>
    <s v="FLORIDA"/>
    <s v="32422"/>
    <n v="30.71"/>
    <n v="-86.04"/>
    <s v="8b"/>
    <n v="299"/>
    <n v="171000"/>
    <n v="22.5"/>
    <n v="12"/>
    <x v="6"/>
    <n v="10"/>
    <s v="CORN"/>
    <s v="CORN, GRAIN - ACRES HARVESTED TOTAL"/>
    <s v="WALTONFLORIDA2012"/>
  </r>
  <r>
    <n v="2012"/>
    <s v="WASHINGTON"/>
    <s v="FLORIDA"/>
    <s v="32427"/>
    <n v="30.77"/>
    <n v="-85.81"/>
    <s v="8b"/>
    <n v="678"/>
    <n v="463000"/>
    <n v="22.5"/>
    <n v="12"/>
    <x v="6"/>
    <n v="10"/>
    <s v="CORN"/>
    <s v="CORN, GRAIN - ACRES HARVESTED TOTAL"/>
    <s v="WASHINGTONFLORIDA2012"/>
  </r>
  <r>
    <n v="2012"/>
    <s v="HARDEE"/>
    <s v="FLORIDA"/>
    <s v="33834"/>
    <n v="27.63"/>
    <n v="-81.819999999999993"/>
    <s v="9b"/>
    <n v="3"/>
    <n v="2000"/>
    <n v="22.5"/>
    <n v="12"/>
    <x v="28"/>
    <n v="80"/>
    <s v="CORN"/>
    <s v="CORN, GRAIN - ACRES HARVESTED TOTAL"/>
    <s v="HARDEEFLORIDA2012"/>
  </r>
  <r>
    <n v="2012"/>
    <s v="PALM BEACH"/>
    <s v="FLORIDA"/>
    <s v="33401"/>
    <n v="26.72"/>
    <n v="-80.069999999999993"/>
    <s v="10b"/>
    <n v="84"/>
    <n v="0"/>
    <n v="22.5"/>
    <n v="12"/>
    <x v="28"/>
    <n v="80"/>
    <s v="CORN"/>
    <s v="CORN, GRAIN - ACRES HARVESTED TOTAL"/>
    <s v="PALMBEACHFLORIDA2012"/>
  </r>
  <r>
    <n v="2012"/>
    <s v="CONWAY"/>
    <s v="ARKANSAS"/>
    <s v="72027"/>
    <n v="35.4"/>
    <n v="-92.56"/>
    <s v="7b"/>
    <n v="2890"/>
    <n v="2572000"/>
    <n v="22.8"/>
    <n v="5"/>
    <x v="0"/>
    <n v="50"/>
    <s v="CORN"/>
    <s v="CORN, GRAIN - ACRES HARVESTED TOTAL"/>
    <s v="CONWAYARKANSAS2012"/>
  </r>
  <r>
    <n v="2012"/>
    <s v="FAULKNER"/>
    <s v="ARKANSAS"/>
    <s v="72032"/>
    <n v="35.07"/>
    <n v="-92.36"/>
    <s v="7b"/>
    <n v="610"/>
    <n v="449000"/>
    <n v="22.8"/>
    <n v="5"/>
    <x v="0"/>
    <n v="50"/>
    <s v="CORN"/>
    <s v="CORN, GRAIN - ACRES HARVESTED TOTAL"/>
    <s v="FAULKNERARKANSAS2012"/>
  </r>
  <r>
    <n v="2012"/>
    <s v="HOT SPRING"/>
    <s v="ARKANSAS"/>
    <s v="71929"/>
    <n v="34.33"/>
    <n v="-93.19"/>
    <s v="7b"/>
    <n v="15"/>
    <n v="2000"/>
    <n v="22.8"/>
    <n v="5"/>
    <x v="0"/>
    <n v="50"/>
    <s v="CORN"/>
    <s v="CORN, GRAIN - ACRES HARVESTED TOTAL"/>
    <s v="HOTSPRINGARKANSAS2012"/>
  </r>
  <r>
    <n v="2012"/>
    <s v="PULASKI"/>
    <s v="ARKANSAS"/>
    <s v="72053"/>
    <n v="34.700000000000003"/>
    <n v="-92.23"/>
    <s v="8a"/>
    <n v="5116"/>
    <n v="6039000"/>
    <n v="22.8"/>
    <n v="5"/>
    <x v="0"/>
    <n v="50"/>
    <s v="CORN"/>
    <s v="CORN, GRAIN - ACRES HARVESTED TOTAL"/>
    <s v="PULASKIARKANSAS2012"/>
  </r>
  <r>
    <n v="2012"/>
    <s v="ARKANSAS"/>
    <s v="ARKANSAS"/>
    <s v="72003"/>
    <n v="34.4"/>
    <n v="-91.41"/>
    <s v="8a"/>
    <n v="34038"/>
    <n v="41939000"/>
    <n v="22.8"/>
    <n v="5"/>
    <x v="8"/>
    <n v="60"/>
    <s v="CORN"/>
    <s v="CORN, GRAIN - ACRES HARVESTED TOTAL"/>
    <s v="ARKANSASARKANSAS2012"/>
  </r>
  <r>
    <n v="2012"/>
    <s v="CRITTENDEN"/>
    <s v="ARKANSAS"/>
    <s v="72301"/>
    <n v="35.14"/>
    <n v="-90.18"/>
    <s v="7b"/>
    <n v="8487"/>
    <n v="10400000"/>
    <n v="22.8"/>
    <n v="5"/>
    <x v="8"/>
    <n v="60"/>
    <s v="CORN"/>
    <s v="CORN, GRAIN - ACRES HARVESTED TOTAL"/>
    <s v="CRITTENDENARKANSAS2012"/>
  </r>
  <r>
    <n v="2012"/>
    <s v="CROSS"/>
    <s v="ARKANSAS"/>
    <s v="72324"/>
    <n v="35.4"/>
    <n v="-90.75"/>
    <s v="7b"/>
    <n v="9961"/>
    <n v="10815000"/>
    <n v="22.8"/>
    <n v="5"/>
    <x v="8"/>
    <n v="60"/>
    <s v="CORN"/>
    <s v="CORN, GRAIN - ACRES HARVESTED TOTAL"/>
    <s v="CROSSARKANSAS2012"/>
  </r>
  <r>
    <n v="2012"/>
    <s v="LEE"/>
    <s v="ARKANSAS"/>
    <s v="72311"/>
    <n v="34.72"/>
    <n v="-90.9"/>
    <s v="8a"/>
    <n v="23177"/>
    <n v="25487000"/>
    <n v="22.8"/>
    <n v="5"/>
    <x v="8"/>
    <n v="60"/>
    <s v="CORN"/>
    <s v="CORN, GRAIN - ACRES HARVESTED TOTAL"/>
    <s v="LEEARKANSAS2012"/>
  </r>
  <r>
    <n v="2012"/>
    <s v="LONOKE"/>
    <s v="ARKANSAS"/>
    <s v="72007"/>
    <n v="34.99"/>
    <n v="-91.98"/>
    <s v="7b"/>
    <n v="29900"/>
    <n v="34867000"/>
    <n v="22.8"/>
    <n v="5"/>
    <x v="8"/>
    <n v="60"/>
    <s v="CORN"/>
    <s v="CORN, GRAIN - ACRES HARVESTED TOTAL"/>
    <s v="LONOKEARKANSAS2012"/>
  </r>
  <r>
    <n v="2012"/>
    <s v="MONROE"/>
    <s v="ARKANSAS"/>
    <s v="72021"/>
    <n v="34.880000000000003"/>
    <n v="-91.18"/>
    <s v="8a"/>
    <n v="37251"/>
    <n v="42522000"/>
    <n v="22.8"/>
    <n v="5"/>
    <x v="8"/>
    <n v="60"/>
    <s v="CORN"/>
    <s v="CORN, GRAIN - ACRES HARVESTED TOTAL"/>
    <s v="MONROEARKANSAS2012"/>
  </r>
  <r>
    <n v="2012"/>
    <s v="PHILLIPS"/>
    <s v="ARKANSAS"/>
    <s v="72312"/>
    <n v="34.590000000000003"/>
    <n v="-90.79"/>
    <s v="8a"/>
    <n v="48912"/>
    <n v="57972000"/>
    <n v="22.8"/>
    <n v="5"/>
    <x v="8"/>
    <n v="60"/>
    <s v="CORN"/>
    <s v="CORN, GRAIN - ACRES HARVESTED TOTAL"/>
    <s v="PHILLIPSARKANSAS2012"/>
  </r>
  <r>
    <n v="2012"/>
    <s v="PRAIRIE"/>
    <s v="ARKANSAS"/>
    <s v="72017"/>
    <n v="34.9"/>
    <n v="-91.42"/>
    <s v="8a"/>
    <n v="18296"/>
    <n v="23294000"/>
    <n v="22.8"/>
    <n v="5"/>
    <x v="8"/>
    <n v="60"/>
    <s v="CORN"/>
    <s v="CORN, GRAIN - ACRES HARVESTED TOTAL"/>
    <s v="PRAIRIEARKANSAS2012"/>
  </r>
  <r>
    <n v="2012"/>
    <s v="SAINT FRANCIS"/>
    <s v="ARKANSAS"/>
    <s v="72322"/>
    <n v="35.07"/>
    <n v="-90.81"/>
    <s v="7b"/>
    <n v="17244"/>
    <n v="20060000"/>
    <n v="22.8"/>
    <n v="5"/>
    <x v="8"/>
    <n v="60"/>
    <s v="CORN"/>
    <s v="CORN, GRAIN - ACRES HARVESTED TOTAL"/>
    <s v="SAINTFRANCISARKANSAS2012"/>
  </r>
  <r>
    <n v="2012"/>
    <s v="WOODRUFF"/>
    <s v="ARKANSAS"/>
    <s v="72006"/>
    <n v="35.28"/>
    <n v="-91.36"/>
    <s v="7b"/>
    <n v="20409"/>
    <n v="23201000"/>
    <n v="22.8"/>
    <n v="5"/>
    <x v="8"/>
    <n v="60"/>
    <s v="CORN"/>
    <s v="CORN, GRAIN - ACRES HARVESTED TOTAL"/>
    <s v="WOODRUFFARKANSAS2012"/>
  </r>
  <r>
    <n v="2012"/>
    <s v="CLEBURNE"/>
    <s v="ARKANSAS"/>
    <s v="72044"/>
    <n v="35.64"/>
    <n v="-92.19"/>
    <s v="7a"/>
    <n v="1250"/>
    <n v="0"/>
    <n v="22.8"/>
    <n v="5"/>
    <x v="1"/>
    <n v="20"/>
    <s v="CORN"/>
    <s v="CORN, GRAIN - ACRES HARVESTED TOTAL"/>
    <s v="CLEBURNEARKANSAS2012"/>
  </r>
  <r>
    <n v="2012"/>
    <s v="CLAY"/>
    <s v="ARKANSAS"/>
    <s v="72422"/>
    <n v="36.409999999999997"/>
    <n v="-90.58"/>
    <s v="7a"/>
    <n v="39327"/>
    <n v="46343000"/>
    <n v="22.8"/>
    <n v="5"/>
    <x v="2"/>
    <n v="30"/>
    <s v="CORN"/>
    <s v="CORN, GRAIN - ACRES HARVESTED TOTAL"/>
    <s v="CLAYARKANSAS2012"/>
  </r>
  <r>
    <n v="2012"/>
    <s v="CRAIGHEAD"/>
    <s v="ARKANSAS"/>
    <s v="72401"/>
    <n v="35.82"/>
    <n v="-90.68"/>
    <s v="7b"/>
    <n v="32238"/>
    <n v="38688000"/>
    <n v="22.8"/>
    <n v="5"/>
    <x v="2"/>
    <n v="30"/>
    <s v="CORN"/>
    <s v="CORN, GRAIN - ACRES HARVESTED TOTAL"/>
    <s v="CRAIGHEADARKANSAS2012"/>
  </r>
  <r>
    <n v="2012"/>
    <s v="GREENE"/>
    <s v="ARKANSAS"/>
    <s v="72412"/>
    <n v="36.159999999999997"/>
    <n v="-90.61"/>
    <s v="7b"/>
    <n v="31644"/>
    <n v="33034000"/>
    <n v="22.8"/>
    <n v="5"/>
    <x v="2"/>
    <n v="30"/>
    <s v="CORN"/>
    <s v="CORN, GRAIN - ACRES HARVESTED TOTAL"/>
    <s v="GREENEARKANSAS2012"/>
  </r>
  <r>
    <n v="2012"/>
    <s v="INDEPENDENCE"/>
    <s v="ARKANSAS"/>
    <s v="72165"/>
    <n v="35.58"/>
    <n v="-91.46"/>
    <s v="7b"/>
    <n v="8554"/>
    <n v="8755000"/>
    <n v="22.8"/>
    <n v="5"/>
    <x v="2"/>
    <n v="30"/>
    <s v="CORN"/>
    <s v="CORN, GRAIN - ACRES HARVESTED TOTAL"/>
    <s v="INDEPENDENCEARKANSAS2012"/>
  </r>
  <r>
    <n v="2012"/>
    <s v="JACKSON"/>
    <s v="ARKANSAS"/>
    <s v="72005"/>
    <n v="35.56"/>
    <n v="-91.11"/>
    <s v="7b"/>
    <n v="13917"/>
    <n v="15196000"/>
    <n v="22.8"/>
    <n v="5"/>
    <x v="2"/>
    <n v="30"/>
    <s v="CORN"/>
    <s v="CORN, GRAIN - ACRES HARVESTED TOTAL"/>
    <s v="JACKSONARKANSAS2012"/>
  </r>
  <r>
    <n v="2012"/>
    <s v="LAWRENCE"/>
    <s v="ARKANSAS"/>
    <s v="72410"/>
    <n v="35.89"/>
    <n v="-91.08"/>
    <s v="7b"/>
    <n v="6430"/>
    <n v="7089000"/>
    <n v="22.8"/>
    <n v="5"/>
    <x v="2"/>
    <n v="30"/>
    <s v="CORN"/>
    <s v="CORN, GRAIN - ACRES HARVESTED TOTAL"/>
    <s v="LAWRENCEARKANSAS2012"/>
  </r>
  <r>
    <n v="2012"/>
    <s v="MISSISSIPPI"/>
    <s v="ARKANSAS"/>
    <s v="72310"/>
    <n v="35.909999999999997"/>
    <n v="-89.74"/>
    <s v="7b"/>
    <n v="20795"/>
    <n v="24757000"/>
    <n v="22.8"/>
    <n v="5"/>
    <x v="2"/>
    <n v="30"/>
    <s v="CORN"/>
    <s v="CORN, GRAIN - ACRES HARVESTED TOTAL"/>
    <s v="MISSISSIPPIARKANSAS2012"/>
  </r>
  <r>
    <n v="2012"/>
    <s v="POINSETT"/>
    <s v="ARKANSAS"/>
    <s v="72354"/>
    <n v="35.6"/>
    <n v="-90.33"/>
    <s v="7b"/>
    <n v="21834"/>
    <n v="24563000"/>
    <n v="22.8"/>
    <n v="5"/>
    <x v="2"/>
    <n v="30"/>
    <s v="CORN"/>
    <s v="CORN, GRAIN - ACRES HARVESTED TOTAL"/>
    <s v="POINSETTARKANSAS2012"/>
  </r>
  <r>
    <n v="2012"/>
    <s v="RANDOLPH"/>
    <s v="ARKANSAS"/>
    <s v="72413"/>
    <n v="36.33"/>
    <n v="-90.8"/>
    <s v="7a"/>
    <n v="5900"/>
    <n v="6926000"/>
    <n v="22.8"/>
    <n v="5"/>
    <x v="2"/>
    <n v="30"/>
    <s v="CORN"/>
    <s v="CORN, GRAIN - ACRES HARVESTED TOTAL"/>
    <s v="RANDOLPHARKANSAS2012"/>
  </r>
  <r>
    <n v="2012"/>
    <s v="WHITE"/>
    <s v="ARKANSAS"/>
    <s v="72010"/>
    <n v="35.299999999999997"/>
    <n v="-91.57"/>
    <s v="7b"/>
    <n v="4537"/>
    <n v="4746000"/>
    <n v="22.8"/>
    <n v="5"/>
    <x v="2"/>
    <n v="30"/>
    <s v="CORN"/>
    <s v="CORN, GRAIN - ACRES HARVESTED TOTAL"/>
    <s v="WHITEARKANSAS2012"/>
  </r>
  <r>
    <n v="2012"/>
    <s v="ASHLEY"/>
    <s v="ARKANSAS"/>
    <s v="71635"/>
    <n v="33.119999999999997"/>
    <n v="-91.96"/>
    <s v="8a"/>
    <n v="18323"/>
    <n v="21785000"/>
    <n v="22.8"/>
    <n v="5"/>
    <x v="7"/>
    <n v="90"/>
    <s v="CORN"/>
    <s v="CORN, GRAIN - ACRES HARVESTED TOTAL"/>
    <s v="ASHLEYARKANSAS2012"/>
  </r>
  <r>
    <n v="2012"/>
    <s v="CHICOT"/>
    <s v="ARKANSAS"/>
    <s v="71638"/>
    <n v="33.520000000000003"/>
    <n v="-91.43"/>
    <s v="8a"/>
    <n v="51791"/>
    <n v="59320000"/>
    <n v="22.8"/>
    <n v="5"/>
    <x v="7"/>
    <n v="90"/>
    <s v="CORN"/>
    <s v="CORN, GRAIN - ACRES HARVESTED TOTAL"/>
    <s v="CHICOTARKANSAS2012"/>
  </r>
  <r>
    <n v="2012"/>
    <s v="DESHA"/>
    <s v="ARKANSAS"/>
    <s v="71630"/>
    <n v="33.6"/>
    <n v="-91.2"/>
    <s v="8a"/>
    <n v="51679"/>
    <n v="65196000"/>
    <n v="22.8"/>
    <n v="5"/>
    <x v="7"/>
    <n v="90"/>
    <s v="CORN"/>
    <s v="CORN, GRAIN - ACRES HARVESTED TOTAL"/>
    <s v="DESHAARKANSAS2012"/>
  </r>
  <r>
    <n v="2012"/>
    <s v="DREW"/>
    <s v="ARKANSAS"/>
    <s v="71655"/>
    <n v="33.619999999999997"/>
    <n v="-91.79"/>
    <s v="8a"/>
    <n v="19368"/>
    <n v="23052000"/>
    <n v="22.8"/>
    <n v="5"/>
    <x v="7"/>
    <n v="90"/>
    <s v="CORN"/>
    <s v="CORN, GRAIN - ACRES HARVESTED TOTAL"/>
    <s v="DREWARKANSAS2012"/>
  </r>
  <r>
    <n v="2012"/>
    <s v="JEFFERSON"/>
    <s v="ARKANSAS"/>
    <s v="71601"/>
    <n v="34.21"/>
    <n v="-92.01"/>
    <s v="8a"/>
    <n v="45354"/>
    <n v="54401000"/>
    <n v="22.8"/>
    <n v="5"/>
    <x v="7"/>
    <n v="90"/>
    <s v="CORN"/>
    <s v="CORN, GRAIN - ACRES HARVESTED TOTAL"/>
    <s v="JEFFERSONARKANSAS2012"/>
  </r>
  <r>
    <n v="2012"/>
    <s v="LINCOLN"/>
    <s v="ARKANSAS"/>
    <s v="71643"/>
    <n v="33.979999999999997"/>
    <n v="-91.56"/>
    <s v="8a"/>
    <n v="25423"/>
    <n v="30605000"/>
    <n v="22.8"/>
    <n v="5"/>
    <x v="7"/>
    <n v="90"/>
    <s v="CORN"/>
    <s v="CORN, GRAIN - ACRES HARVESTED TOTAL"/>
    <s v="LINCOLNARKANSAS2012"/>
  </r>
  <r>
    <n v="2012"/>
    <s v="LAFAYETTE"/>
    <s v="ARKANSAS"/>
    <s v="71826"/>
    <n v="33.090000000000003"/>
    <n v="-93.65"/>
    <s v="8a"/>
    <n v="14352"/>
    <n v="18146000"/>
    <n v="22.8"/>
    <n v="5"/>
    <x v="4"/>
    <n v="70"/>
    <s v="CORN"/>
    <s v="CORN, GRAIN - ACRES HARVESTED TOTAL"/>
    <s v="LAFAYETTEARKANSAS2012"/>
  </r>
  <r>
    <n v="2012"/>
    <s v="LITTLE RIVER"/>
    <s v="ARKANSAS"/>
    <s v="71820"/>
    <n v="33.79"/>
    <n v="-94.24"/>
    <s v="8a"/>
    <n v="5520"/>
    <n v="6356000"/>
    <n v="22.8"/>
    <n v="5"/>
    <x v="4"/>
    <n v="70"/>
    <s v="CORN"/>
    <s v="CORN, GRAIN - ACRES HARVESTED TOTAL"/>
    <s v="LITTLERIVERARKANSAS2012"/>
  </r>
  <r>
    <n v="2012"/>
    <s v="MILLER"/>
    <s v="ARKANSAS"/>
    <s v="71834"/>
    <n v="33.11"/>
    <n v="-93.95"/>
    <s v="8a"/>
    <n v="10653"/>
    <n v="6476000"/>
    <n v="22.8"/>
    <n v="5"/>
    <x v="4"/>
    <n v="70"/>
    <s v="CORN"/>
    <s v="CORN, GRAIN - ACRES HARVESTED TOTAL"/>
    <s v="MILLERARKANSAS2012"/>
  </r>
  <r>
    <n v="2012"/>
    <s v="CRAWFORD"/>
    <s v="ARKANSAS"/>
    <s v="72921"/>
    <n v="35.479999999999997"/>
    <n v="-94.22"/>
    <s v="7b"/>
    <n v="2125"/>
    <n v="0"/>
    <n v="22.8"/>
    <n v="5"/>
    <x v="5"/>
    <n v="40"/>
    <s v="CORN"/>
    <s v="CORN, GRAIN - ACRES HARVESTED TOTAL"/>
    <s v="CRAWFORDARKANSAS2012"/>
  </r>
  <r>
    <n v="2012"/>
    <s v="FRANKLIN"/>
    <s v="ARKANSAS"/>
    <s v="72820"/>
    <n v="35.42"/>
    <n v="-93.72"/>
    <s v="7b"/>
    <n v="741"/>
    <n v="429000"/>
    <n v="22.8"/>
    <n v="5"/>
    <x v="5"/>
    <n v="40"/>
    <s v="CORN"/>
    <s v="CORN, GRAIN - ACRES HARVESTED TOTAL"/>
    <s v="FRANKLINARKANSAS2012"/>
  </r>
  <r>
    <n v="2012"/>
    <s v="JOHNSON"/>
    <s v="ARKANSAS"/>
    <s v="72830"/>
    <n v="35.450000000000003"/>
    <n v="-93.47"/>
    <s v="7b"/>
    <n v="1616"/>
    <n v="1016000"/>
    <n v="22.8"/>
    <n v="5"/>
    <x v="5"/>
    <n v="40"/>
    <s v="CORN"/>
    <s v="CORN, GRAIN - ACRES HARVESTED TOTAL"/>
    <s v="JOHNSONARKANSAS2012"/>
  </r>
  <r>
    <n v="2012"/>
    <s v="LOGAN"/>
    <s v="ARKANSAS"/>
    <s v="72826"/>
    <n v="35.130000000000003"/>
    <n v="-93.71"/>
    <s v="7b"/>
    <n v="3130"/>
    <n v="2217000"/>
    <n v="22.8"/>
    <n v="5"/>
    <x v="5"/>
    <n v="40"/>
    <s v="CORN"/>
    <s v="CORN, GRAIN - ACRES HARVESTED TOTAL"/>
    <s v="LOGANARKANSAS2012"/>
  </r>
  <r>
    <n v="2012"/>
    <s v="POPE"/>
    <s v="ARKANSAS"/>
    <s v="72801"/>
    <n v="35.270000000000003"/>
    <n v="-93.14"/>
    <s v="7b"/>
    <n v="220"/>
    <n v="166000"/>
    <n v="22.8"/>
    <n v="5"/>
    <x v="5"/>
    <n v="40"/>
    <s v="CORN"/>
    <s v="CORN, GRAIN - ACRES HARVESTED TOTAL"/>
    <s v="POPEARKANSAS2012"/>
  </r>
  <r>
    <n v="2012"/>
    <s v="YELL"/>
    <s v="ARKANSAS"/>
    <s v="72824"/>
    <n v="35.090000000000003"/>
    <n v="-93.44"/>
    <s v="7b"/>
    <n v="1351"/>
    <n v="913000"/>
    <n v="22.8"/>
    <n v="5"/>
    <x v="5"/>
    <n v="40"/>
    <s v="CORN"/>
    <s v="CORN, GRAIN - ACRES HARVESTED TOTAL"/>
    <s v="YELLARKANSAS2012"/>
  </r>
  <r>
    <n v="2022"/>
    <s v="CALHOUN"/>
    <s v="SOUTH CAROLINA"/>
    <s v="29030"/>
    <n v="33.549999999999997"/>
    <n v="-80.709999999999994"/>
    <s v="8b"/>
    <n v="8456"/>
    <n v="8482000"/>
    <n v="23"/>
    <n v="45"/>
    <x v="0"/>
    <n v="50"/>
    <s v="CORN"/>
    <s v="CORN, GRAIN - ACRES HARVESTED TOTAL"/>
    <s v="CALHOUNSOUTHCAROLINA2022"/>
  </r>
  <r>
    <n v="2022"/>
    <s v="CLARENDON"/>
    <s v="SOUTH CAROLINA"/>
    <s v="29001"/>
    <n v="33.76"/>
    <n v="-80.150000000000006"/>
    <s v="8b"/>
    <n v="39515"/>
    <n v="41901000"/>
    <n v="23"/>
    <n v="45"/>
    <x v="0"/>
    <n v="50"/>
    <s v="CORN"/>
    <s v="CORN, GRAIN - ACRES HARVESTED TOTAL"/>
    <s v="CLARENDONSOUTHCAROLINA2022"/>
  </r>
  <r>
    <n v="2022"/>
    <s v="LEE"/>
    <s v="SOUTH CAROLINA"/>
    <s v="29010"/>
    <n v="34.21"/>
    <n v="-80.239999999999995"/>
    <s v="8b"/>
    <n v="23332"/>
    <n v="21159000"/>
    <n v="23"/>
    <n v="45"/>
    <x v="0"/>
    <n v="50"/>
    <s v="CORN"/>
    <s v="CORN, GRAIN - ACRES HARVESTED TOTAL"/>
    <s v="LEESOUTHCAROLINA2022"/>
  </r>
  <r>
    <n v="2022"/>
    <s v="LEXINGTON"/>
    <s v="SOUTH CAROLINA"/>
    <s v="29006"/>
    <n v="33.9"/>
    <n v="-81.540000000000006"/>
    <s v="8a"/>
    <n v="3520"/>
    <n v="3177000"/>
    <n v="23"/>
    <n v="45"/>
    <x v="0"/>
    <n v="50"/>
    <s v="CORN"/>
    <s v="CORN, GRAIN - ACRES HARVESTED TOTAL"/>
    <s v="LEXINGTONSOUTHCAROLINA2022"/>
  </r>
  <r>
    <n v="2022"/>
    <s v="ORANGEBURG"/>
    <s v="SOUTH CAROLINA"/>
    <s v="29018"/>
    <n v="33.340000000000003"/>
    <n v="-80.680000000000007"/>
    <s v="8b"/>
    <n v="34228"/>
    <n v="30225000"/>
    <n v="23"/>
    <n v="45"/>
    <x v="0"/>
    <n v="50"/>
    <s v="CORN"/>
    <s v="CORN, GRAIN - ACRES HARVESTED TOTAL"/>
    <s v="ORANGEBURGSOUTHCAROLINA2022"/>
  </r>
  <r>
    <n v="2022"/>
    <s v="RICHLAND"/>
    <s v="SOUTH CAROLINA"/>
    <s v="29002"/>
    <n v="34.14"/>
    <n v="-81.06"/>
    <s v="8b"/>
    <n v="15644"/>
    <n v="15299000"/>
    <n v="23"/>
    <n v="45"/>
    <x v="0"/>
    <n v="50"/>
    <s v="CORN"/>
    <s v="CORN, GRAIN - ACRES HARVESTED TOTAL"/>
    <s v="RICHLANDSOUTHCAROLINA2022"/>
  </r>
  <r>
    <n v="2022"/>
    <s v="SUMTER"/>
    <s v="SOUTH CAROLINA"/>
    <s v="29040"/>
    <n v="34.03"/>
    <n v="-80.45"/>
    <s v="8b"/>
    <n v="30094"/>
    <n v="28234000"/>
    <n v="23"/>
    <n v="45"/>
    <x v="0"/>
    <n v="50"/>
    <s v="CORN"/>
    <s v="CORN, GRAIN - ACRES HARVESTED TOTAL"/>
    <s v="SUMTERSOUTHCAROLINA2022"/>
  </r>
  <r>
    <n v="2022"/>
    <s v="CHESTERFIELD"/>
    <s v="SOUTH CAROLINA"/>
    <s v="29101"/>
    <n v="34.46"/>
    <n v="-80.25"/>
    <s v="8a"/>
    <n v="7169"/>
    <n v="4897000"/>
    <n v="23"/>
    <n v="45"/>
    <x v="22"/>
    <n v="30"/>
    <s v="CORN"/>
    <s v="CORN, GRAIN - ACRES HARVESTED TOTAL"/>
    <s v="CHESTERFIELDSOUTHCAROLINA2022"/>
  </r>
  <r>
    <n v="2022"/>
    <s v="DARLINGTON"/>
    <s v="SOUTH CAROLINA"/>
    <s v="29069"/>
    <n v="34.159999999999997"/>
    <n v="-80.06"/>
    <s v="8b"/>
    <n v="20672"/>
    <n v="15241000"/>
    <n v="23"/>
    <n v="45"/>
    <x v="22"/>
    <n v="30"/>
    <s v="CORN"/>
    <s v="CORN, GRAIN - ACRES HARVESTED TOTAL"/>
    <s v="DARLINGTONSOUTHCAROLINA2022"/>
  </r>
  <r>
    <n v="2022"/>
    <s v="DILLON"/>
    <s v="SOUTH CAROLINA"/>
    <s v="29536"/>
    <n v="34.42"/>
    <n v="-79.36"/>
    <s v="8b"/>
    <n v="25931"/>
    <n v="19478000"/>
    <n v="23"/>
    <n v="45"/>
    <x v="22"/>
    <n v="30"/>
    <s v="CORN"/>
    <s v="CORN, GRAIN - ACRES HARVESTED TOTAL"/>
    <s v="DILLONSOUTHCAROLINA2022"/>
  </r>
  <r>
    <n v="2022"/>
    <s v="FLORENCE"/>
    <s v="SOUTH CAROLINA"/>
    <s v="29114"/>
    <n v="33.93"/>
    <n v="-79.930000000000007"/>
    <s v="8b"/>
    <n v="14174"/>
    <n v="9544000"/>
    <n v="23"/>
    <n v="45"/>
    <x v="22"/>
    <n v="30"/>
    <s v="CORN"/>
    <s v="CORN, GRAIN - ACRES HARVESTED TOTAL"/>
    <s v="FLORENCESOUTHCAROLINA2022"/>
  </r>
  <r>
    <n v="2022"/>
    <s v="GEORGETOWN"/>
    <s v="SOUTH CAROLINA"/>
    <s v="29440"/>
    <n v="33.36"/>
    <n v="-79.290000000000006"/>
    <s v="8b"/>
    <n v="1063"/>
    <n v="608000"/>
    <n v="23"/>
    <n v="45"/>
    <x v="22"/>
    <n v="30"/>
    <s v="CORN"/>
    <s v="CORN, GRAIN - ACRES HARVESTED TOTAL"/>
    <s v="GEORGETOWNSOUTHCAROLINA2022"/>
  </r>
  <r>
    <n v="2022"/>
    <s v="HORRY"/>
    <s v="SOUTH CAROLINA"/>
    <s v="29511"/>
    <n v="33.99"/>
    <n v="-79.2"/>
    <s v="8b"/>
    <n v="17713"/>
    <n v="15324000"/>
    <n v="23"/>
    <n v="45"/>
    <x v="22"/>
    <n v="30"/>
    <s v="CORN"/>
    <s v="CORN, GRAIN - ACRES HARVESTED TOTAL"/>
    <s v="HORRYSOUTHCAROLINA2022"/>
  </r>
  <r>
    <n v="2022"/>
    <s v="MARION"/>
    <s v="SOUTH CAROLINA"/>
    <s v="29519"/>
    <n v="34.020000000000003"/>
    <n v="-79.36"/>
    <s v="8b"/>
    <n v="7088"/>
    <n v="6507000"/>
    <n v="23"/>
    <n v="45"/>
    <x v="22"/>
    <n v="30"/>
    <s v="CORN"/>
    <s v="CORN, GRAIN - ACRES HARVESTED TOTAL"/>
    <s v="MARIONSOUTHCAROLINA2022"/>
  </r>
  <r>
    <n v="2022"/>
    <s v="MARLBORO"/>
    <s v="SOUTH CAROLINA"/>
    <s v="29512"/>
    <n v="34.630000000000003"/>
    <n v="-79.680000000000007"/>
    <s v="8a"/>
    <n v="11000"/>
    <n v="9100000"/>
    <n v="23"/>
    <n v="45"/>
    <x v="22"/>
    <n v="30"/>
    <s v="CORN"/>
    <s v="CORN, GRAIN - ACRES HARVESTED TOTAL"/>
    <s v="MARLBOROSOUTHCAROLINA2022"/>
  </r>
  <r>
    <n v="2022"/>
    <s v="WILLIAMSBURG"/>
    <s v="SOUTH CAROLINA"/>
    <s v="29056"/>
    <n v="33.57"/>
    <n v="-79.98"/>
    <s v="8b"/>
    <n v="16175"/>
    <n v="11259000"/>
    <n v="23"/>
    <n v="45"/>
    <x v="22"/>
    <n v="30"/>
    <s v="CORN"/>
    <s v="CORN, GRAIN - ACRES HARVESTED TOTAL"/>
    <s v="WILLIAMSBURGSOUTHCAROLINA2022"/>
  </r>
  <r>
    <n v="2022"/>
    <s v="KERSHAW"/>
    <s v="SOUTH CAROLINA"/>
    <s v="29009"/>
    <n v="34.409999999999997"/>
    <n v="-80.34"/>
    <s v="8a"/>
    <n v="878"/>
    <n v="0"/>
    <n v="23"/>
    <n v="45"/>
    <x v="1"/>
    <n v="20"/>
    <s v="CORN"/>
    <s v="CORN, GRAIN - ACRES HARVESTED TOTAL"/>
    <s v="KERSHAWSOUTHCAROLINA2022"/>
  </r>
  <r>
    <n v="2022"/>
    <s v="LANCASTER"/>
    <s v="SOUTH CAROLINA"/>
    <s v="29058"/>
    <n v="34.590000000000003"/>
    <n v="-80.67"/>
    <s v="8a"/>
    <n v="2301"/>
    <n v="1663000"/>
    <n v="23"/>
    <n v="45"/>
    <x v="1"/>
    <n v="20"/>
    <s v="CORN"/>
    <s v="CORN, GRAIN - ACRES HARVESTED TOTAL"/>
    <s v="LANCASTERSOUTHCAROLINA2022"/>
  </r>
  <r>
    <n v="2022"/>
    <s v="YORK"/>
    <s v="SOUTH CAROLINA"/>
    <s v="29703"/>
    <n v="35.1"/>
    <n v="-81.22"/>
    <s v="8a"/>
    <n v="310"/>
    <n v="177000"/>
    <n v="23"/>
    <n v="45"/>
    <x v="1"/>
    <n v="20"/>
    <s v="CORN"/>
    <s v="CORN, GRAIN - ACRES HARVESTED TOTAL"/>
    <s v="YORKSOUTHCAROLINA2022"/>
  </r>
  <r>
    <n v="2022"/>
    <s v="ANDERSON"/>
    <s v="SOUTH CAROLINA"/>
    <s v="29621"/>
    <n v="34.51"/>
    <n v="-82.64"/>
    <s v="8a"/>
    <n v="2231"/>
    <n v="1655000"/>
    <n v="23"/>
    <n v="45"/>
    <x v="6"/>
    <n v="10"/>
    <s v="CORN"/>
    <s v="CORN, GRAIN - ACRES HARVESTED TOTAL"/>
    <s v="ANDERSONSOUTHCAROLINA2022"/>
  </r>
  <r>
    <n v="2022"/>
    <s v="CHEROKEE"/>
    <s v="SOUTH CAROLINA"/>
    <s v="29340"/>
    <n v="35.07"/>
    <n v="-81.650000000000006"/>
    <s v="8a"/>
    <n v="600"/>
    <n v="0"/>
    <n v="23"/>
    <n v="45"/>
    <x v="6"/>
    <n v="10"/>
    <s v="CORN"/>
    <s v="CORN, GRAIN - ACRES HARVESTED TOTAL"/>
    <s v="CHEROKEESOUTHCAROLINA2022"/>
  </r>
  <r>
    <n v="2022"/>
    <s v="GREENVILLE"/>
    <s v="SOUTH CAROLINA"/>
    <s v="29601"/>
    <n v="34.85"/>
    <n v="-82.4"/>
    <s v="8a"/>
    <n v="750"/>
    <n v="424000"/>
    <n v="23"/>
    <n v="45"/>
    <x v="6"/>
    <n v="10"/>
    <s v="CORN"/>
    <s v="CORN, GRAIN - ACRES HARVESTED TOTAL"/>
    <s v="GREENVILLESOUTHCAROLINA2022"/>
  </r>
  <r>
    <n v="2022"/>
    <s v="OCONEE"/>
    <s v="SOUTH CAROLINA"/>
    <s v="29643"/>
    <n v="34.51"/>
    <n v="-82.98"/>
    <s v="8a"/>
    <n v="1310"/>
    <n v="0"/>
    <n v="23"/>
    <n v="45"/>
    <x v="6"/>
    <n v="10"/>
    <s v="CORN"/>
    <s v="CORN, GRAIN - ACRES HARVESTED TOTAL"/>
    <s v="OCONEESOUTHCAROLINA2022"/>
  </r>
  <r>
    <n v="2022"/>
    <s v="PICKENS"/>
    <s v="SOUTH CAROLINA"/>
    <s v="29630"/>
    <n v="34.72"/>
    <n v="-82.78"/>
    <s v="8a"/>
    <n v="570"/>
    <n v="230000"/>
    <n v="23"/>
    <n v="45"/>
    <x v="6"/>
    <n v="10"/>
    <s v="CORN"/>
    <s v="CORN, GRAIN - ACRES HARVESTED TOTAL"/>
    <s v="PICKENSSOUTHCAROLINA2022"/>
  </r>
  <r>
    <n v="2022"/>
    <s v="SPARTANBURG"/>
    <s v="SOUTH CAROLINA"/>
    <s v="29301"/>
    <n v="34.93"/>
    <n v="-82.01"/>
    <s v="8a"/>
    <n v="1080"/>
    <n v="811000"/>
    <n v="23"/>
    <n v="45"/>
    <x v="6"/>
    <n v="10"/>
    <s v="CORN"/>
    <s v="CORN, GRAIN - ACRES HARVESTED TOTAL"/>
    <s v="SPARTANBURGSOUTHCAROLINA2022"/>
  </r>
  <r>
    <n v="2022"/>
    <s v="ALLENDALE"/>
    <s v="SOUTH CAROLINA"/>
    <s v="29810"/>
    <n v="33"/>
    <n v="-81.3"/>
    <s v="8b"/>
    <n v="5840"/>
    <n v="3926000"/>
    <n v="23"/>
    <n v="45"/>
    <x v="28"/>
    <n v="80"/>
    <s v="CORN"/>
    <s v="CORN, GRAIN - ACRES HARVESTED TOTAL"/>
    <s v="ALLENDALESOUTHCAROLINA2022"/>
  </r>
  <r>
    <n v="2022"/>
    <s v="BAMBERG"/>
    <s v="SOUTH CAROLINA"/>
    <s v="29003"/>
    <n v="33.29"/>
    <n v="-81.03"/>
    <s v="8b"/>
    <n v="8776"/>
    <n v="5009000"/>
    <n v="23"/>
    <n v="45"/>
    <x v="28"/>
    <n v="80"/>
    <s v="CORN"/>
    <s v="CORN, GRAIN - ACRES HARVESTED TOTAL"/>
    <s v="BAMBERGSOUTHCAROLINA2022"/>
  </r>
  <r>
    <n v="2022"/>
    <s v="BARNWELL"/>
    <s v="SOUTH CAROLINA"/>
    <s v="29812"/>
    <n v="33.24"/>
    <n v="-81.36"/>
    <s v="8b"/>
    <n v="2651"/>
    <n v="1897000"/>
    <n v="23"/>
    <n v="45"/>
    <x v="28"/>
    <n v="80"/>
    <s v="CORN"/>
    <s v="CORN, GRAIN - ACRES HARVESTED TOTAL"/>
    <s v="BARNWELLSOUTHCAROLINA2022"/>
  </r>
  <r>
    <n v="2022"/>
    <s v="BEAUFORT"/>
    <s v="SOUTH CAROLINA"/>
    <s v="29901"/>
    <n v="32.42"/>
    <n v="-80.680000000000007"/>
    <s v="9a"/>
    <n v="1031"/>
    <n v="0"/>
    <n v="23"/>
    <n v="45"/>
    <x v="28"/>
    <n v="80"/>
    <s v="CORN"/>
    <s v="CORN, GRAIN - ACRES HARVESTED TOTAL"/>
    <s v="BEAUFORTSOUTHCAROLINA2022"/>
  </r>
  <r>
    <n v="2022"/>
    <s v="BERKELEY"/>
    <s v="SOUTH CAROLINA"/>
    <s v="29410"/>
    <n v="32.909999999999997"/>
    <n v="-80.010000000000005"/>
    <s v="9a"/>
    <n v="2155"/>
    <n v="648000"/>
    <n v="23"/>
    <n v="45"/>
    <x v="28"/>
    <n v="80"/>
    <s v="CORN"/>
    <s v="CORN, GRAIN - ACRES HARVESTED TOTAL"/>
    <s v="BERKELEYSOUTHCAROLINA2022"/>
  </r>
  <r>
    <n v="2022"/>
    <s v="CHARLESTON"/>
    <s v="SOUTH CAROLINA"/>
    <s v="29401"/>
    <n v="32.78"/>
    <n v="-79.930000000000007"/>
    <s v="9a"/>
    <n v="565"/>
    <n v="373000"/>
    <n v="23"/>
    <n v="45"/>
    <x v="28"/>
    <n v="80"/>
    <s v="CORN"/>
    <s v="CORN, GRAIN - ACRES HARVESTED TOTAL"/>
    <s v="CHARLESTONSOUTHCAROLINA2022"/>
  </r>
  <r>
    <n v="2022"/>
    <s v="COLLETON"/>
    <s v="SOUTH CAROLINA"/>
    <s v="29082"/>
    <n v="33.06"/>
    <n v="-80.95"/>
    <s v="8b"/>
    <n v="4626"/>
    <n v="2125000"/>
    <n v="23"/>
    <n v="45"/>
    <x v="28"/>
    <n v="80"/>
    <s v="CORN"/>
    <s v="CORN, GRAIN - ACRES HARVESTED TOTAL"/>
    <s v="COLLETONSOUTHCAROLINA2022"/>
  </r>
  <r>
    <n v="2022"/>
    <s v="DORCHESTER"/>
    <s v="SOUTH CAROLINA"/>
    <s v="29420"/>
    <n v="32.93"/>
    <n v="-80.099999999999994"/>
    <s v="9a"/>
    <n v="11470"/>
    <n v="6848000"/>
    <n v="23"/>
    <n v="45"/>
    <x v="28"/>
    <n v="80"/>
    <s v="CORN"/>
    <s v="CORN, GRAIN - ACRES HARVESTED TOTAL"/>
    <s v="DORCHESTERSOUTHCAROLINA2022"/>
  </r>
  <r>
    <n v="2022"/>
    <s v="HAMPTON"/>
    <s v="SOUTH CAROLINA"/>
    <s v="29911"/>
    <n v="32.92"/>
    <n v="-81.180000000000007"/>
    <s v="8b"/>
    <n v="6674"/>
    <n v="5763000"/>
    <n v="23"/>
    <n v="45"/>
    <x v="28"/>
    <n v="80"/>
    <s v="CORN"/>
    <s v="CORN, GRAIN - ACRES HARVESTED TOTAL"/>
    <s v="HAMPTONSOUTHCAROLINA2022"/>
  </r>
  <r>
    <n v="2022"/>
    <s v="JASPER"/>
    <s v="SOUTH CAROLINA"/>
    <s v="29912"/>
    <n v="32.58"/>
    <n v="-80.930000000000007"/>
    <s v="8b"/>
    <n v="968"/>
    <n v="0"/>
    <n v="23"/>
    <n v="45"/>
    <x v="28"/>
    <n v="80"/>
    <s v="CORN"/>
    <s v="CORN, GRAIN - ACRES HARVESTED TOTAL"/>
    <s v="JASPERSOUTHCAROLINA2022"/>
  </r>
  <r>
    <n v="2022"/>
    <s v="ABBEVILLE"/>
    <s v="SOUTH CAROLINA"/>
    <s v="29620"/>
    <n v="34.17"/>
    <n v="-82.37"/>
    <s v="8a"/>
    <n v="93"/>
    <n v="0"/>
    <n v="23"/>
    <n v="45"/>
    <x v="5"/>
    <n v="40"/>
    <s v="CORN"/>
    <s v="CORN, GRAIN - ACRES HARVESTED TOTAL"/>
    <s v="ABBEVILLESOUTHCAROLINA2022"/>
  </r>
  <r>
    <n v="2022"/>
    <s v="AIKEN"/>
    <s v="SOUTH CAROLINA"/>
    <s v="29105"/>
    <n v="33.840000000000003"/>
    <n v="-81.61"/>
    <s v="8a"/>
    <n v="4057"/>
    <n v="3914000"/>
    <n v="23"/>
    <n v="45"/>
    <x v="5"/>
    <n v="40"/>
    <s v="CORN"/>
    <s v="CORN, GRAIN - ACRES HARVESTED TOTAL"/>
    <s v="AIKENSOUTHCAROLINA2022"/>
  </r>
  <r>
    <n v="2022"/>
    <s v="EDGEFIELD"/>
    <s v="SOUTH CAROLINA"/>
    <s v="29824"/>
    <n v="33.78"/>
    <n v="-81.93"/>
    <s v="8a"/>
    <n v="593"/>
    <n v="316000"/>
    <n v="23"/>
    <n v="45"/>
    <x v="5"/>
    <n v="40"/>
    <s v="CORN"/>
    <s v="CORN, GRAIN - ACRES HARVESTED TOTAL"/>
    <s v="EDGEFIELDSOUTHCAROLINA2022"/>
  </r>
  <r>
    <n v="2022"/>
    <s v="GREENWOOD"/>
    <s v="SOUTH CAROLINA"/>
    <s v="29646"/>
    <n v="34.19"/>
    <n v="-82.15"/>
    <s v="8a"/>
    <n v="20"/>
    <n v="0"/>
    <n v="23"/>
    <n v="45"/>
    <x v="5"/>
    <n v="40"/>
    <s v="CORN"/>
    <s v="CORN, GRAIN - ACRES HARVESTED TOTAL"/>
    <s v="GREENWOODSOUTHCAROLINA2022"/>
  </r>
  <r>
    <n v="2022"/>
    <s v="NEWBERRY"/>
    <s v="SOUTH CAROLINA"/>
    <s v="29037"/>
    <n v="34.18"/>
    <n v="-81.87"/>
    <s v="8a"/>
    <n v="1000"/>
    <n v="3761000"/>
    <n v="23"/>
    <n v="45"/>
    <x v="5"/>
    <n v="40"/>
    <s v="CORN"/>
    <s v="CORN, GRAIN - ACRES HARVESTED TOTAL"/>
    <s v="NEWBERRYSOUTHCAROLINA2022"/>
  </r>
  <r>
    <n v="2022"/>
    <s v="SALUDA"/>
    <s v="SOUTH CAROLINA"/>
    <s v="29138"/>
    <n v="34"/>
    <n v="-81.77"/>
    <s v="8a"/>
    <n v="1432"/>
    <n v="1055000"/>
    <n v="23"/>
    <n v="45"/>
    <x v="5"/>
    <n v="40"/>
    <s v="CORN"/>
    <s v="CORN, GRAIN - ACRES HARVESTED TOTAL"/>
    <s v="SALUDASOUTHCAROLINA2022"/>
  </r>
  <r>
    <n v="2022"/>
    <s v="BEAR LAKE"/>
    <s v="IDAHO"/>
    <s v="83220"/>
    <n v="42.36"/>
    <n v="-111.37"/>
    <s v="5a"/>
    <n v="117"/>
    <n v="7000"/>
    <n v="24.6"/>
    <n v="16"/>
    <x v="17"/>
    <n v="90"/>
    <s v="CORN"/>
    <s v="CORN, GRAIN - ACRES HARVESTED TOTAL"/>
    <s v="BEARLAKEIDAHO2022"/>
  </r>
  <r>
    <n v="2022"/>
    <s v="BONNEVILLE"/>
    <s v="IDAHO"/>
    <s v="83401"/>
    <n v="43.5"/>
    <n v="-111.89"/>
    <s v="5b"/>
    <n v="1064"/>
    <n v="7708000"/>
    <n v="24.6"/>
    <n v="16"/>
    <x v="17"/>
    <n v="90"/>
    <s v="CORN"/>
    <s v="CORN, GRAIN - ACRES HARVESTED TOTAL"/>
    <s v="BONNEVILLEIDAHO2022"/>
  </r>
  <r>
    <n v="2022"/>
    <s v="BUTTE"/>
    <s v="IDAHO"/>
    <s v="83213"/>
    <n v="43.65"/>
    <n v="-113.28"/>
    <s v="5a"/>
    <n v="982"/>
    <n v="0"/>
    <n v="24.6"/>
    <n v="16"/>
    <x v="17"/>
    <n v="90"/>
    <s v="CORN"/>
    <s v="CORN, GRAIN - ACRES HARVESTED TOTAL"/>
    <s v="BUTTEIDAHO2022"/>
  </r>
  <r>
    <n v="2022"/>
    <s v="FRANKLIN"/>
    <s v="IDAHO"/>
    <s v="83228"/>
    <n v="42.18"/>
    <n v="-112.03"/>
    <s v="6b"/>
    <n v="929"/>
    <n v="3291000"/>
    <n v="24.6"/>
    <n v="16"/>
    <x v="17"/>
    <n v="90"/>
    <s v="CORN"/>
    <s v="CORN, GRAIN - ACRES HARVESTED TOTAL"/>
    <s v="FRANKLINIDAHO2022"/>
  </r>
  <r>
    <n v="2022"/>
    <s v="JEFFERSON"/>
    <s v="IDAHO"/>
    <s v="83425"/>
    <n v="43.98"/>
    <n v="-112.18"/>
    <s v="5a"/>
    <n v="1801"/>
    <n v="9008000"/>
    <n v="24.6"/>
    <n v="16"/>
    <x v="17"/>
    <n v="90"/>
    <s v="CORN"/>
    <s v="CORN, GRAIN - ACRES HARVESTED TOTAL"/>
    <s v="JEFFERSONIDAHO2022"/>
  </r>
  <r>
    <n v="2022"/>
    <s v="CASSIA"/>
    <s v="IDAHO"/>
    <s v="83311"/>
    <n v="42.38"/>
    <n v="-113.6"/>
    <s v="6b"/>
    <n v="1843"/>
    <n v="49485000"/>
    <n v="24.6"/>
    <n v="16"/>
    <x v="9"/>
    <n v="80"/>
    <s v="CORN"/>
    <s v="CORN, GRAIN - ACRES HARVESTED TOTAL"/>
    <s v="CASSIAIDAHO2022"/>
  </r>
  <r>
    <n v="2022"/>
    <s v="GOODING"/>
    <s v="IDAHO"/>
    <s v="83314"/>
    <n v="42.99"/>
    <n v="-114.95"/>
    <s v="7a"/>
    <n v="14883"/>
    <n v="59172000"/>
    <n v="24.6"/>
    <n v="16"/>
    <x v="9"/>
    <n v="80"/>
    <s v="CORN"/>
    <s v="CORN, GRAIN - ACRES HARVESTED TOTAL"/>
    <s v="GOODINGIDAHO2022"/>
  </r>
  <r>
    <n v="2022"/>
    <s v="JEROME"/>
    <s v="IDAHO"/>
    <s v="83325"/>
    <n v="42.57"/>
    <n v="-114.25"/>
    <s v="6b"/>
    <n v="4715"/>
    <n v="31649000"/>
    <n v="24.6"/>
    <n v="16"/>
    <x v="9"/>
    <n v="80"/>
    <s v="CORN"/>
    <s v="CORN, GRAIN - ACRES HARVESTED TOTAL"/>
    <s v="JEROMEIDAHO2022"/>
  </r>
  <r>
    <n v="2022"/>
    <s v="LINCOLN"/>
    <s v="IDAHO"/>
    <s v="83324"/>
    <n v="42.87"/>
    <n v="-114.24"/>
    <s v="6a"/>
    <n v="1406"/>
    <n v="2972000"/>
    <n v="24.6"/>
    <n v="16"/>
    <x v="9"/>
    <n v="80"/>
    <s v="CORN"/>
    <s v="CORN, GRAIN - ACRES HARVESTED TOTAL"/>
    <s v="LINCOLNIDAHO2022"/>
  </r>
  <r>
    <n v="2022"/>
    <s v="TWIN FALLS"/>
    <s v="IDAHO"/>
    <s v="83301"/>
    <n v="42.41"/>
    <n v="-114.59"/>
    <s v="6b"/>
    <n v="15650"/>
    <n v="63197000"/>
    <n v="24.6"/>
    <n v="16"/>
    <x v="9"/>
    <n v="80"/>
    <s v="CORN"/>
    <s v="CORN, GRAIN - ACRES HARVESTED TOTAL"/>
    <s v="TWINFALLSIDAHO2022"/>
  </r>
  <r>
    <n v="2022"/>
    <s v="ADA"/>
    <s v="IDAHO"/>
    <s v="83616"/>
    <n v="43.79"/>
    <n v="-116.38"/>
    <s v="7a"/>
    <n v="3130"/>
    <n v="6285000"/>
    <n v="24.6"/>
    <n v="16"/>
    <x v="4"/>
    <n v="70"/>
    <s v="CORN"/>
    <s v="CORN, GRAIN - ACRES HARVESTED TOTAL"/>
    <s v="ADAIDAHO2022"/>
  </r>
  <r>
    <n v="2022"/>
    <s v="CANYON"/>
    <s v="IDAHO"/>
    <s v="83605"/>
    <n v="43.66"/>
    <n v="-116.63"/>
    <s v="7a"/>
    <n v="23758"/>
    <n v="56083000"/>
    <n v="24.6"/>
    <n v="16"/>
    <x v="4"/>
    <n v="70"/>
    <s v="CORN"/>
    <s v="CORN, GRAIN - ACRES HARVESTED TOTAL"/>
    <s v="CANYONIDAHO2022"/>
  </r>
  <r>
    <n v="2022"/>
    <s v="ELMORE"/>
    <s v="IDAHO"/>
    <s v="83601"/>
    <e v="#N/A"/>
    <e v="#N/A"/>
    <s v="7a"/>
    <n v="7377"/>
    <n v="19714000"/>
    <n v="24.6"/>
    <n v="16"/>
    <x v="4"/>
    <n v="70"/>
    <s v="CORN"/>
    <s v="CORN, GRAIN - ACRES HARVESTED TOTAL"/>
    <s v="ELMOREIDAHO2022"/>
  </r>
  <r>
    <n v="2022"/>
    <s v="GEM"/>
    <s v="IDAHO"/>
    <s v="83617"/>
    <n v="43.98"/>
    <n v="-116.52"/>
    <s v="7a"/>
    <n v="3254"/>
    <n v="4974000"/>
    <n v="24.6"/>
    <n v="16"/>
    <x v="4"/>
    <n v="70"/>
    <s v="CORN"/>
    <s v="CORN, GRAIN - ACRES HARVESTED TOTAL"/>
    <s v="GEMIDAHO2022"/>
  </r>
  <r>
    <n v="2022"/>
    <s v="OWYHEE"/>
    <s v="IDAHO"/>
    <s v="83604"/>
    <n v="42.75"/>
    <n v="-115.68"/>
    <s v="7a"/>
    <n v="15508"/>
    <n v="23415000"/>
    <n v="24.6"/>
    <n v="16"/>
    <x v="4"/>
    <n v="70"/>
    <s v="CORN"/>
    <s v="CORN, GRAIN - ACRES HARVESTED TOTAL"/>
    <s v="OWYHEEIDAHO2022"/>
  </r>
  <r>
    <n v="2022"/>
    <s v="PAYETTE"/>
    <s v="IDAHO"/>
    <s v="83619"/>
    <n v="43.96"/>
    <n v="-116.91"/>
    <s v="7a"/>
    <n v="5428"/>
    <n v="11270000"/>
    <n v="24.6"/>
    <n v="16"/>
    <x v="4"/>
    <n v="70"/>
    <s v="CORN"/>
    <s v="CORN, GRAIN - ACRES HARVESTED TOTAL"/>
    <s v="PAYETTEIDAHO2022"/>
  </r>
  <r>
    <n v="2022"/>
    <s v="WASHINGTON"/>
    <s v="IDAHO"/>
    <s v="83610"/>
    <n v="44.62"/>
    <n v="-116.7"/>
    <s v="7a"/>
    <n v="2666"/>
    <n v="5016000"/>
    <n v="24.6"/>
    <n v="16"/>
    <x v="4"/>
    <n v="70"/>
    <s v="CORN"/>
    <s v="CORN, GRAIN - ACRES HARVESTED TOTAL"/>
    <s v="WASHINGTONIDAHO2022"/>
  </r>
  <r>
    <n v="2022"/>
    <s v="BELL"/>
    <s v="TEXAS"/>
    <s v="76501"/>
    <n v="31.08"/>
    <n v="-97.25"/>
    <s v="9a"/>
    <n v="69171"/>
    <n v="33934000"/>
    <n v="25.3"/>
    <n v="48"/>
    <x v="57"/>
    <n v="40"/>
    <s v="CORN"/>
    <s v="CORN, GRAIN - ACRES HARVESTED TOTAL"/>
    <s v="BELLTEXAS2022"/>
  </r>
  <r>
    <n v="2022"/>
    <s v="BOSQUE"/>
    <s v="TEXAS"/>
    <s v="76634"/>
    <n v="31.78"/>
    <n v="-97.58"/>
    <s v="8b"/>
    <n v="490"/>
    <n v="168000"/>
    <n v="25.3"/>
    <n v="48"/>
    <x v="57"/>
    <n v="40"/>
    <s v="CORN"/>
    <s v="CORN, GRAIN - ACRES HARVESTED TOTAL"/>
    <s v="BOSQUETEXAS2022"/>
  </r>
  <r>
    <n v="2022"/>
    <s v="COLLIN"/>
    <s v="TEXAS"/>
    <s v="75002"/>
    <n v="33.1"/>
    <n v="-96.66"/>
    <s v="8b"/>
    <n v="13149"/>
    <n v="5724000"/>
    <n v="25.3"/>
    <n v="48"/>
    <x v="57"/>
    <n v="40"/>
    <s v="CORN"/>
    <s v="CORN, GRAIN - ACRES HARVESTED TOTAL"/>
    <s v="COLLINTEXAS2022"/>
  </r>
  <r>
    <n v="2022"/>
    <s v="COOKE"/>
    <s v="TEXAS"/>
    <s v="76238"/>
    <n v="33.479999999999997"/>
    <n v="-97.35"/>
    <s v="8a"/>
    <n v="948"/>
    <n v="458000"/>
    <n v="25.3"/>
    <n v="48"/>
    <x v="57"/>
    <n v="40"/>
    <s v="CORN"/>
    <s v="CORN, GRAIN - ACRES HARVESTED TOTAL"/>
    <s v="COOKETEXAS2022"/>
  </r>
  <r>
    <n v="2022"/>
    <s v="CORYELL"/>
    <s v="TEXAS"/>
    <s v="76522"/>
    <n v="31.11"/>
    <n v="-97.9"/>
    <s v="8b"/>
    <n v="6018"/>
    <n v="6301000"/>
    <n v="25.3"/>
    <n v="48"/>
    <x v="57"/>
    <n v="40"/>
    <s v="CORN"/>
    <s v="CORN, GRAIN - ACRES HARVESTED TOTAL"/>
    <s v="CORYELLTEXAS2022"/>
  </r>
  <r>
    <n v="2022"/>
    <s v="DALLAS"/>
    <s v="TEXAS"/>
    <s v="75001"/>
    <n v="32.96"/>
    <n v="-96.83"/>
    <s v="8b"/>
    <n v="1926"/>
    <n v="1714000"/>
    <n v="25.3"/>
    <n v="48"/>
    <x v="57"/>
    <n v="40"/>
    <s v="CORN"/>
    <s v="CORN, GRAIN - ACRES HARVESTED TOTAL"/>
    <s v="DALLASTEXAS2022"/>
  </r>
  <r>
    <n v="2022"/>
    <s v="DELTA"/>
    <s v="TEXAS"/>
    <s v="75415"/>
    <n v="33.47"/>
    <n v="-95.77"/>
    <s v="8b"/>
    <n v="6159"/>
    <n v="3769000"/>
    <n v="25.3"/>
    <n v="48"/>
    <x v="57"/>
    <n v="40"/>
    <s v="CORN"/>
    <s v="CORN, GRAIN - ACRES HARVESTED TOTAL"/>
    <s v="DELTATEXAS2022"/>
  </r>
  <r>
    <n v="2022"/>
    <s v="ELLIS"/>
    <s v="TEXAS"/>
    <s v="75101"/>
    <n v="32.270000000000003"/>
    <n v="-96.7"/>
    <s v="8b"/>
    <n v="34337"/>
    <n v="18004000"/>
    <n v="25.3"/>
    <n v="48"/>
    <x v="57"/>
    <n v="40"/>
    <s v="CORN"/>
    <s v="CORN, GRAIN - ACRES HARVESTED TOTAL"/>
    <s v="ELLISTEXAS2022"/>
  </r>
  <r>
    <n v="2022"/>
    <s v="FALLS"/>
    <s v="TEXAS"/>
    <s v="76570"/>
    <n v="31.07"/>
    <n v="-96.97"/>
    <s v="9a"/>
    <n v="55919"/>
    <n v="30862000"/>
    <n v="25.3"/>
    <n v="48"/>
    <x v="57"/>
    <n v="40"/>
    <s v="CORN"/>
    <s v="CORN, GRAIN - ACRES HARVESTED TOTAL"/>
    <s v="FALLSTEXAS2022"/>
  </r>
  <r>
    <n v="2022"/>
    <s v="FANNIN"/>
    <s v="TEXAS"/>
    <s v="75413"/>
    <n v="33.44"/>
    <n v="-96.16"/>
    <s v="8a"/>
    <n v="19569"/>
    <n v="8805000"/>
    <n v="25.3"/>
    <n v="48"/>
    <x v="57"/>
    <n v="40"/>
    <s v="CORN"/>
    <s v="CORN, GRAIN - ACRES HARVESTED TOTAL"/>
    <s v="FANNINTEXAS2022"/>
  </r>
  <r>
    <n v="2022"/>
    <s v="GRAYSON"/>
    <s v="TEXAS"/>
    <s v="75020"/>
    <n v="33.75"/>
    <n v="-96.56"/>
    <s v="8a"/>
    <n v="12274"/>
    <n v="5918000"/>
    <n v="25.3"/>
    <n v="48"/>
    <x v="57"/>
    <n v="40"/>
    <s v="CORN"/>
    <s v="CORN, GRAIN - ACRES HARVESTED TOTAL"/>
    <s v="GRAYSONTEXAS2022"/>
  </r>
  <r>
    <n v="2022"/>
    <s v="HILL"/>
    <s v="TEXAS"/>
    <s v="76055"/>
    <n v="32.15"/>
    <n v="-97.14"/>
    <s v="8b"/>
    <n v="56080"/>
    <n v="48805000"/>
    <n v="25.3"/>
    <n v="48"/>
    <x v="57"/>
    <n v="40"/>
    <s v="CORN"/>
    <s v="CORN, GRAIN - ACRES HARVESTED TOTAL"/>
    <s v="HILLTEXAS2022"/>
  </r>
  <r>
    <n v="2022"/>
    <s v="HUNT"/>
    <s v="TEXAS"/>
    <s v="75135"/>
    <n v="33.06"/>
    <n v="-96.22"/>
    <s v="8b"/>
    <n v="10153"/>
    <n v="4548000"/>
    <n v="25.3"/>
    <n v="48"/>
    <x v="57"/>
    <n v="40"/>
    <s v="CORN"/>
    <s v="CORN, GRAIN - ACRES HARVESTED TOTAL"/>
    <s v="HUNTTEXAS2022"/>
  </r>
  <r>
    <n v="2022"/>
    <s v="JOHNSON"/>
    <s v="TEXAS"/>
    <s v="76009"/>
    <n v="32.409999999999997"/>
    <n v="-97.21"/>
    <s v="8b"/>
    <n v="24159"/>
    <n v="11278000"/>
    <n v="25.3"/>
    <n v="48"/>
    <x v="57"/>
    <n v="40"/>
    <s v="CORN"/>
    <s v="CORN, GRAIN - ACRES HARVESTED TOTAL"/>
    <s v="JOHNSONTEXAS2022"/>
  </r>
  <r>
    <n v="2022"/>
    <s v="LAMAR"/>
    <s v="TEXAS"/>
    <s v="75411"/>
    <n v="33.86"/>
    <n v="-95.65"/>
    <s v="8a"/>
    <n v="16944"/>
    <n v="13820000"/>
    <n v="25.3"/>
    <n v="48"/>
    <x v="57"/>
    <n v="40"/>
    <s v="CORN"/>
    <s v="CORN, GRAIN - ACRES HARVESTED TOTAL"/>
    <s v="LAMARTEXAS2022"/>
  </r>
  <r>
    <n v="2022"/>
    <s v="MCLENNAN"/>
    <s v="TEXAS"/>
    <s v="76524"/>
    <n v="31.27"/>
    <n v="-97.2"/>
    <s v="8b"/>
    <n v="45873"/>
    <n v="36492000"/>
    <n v="25.3"/>
    <n v="48"/>
    <x v="57"/>
    <n v="40"/>
    <s v="CORN"/>
    <s v="CORN, GRAIN - ACRES HARVESTED TOTAL"/>
    <s v="MCLENNANTEXAS2022"/>
  </r>
  <r>
    <n v="2022"/>
    <s v="MILAM"/>
    <s v="TEXAS"/>
    <s v="76518"/>
    <n v="30.87"/>
    <n v="-97.12"/>
    <s v="9a"/>
    <n v="29961"/>
    <n v="16261000"/>
    <n v="25.3"/>
    <n v="48"/>
    <x v="57"/>
    <n v="40"/>
    <s v="CORN"/>
    <s v="CORN, GRAIN - ACRES HARVESTED TOTAL"/>
    <s v="MILAMTEXAS2022"/>
  </r>
  <r>
    <n v="2022"/>
    <s v="NAVARRO"/>
    <s v="TEXAS"/>
    <s v="75102"/>
    <n v="32.090000000000003"/>
    <n v="-96.63"/>
    <s v="8b"/>
    <n v="17223"/>
    <n v="9150000"/>
    <n v="25.3"/>
    <n v="48"/>
    <x v="57"/>
    <n v="40"/>
    <s v="CORN"/>
    <s v="CORN, GRAIN - ACRES HARVESTED TOTAL"/>
    <s v="NAVARROTEXAS2022"/>
  </r>
  <r>
    <n v="2022"/>
    <s v="WILLIAMSON"/>
    <s v="TEXAS"/>
    <s v="76511"/>
    <n v="30.79"/>
    <n v="-97.42"/>
    <s v="9a"/>
    <n v="70274"/>
    <n v="31294000"/>
    <n v="25.3"/>
    <n v="48"/>
    <x v="57"/>
    <n v="40"/>
    <s v="CORN"/>
    <s v="CORN, GRAIN - ACRES HARVESTED TOTAL"/>
    <s v="WILLIAMSONTEXAS2022"/>
  </r>
  <r>
    <n v="2022"/>
    <s v="NUECES"/>
    <s v="TEXAS"/>
    <s v="78330"/>
    <n v="27.74"/>
    <n v="-97.92"/>
    <s v="9b"/>
    <n v="57870"/>
    <n v="28586000"/>
    <n v="25.3"/>
    <n v="48"/>
    <x v="58"/>
    <n v="82"/>
    <s v="CORN"/>
    <s v="CORN, GRAIN - ACRES HARVESTED TOTAL"/>
    <s v="NUECESTEXAS2022"/>
  </r>
  <r>
    <n v="2022"/>
    <s v="SAN PATRICIO"/>
    <s v="TEXAS"/>
    <s v="78336"/>
    <n v="27.9"/>
    <n v="-97.14"/>
    <s v="10a"/>
    <n v="32196"/>
    <n v="16289000"/>
    <n v="25.3"/>
    <n v="48"/>
    <x v="58"/>
    <n v="82"/>
    <s v="CORN"/>
    <s v="CORN, GRAIN - ACRES HARVESTED TOTAL"/>
    <s v="SANPATRICIOTEXAS2022"/>
  </r>
  <r>
    <n v="2022"/>
    <s v="ARCHER"/>
    <s v="TEXAS"/>
    <s v="76351"/>
    <n v="33.590000000000003"/>
    <n v="-98.62"/>
    <s v="8a"/>
    <n v="3420"/>
    <n v="2592000"/>
    <n v="25.3"/>
    <n v="48"/>
    <x v="59"/>
    <n v="30"/>
    <s v="CORN"/>
    <s v="CORN, GRAIN - ACRES HARVESTED TOTAL"/>
    <s v="ARCHERTEXAS2022"/>
  </r>
  <r>
    <n v="2022"/>
    <s v="ERATH"/>
    <s v="TEXAS"/>
    <s v="76401"/>
    <n v="32.21"/>
    <n v="-98.21"/>
    <s v="8b"/>
    <n v="744"/>
    <n v="2813000"/>
    <n v="25.3"/>
    <n v="48"/>
    <x v="59"/>
    <n v="30"/>
    <s v="CORN"/>
    <s v="CORN, GRAIN - ACRES HARVESTED TOTAL"/>
    <s v="ERATHTEXAS2022"/>
  </r>
  <r>
    <n v="2022"/>
    <s v="PARKER"/>
    <s v="TEXAS"/>
    <s v="76008"/>
    <n v="32.69"/>
    <n v="-97.6"/>
    <s v="8b"/>
    <n v="153"/>
    <n v="20000"/>
    <n v="25.3"/>
    <n v="48"/>
    <x v="59"/>
    <n v="30"/>
    <s v="CORN"/>
    <s v="CORN, GRAIN - ACRES HARVESTED TOTAL"/>
    <s v="PARKERTEXAS2022"/>
  </r>
  <r>
    <n v="2022"/>
    <s v="STEPHENS"/>
    <s v="TEXAS"/>
    <s v="76424"/>
    <n v="32.75"/>
    <n v="-98.91"/>
    <s v="8a"/>
    <n v="435"/>
    <n v="374000"/>
    <n v="25.3"/>
    <n v="48"/>
    <x v="59"/>
    <n v="30"/>
    <s v="CORN"/>
    <s v="CORN, GRAIN - ACRES HARVESTED TOTAL"/>
    <s v="STEPHENSTEXAS2022"/>
  </r>
  <r>
    <n v="2022"/>
    <s v="BOWIE"/>
    <s v="TEXAS"/>
    <s v="75501"/>
    <n v="33.44"/>
    <n v="-94.07"/>
    <s v="8b"/>
    <n v="1220"/>
    <n v="676000"/>
    <n v="25.3"/>
    <n v="48"/>
    <x v="60"/>
    <n v="51"/>
    <s v="CORN"/>
    <s v="CORN, GRAIN - ACRES HARVESTED TOTAL"/>
    <s v="BOWIETEXAS2022"/>
  </r>
  <r>
    <n v="2022"/>
    <s v="CASS"/>
    <s v="TEXAS"/>
    <s v="75551"/>
    <n v="33.11"/>
    <n v="-94.16"/>
    <s v="8b"/>
    <n v="3"/>
    <n v="48000"/>
    <n v="25.3"/>
    <n v="48"/>
    <x v="60"/>
    <n v="51"/>
    <s v="CORN"/>
    <s v="CORN, GRAIN - ACRES HARVESTED TOTAL"/>
    <s v="CASSTEXAS2022"/>
  </r>
  <r>
    <n v="2022"/>
    <s v="SMITH"/>
    <s v="TEXAS"/>
    <s v="75701"/>
    <n v="32.32"/>
    <n v="-95.3"/>
    <s v="8b"/>
    <n v="27"/>
    <n v="0"/>
    <n v="25.3"/>
    <n v="48"/>
    <x v="60"/>
    <n v="51"/>
    <s v="CORN"/>
    <s v="CORN, GRAIN - ACRES HARVESTED TOTAL"/>
    <s v="SMITHTEXAS2022"/>
  </r>
  <r>
    <n v="2022"/>
    <s v="ANGELINA"/>
    <s v="TEXAS"/>
    <s v="75901"/>
    <n v="31.33"/>
    <n v="-94.72"/>
    <s v="9a"/>
    <n v="67"/>
    <n v="63000"/>
    <n v="25.3"/>
    <n v="48"/>
    <x v="61"/>
    <n v="52"/>
    <s v="CORN"/>
    <s v="CORN, GRAIN - ACRES HARVESTED TOTAL"/>
    <s v="ANGELINATEXAS2022"/>
  </r>
  <r>
    <n v="2022"/>
    <s v="HARDIN"/>
    <s v="TEXAS"/>
    <s v="77374"/>
    <n v="30.39"/>
    <n v="-94.63"/>
    <s v="9a"/>
    <n v="6"/>
    <n v="2000"/>
    <n v="25.3"/>
    <n v="48"/>
    <x v="61"/>
    <n v="52"/>
    <s v="CORN"/>
    <s v="CORN, GRAIN - ACRES HARVESTED TOTAL"/>
    <s v="HARDINTEXAS2022"/>
  </r>
  <r>
    <n v="2022"/>
    <s v="JASPER"/>
    <s v="TEXAS"/>
    <s v="75931"/>
    <n v="31.09"/>
    <n v="-93.97"/>
    <s v="9a"/>
    <n v="26"/>
    <n v="5000"/>
    <n v="25.3"/>
    <n v="48"/>
    <x v="61"/>
    <n v="52"/>
    <s v="CORN"/>
    <s v="CORN, GRAIN - ACRES HARVESTED TOTAL"/>
    <s v="JASPERTEXAS2022"/>
  </r>
  <r>
    <n v="2022"/>
    <s v="LEON"/>
    <s v="TEXAS"/>
    <s v="75831"/>
    <n v="31.46"/>
    <n v="-96.06"/>
    <s v="8b"/>
    <n v="172"/>
    <n v="74000"/>
    <n v="25.3"/>
    <n v="48"/>
    <x v="61"/>
    <n v="52"/>
    <s v="CORN"/>
    <s v="CORN, GRAIN - ACRES HARVESTED TOTAL"/>
    <s v="LEONTEXAS2022"/>
  </r>
  <r>
    <n v="2022"/>
    <s v="MONTGOMERY"/>
    <s v="TEXAS"/>
    <s v="77301"/>
    <n v="30.32"/>
    <n v="-95.47"/>
    <s v="9a"/>
    <n v="50"/>
    <n v="28000"/>
    <n v="25.3"/>
    <n v="48"/>
    <x v="61"/>
    <n v="52"/>
    <s v="CORN"/>
    <s v="CORN, GRAIN - ACRES HARVESTED TOTAL"/>
    <s v="MONTGOMERYTEXAS2022"/>
  </r>
  <r>
    <n v="2022"/>
    <s v="NEWTON"/>
    <s v="TEXAS"/>
    <s v="75928"/>
    <n v="30.67"/>
    <n v="-93.71"/>
    <s v="9a"/>
    <n v="4"/>
    <n v="1000"/>
    <n v="25.3"/>
    <n v="48"/>
    <x v="61"/>
    <n v="52"/>
    <s v="CORN"/>
    <s v="CORN, GRAIN - ACRES HARVESTED TOTAL"/>
    <s v="NEWTONTEXAS2022"/>
  </r>
  <r>
    <n v="2022"/>
    <s v="POLK"/>
    <s v="TEXAS"/>
    <s v="75934"/>
    <n v="30.89"/>
    <n v="-94.76"/>
    <s v="9a"/>
    <n v="14"/>
    <n v="0"/>
    <n v="25.3"/>
    <n v="48"/>
    <x v="61"/>
    <n v="52"/>
    <s v="CORN"/>
    <s v="CORN, GRAIN - ACRES HARVESTED TOTAL"/>
    <s v="POLKTEXAS2022"/>
  </r>
  <r>
    <n v="2022"/>
    <s v="SAN AUGUSTINE"/>
    <s v="TEXAS"/>
    <s v="75929"/>
    <n v="31.3"/>
    <n v="-94.26"/>
    <s v="9a"/>
    <n v="10"/>
    <n v="2000"/>
    <n v="25.3"/>
    <n v="48"/>
    <x v="61"/>
    <n v="52"/>
    <s v="CORN"/>
    <s v="CORN, GRAIN - ACRES HARVESTED TOTAL"/>
    <s v="SANAUGUSTINETEXAS2022"/>
  </r>
  <r>
    <n v="2022"/>
    <s v="SAN JACINTO"/>
    <s v="TEXAS"/>
    <s v="77331"/>
    <n v="30.59"/>
    <n v="-95.12"/>
    <s v="9a"/>
    <n v="180"/>
    <n v="0"/>
    <n v="25.3"/>
    <n v="48"/>
    <x v="61"/>
    <n v="52"/>
    <s v="CORN"/>
    <s v="CORN, GRAIN - ACRES HARVESTED TOTAL"/>
    <s v="SANJACINTOTEXAS2022"/>
  </r>
  <r>
    <n v="2022"/>
    <s v="TYLER"/>
    <s v="TEXAS"/>
    <s v="75936"/>
    <n v="30.92"/>
    <n v="-94.6"/>
    <s v="9a"/>
    <n v="16"/>
    <n v="2000"/>
    <n v="25.3"/>
    <n v="48"/>
    <x v="61"/>
    <n v="52"/>
    <s v="CORN"/>
    <s v="CORN, GRAIN - ACRES HARVESTED TOTAL"/>
    <s v="TYLERTEXAS2022"/>
  </r>
  <r>
    <n v="2022"/>
    <s v="WALLER"/>
    <s v="TEXAS"/>
    <s v="77423"/>
    <n v="29.78"/>
    <n v="-95.95"/>
    <s v="9a"/>
    <n v="1654"/>
    <n v="766000"/>
    <n v="25.3"/>
    <n v="48"/>
    <x v="61"/>
    <n v="52"/>
    <s v="CORN"/>
    <s v="CORN, GRAIN - ACRES HARVESTED TOTAL"/>
    <s v="WALLERTEXAS2022"/>
  </r>
  <r>
    <n v="2022"/>
    <s v="BURNET"/>
    <s v="TEXAS"/>
    <s v="78605"/>
    <n v="30.74"/>
    <n v="-98.05"/>
    <s v="8b"/>
    <n v="80"/>
    <n v="0"/>
    <n v="25.3"/>
    <n v="48"/>
    <x v="62"/>
    <n v="70"/>
    <s v="CORN"/>
    <s v="CORN, GRAIN - ACRES HARVESTED TOTAL"/>
    <s v="BURNETTEXAS2022"/>
  </r>
  <r>
    <n v="2022"/>
    <s v="GILLESPIE"/>
    <s v="TEXAS"/>
    <s v="78618"/>
    <n v="30.47"/>
    <n v="-99.18"/>
    <s v="8b"/>
    <n v="258"/>
    <n v="38000"/>
    <n v="25.3"/>
    <n v="48"/>
    <x v="62"/>
    <n v="70"/>
    <s v="CORN"/>
    <s v="CORN, GRAIN - ACRES HARVESTED TOTAL"/>
    <s v="GILLESPIETEXAS2022"/>
  </r>
  <r>
    <n v="2022"/>
    <s v="LLANO"/>
    <s v="TEXAS"/>
    <s v="76831"/>
    <n v="30.76"/>
    <n v="-98.96"/>
    <s v="8b"/>
    <n v="123"/>
    <n v="16000"/>
    <n v="25.3"/>
    <n v="48"/>
    <x v="62"/>
    <n v="70"/>
    <s v="CORN"/>
    <s v="CORN, GRAIN - ACRES HARVESTED TOTAL"/>
    <s v="LLANOTEXAS2022"/>
  </r>
  <r>
    <n v="2022"/>
    <s v="TOM GREEN"/>
    <s v="TEXAS"/>
    <s v="76886"/>
    <n v="31.47"/>
    <n v="-100.25"/>
    <s v="8a"/>
    <n v="4968"/>
    <n v="6730000"/>
    <n v="25.3"/>
    <n v="48"/>
    <x v="62"/>
    <n v="70"/>
    <s v="CORN"/>
    <s v="CORN, GRAIN - ACRES HARVESTED TOTAL"/>
    <s v="TOMGREENTEXAS2022"/>
  </r>
  <r>
    <n v="2022"/>
    <s v="UVALDE"/>
    <s v="TEXAS"/>
    <s v="78801"/>
    <n v="29.21"/>
    <n v="-99.78"/>
    <s v="9a"/>
    <n v="10963"/>
    <n v="11397000"/>
    <n v="25.3"/>
    <n v="48"/>
    <x v="62"/>
    <n v="70"/>
    <s v="CORN"/>
    <s v="CORN, GRAIN - ACRES HARVESTED TOTAL"/>
    <s v="UVALDETEXAS2022"/>
  </r>
  <r>
    <n v="2022"/>
    <s v="CAMERON"/>
    <s v="TEXAS"/>
    <s v="78520"/>
    <n v="25.96"/>
    <n v="-97.55"/>
    <s v="10a"/>
    <n v="21976"/>
    <n v="15067000"/>
    <n v="25.3"/>
    <n v="48"/>
    <x v="63"/>
    <n v="97"/>
    <s v="CORN"/>
    <s v="CORN, GRAIN - ACRES HARVESTED TOTAL"/>
    <s v="CAMERONTEXAS2022"/>
  </r>
  <r>
    <n v="2022"/>
    <s v="HIDALGO"/>
    <s v="TEXAS"/>
    <s v="78501"/>
    <n v="26.21"/>
    <n v="-98.23"/>
    <s v="10a"/>
    <n v="41750"/>
    <n v="27355000"/>
    <n v="25.3"/>
    <n v="48"/>
    <x v="63"/>
    <n v="97"/>
    <s v="CORN"/>
    <s v="CORN, GRAIN - ACRES HARVESTED TOTAL"/>
    <s v="HIDALGOTEXAS2022"/>
  </r>
  <r>
    <n v="2022"/>
    <s v="WILLACY"/>
    <s v="TEXAS"/>
    <s v="78561"/>
    <n v="26.47"/>
    <n v="-97.92"/>
    <s v="10a"/>
    <n v="13096"/>
    <n v="8260000"/>
    <n v="25.3"/>
    <n v="48"/>
    <x v="63"/>
    <n v="97"/>
    <s v="CORN"/>
    <s v="CORN, GRAIN - ACRES HARVESTED TOTAL"/>
    <s v="WILLACYTEXAS2022"/>
  </r>
  <r>
    <n v="2022"/>
    <s v="CARSON"/>
    <s v="TEXAS"/>
    <s v="79039"/>
    <n v="35.200000000000003"/>
    <n v="-101.1"/>
    <s v="7a"/>
    <n v="41430"/>
    <n v="59437000"/>
    <n v="25.3"/>
    <n v="48"/>
    <x v="64"/>
    <n v="11"/>
    <s v="CORN"/>
    <s v="CORN, GRAIN - ACRES HARVESTED TOTAL"/>
    <s v="CARSONTEXAS2022"/>
  </r>
  <r>
    <n v="2022"/>
    <s v="CASTRO"/>
    <s v="TEXAS"/>
    <s v="79027"/>
    <n v="34.54"/>
    <n v="-102.31"/>
    <s v="7a"/>
    <n v="13793"/>
    <n v="54303000"/>
    <n v="25.3"/>
    <n v="48"/>
    <x v="64"/>
    <n v="11"/>
    <s v="CORN"/>
    <s v="CORN, GRAIN - ACRES HARVESTED TOTAL"/>
    <s v="CASTROTEXAS2022"/>
  </r>
  <r>
    <n v="2022"/>
    <s v="DALLAM"/>
    <s v="TEXAS"/>
    <s v="79022"/>
    <n v="36.06"/>
    <n v="-102.51"/>
    <s v="6b"/>
    <n v="78188"/>
    <n v="105408000"/>
    <n v="25.3"/>
    <n v="48"/>
    <x v="64"/>
    <n v="11"/>
    <s v="CORN"/>
    <s v="CORN, GRAIN - ACRES HARVESTED TOTAL"/>
    <s v="DALLAMTEXAS2022"/>
  </r>
  <r>
    <n v="2022"/>
    <s v="DEAF SMITH"/>
    <s v="TEXAS"/>
    <s v="79025"/>
    <n v="34.94"/>
    <n v="-102.21"/>
    <s v="7a"/>
    <n v="18504"/>
    <n v="48849000"/>
    <n v="25.3"/>
    <n v="48"/>
    <x v="64"/>
    <n v="11"/>
    <s v="CORN"/>
    <s v="CORN, GRAIN - ACRES HARVESTED TOTAL"/>
    <s v="DEAFSMITHTEXAS2022"/>
  </r>
  <r>
    <n v="2022"/>
    <s v="FLOYD"/>
    <s v="TEXAS"/>
    <s v="79221"/>
    <n v="34.14"/>
    <n v="-101.52"/>
    <s v="7b"/>
    <n v="5747"/>
    <n v="9029000"/>
    <n v="25.3"/>
    <n v="48"/>
    <x v="64"/>
    <n v="11"/>
    <s v="CORN"/>
    <s v="CORN, GRAIN - ACRES HARVESTED TOTAL"/>
    <s v="FLOYDTEXAS2022"/>
  </r>
  <r>
    <n v="2022"/>
    <s v="GRAY"/>
    <s v="TEXAS"/>
    <s v="79002"/>
    <n v="35.21"/>
    <n v="-100.73"/>
    <s v="7a"/>
    <n v="6473"/>
    <n v="11177000"/>
    <n v="25.3"/>
    <n v="48"/>
    <x v="64"/>
    <n v="11"/>
    <s v="CORN"/>
    <s v="CORN, GRAIN - ACRES HARVESTED TOTAL"/>
    <s v="GRAYTEXAS2022"/>
  </r>
  <r>
    <n v="2022"/>
    <s v="HALE"/>
    <s v="TEXAS"/>
    <s v="79021"/>
    <n v="33.99"/>
    <n v="-101.99"/>
    <s v="7b"/>
    <n v="16895"/>
    <n v="24903000"/>
    <n v="25.3"/>
    <n v="48"/>
    <x v="64"/>
    <n v="11"/>
    <s v="CORN"/>
    <s v="CORN, GRAIN - ACRES HARVESTED TOTAL"/>
    <s v="HALETEXAS2022"/>
  </r>
  <r>
    <n v="2022"/>
    <s v="HANSFORD"/>
    <s v="TEXAS"/>
    <s v="79040"/>
    <n v="36.25"/>
    <n v="-101.41"/>
    <s v="7a"/>
    <n v="57089"/>
    <n v="79386000"/>
    <n v="25.3"/>
    <n v="48"/>
    <x v="64"/>
    <n v="11"/>
    <s v="CORN"/>
    <s v="CORN, GRAIN - ACRES HARVESTED TOTAL"/>
    <s v="HANSFORDTEXAS2022"/>
  </r>
  <r>
    <n v="2022"/>
    <s v="HARTLEY"/>
    <s v="TEXAS"/>
    <s v="79018"/>
    <n v="35.68"/>
    <n v="-102.33"/>
    <s v="7a"/>
    <n v="68758"/>
    <n v="148313000"/>
    <n v="25.3"/>
    <n v="48"/>
    <x v="64"/>
    <n v="11"/>
    <s v="CORN"/>
    <s v="CORN, GRAIN - ACRES HARVESTED TOTAL"/>
    <s v="HARTLEYTEXAS2022"/>
  </r>
  <r>
    <n v="2022"/>
    <s v="HUTCHINSON"/>
    <s v="TEXAS"/>
    <s v="79007"/>
    <n v="35.65"/>
    <n v="-101.4"/>
    <s v="7a"/>
    <n v="18100"/>
    <n v="28810000"/>
    <n v="25.3"/>
    <n v="48"/>
    <x v="64"/>
    <n v="11"/>
    <s v="CORN"/>
    <s v="CORN, GRAIN - ACRES HARVESTED TOTAL"/>
    <s v="HUTCHINSONTEXAS2022"/>
  </r>
  <r>
    <n v="2022"/>
    <s v="MOORE"/>
    <s v="TEXAS"/>
    <s v="79013"/>
    <n v="36.04"/>
    <n v="-102"/>
    <s v="7a"/>
    <n v="23824"/>
    <n v="38630000"/>
    <n v="25.3"/>
    <n v="48"/>
    <x v="64"/>
    <n v="11"/>
    <s v="CORN"/>
    <s v="CORN, GRAIN - ACRES HARVESTED TOTAL"/>
    <s v="MOORETEXAS2022"/>
  </r>
  <r>
    <n v="2022"/>
    <s v="OCHILTREE"/>
    <s v="TEXAS"/>
    <s v="79033"/>
    <n v="36.31"/>
    <n v="-100.98"/>
    <s v="7a"/>
    <n v="23500"/>
    <n v="34358000"/>
    <n v="25.3"/>
    <n v="48"/>
    <x v="64"/>
    <n v="11"/>
    <s v="CORN"/>
    <s v="CORN, GRAIN - ACRES HARVESTED TOTAL"/>
    <s v="OCHILTREETEXAS2022"/>
  </r>
  <r>
    <n v="2022"/>
    <s v="PARMER"/>
    <s v="TEXAS"/>
    <s v="79009"/>
    <n v="34.51"/>
    <n v="-102.88"/>
    <s v="7a"/>
    <n v="5570"/>
    <n v="49204000"/>
    <n v="25.3"/>
    <n v="48"/>
    <x v="64"/>
    <n v="11"/>
    <s v="CORN"/>
    <s v="CORN, GRAIN - ACRES HARVESTED TOTAL"/>
    <s v="PARMERTEXAS2022"/>
  </r>
  <r>
    <n v="2022"/>
    <s v="RANDALL"/>
    <s v="TEXAS"/>
    <s v="79012"/>
    <n v="35.119999999999997"/>
    <n v="-102.11"/>
    <s v="7a"/>
    <n v="3370"/>
    <n v="10376000"/>
    <n v="25.3"/>
    <n v="48"/>
    <x v="64"/>
    <n v="11"/>
    <s v="CORN"/>
    <s v="CORN, GRAIN - ACRES HARVESTED TOTAL"/>
    <s v="RANDALLTEXAS2022"/>
  </r>
  <r>
    <n v="2022"/>
    <s v="SHERMAN"/>
    <s v="TEXAS"/>
    <s v="73960"/>
    <n v="36.49"/>
    <n v="-101.79"/>
    <s v="7a"/>
    <n v="92815"/>
    <n v="121953000"/>
    <n v="25.3"/>
    <n v="48"/>
    <x v="64"/>
    <n v="11"/>
    <s v="CORN"/>
    <s v="CORN, GRAIN - ACRES HARVESTED TOTAL"/>
    <s v="SHERMANTEXAS2022"/>
  </r>
  <r>
    <n v="2022"/>
    <s v="SWISHER"/>
    <s v="TEXAS"/>
    <s v="79042"/>
    <n v="34.74"/>
    <n v="-101.85"/>
    <s v="7a"/>
    <n v="6854"/>
    <n v="10242000"/>
    <n v="25.3"/>
    <n v="48"/>
    <x v="64"/>
    <n v="11"/>
    <s v="CORN"/>
    <s v="CORN, GRAIN - ACRES HARVESTED TOTAL"/>
    <s v="SWISHERTEXAS2022"/>
  </r>
  <r>
    <n v="2022"/>
    <s v="DONLEY"/>
    <s v="TEXAS"/>
    <s v="79226"/>
    <n v="34.93"/>
    <n v="-100.89"/>
    <s v="7a"/>
    <n v="2009"/>
    <n v="3316000"/>
    <n v="25.3"/>
    <n v="48"/>
    <x v="65"/>
    <n v="21"/>
    <s v="CORN"/>
    <s v="CORN, GRAIN - ACRES HARVESTED TOTAL"/>
    <s v="DONLEYTEXAS2022"/>
  </r>
  <r>
    <n v="2022"/>
    <s v="AUSTIN"/>
    <s v="TEXAS"/>
    <s v="77418"/>
    <n v="29.94"/>
    <n v="-96.25"/>
    <s v="9a"/>
    <n v="2424"/>
    <n v="1232000"/>
    <n v="25.3"/>
    <n v="48"/>
    <x v="9"/>
    <n v="81"/>
    <s v="CORN"/>
    <s v="CORN, GRAIN - ACRES HARVESTED TOTAL"/>
    <s v="AUSTINTEXAS2022"/>
  </r>
  <r>
    <n v="2022"/>
    <s v="BEE"/>
    <s v="TEXAS"/>
    <s v="78102"/>
    <n v="28.4"/>
    <n v="-97.74"/>
    <s v="9b"/>
    <n v="6315"/>
    <n v="2601000"/>
    <n v="25.3"/>
    <n v="48"/>
    <x v="9"/>
    <n v="81"/>
    <s v="CORN"/>
    <s v="CORN, GRAIN - ACRES HARVESTED TOTAL"/>
    <s v="BEETEXAS2022"/>
  </r>
  <r>
    <n v="2022"/>
    <s v="BEXAR"/>
    <s v="TEXAS"/>
    <s v="78002"/>
    <n v="29.28"/>
    <n v="-98.73"/>
    <s v="9a"/>
    <n v="4856"/>
    <n v="1985000"/>
    <n v="25.3"/>
    <n v="48"/>
    <x v="9"/>
    <n v="81"/>
    <s v="CORN"/>
    <s v="CORN, GRAIN - ACRES HARVESTED TOTAL"/>
    <s v="BEXARTEXAS2022"/>
  </r>
  <r>
    <n v="2022"/>
    <s v="BURLESON"/>
    <s v="TEXAS"/>
    <s v="77836"/>
    <n v="30.52"/>
    <n v="-96.7"/>
    <s v="9a"/>
    <n v="11693"/>
    <n v="5021000"/>
    <n v="25.3"/>
    <n v="48"/>
    <x v="9"/>
    <n v="81"/>
    <s v="CORN"/>
    <s v="CORN, GRAIN - ACRES HARVESTED TOTAL"/>
    <s v="BURLESONTEXAS2022"/>
  </r>
  <r>
    <n v="2022"/>
    <s v="CALDWELL"/>
    <s v="TEXAS"/>
    <s v="78616"/>
    <n v="29.93"/>
    <n v="-97.55"/>
    <s v="9a"/>
    <n v="8396"/>
    <n v="2934000"/>
    <n v="25.3"/>
    <n v="48"/>
    <x v="9"/>
    <n v="81"/>
    <s v="CORN"/>
    <s v="CORN, GRAIN - ACRES HARVESTED TOTAL"/>
    <s v="CALDWELLTEXAS2022"/>
  </r>
  <r>
    <n v="2022"/>
    <s v="COLORADO"/>
    <s v="TEXAS"/>
    <s v="77412"/>
    <n v="29.56"/>
    <n v="-96.46"/>
    <s v="9a"/>
    <n v="13511"/>
    <n v="9968000"/>
    <n v="25.3"/>
    <n v="48"/>
    <x v="9"/>
    <n v="81"/>
    <s v="CORN"/>
    <s v="CORN, GRAIN - ACRES HARVESTED TOTAL"/>
    <s v="COLORADOTEXAS2022"/>
  </r>
  <r>
    <n v="2022"/>
    <s v="DE WITT"/>
    <s v="TEXAS"/>
    <s v="77954"/>
    <n v="29.09"/>
    <n v="-97.28"/>
    <s v="9a"/>
    <n v="516"/>
    <n v="225000"/>
    <n v="25.3"/>
    <n v="48"/>
    <x v="9"/>
    <n v="81"/>
    <s v="CORN"/>
    <s v="CORN, GRAIN - ACRES HARVESTED TOTAL"/>
    <s v="DEWITTTEXAS2022"/>
  </r>
  <r>
    <n v="2022"/>
    <s v="FAYETTE"/>
    <s v="TEXAS"/>
    <s v="78932"/>
    <n v="30.14"/>
    <n v="-96.68"/>
    <s v="9a"/>
    <n v="5535"/>
    <n v="3483000"/>
    <n v="25.3"/>
    <n v="48"/>
    <x v="9"/>
    <n v="81"/>
    <s v="CORN"/>
    <s v="CORN, GRAIN - ACRES HARVESTED TOTAL"/>
    <s v="FAYETTETEXAS2022"/>
  </r>
  <r>
    <n v="2022"/>
    <s v="GOLIAD"/>
    <s v="TEXAS"/>
    <s v="77960"/>
    <n v="28.65"/>
    <n v="-97.25"/>
    <s v="9b"/>
    <n v="2735"/>
    <n v="991000"/>
    <n v="25.3"/>
    <n v="48"/>
    <x v="9"/>
    <n v="81"/>
    <s v="CORN"/>
    <s v="CORN, GRAIN - ACRES HARVESTED TOTAL"/>
    <s v="GOLIADTEXAS2022"/>
  </r>
  <r>
    <n v="2022"/>
    <s v="GONZALES"/>
    <s v="TEXAS"/>
    <s v="78122"/>
    <n v="29.43"/>
    <n v="-97.74"/>
    <s v="9a"/>
    <n v="4461"/>
    <n v="1976000"/>
    <n v="25.3"/>
    <n v="48"/>
    <x v="9"/>
    <n v="81"/>
    <s v="CORN"/>
    <s v="CORN, GRAIN - ACRES HARVESTED TOTAL"/>
    <s v="GONZALESTEXAS2022"/>
  </r>
  <r>
    <n v="2022"/>
    <s v="GUADALUPE"/>
    <s v="TEXAS"/>
    <s v="78108"/>
    <n v="29.57"/>
    <n v="-98.23"/>
    <s v="9a"/>
    <n v="17436"/>
    <n v="4197000"/>
    <n v="25.3"/>
    <n v="48"/>
    <x v="9"/>
    <n v="81"/>
    <s v="CORN"/>
    <s v="CORN, GRAIN - ACRES HARVESTED TOTAL"/>
    <s v="GUADALUPETEXAS2022"/>
  </r>
  <r>
    <n v="2022"/>
    <s v="LAVACA"/>
    <s v="TEXAS"/>
    <s v="77964"/>
    <n v="29.44"/>
    <n v="-96.94"/>
    <s v="9a"/>
    <n v="3391"/>
    <n v="1053000"/>
    <n v="25.3"/>
    <n v="48"/>
    <x v="9"/>
    <n v="81"/>
    <s v="CORN"/>
    <s v="CORN, GRAIN - ACRES HARVESTED TOTAL"/>
    <s v="LAVACATEXAS2022"/>
  </r>
  <r>
    <n v="2022"/>
    <s v="LEE"/>
    <s v="TEXAS"/>
    <s v="77853"/>
    <n v="30.35"/>
    <n v="-96.81"/>
    <s v="9a"/>
    <n v="348"/>
    <n v="0"/>
    <n v="25.3"/>
    <n v="48"/>
    <x v="9"/>
    <n v="81"/>
    <s v="CORN"/>
    <s v="CORN, GRAIN - ACRES HARVESTED TOTAL"/>
    <s v="LEETEXAS2022"/>
  </r>
  <r>
    <n v="2022"/>
    <s v="MEDINA"/>
    <s v="TEXAS"/>
    <s v="78009"/>
    <n v="29.34"/>
    <n v="-98.87"/>
    <s v="9a"/>
    <n v="10056"/>
    <n v="9072000"/>
    <n v="25.3"/>
    <n v="48"/>
    <x v="9"/>
    <n v="81"/>
    <s v="CORN"/>
    <s v="CORN, GRAIN - ACRES HARVESTED TOTAL"/>
    <s v="MEDINATEXAS2022"/>
  </r>
  <r>
    <n v="2022"/>
    <s v="TRAVIS"/>
    <s v="TEXAS"/>
    <s v="73301"/>
    <n v="30.26"/>
    <n v="-97.74"/>
    <s v="9a"/>
    <n v="18968"/>
    <n v="8308000"/>
    <n v="25.3"/>
    <n v="48"/>
    <x v="9"/>
    <n v="81"/>
    <s v="CORN"/>
    <s v="CORN, GRAIN - ACRES HARVESTED TOTAL"/>
    <s v="TRAVISTEXAS2022"/>
  </r>
  <r>
    <n v="2022"/>
    <s v="WILSON"/>
    <s v="TEXAS"/>
    <s v="78101"/>
    <n v="29.37"/>
    <n v="-98.25"/>
    <s v="9a"/>
    <n v="3223"/>
    <n v="1809000"/>
    <n v="25.3"/>
    <n v="48"/>
    <x v="9"/>
    <n v="81"/>
    <s v="CORN"/>
    <s v="CORN, GRAIN - ACRES HARVESTED TOTAL"/>
    <s v="WILSONTEXAS2022"/>
  </r>
  <r>
    <n v="2022"/>
    <s v="FRIO"/>
    <s v="TEXAS"/>
    <s v="78005"/>
    <n v="29.05"/>
    <n v="-98.85"/>
    <s v="9a"/>
    <n v="8665"/>
    <n v="7294000"/>
    <n v="25.3"/>
    <n v="48"/>
    <x v="66"/>
    <n v="96"/>
    <s v="CORN"/>
    <s v="CORN, GRAIN - ACRES HARVESTED TOTAL"/>
    <s v="FRIOTEXAS2022"/>
  </r>
  <r>
    <n v="2022"/>
    <s v="ZAVALA"/>
    <s v="TEXAS"/>
    <s v="78829"/>
    <n v="28.94"/>
    <n v="-99.61"/>
    <s v="9a"/>
    <n v="1967"/>
    <n v="1059000"/>
    <n v="25.3"/>
    <n v="48"/>
    <x v="66"/>
    <n v="96"/>
    <s v="CORN"/>
    <s v="CORN, GRAIN - ACRES HARVESTED TOTAL"/>
    <s v="ZAVALATEXAS2022"/>
  </r>
  <r>
    <n v="2022"/>
    <s v="HOCKLEY"/>
    <s v="TEXAS"/>
    <s v="79313"/>
    <n v="33.81"/>
    <n v="-102.16"/>
    <s v="7b"/>
    <n v="7061"/>
    <n v="5384000"/>
    <n v="25.3"/>
    <n v="48"/>
    <x v="67"/>
    <n v="12"/>
    <s v="CORN"/>
    <s v="CORN, GRAIN - ACRES HARVESTED TOTAL"/>
    <s v="HOCKLEYTEXAS2022"/>
  </r>
  <r>
    <n v="2022"/>
    <s v="LAMB"/>
    <s v="TEXAS"/>
    <s v="79031"/>
    <n v="34.229999999999997"/>
    <n v="-102.4"/>
    <s v="7a"/>
    <n v="9737"/>
    <n v="22260000"/>
    <n v="25.3"/>
    <n v="48"/>
    <x v="67"/>
    <n v="12"/>
    <s v="CORN"/>
    <s v="CORN, GRAIN - ACRES HARVESTED TOTAL"/>
    <s v="LAMBTEXAS2022"/>
  </r>
  <r>
    <n v="2022"/>
    <s v="LUBBOCK"/>
    <s v="TEXAS"/>
    <s v="79329"/>
    <n v="33.659999999999997"/>
    <n v="-101.68"/>
    <s v="7b"/>
    <n v="4010"/>
    <n v="2779000"/>
    <n v="25.3"/>
    <n v="48"/>
    <x v="67"/>
    <n v="12"/>
    <s v="CORN"/>
    <s v="CORN, GRAIN - ACRES HARVESTED TOTAL"/>
    <s v="LUBBOCKTEXAS2022"/>
  </r>
  <r>
    <n v="2022"/>
    <s v="MIDLAND"/>
    <s v="TEXAS"/>
    <s v="79701"/>
    <n v="31.99"/>
    <n v="-102.08"/>
    <s v="8b"/>
    <n v="3694"/>
    <n v="2765000"/>
    <n v="25.3"/>
    <n v="48"/>
    <x v="67"/>
    <n v="12"/>
    <s v="CORN"/>
    <s v="CORN, GRAIN - ACRES HARVESTED TOTAL"/>
    <s v="MIDLANDTEXAS2022"/>
  </r>
  <r>
    <n v="2022"/>
    <s v="TERRY"/>
    <s v="TEXAS"/>
    <s v="79316"/>
    <n v="33.17"/>
    <n v="-102.27"/>
    <s v="8a"/>
    <n v="1003"/>
    <n v="2232000"/>
    <n v="25.3"/>
    <n v="48"/>
    <x v="67"/>
    <n v="12"/>
    <s v="CORN"/>
    <s v="CORN, GRAIN - ACRES HARVESTED TOTAL"/>
    <s v="TERRYTEXAS2022"/>
  </r>
  <r>
    <n v="2022"/>
    <s v="YOAKUM"/>
    <s v="TEXAS"/>
    <s v="79323"/>
    <n v="32.96"/>
    <n v="-102.83"/>
    <s v="8a"/>
    <n v="4281"/>
    <n v="2739000"/>
    <n v="25.3"/>
    <n v="48"/>
    <x v="67"/>
    <n v="12"/>
    <s v="CORN"/>
    <s v="CORN, GRAIN - ACRES HARVESTED TOTAL"/>
    <s v="YOAKUMTEXAS2022"/>
  </r>
  <r>
    <n v="2022"/>
    <s v="CULBERSON"/>
    <s v="TEXAS"/>
    <s v="79855"/>
    <n v="31.04"/>
    <n v="-104.83"/>
    <s v="8a"/>
    <n v="160"/>
    <n v="0"/>
    <n v="25.3"/>
    <n v="48"/>
    <x v="69"/>
    <n v="60"/>
    <s v="CORN"/>
    <s v="CORN, GRAIN - ACRES HARVESTED TOTAL"/>
    <s v="CULBERSONTEXAS2022"/>
  </r>
  <r>
    <n v="2022"/>
    <s v="BRAZORIA"/>
    <s v="TEXAS"/>
    <s v="77422"/>
    <n v="29.04"/>
    <n v="-95.56"/>
    <s v="9b"/>
    <n v="11269"/>
    <n v="5183000"/>
    <n v="25.3"/>
    <n v="48"/>
    <x v="70"/>
    <n v="90"/>
    <s v="CORN"/>
    <s v="CORN, GRAIN - ACRES HARVESTED TOTAL"/>
    <s v="BRAZORIATEXAS2022"/>
  </r>
  <r>
    <n v="2022"/>
    <s v="CALHOUN"/>
    <s v="TEXAS"/>
    <s v="77978"/>
    <n v="28.69"/>
    <n v="-96.58"/>
    <s v="9b"/>
    <n v="10237"/>
    <n v="5119000"/>
    <n v="25.3"/>
    <n v="48"/>
    <x v="70"/>
    <n v="90"/>
    <s v="CORN"/>
    <s v="CORN, GRAIN - ACRES HARVESTED TOTAL"/>
    <s v="CALHOUNTEXAS2022"/>
  </r>
  <r>
    <n v="2022"/>
    <s v="FORT BEND"/>
    <s v="TEXAS"/>
    <s v="77053"/>
    <n v="29.58"/>
    <n v="-95.46"/>
    <s v="9b"/>
    <n v="16290"/>
    <n v="7682000"/>
    <n v="25.3"/>
    <n v="48"/>
    <x v="70"/>
    <n v="90"/>
    <s v="CORN"/>
    <s v="CORN, GRAIN - ACRES HARVESTED TOTAL"/>
    <s v="FORTBENDTEXAS2022"/>
  </r>
  <r>
    <n v="2022"/>
    <s v="JACKSON"/>
    <s v="TEXAS"/>
    <s v="77957"/>
    <n v="28.97"/>
    <n v="-96.64"/>
    <s v="9a"/>
    <n v="58170"/>
    <n v="27411000"/>
    <n v="25.3"/>
    <n v="48"/>
    <x v="70"/>
    <n v="90"/>
    <s v="CORN"/>
    <s v="CORN, GRAIN - ACRES HARVESTED TOTAL"/>
    <s v="JACKSONTEXAS2022"/>
  </r>
  <r>
    <n v="2022"/>
    <s v="MATAGORDA"/>
    <s v="TEXAS"/>
    <s v="77404"/>
    <n v="28.97"/>
    <n v="-95.96"/>
    <s v="9b"/>
    <n v="29170"/>
    <n v="16604000"/>
    <n v="25.3"/>
    <n v="48"/>
    <x v="70"/>
    <n v="90"/>
    <s v="CORN"/>
    <s v="CORN, GRAIN - ACRES HARVESTED TOTAL"/>
    <s v="MATAGORDATEXAS2022"/>
  </r>
  <r>
    <n v="2022"/>
    <s v="VICTORIA"/>
    <s v="TEXAS"/>
    <s v="77901"/>
    <n v="28.82"/>
    <n v="-96.98"/>
    <s v="9b"/>
    <n v="29258"/>
    <n v="18941000"/>
    <n v="25.3"/>
    <n v="48"/>
    <x v="70"/>
    <n v="90"/>
    <s v="CORN"/>
    <s v="CORN, GRAIN - ACRES HARVESTED TOTAL"/>
    <s v="VICTORIATEXAS2022"/>
  </r>
  <r>
    <n v="2022"/>
    <s v="WHARTON"/>
    <s v="TEXAS"/>
    <s v="77420"/>
    <n v="29.23"/>
    <n v="-95.98"/>
    <s v="9b"/>
    <n v="85111"/>
    <n v="54157000"/>
    <n v="25.3"/>
    <n v="48"/>
    <x v="70"/>
    <n v="90"/>
    <s v="CORN"/>
    <s v="CORN, GRAIN - ACRES HARVESTED TOTAL"/>
    <s v="WHARTONTEXAS2022"/>
  </r>
  <r>
    <n v="2022"/>
    <s v="AVOYELLES"/>
    <s v="LOUISIANA"/>
    <s v="71320"/>
    <n v="31.11"/>
    <n v="-91.78"/>
    <s v="9a"/>
    <n v="20813"/>
    <n v="21355000"/>
    <n v="28.2"/>
    <n v="22"/>
    <x v="0"/>
    <n v="50"/>
    <s v="CORN"/>
    <s v="CORN, GRAIN - ACRES HARVESTED TOTAL"/>
    <s v="AVOYELLESLOUISIANA2022"/>
  </r>
  <r>
    <n v="2022"/>
    <s v="CATAHOULA"/>
    <s v="LOUISIANA"/>
    <s v="71340"/>
    <n v="31.76"/>
    <n v="-91.81"/>
    <s v="9a"/>
    <n v="34552"/>
    <n v="38447000"/>
    <n v="28.2"/>
    <n v="22"/>
    <x v="0"/>
    <n v="50"/>
    <s v="CORN"/>
    <s v="CORN, GRAIN - ACRES HARVESTED TOTAL"/>
    <s v="CATAHOULALOUISIANA2022"/>
  </r>
  <r>
    <n v="2022"/>
    <s v="CONCORDIA"/>
    <s v="LOUISIANA"/>
    <s v="71316"/>
    <n v="31.25"/>
    <n v="-91.76"/>
    <s v="9a"/>
    <n v="12642"/>
    <n v="14808000"/>
    <n v="28.2"/>
    <n v="22"/>
    <x v="0"/>
    <n v="50"/>
    <s v="CORN"/>
    <s v="CORN, GRAIN - ACRES HARVESTED TOTAL"/>
    <s v="CONCORDIALOUISIANA2022"/>
  </r>
  <r>
    <n v="2022"/>
    <s v="EVANGELINE"/>
    <s v="LOUISIANA"/>
    <s v="70515"/>
    <n v="30.48"/>
    <n v="-92.6"/>
    <s v="9a"/>
    <n v="326"/>
    <n v="219000"/>
    <n v="28.2"/>
    <n v="22"/>
    <x v="0"/>
    <n v="50"/>
    <s v="CORN"/>
    <s v="CORN, GRAIN - ACRES HARVESTED TOTAL"/>
    <s v="EVANGELINELOUISIANA2022"/>
  </r>
  <r>
    <n v="2022"/>
    <s v="GRANT"/>
    <s v="LOUISIANA"/>
    <s v="71407"/>
    <n v="31.51"/>
    <n v="-92.49"/>
    <s v="9a"/>
    <n v="1901"/>
    <n v="0"/>
    <n v="28.2"/>
    <n v="22"/>
    <x v="0"/>
    <n v="50"/>
    <s v="CORN"/>
    <s v="CORN, GRAIN - ACRES HARVESTED TOTAL"/>
    <s v="GRANTLOUISIANA2022"/>
  </r>
  <r>
    <n v="2022"/>
    <s v="LA SALLE"/>
    <s v="LOUISIANA"/>
    <s v="71342"/>
    <n v="31.68"/>
    <n v="-92.12"/>
    <s v="8b"/>
    <n v="328"/>
    <n v="87000"/>
    <n v="28.2"/>
    <n v="22"/>
    <x v="0"/>
    <n v="50"/>
    <s v="CORN"/>
    <s v="CORN, GRAIN - ACRES HARVESTED TOTAL"/>
    <s v="LASALLELOUISIANA2022"/>
  </r>
  <r>
    <n v="2022"/>
    <s v="POINTE COUPEE"/>
    <s v="LOUISIANA"/>
    <s v="70715"/>
    <n v="30.84"/>
    <n v="-91.66"/>
    <s v="9a"/>
    <n v="6855"/>
    <n v="7496000"/>
    <n v="28.2"/>
    <n v="22"/>
    <x v="0"/>
    <n v="50"/>
    <s v="CORN"/>
    <s v="CORN, GRAIN - ACRES HARVESTED TOTAL"/>
    <s v="POINTECOUPEELOUISIANA2022"/>
  </r>
  <r>
    <n v="2022"/>
    <s v="RAPIDES"/>
    <s v="LOUISIANA"/>
    <s v="71301"/>
    <n v="31.29"/>
    <n v="-92.46"/>
    <s v="9a"/>
    <n v="10516"/>
    <n v="11867000"/>
    <n v="28.2"/>
    <n v="22"/>
    <x v="0"/>
    <n v="50"/>
    <s v="CORN"/>
    <s v="CORN, GRAIN - ACRES HARVESTED TOTAL"/>
    <s v="RAPIDESLOUISIANA2022"/>
  </r>
  <r>
    <n v="2022"/>
    <s v="SAINT LANDRY"/>
    <s v="LOUISIANA"/>
    <s v="70512"/>
    <n v="30.4"/>
    <n v="-91.93"/>
    <s v="9a"/>
    <n v="7269"/>
    <n v="7885000"/>
    <n v="28.2"/>
    <n v="22"/>
    <x v="0"/>
    <n v="50"/>
    <s v="CORN"/>
    <s v="CORN, GRAIN - ACRES HARVESTED TOTAL"/>
    <s v="SAINTLANDRYLOUISIANA2022"/>
  </r>
  <r>
    <n v="2022"/>
    <s v="EAST BATON ROUGE"/>
    <s v="LOUISIANA"/>
    <s v="70704"/>
    <n v="30.58"/>
    <n v="-91.15"/>
    <s v="9a"/>
    <n v="172"/>
    <n v="235000"/>
    <n v="28.2"/>
    <n v="22"/>
    <x v="8"/>
    <n v="60"/>
    <s v="CORN"/>
    <s v="CORN, GRAIN - ACRES HARVESTED TOTAL"/>
    <s v="EASTBATONROUGELOUISIANA2022"/>
  </r>
  <r>
    <n v="2022"/>
    <s v="EAST FELICIANA"/>
    <s v="LOUISIANA"/>
    <s v="70722"/>
    <n v="30.86"/>
    <n v="-91.01"/>
    <s v="9a"/>
    <n v="1849"/>
    <n v="926000"/>
    <n v="28.2"/>
    <n v="22"/>
    <x v="8"/>
    <n v="60"/>
    <s v="CORN"/>
    <s v="CORN, GRAIN - ACRES HARVESTED TOTAL"/>
    <s v="EASTFELICIANALOUISIANA2022"/>
  </r>
  <r>
    <n v="2022"/>
    <s v="TANGIPAHOA"/>
    <s v="LOUISIANA"/>
    <s v="70401"/>
    <n v="30.53"/>
    <n v="-90.46"/>
    <s v="9a"/>
    <n v="1103"/>
    <n v="954000"/>
    <n v="28.2"/>
    <n v="22"/>
    <x v="8"/>
    <n v="60"/>
    <s v="CORN"/>
    <s v="CORN, GRAIN - ACRES HARVESTED TOTAL"/>
    <s v="TANGIPAHOALOUISIANA2022"/>
  </r>
  <r>
    <n v="2022"/>
    <s v="WASHINGTON"/>
    <s v="LOUISIANA"/>
    <s v="70426"/>
    <n v="30.96"/>
    <n v="-89.81"/>
    <s v="9a"/>
    <n v="3919"/>
    <n v="3551000"/>
    <n v="28.2"/>
    <n v="22"/>
    <x v="8"/>
    <n v="60"/>
    <s v="CORN"/>
    <s v="CORN, GRAIN - ACRES HARVESTED TOTAL"/>
    <s v="WASHINGTONLOUISIANA2022"/>
  </r>
  <r>
    <n v="2022"/>
    <s v="CALDWELL"/>
    <s v="LOUISIANA"/>
    <s v="71415"/>
    <n v="32.03"/>
    <n v="-92.14"/>
    <s v="8b"/>
    <n v="5493"/>
    <n v="4516000"/>
    <n v="28.2"/>
    <n v="22"/>
    <x v="1"/>
    <n v="20"/>
    <s v="CORN"/>
    <s v="CORN, GRAIN - ACRES HARVESTED TOTAL"/>
    <s v="CALDWELLLOUISIANA2022"/>
  </r>
  <r>
    <n v="2022"/>
    <s v="OUACHITA"/>
    <s v="LOUISIANA"/>
    <s v="71201"/>
    <n v="32.53"/>
    <n v="-92.11"/>
    <s v="8b"/>
    <n v="9366"/>
    <n v="9891000"/>
    <n v="28.2"/>
    <n v="22"/>
    <x v="1"/>
    <n v="20"/>
    <s v="CORN"/>
    <s v="CORN, GRAIN - ACRES HARVESTED TOTAL"/>
    <s v="OUACHITALOUISIANA2022"/>
  </r>
  <r>
    <n v="2022"/>
    <s v="EAST CARROLL"/>
    <s v="LOUISIANA"/>
    <s v="71254"/>
    <n v="32.81"/>
    <n v="-91.18"/>
    <s v="8b"/>
    <n v="33697"/>
    <n v="37357000"/>
    <n v="28.2"/>
    <n v="22"/>
    <x v="2"/>
    <n v="30"/>
    <s v="CORN"/>
    <s v="CORN, GRAIN - ACRES HARVESTED TOTAL"/>
    <s v="EASTCARROLLLOUISIANA2022"/>
  </r>
  <r>
    <n v="2022"/>
    <s v="FRANKLIN"/>
    <s v="LOUISIANA"/>
    <s v="71219"/>
    <n v="32.25"/>
    <n v="-91.74"/>
    <s v="8b"/>
    <n v="63870"/>
    <n v="70889000"/>
    <n v="28.2"/>
    <n v="22"/>
    <x v="2"/>
    <n v="30"/>
    <s v="CORN"/>
    <s v="CORN, GRAIN - ACRES HARVESTED TOTAL"/>
    <s v="FRANKLINLOUISIANA2022"/>
  </r>
  <r>
    <n v="2022"/>
    <s v="MADISON"/>
    <s v="LOUISIANA"/>
    <s v="71233"/>
    <n v="32.33"/>
    <n v="-90.93"/>
    <s v="8b"/>
    <n v="36033"/>
    <n v="40068000"/>
    <n v="28.2"/>
    <n v="22"/>
    <x v="2"/>
    <n v="30"/>
    <s v="CORN"/>
    <s v="CORN, GRAIN - ACRES HARVESTED TOTAL"/>
    <s v="MADISONLOUISIANA2022"/>
  </r>
  <r>
    <n v="2022"/>
    <s v="MOREHOUSE"/>
    <s v="LOUISIANA"/>
    <s v="71220"/>
    <n v="32.770000000000003"/>
    <n v="-91.9"/>
    <s v="8b"/>
    <n v="52762"/>
    <n v="64602000"/>
    <n v="28.2"/>
    <n v="22"/>
    <x v="2"/>
    <n v="30"/>
    <s v="CORN"/>
    <s v="CORN, GRAIN - ACRES HARVESTED TOTAL"/>
    <s v="MOREHOUSELOUISIANA2022"/>
  </r>
  <r>
    <n v="2022"/>
    <s v="RICHLAND"/>
    <s v="LOUISIANA"/>
    <s v="71218"/>
    <n v="32.35"/>
    <n v="-91.79"/>
    <s v="8b"/>
    <n v="42310"/>
    <n v="50802000"/>
    <n v="28.2"/>
    <n v="22"/>
    <x v="2"/>
    <n v="30"/>
    <s v="CORN"/>
    <s v="CORN, GRAIN - ACRES HARVESTED TOTAL"/>
    <s v="RICHLANDLOUISIANA2022"/>
  </r>
  <r>
    <n v="2022"/>
    <s v="TENSAS"/>
    <s v="LOUISIANA"/>
    <s v="71357"/>
    <n v="32.07"/>
    <n v="-91.23"/>
    <s v="8b"/>
    <n v="50791"/>
    <n v="48883000"/>
    <n v="28.2"/>
    <n v="22"/>
    <x v="2"/>
    <n v="30"/>
    <s v="CORN"/>
    <s v="CORN, GRAIN - ACRES HARVESTED TOTAL"/>
    <s v="TENSASLOUISIANA2022"/>
  </r>
  <r>
    <n v="2022"/>
    <s v="WEST CARROLL"/>
    <s v="LOUISIANA"/>
    <s v="71237"/>
    <n v="32.6"/>
    <n v="-91.47"/>
    <s v="8b"/>
    <n v="21244"/>
    <n v="22771000"/>
    <n v="28.2"/>
    <n v="22"/>
    <x v="2"/>
    <n v="30"/>
    <s v="CORN"/>
    <s v="CORN, GRAIN - ACRES HARVESTED TOTAL"/>
    <s v="WESTCARROLLLOUISIANA2022"/>
  </r>
  <r>
    <n v="2022"/>
    <s v="CADDO"/>
    <s v="LOUISIANA"/>
    <s v="71004"/>
    <n v="32.75"/>
    <n v="-93.83"/>
    <s v="8b"/>
    <n v="11723"/>
    <n v="11177000"/>
    <n v="28.2"/>
    <n v="22"/>
    <x v="6"/>
    <n v="10"/>
    <s v="CORN"/>
    <s v="CORN, GRAIN - ACRES HARVESTED TOTAL"/>
    <s v="CADDOLOUISIANA2022"/>
  </r>
  <r>
    <n v="2022"/>
    <s v="RED RIVER"/>
    <s v="LOUISIANA"/>
    <s v="71019"/>
    <n v="32.020000000000003"/>
    <n v="-93.34"/>
    <s v="8b"/>
    <n v="5870"/>
    <n v="4801000"/>
    <n v="28.2"/>
    <n v="22"/>
    <x v="6"/>
    <n v="10"/>
    <s v="CORN"/>
    <s v="CORN, GRAIN - ACRES HARVESTED TOTAL"/>
    <s v="REDRIVERLOUISIANA2022"/>
  </r>
  <r>
    <n v="2022"/>
    <s v="BEAUREGARD"/>
    <s v="LOUISIANA"/>
    <s v="70634"/>
    <n v="30.77"/>
    <n v="-93.24"/>
    <s v="9a"/>
    <n v="455"/>
    <n v="310000"/>
    <n v="28.2"/>
    <n v="22"/>
    <x v="4"/>
    <n v="70"/>
    <s v="CORN"/>
    <s v="CORN, GRAIN - ACRES HARVESTED TOTAL"/>
    <s v="BEAUREGARDLOUISIANA2022"/>
  </r>
  <r>
    <n v="2022"/>
    <s v="JEFFERSON DAVIS"/>
    <s v="LOUISIANA"/>
    <s v="70532"/>
    <n v="30.48"/>
    <n v="-92.69"/>
    <s v="9a"/>
    <n v="6"/>
    <n v="3000"/>
    <n v="28.2"/>
    <n v="22"/>
    <x v="4"/>
    <n v="70"/>
    <s v="CORN"/>
    <s v="CORN, GRAIN - ACRES HARVESTED TOTAL"/>
    <s v="JEFFERSONDAVISLOUISIANA2022"/>
  </r>
  <r>
    <n v="2022"/>
    <s v="NATCHITOCHES"/>
    <s v="LOUISIANA"/>
    <s v="71002"/>
    <n v="32.11"/>
    <n v="-93.11"/>
    <s v="8b"/>
    <n v="15492"/>
    <n v="13761000"/>
    <n v="28.2"/>
    <n v="22"/>
    <x v="5"/>
    <n v="40"/>
    <s v="CORN"/>
    <s v="CORN, GRAIN - ACRES HARVESTED TOTAL"/>
    <s v="NATCHITOCHESLOUISIANA2022"/>
  </r>
  <r>
    <n v="2022"/>
    <s v="AUTAUGA"/>
    <s v="ALABAMA"/>
    <s v="36003"/>
    <n v="32.43"/>
    <n v="-86.65"/>
    <s v="8b"/>
    <n v="1319"/>
    <n v="0"/>
    <n v="28.3"/>
    <n v="1"/>
    <x v="71"/>
    <n v="40"/>
    <s v="CORN"/>
    <s v="CORN, GRAIN - ACRES HARVESTED TOTAL"/>
    <s v="AUTAUGAALABAMA2022"/>
  </r>
  <r>
    <n v="2022"/>
    <s v="BULLOCK"/>
    <s v="ALABAMA"/>
    <s v="36029"/>
    <n v="32.17"/>
    <n v="-85.9"/>
    <s v="8b"/>
    <n v="2188"/>
    <n v="0"/>
    <n v="28.3"/>
    <n v="1"/>
    <x v="71"/>
    <n v="40"/>
    <s v="CORN"/>
    <s v="CORN, GRAIN - ACRES HARVESTED TOTAL"/>
    <s v="BULLOCKALABAMA2022"/>
  </r>
  <r>
    <n v="2022"/>
    <s v="DALLAS"/>
    <s v="ALABAMA"/>
    <s v="36701"/>
    <n v="32.409999999999997"/>
    <n v="-87.03"/>
    <s v="8b"/>
    <n v="4559"/>
    <n v="3497000"/>
    <n v="28.3"/>
    <n v="1"/>
    <x v="71"/>
    <n v="40"/>
    <s v="CORN"/>
    <s v="CORN, GRAIN - ACRES HARVESTED TOTAL"/>
    <s v="DALLASALABAMA2022"/>
  </r>
  <r>
    <n v="2022"/>
    <s v="ELMORE"/>
    <s v="ALABAMA"/>
    <s v="36020"/>
    <n v="32.49"/>
    <n v="-86.33"/>
    <s v="8b"/>
    <n v="3817"/>
    <n v="3011000"/>
    <n v="28.3"/>
    <n v="1"/>
    <x v="71"/>
    <n v="40"/>
    <s v="CORN"/>
    <s v="CORN, GRAIN - ACRES HARVESTED TOTAL"/>
    <s v="ELMOREALABAMA2022"/>
  </r>
  <r>
    <n v="2022"/>
    <s v="HALE"/>
    <s v="ALABAMA"/>
    <s v="35441"/>
    <n v="32.869999999999997"/>
    <n v="-87.73"/>
    <s v="8b"/>
    <n v="659"/>
    <n v="651000"/>
    <n v="28.3"/>
    <n v="1"/>
    <x v="71"/>
    <n v="40"/>
    <s v="CORN"/>
    <s v="CORN, GRAIN - ACRES HARVESTED TOTAL"/>
    <s v="HALEALABAMA2022"/>
  </r>
  <r>
    <n v="2022"/>
    <s v="LOWNDES"/>
    <s v="ALABAMA"/>
    <s v="36032"/>
    <n v="31.98"/>
    <n v="-86.57"/>
    <s v="8b"/>
    <n v="7331"/>
    <n v="5322000"/>
    <n v="28.3"/>
    <n v="1"/>
    <x v="71"/>
    <n v="40"/>
    <s v="CORN"/>
    <s v="CORN, GRAIN - ACRES HARVESTED TOTAL"/>
    <s v="LOWNDESALABAMA2022"/>
  </r>
  <r>
    <n v="2022"/>
    <s v="MACON"/>
    <s v="ALABAMA"/>
    <s v="36031"/>
    <n v="32.25"/>
    <n v="-85.74"/>
    <s v="8b"/>
    <n v="2238"/>
    <n v="2649000"/>
    <n v="28.3"/>
    <n v="1"/>
    <x v="71"/>
    <n v="40"/>
    <s v="CORN"/>
    <s v="CORN, GRAIN - ACRES HARVESTED TOTAL"/>
    <s v="MACONALABAMA2022"/>
  </r>
  <r>
    <n v="2022"/>
    <s v="MARENGO"/>
    <s v="ALABAMA"/>
    <s v="36732"/>
    <n v="32.5"/>
    <n v="-87.83"/>
    <s v="8b"/>
    <n v="2937"/>
    <n v="1326000"/>
    <n v="28.3"/>
    <n v="1"/>
    <x v="71"/>
    <n v="40"/>
    <s v="CORN"/>
    <s v="CORN, GRAIN - ACRES HARVESTED TOTAL"/>
    <s v="MARENGOALABAMA2022"/>
  </r>
  <r>
    <n v="2022"/>
    <s v="PERRY"/>
    <s v="ALABAMA"/>
    <s v="36756"/>
    <n v="32.630000000000003"/>
    <n v="-87.31"/>
    <s v="8b"/>
    <n v="8143"/>
    <n v="4357000"/>
    <n v="28.3"/>
    <n v="1"/>
    <x v="71"/>
    <n v="40"/>
    <s v="CORN"/>
    <s v="CORN, GRAIN - ACRES HARVESTED TOTAL"/>
    <s v="PERRYALABAMA2022"/>
  </r>
  <r>
    <n v="2022"/>
    <s v="BALDWIN"/>
    <s v="ALABAMA"/>
    <s v="36507"/>
    <n v="30.88"/>
    <n v="-87.77"/>
    <s v="9a"/>
    <n v="5593"/>
    <n v="4616000"/>
    <n v="28.3"/>
    <n v="1"/>
    <x v="72"/>
    <n v="50"/>
    <s v="CORN"/>
    <s v="CORN, GRAIN - ACRES HARVESTED TOTAL"/>
    <s v="BALDWINALABAMA2022"/>
  </r>
  <r>
    <n v="2022"/>
    <s v="CHOCTAW"/>
    <s v="ALABAMA"/>
    <s v="36904"/>
    <n v="32.08"/>
    <n v="-88.22"/>
    <s v="8b"/>
    <n v="14"/>
    <n v="2000"/>
    <n v="28.3"/>
    <n v="1"/>
    <x v="72"/>
    <n v="50"/>
    <s v="CORN"/>
    <s v="CORN, GRAIN - ACRES HARVESTED TOTAL"/>
    <s v="CHOCTAWALABAMA2022"/>
  </r>
  <r>
    <n v="2022"/>
    <s v="CLARKE"/>
    <s v="ALABAMA"/>
    <s v="36436"/>
    <n v="31.79"/>
    <n v="-87.65"/>
    <s v="8b"/>
    <n v="138"/>
    <n v="65000"/>
    <n v="28.3"/>
    <n v="1"/>
    <x v="72"/>
    <n v="50"/>
    <s v="CORN"/>
    <s v="CORN, GRAIN - ACRES HARVESTED TOTAL"/>
    <s v="CLARKEALABAMA2022"/>
  </r>
  <r>
    <n v="2022"/>
    <s v="CONECUH"/>
    <s v="ALABAMA"/>
    <s v="36401"/>
    <n v="31.43"/>
    <n v="-86.95"/>
    <s v="8b"/>
    <n v="2248"/>
    <n v="1411000"/>
    <n v="28.3"/>
    <n v="1"/>
    <x v="72"/>
    <n v="50"/>
    <s v="CORN"/>
    <s v="CORN, GRAIN - ACRES HARVESTED TOTAL"/>
    <s v="CONECUHALABAMA2022"/>
  </r>
  <r>
    <n v="2022"/>
    <s v="ESCAMBIA"/>
    <s v="ALABAMA"/>
    <s v="36426"/>
    <n v="31.11"/>
    <n v="-87.07"/>
    <s v="8b"/>
    <n v="6812"/>
    <n v="7470000"/>
    <n v="28.3"/>
    <n v="1"/>
    <x v="72"/>
    <n v="50"/>
    <s v="CORN"/>
    <s v="CORN, GRAIN - ACRES HARVESTED TOTAL"/>
    <s v="ESCAMBIAALABAMA2022"/>
  </r>
  <r>
    <n v="2022"/>
    <s v="MOBILE"/>
    <s v="ALABAMA"/>
    <s v="36505"/>
    <n v="30.92"/>
    <n v="-88.02"/>
    <s v="8b"/>
    <n v="128"/>
    <n v="46000"/>
    <n v="28.3"/>
    <n v="1"/>
    <x v="72"/>
    <n v="50"/>
    <s v="CORN"/>
    <s v="CORN, GRAIN - ACRES HARVESTED TOTAL"/>
    <s v="MOBILEALABAMA2022"/>
  </r>
  <r>
    <n v="2022"/>
    <s v="MONROE"/>
    <s v="ALABAMA"/>
    <s v="36425"/>
    <n v="31.73"/>
    <n v="-87.2"/>
    <s v="8b"/>
    <n v="2159"/>
    <n v="2086000"/>
    <n v="28.3"/>
    <n v="1"/>
    <x v="72"/>
    <n v="50"/>
    <s v="CORN"/>
    <s v="CORN, GRAIN - ACRES HARVESTED TOTAL"/>
    <s v="MONROEALABAMA2022"/>
  </r>
  <r>
    <n v="2022"/>
    <s v="WILCOX"/>
    <s v="ALABAMA"/>
    <s v="36435"/>
    <n v="31.89"/>
    <n v="-87.46"/>
    <s v="8b"/>
    <n v="1470"/>
    <n v="1030000"/>
    <n v="28.3"/>
    <n v="1"/>
    <x v="72"/>
    <n v="50"/>
    <s v="CORN"/>
    <s v="CORN, GRAIN - ACRES HARVESTED TOTAL"/>
    <s v="WILCOXALABAMA2022"/>
  </r>
  <r>
    <n v="2022"/>
    <s v="BLOUNT"/>
    <s v="ALABAMA"/>
    <s v="35013"/>
    <n v="33.9"/>
    <n v="-86.52"/>
    <s v="8a"/>
    <n v="2670"/>
    <n v="2044000"/>
    <n v="28.3"/>
    <n v="1"/>
    <x v="73"/>
    <n v="20"/>
    <s v="CORN"/>
    <s v="CORN, GRAIN - ACRES HARVESTED TOTAL"/>
    <s v="BLOUNTALABAMA2022"/>
  </r>
  <r>
    <n v="2022"/>
    <s v="CALHOUN"/>
    <s v="ALABAMA"/>
    <s v="36201"/>
    <n v="33.65"/>
    <n v="-85.88"/>
    <s v="8a"/>
    <n v="2029"/>
    <n v="2270000"/>
    <n v="28.3"/>
    <n v="1"/>
    <x v="73"/>
    <n v="20"/>
    <s v="CORN"/>
    <s v="CORN, GRAIN - ACRES HARVESTED TOTAL"/>
    <s v="CALHOUNALABAMA2022"/>
  </r>
  <r>
    <n v="2022"/>
    <s v="CHEROKEE"/>
    <s v="ALABAMA"/>
    <s v="35959"/>
    <n v="34.22"/>
    <n v="-85.59"/>
    <s v="8a"/>
    <n v="6289"/>
    <n v="4658000"/>
    <n v="28.3"/>
    <n v="1"/>
    <x v="73"/>
    <n v="20"/>
    <s v="CORN"/>
    <s v="CORN, GRAIN - ACRES HARVESTED TOTAL"/>
    <s v="CHEROKEEALABAMA2022"/>
  </r>
  <r>
    <n v="2022"/>
    <s v="CLEBURNE"/>
    <s v="ALABAMA"/>
    <s v="36261"/>
    <n v="33.700000000000003"/>
    <n v="-85.5"/>
    <s v="8a"/>
    <n v="897"/>
    <n v="308000"/>
    <n v="28.3"/>
    <n v="1"/>
    <x v="73"/>
    <n v="20"/>
    <s v="CORN"/>
    <s v="CORN, GRAIN - ACRES HARVESTED TOTAL"/>
    <s v="CLEBURNEALABAMA2022"/>
  </r>
  <r>
    <n v="2022"/>
    <s v="CULLMAN"/>
    <s v="ALABAMA"/>
    <s v="35019"/>
    <n v="34.26"/>
    <n v="-86.61"/>
    <s v="8a"/>
    <n v="3768"/>
    <n v="2800000"/>
    <n v="28.3"/>
    <n v="1"/>
    <x v="73"/>
    <n v="20"/>
    <s v="CORN"/>
    <s v="CORN, GRAIN - ACRES HARVESTED TOTAL"/>
    <s v="CULLMANALABAMA2022"/>
  </r>
  <r>
    <n v="2022"/>
    <s v="DE KALB"/>
    <s v="ALABAMA"/>
    <s v="35961"/>
    <n v="34.26"/>
    <n v="-85.86"/>
    <s v="8a"/>
    <n v="13730"/>
    <n v="12514000"/>
    <n v="28.3"/>
    <n v="1"/>
    <x v="73"/>
    <n v="20"/>
    <s v="CORN"/>
    <s v="CORN, GRAIN - ACRES HARVESTED TOTAL"/>
    <s v="DEKALBALABAMA2022"/>
  </r>
  <r>
    <n v="2022"/>
    <s v="ETOWAH"/>
    <s v="ALABAMA"/>
    <s v="35901"/>
    <n v="34.01"/>
    <n v="-86.01"/>
    <s v="8a"/>
    <n v="4261"/>
    <n v="4607000"/>
    <n v="28.3"/>
    <n v="1"/>
    <x v="73"/>
    <n v="20"/>
    <s v="CORN"/>
    <s v="CORN, GRAIN - ACRES HARVESTED TOTAL"/>
    <s v="ETOWAHALABAMA2022"/>
  </r>
  <r>
    <n v="2022"/>
    <s v="JACKSON"/>
    <s v="ALABAMA"/>
    <s v="35740"/>
    <n v="34.94"/>
    <n v="-85.71"/>
    <s v="7b"/>
    <n v="28838"/>
    <n v="21007000"/>
    <n v="28.3"/>
    <n v="1"/>
    <x v="73"/>
    <n v="20"/>
    <s v="CORN"/>
    <s v="CORN, GRAIN - ACRES HARVESTED TOTAL"/>
    <s v="JACKSONALABAMA2022"/>
  </r>
  <r>
    <n v="2022"/>
    <s v="MARSHALL"/>
    <s v="ALABAMA"/>
    <s v="35016"/>
    <n v="34.32"/>
    <n v="-86.5"/>
    <s v="8a"/>
    <n v="7832"/>
    <n v="7079000"/>
    <n v="28.3"/>
    <n v="1"/>
    <x v="73"/>
    <n v="20"/>
    <s v="CORN"/>
    <s v="CORN, GRAIN - ACRES HARVESTED TOTAL"/>
    <s v="MARSHALLALABAMA2022"/>
  </r>
  <r>
    <n v="2022"/>
    <s v="COLBERT"/>
    <s v="ALABAMA"/>
    <s v="35616"/>
    <n v="34.75"/>
    <n v="-87.96"/>
    <s v="7b"/>
    <n v="17370"/>
    <n v="10819000"/>
    <n v="28.3"/>
    <n v="1"/>
    <x v="74"/>
    <n v="10"/>
    <s v="CORN"/>
    <s v="CORN, GRAIN - ACRES HARVESTED TOTAL"/>
    <s v="COLBERTALABAMA2022"/>
  </r>
  <r>
    <n v="2022"/>
    <s v="FRANKLIN"/>
    <s v="ALABAMA"/>
    <s v="35571"/>
    <n v="34.32"/>
    <n v="-87.92"/>
    <s v="7b"/>
    <n v="5921"/>
    <n v="2593000"/>
    <n v="28.3"/>
    <n v="1"/>
    <x v="74"/>
    <n v="10"/>
    <s v="CORN"/>
    <s v="CORN, GRAIN - ACRES HARVESTED TOTAL"/>
    <s v="FRANKLINALABAMA2022"/>
  </r>
  <r>
    <n v="2022"/>
    <s v="LAUDERDALE"/>
    <s v="ALABAMA"/>
    <s v="35610"/>
    <n v="34.909999999999997"/>
    <n v="-87.27"/>
    <s v="7b"/>
    <n v="24190"/>
    <n v="15969000"/>
    <n v="28.3"/>
    <n v="1"/>
    <x v="74"/>
    <n v="10"/>
    <s v="CORN"/>
    <s v="CORN, GRAIN - ACRES HARVESTED TOTAL"/>
    <s v="LAUDERDALEALABAMA2022"/>
  </r>
  <r>
    <n v="2022"/>
    <s v="LAWRENCE"/>
    <s v="ALABAMA"/>
    <s v="35618"/>
    <n v="34.659999999999997"/>
    <n v="-87.31"/>
    <s v="8a"/>
    <n v="33298"/>
    <n v="24842000"/>
    <n v="28.3"/>
    <n v="1"/>
    <x v="74"/>
    <n v="10"/>
    <s v="CORN"/>
    <s v="CORN, GRAIN - ACRES HARVESTED TOTAL"/>
    <s v="LAWRENCEALABAMA2022"/>
  </r>
  <r>
    <n v="2022"/>
    <s v="LIMESTONE"/>
    <s v="ALABAMA"/>
    <s v="35611"/>
    <n v="34.78"/>
    <n v="-86.95"/>
    <s v="8a"/>
    <n v="27890"/>
    <n v="21955000"/>
    <n v="28.3"/>
    <n v="1"/>
    <x v="74"/>
    <n v="10"/>
    <s v="CORN"/>
    <s v="CORN, GRAIN - ACRES HARVESTED TOTAL"/>
    <s v="LIMESTONEALABAMA2022"/>
  </r>
  <r>
    <n v="2022"/>
    <s v="MADISON"/>
    <s v="ALABAMA"/>
    <s v="35741"/>
    <n v="34.72"/>
    <n v="-86.48"/>
    <s v="8a"/>
    <n v="29766"/>
    <n v="30447000"/>
    <n v="28.3"/>
    <n v="1"/>
    <x v="74"/>
    <n v="10"/>
    <s v="CORN"/>
    <s v="CORN, GRAIN - ACRES HARVESTED TOTAL"/>
    <s v="MADISONALABAMA2022"/>
  </r>
  <r>
    <n v="2022"/>
    <s v="MARION"/>
    <s v="ALABAMA"/>
    <s v="35543"/>
    <n v="34.26"/>
    <n v="-87.71"/>
    <s v="7b"/>
    <n v="4021"/>
    <n v="4204000"/>
    <n v="28.3"/>
    <n v="1"/>
    <x v="74"/>
    <n v="10"/>
    <s v="CORN"/>
    <s v="CORN, GRAIN - ACRES HARVESTED TOTAL"/>
    <s v="MARIONALABAMA2022"/>
  </r>
  <r>
    <n v="2022"/>
    <s v="MORGAN"/>
    <s v="ALABAMA"/>
    <s v="35601"/>
    <n v="34.57"/>
    <n v="-86.98"/>
    <s v="8a"/>
    <n v="6412"/>
    <n v="4778000"/>
    <n v="28.3"/>
    <n v="1"/>
    <x v="74"/>
    <n v="10"/>
    <s v="CORN"/>
    <s v="CORN, GRAIN - ACRES HARVESTED TOTAL"/>
    <s v="MORGANALABAMA2022"/>
  </r>
  <r>
    <n v="2022"/>
    <s v="WINSTON"/>
    <s v="ALABAMA"/>
    <s v="35540"/>
    <n v="34.19"/>
    <n v="-87.17"/>
    <s v="7b"/>
    <n v="1645"/>
    <n v="906000"/>
    <n v="28.3"/>
    <n v="1"/>
    <x v="74"/>
    <n v="10"/>
    <s v="CORN"/>
    <s v="CORN, GRAIN - ACRES HARVESTED TOTAL"/>
    <s v="WINSTONALABAMA2022"/>
  </r>
  <r>
    <n v="2022"/>
    <s v="BIBB"/>
    <s v="ALABAMA"/>
    <s v="35034"/>
    <n v="32.94"/>
    <n v="-87.17"/>
    <s v="8a"/>
    <n v="168"/>
    <n v="0"/>
    <n v="28.3"/>
    <n v="1"/>
    <x v="75"/>
    <n v="30"/>
    <s v="CORN"/>
    <s v="CORN, GRAIN - ACRES HARVESTED TOTAL"/>
    <s v="BIBBALABAMA2022"/>
  </r>
  <r>
    <n v="2022"/>
    <s v="CHAMBERS"/>
    <s v="ALABAMA"/>
    <s v="36854"/>
    <n v="32.799999999999997"/>
    <n v="-85.17"/>
    <s v="8b"/>
    <n v="79"/>
    <n v="0"/>
    <n v="28.3"/>
    <n v="1"/>
    <x v="75"/>
    <n v="30"/>
    <s v="CORN"/>
    <s v="CORN, GRAIN - ACRES HARVESTED TOTAL"/>
    <s v="CHAMBERSALABAMA2022"/>
  </r>
  <r>
    <n v="2022"/>
    <s v="CHILTON"/>
    <s v="ALABAMA"/>
    <s v="35045"/>
    <n v="32.840000000000003"/>
    <n v="-86.62"/>
    <s v="8a"/>
    <n v="624"/>
    <n v="0"/>
    <n v="28.3"/>
    <n v="1"/>
    <x v="75"/>
    <n v="30"/>
    <s v="CORN"/>
    <s v="CORN, GRAIN - ACRES HARVESTED TOTAL"/>
    <s v="CHILTONALABAMA2022"/>
  </r>
  <r>
    <n v="2022"/>
    <s v="CLAY"/>
    <s v="ALABAMA"/>
    <s v="35082"/>
    <n v="33.159999999999997"/>
    <n v="-86.15"/>
    <s v="8a"/>
    <n v="113"/>
    <n v="0"/>
    <n v="28.3"/>
    <n v="1"/>
    <x v="75"/>
    <n v="30"/>
    <s v="CORN"/>
    <s v="CORN, GRAIN - ACRES HARVESTED TOTAL"/>
    <s v="CLAYALABAMA2022"/>
  </r>
  <r>
    <n v="2022"/>
    <s v="FAYETTE"/>
    <s v="ALABAMA"/>
    <s v="35542"/>
    <n v="33.700000000000003"/>
    <n v="-87.68"/>
    <s v="8a"/>
    <n v="1273"/>
    <n v="878000"/>
    <n v="28.3"/>
    <n v="1"/>
    <x v="75"/>
    <n v="30"/>
    <s v="CORN"/>
    <s v="CORN, GRAIN - ACRES HARVESTED TOTAL"/>
    <s v="FAYETTEALABAMA2022"/>
  </r>
  <r>
    <n v="2022"/>
    <s v="JEFFERSON"/>
    <s v="ALABAMA"/>
    <s v="35005"/>
    <n v="33.590000000000003"/>
    <n v="-86.95"/>
    <s v="8a"/>
    <n v="20"/>
    <n v="6000"/>
    <n v="28.3"/>
    <n v="1"/>
    <x v="75"/>
    <n v="30"/>
    <s v="CORN"/>
    <s v="CORN, GRAIN - ACRES HARVESTED TOTAL"/>
    <s v="JEFFERSONALABAMA2022"/>
  </r>
  <r>
    <n v="2022"/>
    <s v="PICKENS"/>
    <s v="ALABAMA"/>
    <s v="35442"/>
    <n v="33.119999999999997"/>
    <n v="-88.15"/>
    <s v="8b"/>
    <n v="7218"/>
    <n v="0"/>
    <n v="28.3"/>
    <n v="1"/>
    <x v="75"/>
    <n v="30"/>
    <s v="CORN"/>
    <s v="CORN, GRAIN - ACRES HARVESTED TOTAL"/>
    <s v="PICKENSALABAMA2022"/>
  </r>
  <r>
    <n v="2022"/>
    <s v="RANDOLPH"/>
    <s v="ALABAMA"/>
    <s v="36263"/>
    <n v="33.46"/>
    <n v="-85.33"/>
    <s v="8a"/>
    <n v="115"/>
    <n v="178000"/>
    <n v="28.3"/>
    <n v="1"/>
    <x v="75"/>
    <n v="30"/>
    <s v="CORN"/>
    <s v="CORN, GRAIN - ACRES HARVESTED TOTAL"/>
    <s v="RANDOLPHALABAMA2022"/>
  </r>
  <r>
    <n v="2022"/>
    <s v="SHELBY"/>
    <s v="ALABAMA"/>
    <s v="35007"/>
    <n v="33.22"/>
    <n v="-86.82"/>
    <s v="8b"/>
    <n v="338"/>
    <n v="175000"/>
    <n v="28.3"/>
    <n v="1"/>
    <x v="75"/>
    <n v="30"/>
    <s v="CORN"/>
    <s v="CORN, GRAIN - ACRES HARVESTED TOTAL"/>
    <s v="SHELBYALABAMA2022"/>
  </r>
  <r>
    <n v="2022"/>
    <s v="TALLADEGA"/>
    <s v="ALABAMA"/>
    <s v="35014"/>
    <n v="33.36"/>
    <n v="-86.26"/>
    <s v="8a"/>
    <n v="5988"/>
    <n v="5752000"/>
    <n v="28.3"/>
    <n v="1"/>
    <x v="75"/>
    <n v="30"/>
    <s v="CORN"/>
    <s v="CORN, GRAIN - ACRES HARVESTED TOTAL"/>
    <s v="TALLADEGAALABAMA2022"/>
  </r>
  <r>
    <n v="2022"/>
    <s v="TALLAPOOSA"/>
    <s v="ALABAMA"/>
    <s v="35010"/>
    <n v="32.92"/>
    <n v="-85.93"/>
    <s v="8a"/>
    <n v="3504"/>
    <n v="3674000"/>
    <n v="28.3"/>
    <n v="1"/>
    <x v="75"/>
    <n v="30"/>
    <s v="CORN"/>
    <s v="CORN, GRAIN - ACRES HARVESTED TOTAL"/>
    <s v="TALLAPOOSAALABAMA2022"/>
  </r>
  <r>
    <n v="2022"/>
    <s v="TUSCALOOSA"/>
    <s v="ALABAMA"/>
    <s v="35111"/>
    <n v="33.28"/>
    <n v="-87.12"/>
    <s v="8b"/>
    <n v="2980"/>
    <n v="2035000"/>
    <n v="28.3"/>
    <n v="1"/>
    <x v="75"/>
    <n v="30"/>
    <s v="CORN"/>
    <s v="CORN, GRAIN - ACRES HARVESTED TOTAL"/>
    <s v="TUSCALOOSAALABAMA2022"/>
  </r>
  <r>
    <n v="2022"/>
    <s v="WALKER"/>
    <s v="ALABAMA"/>
    <s v="35038"/>
    <n v="33.6"/>
    <n v="-87.14"/>
    <s v="8a"/>
    <n v="585"/>
    <n v="0"/>
    <n v="28.3"/>
    <n v="1"/>
    <x v="75"/>
    <n v="30"/>
    <s v="CORN"/>
    <s v="CORN, GRAIN - ACRES HARVESTED TOTAL"/>
    <s v="WALKERALABAMA2022"/>
  </r>
  <r>
    <n v="2022"/>
    <s v="BARBOUR"/>
    <s v="ALABAMA"/>
    <s v="36016"/>
    <n v="31.88"/>
    <n v="-85.45"/>
    <s v="8b"/>
    <n v="2485"/>
    <n v="2196000"/>
    <n v="28.3"/>
    <n v="1"/>
    <x v="76"/>
    <n v="60"/>
    <s v="CORN"/>
    <s v="CORN, GRAIN - ACRES HARVESTED TOTAL"/>
    <s v="BARBOURALABAMA2022"/>
  </r>
  <r>
    <n v="2022"/>
    <s v="COFFEE"/>
    <s v="ALABAMA"/>
    <s v="36323"/>
    <n v="31.41"/>
    <n v="-86.07"/>
    <s v="8b"/>
    <n v="2763"/>
    <n v="2823000"/>
    <n v="28.3"/>
    <n v="1"/>
    <x v="76"/>
    <n v="60"/>
    <s v="CORN"/>
    <s v="CORN, GRAIN - ACRES HARVESTED TOTAL"/>
    <s v="COFFEEALABAMA2022"/>
  </r>
  <r>
    <n v="2022"/>
    <s v="COVINGTON"/>
    <s v="ALABAMA"/>
    <s v="36028"/>
    <n v="31.5"/>
    <n v="-86.37"/>
    <s v="8b"/>
    <n v="2795"/>
    <n v="2135000"/>
    <n v="28.3"/>
    <n v="1"/>
    <x v="76"/>
    <n v="60"/>
    <s v="CORN"/>
    <s v="CORN, GRAIN - ACRES HARVESTED TOTAL"/>
    <s v="COVINGTONALABAMA2022"/>
  </r>
  <r>
    <n v="2022"/>
    <s v="CRENSHAW"/>
    <s v="ALABAMA"/>
    <s v="36009"/>
    <n v="31.58"/>
    <n v="-86.25"/>
    <s v="8b"/>
    <n v="1455"/>
    <n v="1044000"/>
    <n v="28.3"/>
    <n v="1"/>
    <x v="76"/>
    <n v="60"/>
    <s v="CORN"/>
    <s v="CORN, GRAIN - ACRES HARVESTED TOTAL"/>
    <s v="CRENSHAWALABAMA2022"/>
  </r>
  <r>
    <n v="2022"/>
    <s v="DALE"/>
    <s v="ALABAMA"/>
    <s v="36311"/>
    <n v="31.59"/>
    <n v="-85.71"/>
    <s v="8b"/>
    <n v="1165"/>
    <n v="941000"/>
    <n v="28.3"/>
    <n v="1"/>
    <x v="76"/>
    <n v="60"/>
    <s v="CORN"/>
    <s v="CORN, GRAIN - ACRES HARVESTED TOTAL"/>
    <s v="DALEALABAMA2022"/>
  </r>
  <r>
    <n v="2022"/>
    <s v="GENEVA"/>
    <s v="ALABAMA"/>
    <s v="36313"/>
    <n v="31.17"/>
    <n v="-85.79"/>
    <s v="8b"/>
    <n v="8030"/>
    <n v="9006000"/>
    <n v="28.3"/>
    <n v="1"/>
    <x v="76"/>
    <n v="60"/>
    <s v="CORN"/>
    <s v="CORN, GRAIN - ACRES HARVESTED TOTAL"/>
    <s v="GENEVAALABAMA2022"/>
  </r>
  <r>
    <n v="2022"/>
    <s v="HENRY"/>
    <s v="ALABAMA"/>
    <s v="36310"/>
    <n v="31.56"/>
    <n v="-85.25"/>
    <s v="8b"/>
    <n v="2486"/>
    <n v="3076000"/>
    <n v="28.3"/>
    <n v="1"/>
    <x v="76"/>
    <n v="60"/>
    <s v="CORN"/>
    <s v="CORN, GRAIN - ACRES HARVESTED TOTAL"/>
    <s v="HENRYALABAMA2022"/>
  </r>
  <r>
    <n v="2022"/>
    <s v="HOUSTON"/>
    <s v="ALABAMA"/>
    <s v="36301"/>
    <n v="31.14"/>
    <n v="-85.4"/>
    <s v="9a"/>
    <n v="4249"/>
    <n v="4012000"/>
    <n v="28.3"/>
    <n v="1"/>
    <x v="76"/>
    <n v="60"/>
    <s v="CORN"/>
    <s v="CORN, GRAIN - ACRES HARVESTED TOTAL"/>
    <s v="HOUSTONALABAMA2022"/>
  </r>
  <r>
    <n v="2022"/>
    <s v="PIKE"/>
    <s v="ALABAMA"/>
    <s v="36005"/>
    <n v="31.81"/>
    <n v="-85.83"/>
    <s v="8b"/>
    <n v="3968"/>
    <n v="3148000"/>
    <n v="28.3"/>
    <n v="1"/>
    <x v="76"/>
    <n v="60"/>
    <s v="CORN"/>
    <s v="CORN, GRAIN - ACRES HARVESTED TOTAL"/>
    <s v="PIKEALABAMA2022"/>
  </r>
  <r>
    <n v="2022"/>
    <s v="RUSSELL"/>
    <s v="ALABAMA"/>
    <s v="36851"/>
    <n v="32.15"/>
    <n v="-85.08"/>
    <s v="8b"/>
    <n v="992"/>
    <n v="667000"/>
    <n v="28.3"/>
    <n v="1"/>
    <x v="76"/>
    <n v="60"/>
    <s v="CORN"/>
    <s v="CORN, GRAIN - ACRES HARVESTED TOTAL"/>
    <s v="RUSSELLALABAMA2022"/>
  </r>
  <r>
    <n v="2022"/>
    <s v="FAIRFIELD"/>
    <s v="CONNECTICUT"/>
    <s v="06404"/>
    <n v="41.39"/>
    <n v="-73.31"/>
    <s v="6b"/>
    <n v="3"/>
    <n v="0"/>
    <n v="29.7"/>
    <n v="9"/>
    <x v="25"/>
    <n v="10"/>
    <s v="CORN"/>
    <s v="CORN, GRAIN - ACRES HARVESTED TOTAL"/>
    <s v="FAIRFIELDCONNECTICUT2022"/>
  </r>
  <r>
    <n v="2022"/>
    <s v="HARTFORD"/>
    <s v="CONNECTICUT"/>
    <s v="06001"/>
    <n v="41.8"/>
    <n v="-72.83"/>
    <s v="6b"/>
    <n v="2291"/>
    <n v="0"/>
    <n v="29.7"/>
    <n v="9"/>
    <x v="25"/>
    <n v="10"/>
    <s v="CORN"/>
    <s v="CORN, GRAIN - ACRES HARVESTED TOTAL"/>
    <s v="HARTFORDCONNECTICUT2022"/>
  </r>
  <r>
    <n v="2022"/>
    <s v="NEW HAVEN"/>
    <s v="CONNECTICUT"/>
    <s v="06401"/>
    <n v="41.34"/>
    <n v="-73.06"/>
    <s v="6b"/>
    <n v="112"/>
    <n v="108000"/>
    <n v="29.7"/>
    <n v="9"/>
    <x v="25"/>
    <n v="10"/>
    <s v="CORN"/>
    <s v="CORN, GRAIN - ACRES HARVESTED TOTAL"/>
    <s v="NEWHAVENCONNECTICUT2022"/>
  </r>
  <r>
    <n v="2022"/>
    <s v="NEW LONDON"/>
    <s v="CONNECTICUT"/>
    <s v="06249"/>
    <n v="41.66"/>
    <n v="-72.239999999999995"/>
    <s v="6b"/>
    <n v="91"/>
    <n v="939000"/>
    <n v="29.7"/>
    <n v="9"/>
    <x v="25"/>
    <n v="10"/>
    <s v="CORN"/>
    <s v="CORN, GRAIN - ACRES HARVESTED TOTAL"/>
    <s v="NEWLONDONCONNECTICUT2022"/>
  </r>
  <r>
    <n v="2022"/>
    <s v="TOLLAND"/>
    <s v="CONNECTICUT"/>
    <s v="06029"/>
    <n v="41.9"/>
    <n v="-72.459999999999994"/>
    <s v="6b"/>
    <n v="105"/>
    <n v="0"/>
    <n v="29.7"/>
    <n v="9"/>
    <x v="25"/>
    <n v="10"/>
    <s v="CORN"/>
    <s v="CORN, GRAIN - ACRES HARVESTED TOTAL"/>
    <s v="TOLLANDCONNECTICUT2022"/>
  </r>
  <r>
    <n v="2022"/>
    <s v="WINDHAM"/>
    <s v="CONNECTICUT"/>
    <s v="06226"/>
    <n v="41.71"/>
    <n v="-72.209999999999994"/>
    <s v="6b"/>
    <n v="741"/>
    <n v="2183000"/>
    <n v="29.7"/>
    <n v="9"/>
    <x v="25"/>
    <n v="10"/>
    <s v="CORN"/>
    <s v="CORN, GRAIN - ACRES HARVESTED TOTAL"/>
    <s v="WINDHAMCONNECTICUT2022"/>
  </r>
  <r>
    <n v="2022"/>
    <s v="SOMERSET"/>
    <s v="MAINE"/>
    <s v="04478"/>
    <n v="45.67"/>
    <n v="-69.739999999999995"/>
    <s v="4b"/>
    <n v="819"/>
    <n v="477000"/>
    <n v="29.7"/>
    <n v="23"/>
    <x v="0"/>
    <n v="20"/>
    <s v="CORN"/>
    <s v="CORN, GRAIN - ACRES HARVESTED TOTAL"/>
    <s v="SOMERSETMAINE2022"/>
  </r>
  <r>
    <n v="2022"/>
    <s v="WASHINGTON"/>
    <s v="MAINE"/>
    <s v="04413"/>
    <n v="45.52"/>
    <n v="-67.760000000000005"/>
    <s v="5a"/>
    <n v="10"/>
    <n v="9000"/>
    <n v="29.7"/>
    <n v="23"/>
    <x v="0"/>
    <n v="20"/>
    <s v="CORN"/>
    <s v="CORN, GRAIN - ACRES HARVESTED TOTAL"/>
    <s v="WASHINGTONMAINE2022"/>
  </r>
  <r>
    <n v="2022"/>
    <s v="AROOSTOOK"/>
    <s v="MAINE"/>
    <s v="04471"/>
    <n v="45.81"/>
    <n v="-67.84"/>
    <s v="4b"/>
    <n v="1984"/>
    <n v="1743000"/>
    <n v="29.7"/>
    <n v="23"/>
    <x v="23"/>
    <n v="10"/>
    <s v="CORN"/>
    <s v="CORN, GRAIN - ACRES HARVESTED TOTAL"/>
    <s v="AROOSTOOKMAINE2022"/>
  </r>
  <r>
    <n v="2022"/>
    <s v="CUMBERLAND"/>
    <s v="MAINE"/>
    <s v="04003"/>
    <n v="43.73"/>
    <n v="-69.989999999999995"/>
    <s v="6a"/>
    <n v="381"/>
    <n v="0"/>
    <n v="29.7"/>
    <n v="23"/>
    <x v="24"/>
    <n v="30"/>
    <s v="CORN"/>
    <s v="CORN, GRAIN - ACRES HARVESTED TOTAL"/>
    <s v="CUMBERLANDMAINE2022"/>
  </r>
  <r>
    <n v="2022"/>
    <s v="FRANKLIN"/>
    <s v="MAINE"/>
    <s v="04225"/>
    <n v="44.62"/>
    <n v="-70.25"/>
    <s v="4b"/>
    <n v="370"/>
    <n v="371000"/>
    <n v="29.7"/>
    <n v="23"/>
    <x v="24"/>
    <n v="30"/>
    <s v="CORN"/>
    <s v="CORN, GRAIN - ACRES HARVESTED TOTAL"/>
    <s v="FRANKLINMAINE2022"/>
  </r>
  <r>
    <n v="2022"/>
    <s v="KENNEBEC"/>
    <s v="MAINE"/>
    <s v="04259"/>
    <n v="44.23"/>
    <n v="-70.010000000000005"/>
    <s v="5b"/>
    <n v="147"/>
    <n v="355000"/>
    <n v="29.7"/>
    <n v="23"/>
    <x v="24"/>
    <n v="30"/>
    <s v="CORN"/>
    <s v="CORN, GRAIN - ACRES HARVESTED TOTAL"/>
    <s v="KENNEBECMAINE2022"/>
  </r>
  <r>
    <n v="2022"/>
    <s v="OXFORD"/>
    <s v="MAINE"/>
    <s v="04010"/>
    <n v="43.93"/>
    <n v="-70.900000000000006"/>
    <s v="5a"/>
    <n v="2380"/>
    <n v="0"/>
    <n v="29.7"/>
    <n v="23"/>
    <x v="24"/>
    <n v="30"/>
    <s v="CORN"/>
    <s v="CORN, GRAIN - ACRES HARVESTED TOTAL"/>
    <s v="OXFORDMAINE2022"/>
  </r>
  <r>
    <n v="2022"/>
    <s v="YORK"/>
    <s v="MAINE"/>
    <s v="03901"/>
    <n v="43.3"/>
    <n v="-70.84"/>
    <s v="6a"/>
    <n v="51"/>
    <n v="126000"/>
    <n v="29.7"/>
    <n v="23"/>
    <x v="24"/>
    <n v="30"/>
    <s v="CORN"/>
    <s v="CORN, GRAIN - ACRES HARVESTED TOTAL"/>
    <s v="YORKMAINE2022"/>
  </r>
  <r>
    <n v="2022"/>
    <s v="BENTON"/>
    <s v="MINNESOTA"/>
    <s v="56329"/>
    <n v="45.66"/>
    <n v="-93.9"/>
    <s v="4a"/>
    <n v="36233"/>
    <n v="37887000"/>
    <n v="30.6"/>
    <n v="27"/>
    <x v="0"/>
    <n v="50"/>
    <s v="CORN"/>
    <s v="CORN, GRAIN - ACRES HARVESTED TOTAL"/>
    <s v="BENTONMINNESOTA2022"/>
  </r>
  <r>
    <n v="2022"/>
    <s v="CARVER"/>
    <s v="MINNESOTA"/>
    <s v="55315"/>
    <n v="44.72"/>
    <n v="-93.69"/>
    <s v="4b"/>
    <n v="60960"/>
    <n v="67925000"/>
    <n v="30.6"/>
    <n v="27"/>
    <x v="0"/>
    <n v="50"/>
    <s v="CORN"/>
    <s v="CORN, GRAIN - ACRES HARVESTED TOTAL"/>
    <s v="CARVERMINNESOTA2022"/>
  </r>
  <r>
    <n v="2022"/>
    <s v="KANDIYOHI"/>
    <s v="MINNESOTA"/>
    <s v="56201"/>
    <n v="45.12"/>
    <n v="-95.04"/>
    <s v="4b"/>
    <n v="194117"/>
    <n v="233710000"/>
    <n v="30.6"/>
    <n v="27"/>
    <x v="0"/>
    <n v="50"/>
    <s v="CORN"/>
    <s v="CORN, GRAIN - ACRES HARVESTED TOTAL"/>
    <s v="KANDIYOHIMINNESOTA2022"/>
  </r>
  <r>
    <n v="2022"/>
    <s v="MCLEOD"/>
    <s v="MINNESOTA"/>
    <s v="55312"/>
    <n v="44.73"/>
    <n v="-94.35"/>
    <s v="4b"/>
    <n v="113705"/>
    <n v="140589000"/>
    <n v="30.6"/>
    <n v="27"/>
    <x v="0"/>
    <n v="50"/>
    <s v="CORN"/>
    <s v="CORN, GRAIN - ACRES HARVESTED TOTAL"/>
    <s v="MCLEODMINNESOTA2022"/>
  </r>
  <r>
    <n v="2022"/>
    <s v="MEEKER"/>
    <s v="MINNESOTA"/>
    <s v="55324"/>
    <n v="45.09"/>
    <n v="-94.4"/>
    <s v="4b"/>
    <n v="114219"/>
    <n v="125893000"/>
    <n v="30.6"/>
    <n v="27"/>
    <x v="0"/>
    <n v="50"/>
    <s v="CORN"/>
    <s v="CORN, GRAIN - ACRES HARVESTED TOTAL"/>
    <s v="MEEKERMINNESOTA2022"/>
  </r>
  <r>
    <n v="2022"/>
    <s v="MORRISON"/>
    <s v="MINNESOTA"/>
    <s v="56314"/>
    <n v="45.82"/>
    <n v="-94.4"/>
    <s v="4a"/>
    <n v="74544"/>
    <n v="72548000"/>
    <n v="30.6"/>
    <n v="27"/>
    <x v="0"/>
    <n v="50"/>
    <s v="CORN"/>
    <s v="CORN, GRAIN - ACRES HARVESTED TOTAL"/>
    <s v="MORRISONMINNESOTA2022"/>
  </r>
  <r>
    <n v="2022"/>
    <s v="RENVILLE"/>
    <s v="MINNESOTA"/>
    <s v="55310"/>
    <n v="44.76"/>
    <n v="-94.89"/>
    <s v="4b"/>
    <n v="271325"/>
    <n v="331868000"/>
    <n v="30.6"/>
    <n v="27"/>
    <x v="0"/>
    <n v="50"/>
    <s v="CORN"/>
    <s v="CORN, GRAIN - ACRES HARVESTED TOTAL"/>
    <s v="RENVILLEMINNESOTA2022"/>
  </r>
  <r>
    <n v="2022"/>
    <s v="SCOTT"/>
    <s v="MINNESOTA"/>
    <s v="55020"/>
    <n v="44.56"/>
    <n v="-93.32"/>
    <s v="4b"/>
    <n v="37043"/>
    <n v="38925000"/>
    <n v="30.6"/>
    <n v="27"/>
    <x v="0"/>
    <n v="50"/>
    <s v="CORN"/>
    <s v="CORN, GRAIN - ACRES HARVESTED TOTAL"/>
    <s v="SCOTTMINNESOTA2022"/>
  </r>
  <r>
    <n v="2022"/>
    <s v="SHERBURNE"/>
    <s v="MINNESOTA"/>
    <s v="55308"/>
    <n v="45.44"/>
    <n v="-93.83"/>
    <s v="4b"/>
    <n v="24604"/>
    <n v="25625000"/>
    <n v="30.6"/>
    <n v="27"/>
    <x v="0"/>
    <n v="50"/>
    <s v="CORN"/>
    <s v="CORN, GRAIN - ACRES HARVESTED TOTAL"/>
    <s v="SHERBURNEMINNESOTA2022"/>
  </r>
  <r>
    <n v="2022"/>
    <s v="SIBLEY"/>
    <s v="MINNESOTA"/>
    <s v="55307"/>
    <n v="44.6"/>
    <n v="-94.07"/>
    <s v="4b"/>
    <n v="177256"/>
    <n v="219456000"/>
    <n v="30.6"/>
    <n v="27"/>
    <x v="0"/>
    <n v="50"/>
    <s v="CORN"/>
    <s v="CORN, GRAIN - ACRES HARVESTED TOTAL"/>
    <s v="SIBLEYMINNESOTA2022"/>
  </r>
  <r>
    <n v="2022"/>
    <s v="STEARNS"/>
    <s v="MINNESOTA"/>
    <s v="55353"/>
    <n v="45.31"/>
    <n v="-94.3"/>
    <s v="4b"/>
    <n v="183737"/>
    <n v="191336000"/>
    <n v="30.6"/>
    <n v="27"/>
    <x v="0"/>
    <n v="50"/>
    <s v="CORN"/>
    <s v="CORN, GRAIN - ACRES HARVESTED TOTAL"/>
    <s v="STEARNSMINNESOTA2022"/>
  </r>
  <r>
    <n v="2022"/>
    <s v="TODD"/>
    <s v="MINNESOTA"/>
    <s v="56318"/>
    <n v="45.86"/>
    <n v="-94.68"/>
    <s v="4b"/>
    <n v="57958"/>
    <n v="54411000"/>
    <n v="30.6"/>
    <n v="27"/>
    <x v="0"/>
    <n v="50"/>
    <s v="CORN"/>
    <s v="CORN, GRAIN - ACRES HARVESTED TOTAL"/>
    <s v="TODDMINNESOTA2022"/>
  </r>
  <r>
    <n v="2022"/>
    <s v="WADENA"/>
    <s v="MINNESOTA"/>
    <s v="56464"/>
    <n v="46.74"/>
    <n v="-95.1"/>
    <s v="4a"/>
    <n v="19535"/>
    <n v="21563000"/>
    <n v="30.6"/>
    <n v="27"/>
    <x v="0"/>
    <n v="50"/>
    <s v="CORN"/>
    <s v="CORN, GRAIN - ACRES HARVESTED TOTAL"/>
    <s v="WADENAMINNESOTA2022"/>
  </r>
  <r>
    <n v="2022"/>
    <s v="WRIGHT"/>
    <s v="MINNESOTA"/>
    <s v="55301"/>
    <n v="45.23"/>
    <n v="-93.66"/>
    <s v="4b"/>
    <n v="68316"/>
    <n v="70186000"/>
    <n v="30.6"/>
    <n v="27"/>
    <x v="0"/>
    <n v="50"/>
    <s v="CORN"/>
    <s v="CORN, GRAIN - ACRES HARVESTED TOTAL"/>
    <s v="WRIGHTMINNESOTA2022"/>
  </r>
  <r>
    <n v="2022"/>
    <s v="AITKIN"/>
    <s v="MINNESOTA"/>
    <s v="55748"/>
    <n v="46.98"/>
    <n v="-93.59"/>
    <s v="4a"/>
    <n v="905"/>
    <n v="1226000"/>
    <n v="30.6"/>
    <n v="27"/>
    <x v="8"/>
    <n v="60"/>
    <s v="CORN"/>
    <s v="CORN, GRAIN - ACRES HARVESTED TOTAL"/>
    <s v="AITKINMINNESOTA2022"/>
  </r>
  <r>
    <n v="2022"/>
    <s v="ANOKA"/>
    <s v="MINNESOTA"/>
    <s v="55005"/>
    <n v="45.4"/>
    <n v="-93.26"/>
    <s v="4b"/>
    <n v="3750"/>
    <n v="3045000"/>
    <n v="30.6"/>
    <n v="27"/>
    <x v="8"/>
    <n v="60"/>
    <s v="CORN"/>
    <s v="CORN, GRAIN - ACRES HARVESTED TOTAL"/>
    <s v="ANOKAMINNESOTA2022"/>
  </r>
  <r>
    <n v="2022"/>
    <s v="CARLTON"/>
    <s v="MINNESOTA"/>
    <s v="55707"/>
    <n v="46.5"/>
    <n v="-92.68"/>
    <s v="4a"/>
    <n v="245"/>
    <n v="462000"/>
    <n v="30.6"/>
    <n v="27"/>
    <x v="8"/>
    <n v="60"/>
    <s v="CORN"/>
    <s v="CORN, GRAIN - ACRES HARVESTED TOTAL"/>
    <s v="CARLTONMINNESOTA2022"/>
  </r>
  <r>
    <n v="2022"/>
    <s v="CHISAGO"/>
    <s v="MINNESOTA"/>
    <s v="55002"/>
    <n v="45.52"/>
    <n v="-92.87"/>
    <s v="4a"/>
    <n v="19816"/>
    <n v="19054000"/>
    <n v="30.6"/>
    <n v="27"/>
    <x v="8"/>
    <n v="60"/>
    <s v="CORN"/>
    <s v="CORN, GRAIN - ACRES HARVESTED TOTAL"/>
    <s v="CHISAGOMINNESOTA2022"/>
  </r>
  <r>
    <n v="2022"/>
    <s v="CROW WING"/>
    <s v="MINNESOTA"/>
    <s v="56401"/>
    <n v="46.35"/>
    <n v="-94.19"/>
    <s v="4a"/>
    <n v="7339"/>
    <n v="5138000"/>
    <n v="30.6"/>
    <n v="27"/>
    <x v="8"/>
    <n v="60"/>
    <s v="CORN"/>
    <s v="CORN, GRAIN - ACRES HARVESTED TOTAL"/>
    <s v="CROWWINGMINNESOTA2022"/>
  </r>
  <r>
    <n v="2022"/>
    <s v="HENNEPIN"/>
    <s v="MINNESOTA"/>
    <s v="55111"/>
    <n v="44.88"/>
    <n v="-93.2"/>
    <s v="5a"/>
    <n v="4368"/>
    <n v="4090000"/>
    <n v="30.6"/>
    <n v="27"/>
    <x v="8"/>
    <n v="60"/>
    <s v="CORN"/>
    <s v="CORN, GRAIN - ACRES HARVESTED TOTAL"/>
    <s v="HENNEPINMINNESOTA2022"/>
  </r>
  <r>
    <n v="2022"/>
    <s v="ISANTI"/>
    <s v="MINNESOTA"/>
    <s v="55006"/>
    <n v="45.72"/>
    <n v="-93.17"/>
    <s v="4b"/>
    <n v="24352"/>
    <n v="21218000"/>
    <n v="30.6"/>
    <n v="27"/>
    <x v="8"/>
    <n v="60"/>
    <s v="CORN"/>
    <s v="CORN, GRAIN - ACRES HARVESTED TOTAL"/>
    <s v="ISANTIMINNESOTA2022"/>
  </r>
  <r>
    <n v="2022"/>
    <s v="KANABEC"/>
    <s v="MINNESOTA"/>
    <s v="55007"/>
    <n v="45.94"/>
    <n v="-93.07"/>
    <s v="4a"/>
    <n v="12558"/>
    <n v="11296000"/>
    <n v="30.6"/>
    <n v="27"/>
    <x v="8"/>
    <n v="60"/>
    <s v="CORN"/>
    <s v="CORN, GRAIN - ACRES HARVESTED TOTAL"/>
    <s v="KANABECMINNESOTA2022"/>
  </r>
  <r>
    <n v="2022"/>
    <s v="MILLE LACS"/>
    <s v="MINNESOTA"/>
    <s v="55371"/>
    <n v="45.57"/>
    <n v="-93.59"/>
    <s v="4b"/>
    <n v="14937"/>
    <n v="13810000"/>
    <n v="30.6"/>
    <n v="27"/>
    <x v="8"/>
    <n v="60"/>
    <s v="CORN"/>
    <s v="CORN, GRAIN - ACRES HARVESTED TOTAL"/>
    <s v="MILLELACSMINNESOTA2022"/>
  </r>
  <r>
    <n v="2022"/>
    <s v="PINE"/>
    <s v="MINNESOTA"/>
    <s v="55030"/>
    <n v="45.85"/>
    <n v="-93.08"/>
    <s v="4a"/>
    <n v="12696"/>
    <n v="10088000"/>
    <n v="30.6"/>
    <n v="27"/>
    <x v="8"/>
    <n v="60"/>
    <s v="CORN"/>
    <s v="CORN, GRAIN - ACRES HARVESTED TOTAL"/>
    <s v="PINEMINNESOTA2022"/>
  </r>
  <r>
    <n v="2022"/>
    <s v="WASHINGTON"/>
    <s v="MINNESOTA"/>
    <s v="55001"/>
    <n v="44.9"/>
    <n v="-92.81"/>
    <s v="5a"/>
    <n v="12821"/>
    <n v="13256000"/>
    <n v="30.6"/>
    <n v="27"/>
    <x v="8"/>
    <n v="60"/>
    <s v="CORN"/>
    <s v="CORN, GRAIN - ACRES HARVESTED TOTAL"/>
    <s v="WASHINGTONMINNESOTA2022"/>
  </r>
  <r>
    <n v="2022"/>
    <s v="BELTRAMI"/>
    <s v="MINNESOTA"/>
    <s v="56601"/>
    <n v="47.48"/>
    <n v="-94.87"/>
    <s v="3b"/>
    <n v="1975"/>
    <n v="2427000"/>
    <n v="30.6"/>
    <n v="27"/>
    <x v="1"/>
    <n v="20"/>
    <s v="CORN"/>
    <s v="CORN, GRAIN - ACRES HARVESTED TOTAL"/>
    <s v="BELTRAMIMINNESOTA2022"/>
  </r>
  <r>
    <n v="2022"/>
    <s v="CASS"/>
    <s v="MINNESOTA"/>
    <s v="56430"/>
    <n v="47.06"/>
    <n v="-94.5"/>
    <s v="4a"/>
    <n v="2436"/>
    <n v="1955000"/>
    <n v="30.6"/>
    <n v="27"/>
    <x v="1"/>
    <n v="20"/>
    <s v="CORN"/>
    <s v="CORN, GRAIN - ACRES HARVESTED TOTAL"/>
    <s v="CASSMINNESOTA2022"/>
  </r>
  <r>
    <n v="2022"/>
    <s v="HUBBARD"/>
    <s v="MINNESOTA"/>
    <s v="56433"/>
    <n v="47"/>
    <n v="-94.72"/>
    <s v="4a"/>
    <n v="12273"/>
    <n v="12699000"/>
    <n v="30.6"/>
    <n v="27"/>
    <x v="1"/>
    <n v="20"/>
    <s v="CORN"/>
    <s v="CORN, GRAIN - ACRES HARVESTED TOTAL"/>
    <s v="HUBBARDMINNESOTA2022"/>
  </r>
  <r>
    <n v="2022"/>
    <s v="ITASCA"/>
    <s v="MINNESOTA"/>
    <s v="55709"/>
    <n v="47.29"/>
    <n v="-93.4"/>
    <s v="3b"/>
    <n v="1483"/>
    <n v="1016000"/>
    <n v="30.6"/>
    <n v="27"/>
    <x v="1"/>
    <n v="20"/>
    <s v="CORN"/>
    <s v="CORN, GRAIN - ACRES HARVESTED TOTAL"/>
    <s v="ITASCAMINNESOTA2022"/>
  </r>
  <r>
    <n v="2022"/>
    <s v="KOOCHICHING"/>
    <s v="MINNESOTA"/>
    <s v="55772"/>
    <n v="48.11"/>
    <n v="-93.1"/>
    <s v="3b"/>
    <n v="440"/>
    <n v="443000"/>
    <n v="30.6"/>
    <n v="27"/>
    <x v="1"/>
    <n v="20"/>
    <s v="CORN"/>
    <s v="CORN, GRAIN - ACRES HARVESTED TOTAL"/>
    <s v="KOOCHICHINGMINNESOTA2022"/>
  </r>
  <r>
    <n v="2022"/>
    <s v="BECKER"/>
    <s v="MINNESOTA"/>
    <s v="56501"/>
    <n v="46.81"/>
    <n v="-95.84"/>
    <s v="4a"/>
    <n v="72931"/>
    <n v="78597000"/>
    <n v="30.6"/>
    <n v="27"/>
    <x v="6"/>
    <n v="10"/>
    <s v="CORN"/>
    <s v="CORN, GRAIN - ACRES HARVESTED TOTAL"/>
    <s v="BECKERMINNESOTA2022"/>
  </r>
  <r>
    <n v="2022"/>
    <s v="CLAY"/>
    <s v="MINNESOTA"/>
    <s v="56514"/>
    <n v="46.64"/>
    <n v="-96.41"/>
    <s v="4a"/>
    <n v="144928"/>
    <n v="157701000"/>
    <n v="30.6"/>
    <n v="27"/>
    <x v="6"/>
    <n v="10"/>
    <s v="CORN"/>
    <s v="CORN, GRAIN - ACRES HARVESTED TOTAL"/>
    <s v="CLAYMINNESOTA2022"/>
  </r>
  <r>
    <n v="2022"/>
    <s v="CLEARWATER"/>
    <s v="MINNESOTA"/>
    <s v="56621"/>
    <n v="47.52"/>
    <n v="-95.4"/>
    <s v="3b"/>
    <n v="3368"/>
    <n v="3931000"/>
    <n v="30.6"/>
    <n v="27"/>
    <x v="6"/>
    <n v="10"/>
    <s v="CORN"/>
    <s v="CORN, GRAIN - ACRES HARVESTED TOTAL"/>
    <s v="CLEARWATERMINNESOTA2022"/>
  </r>
  <r>
    <n v="2022"/>
    <s v="KITTSON"/>
    <s v="MINNESOTA"/>
    <s v="56720"/>
    <n v="48.57"/>
    <n v="-96.89"/>
    <s v="4a"/>
    <n v="13946"/>
    <n v="12377000"/>
    <n v="30.6"/>
    <n v="27"/>
    <x v="6"/>
    <n v="10"/>
    <s v="CORN"/>
    <s v="CORN, GRAIN - ACRES HARVESTED TOTAL"/>
    <s v="KITTSONMINNESOTA2022"/>
  </r>
  <r>
    <n v="2022"/>
    <s v="MAHNOMEN"/>
    <s v="MINNESOTA"/>
    <s v="56516"/>
    <n v="47.44"/>
    <n v="-95.97"/>
    <s v="4a"/>
    <n v="42747"/>
    <n v="50676000"/>
    <n v="30.6"/>
    <n v="27"/>
    <x v="6"/>
    <n v="10"/>
    <s v="CORN"/>
    <s v="CORN, GRAIN - ACRES HARVESTED TOTAL"/>
    <s v="MAHNOMENMINNESOTA2022"/>
  </r>
  <r>
    <n v="2022"/>
    <s v="MARSHALL"/>
    <s v="MINNESOTA"/>
    <s v="56710"/>
    <n v="48.19"/>
    <n v="-96.99"/>
    <s v="4a"/>
    <n v="28255"/>
    <n v="26219000"/>
    <n v="30.6"/>
    <n v="27"/>
    <x v="6"/>
    <n v="10"/>
    <s v="CORN"/>
    <s v="CORN, GRAIN - ACRES HARVESTED TOTAL"/>
    <s v="MARSHALLMINNESOTA2022"/>
  </r>
  <r>
    <n v="2022"/>
    <s v="NORMAN"/>
    <s v="MINNESOTA"/>
    <s v="56510"/>
    <n v="47.29"/>
    <n v="-96.51"/>
    <s v="4a"/>
    <n v="88569"/>
    <n v="90056000"/>
    <n v="30.6"/>
    <n v="27"/>
    <x v="6"/>
    <n v="10"/>
    <s v="CORN"/>
    <s v="CORN, GRAIN - ACRES HARVESTED TOTAL"/>
    <s v="NORMANMINNESOTA2022"/>
  </r>
  <r>
    <n v="2022"/>
    <s v="PENNINGTON"/>
    <s v="MINNESOTA"/>
    <s v="56701"/>
    <n v="48.11"/>
    <n v="-96.17"/>
    <s v="4a"/>
    <n v="7016"/>
    <n v="6843000"/>
    <n v="30.6"/>
    <n v="27"/>
    <x v="6"/>
    <n v="10"/>
    <s v="CORN"/>
    <s v="CORN, GRAIN - ACRES HARVESTED TOTAL"/>
    <s v="PENNINGTONMINNESOTA2022"/>
  </r>
  <r>
    <n v="2022"/>
    <s v="POLK"/>
    <s v="MINNESOTA"/>
    <s v="56517"/>
    <n v="47.54"/>
    <n v="-96.52"/>
    <s v="4a"/>
    <n v="90389"/>
    <n v="86010000"/>
    <n v="30.6"/>
    <n v="27"/>
    <x v="6"/>
    <n v="10"/>
    <s v="CORN"/>
    <s v="CORN, GRAIN - ACRES HARVESTED TOTAL"/>
    <s v="POLKMINNESOTA2022"/>
  </r>
  <r>
    <n v="2022"/>
    <s v="RED LAKE"/>
    <s v="MINNESOTA"/>
    <s v="56715"/>
    <n v="47.81"/>
    <n v="-96"/>
    <s v="3b"/>
    <n v="13891"/>
    <n v="14949000"/>
    <n v="30.6"/>
    <n v="27"/>
    <x v="6"/>
    <n v="10"/>
    <s v="CORN"/>
    <s v="CORN, GRAIN - ACRES HARVESTED TOTAL"/>
    <s v="REDLAKEMINNESOTA2022"/>
  </r>
  <r>
    <n v="2022"/>
    <s v="ROSEAU"/>
    <s v="MINNESOTA"/>
    <s v="56673"/>
    <n v="48.8"/>
    <n v="-95.1"/>
    <s v="3b"/>
    <n v="12134"/>
    <n v="10364000"/>
    <n v="30.6"/>
    <n v="27"/>
    <x v="6"/>
    <n v="10"/>
    <s v="CORN"/>
    <s v="CORN, GRAIN - ACRES HARVESTED TOTAL"/>
    <s v="ROSEAUMINNESOTA2022"/>
  </r>
  <r>
    <n v="2022"/>
    <s v="BLUE EARTH"/>
    <s v="MINNESOTA"/>
    <s v="56001"/>
    <n v="44.16"/>
    <n v="-93.99"/>
    <s v="5a"/>
    <n v="219446"/>
    <n v="286180000"/>
    <n v="30.6"/>
    <n v="27"/>
    <x v="9"/>
    <n v="80"/>
    <s v="CORN"/>
    <s v="CORN, GRAIN - ACRES HARVESTED TOTAL"/>
    <s v="BLUEEARTHMINNESOTA2022"/>
  </r>
  <r>
    <n v="2022"/>
    <s v="BROWN"/>
    <s v="MINNESOTA"/>
    <s v="56019"/>
    <n v="44.11"/>
    <n v="-94.9"/>
    <s v="5a"/>
    <n v="131214"/>
    <n v="161859000"/>
    <n v="30.6"/>
    <n v="27"/>
    <x v="9"/>
    <n v="80"/>
    <s v="CORN"/>
    <s v="CORN, GRAIN - ACRES HARVESTED TOTAL"/>
    <s v="BROWNMINNESOTA2022"/>
  </r>
  <r>
    <n v="2022"/>
    <s v="FARIBAULT"/>
    <s v="MINNESOTA"/>
    <s v="56013"/>
    <n v="43.63"/>
    <n v="-94.09"/>
    <s v="5a"/>
    <n v="177166"/>
    <n v="228576000"/>
    <n v="30.6"/>
    <n v="27"/>
    <x v="9"/>
    <n v="80"/>
    <s v="CORN"/>
    <s v="CORN, GRAIN - ACRES HARVESTED TOTAL"/>
    <s v="FARIBAULTMINNESOTA2022"/>
  </r>
  <r>
    <n v="2022"/>
    <s v="FREEBORN"/>
    <s v="MINNESOTA"/>
    <s v="56007"/>
    <n v="43.65"/>
    <n v="-93.36"/>
    <s v="5a"/>
    <n v="162436"/>
    <n v="202952000"/>
    <n v="30.6"/>
    <n v="27"/>
    <x v="9"/>
    <n v="80"/>
    <s v="CORN"/>
    <s v="CORN, GRAIN - ACRES HARVESTED TOTAL"/>
    <s v="FREEBORNMINNESOTA2022"/>
  </r>
  <r>
    <n v="2022"/>
    <s v="LE SUEUR"/>
    <s v="MINNESOTA"/>
    <s v="56017"/>
    <n v="44.32"/>
    <n v="-93.83"/>
    <s v="5a"/>
    <n v="75924"/>
    <n v="92573000"/>
    <n v="30.6"/>
    <n v="27"/>
    <x v="9"/>
    <n v="80"/>
    <s v="CORN"/>
    <s v="CORN, GRAIN - ACRES HARVESTED TOTAL"/>
    <s v="LESUEURMINNESOTA2022"/>
  </r>
  <r>
    <n v="2022"/>
    <s v="MARTIN"/>
    <s v="MINNESOTA"/>
    <s v="56031"/>
    <n v="43.64"/>
    <n v="-94.45"/>
    <s v="5a"/>
    <n v="223294"/>
    <n v="300743000"/>
    <n v="30.6"/>
    <n v="27"/>
    <x v="9"/>
    <n v="80"/>
    <s v="CORN"/>
    <s v="CORN, GRAIN - ACRES HARVESTED TOTAL"/>
    <s v="MARTINMINNESOTA2022"/>
  </r>
  <r>
    <n v="2022"/>
    <s v="NICOLLET"/>
    <s v="MINNESOTA"/>
    <s v="56003"/>
    <n v="44.22"/>
    <n v="-94.09"/>
    <s v="5a"/>
    <n v="126724"/>
    <n v="168126000"/>
    <n v="30.6"/>
    <n v="27"/>
    <x v="9"/>
    <n v="80"/>
    <s v="CORN"/>
    <s v="CORN, GRAIN - ACRES HARVESTED TOTAL"/>
    <s v="NICOLLETMINNESOTA2022"/>
  </r>
  <r>
    <n v="2022"/>
    <s v="RICE"/>
    <s v="MINNESOTA"/>
    <s v="55019"/>
    <n v="44.42"/>
    <n v="-93.25"/>
    <s v="4b"/>
    <n v="96895"/>
    <n v="126255000"/>
    <n v="30.6"/>
    <n v="27"/>
    <x v="9"/>
    <n v="80"/>
    <s v="CORN"/>
    <s v="CORN, GRAIN - ACRES HARVESTED TOTAL"/>
    <s v="RICEMINNESOTA2022"/>
  </r>
  <r>
    <n v="2022"/>
    <s v="STEELE"/>
    <s v="MINNESOTA"/>
    <s v="55049"/>
    <n v="44.17"/>
    <n v="-93.24"/>
    <s v="4b"/>
    <n v="118042"/>
    <n v="153488000"/>
    <n v="30.6"/>
    <n v="27"/>
    <x v="9"/>
    <n v="80"/>
    <s v="CORN"/>
    <s v="CORN, GRAIN - ACRES HARVESTED TOTAL"/>
    <s v="STEELEMINNESOTA2022"/>
  </r>
  <r>
    <n v="2022"/>
    <s v="WASECA"/>
    <s v="MINNESOTA"/>
    <s v="56048"/>
    <n v="44.11"/>
    <n v="-93.7"/>
    <s v="5a"/>
    <n v="120236"/>
    <n v="164623000"/>
    <n v="30.6"/>
    <n v="27"/>
    <x v="9"/>
    <n v="80"/>
    <s v="CORN"/>
    <s v="CORN, GRAIN - ACRES HARVESTED TOTAL"/>
    <s v="WASECAMINNESOTA2022"/>
  </r>
  <r>
    <n v="2022"/>
    <s v="WATONWAN"/>
    <s v="MINNESOTA"/>
    <s v="56022"/>
    <n v="44.05"/>
    <n v="-94.84"/>
    <s v="5a"/>
    <n v="135115"/>
    <n v="169738000"/>
    <n v="30.6"/>
    <n v="27"/>
    <x v="9"/>
    <n v="80"/>
    <s v="CORN"/>
    <s v="CORN, GRAIN - ACRES HARVESTED TOTAL"/>
    <s v="WATONWANMINNESOTA2022"/>
  </r>
  <r>
    <n v="2022"/>
    <s v="DAKOTA"/>
    <s v="MINNESOTA"/>
    <s v="55010"/>
    <n v="44.58"/>
    <n v="-93.09"/>
    <s v="4b"/>
    <n v="87720"/>
    <n v="98200000"/>
    <n v="30.6"/>
    <n v="27"/>
    <x v="7"/>
    <n v="90"/>
    <s v="CORN"/>
    <s v="CORN, GRAIN - ACRES HARVESTED TOTAL"/>
    <s v="DAKOTAMINNESOTA2022"/>
  </r>
  <r>
    <n v="2022"/>
    <s v="DODGE"/>
    <s v="MINNESOTA"/>
    <s v="55924"/>
    <n v="44.04"/>
    <n v="-92.99"/>
    <s v="5a"/>
    <n v="140265"/>
    <n v="176821000"/>
    <n v="30.6"/>
    <n v="27"/>
    <x v="7"/>
    <n v="90"/>
    <s v="CORN"/>
    <s v="CORN, GRAIN - ACRES HARVESTED TOTAL"/>
    <s v="DODGEMINNESOTA2022"/>
  </r>
  <r>
    <n v="2022"/>
    <s v="FILLMORE"/>
    <s v="MINNESOTA"/>
    <s v="55922"/>
    <n v="43.53"/>
    <n v="-91.92"/>
    <s v="4b"/>
    <n v="182006"/>
    <n v="224660000"/>
    <n v="30.6"/>
    <n v="27"/>
    <x v="7"/>
    <n v="90"/>
    <s v="CORN"/>
    <s v="CORN, GRAIN - ACRES HARVESTED TOTAL"/>
    <s v="FILLMOREMINNESOTA2022"/>
  </r>
  <r>
    <n v="2022"/>
    <s v="GOODHUE"/>
    <s v="MINNESOTA"/>
    <s v="55009"/>
    <n v="44.51"/>
    <n v="-92.9"/>
    <s v="4b"/>
    <n v="182876"/>
    <n v="224358000"/>
    <n v="30.6"/>
    <n v="27"/>
    <x v="7"/>
    <n v="90"/>
    <s v="CORN"/>
    <s v="CORN, GRAIN - ACRES HARVESTED TOTAL"/>
    <s v="GOODHUEMINNESOTA2022"/>
  </r>
  <r>
    <n v="2022"/>
    <s v="HOUSTON"/>
    <s v="MINNESOTA"/>
    <s v="55919"/>
    <n v="43.69"/>
    <n v="-91.28"/>
    <s v="5a"/>
    <n v="52132"/>
    <n v="58090000"/>
    <n v="30.6"/>
    <n v="27"/>
    <x v="7"/>
    <n v="90"/>
    <s v="CORN"/>
    <s v="CORN, GRAIN - ACRES HARVESTED TOTAL"/>
    <s v="HOUSTONMINNESOTA2022"/>
  </r>
  <r>
    <n v="2022"/>
    <s v="MOWER"/>
    <s v="MINNESOTA"/>
    <s v="55909"/>
    <n v="43.56"/>
    <n v="-92.71"/>
    <s v="4b"/>
    <n v="174442"/>
    <n v="225132000"/>
    <n v="30.6"/>
    <n v="27"/>
    <x v="7"/>
    <n v="90"/>
    <s v="CORN"/>
    <s v="CORN, GRAIN - ACRES HARVESTED TOTAL"/>
    <s v="MOWERMINNESOTA2022"/>
  </r>
  <r>
    <n v="2022"/>
    <s v="OLMSTED"/>
    <s v="MINNESOTA"/>
    <s v="55901"/>
    <n v="44.07"/>
    <n v="-92.51"/>
    <s v="4b"/>
    <n v="121676"/>
    <n v="144206000"/>
    <n v="30.6"/>
    <n v="27"/>
    <x v="7"/>
    <n v="90"/>
    <s v="CORN"/>
    <s v="CORN, GRAIN - ACRES HARVESTED TOTAL"/>
    <s v="OLMSTEDMINNESOTA2022"/>
  </r>
  <r>
    <n v="2022"/>
    <s v="WABASHA"/>
    <s v="MINNESOTA"/>
    <s v="55041"/>
    <n v="44.44"/>
    <n v="-92.27"/>
    <s v="4b"/>
    <n v="76700"/>
    <n v="85410000"/>
    <n v="30.6"/>
    <n v="27"/>
    <x v="7"/>
    <n v="90"/>
    <s v="CORN"/>
    <s v="CORN, GRAIN - ACRES HARVESTED TOTAL"/>
    <s v="WABASHAMINNESOTA2022"/>
  </r>
  <r>
    <n v="2022"/>
    <s v="WINONA"/>
    <s v="MINNESOTA"/>
    <s v="55910"/>
    <n v="44.13"/>
    <n v="-91.97"/>
    <s v="4b"/>
    <n v="89443"/>
    <n v="99864000"/>
    <n v="30.6"/>
    <n v="27"/>
    <x v="7"/>
    <n v="90"/>
    <s v="CORN"/>
    <s v="CORN, GRAIN - ACRES HARVESTED TOTAL"/>
    <s v="WINONAMINNESOTA2022"/>
  </r>
  <r>
    <n v="2022"/>
    <s v="COTTONWOOD"/>
    <s v="MINNESOTA"/>
    <s v="56101"/>
    <n v="43.86"/>
    <n v="-95.11"/>
    <s v="5a"/>
    <n v="181404"/>
    <n v="230891000"/>
    <n v="30.6"/>
    <n v="27"/>
    <x v="4"/>
    <n v="70"/>
    <s v="CORN"/>
    <s v="CORN, GRAIN - ACRES HARVESTED TOTAL"/>
    <s v="COTTONWOODMINNESOTA2022"/>
  </r>
  <r>
    <n v="2022"/>
    <s v="JACKSON"/>
    <s v="MINNESOTA"/>
    <s v="56111"/>
    <n v="43.63"/>
    <n v="-94.87"/>
    <s v="5a"/>
    <n v="176899"/>
    <n v="222767000"/>
    <n v="30.6"/>
    <n v="27"/>
    <x v="4"/>
    <n v="70"/>
    <s v="CORN"/>
    <s v="CORN, GRAIN - ACRES HARVESTED TOTAL"/>
    <s v="JACKSONMINNESOTA2022"/>
  </r>
  <r>
    <n v="2022"/>
    <s v="LINCOLN"/>
    <s v="MINNESOTA"/>
    <s v="56113"/>
    <n v="44.38"/>
    <n v="-96.18"/>
    <s v="5a"/>
    <n v="74109"/>
    <n v="83096000"/>
    <n v="30.6"/>
    <n v="27"/>
    <x v="4"/>
    <n v="70"/>
    <s v="CORN"/>
    <s v="CORN, GRAIN - ACRES HARVESTED TOTAL"/>
    <s v="LINCOLNMINNESOTA2022"/>
  </r>
  <r>
    <n v="2022"/>
    <s v="LYON"/>
    <s v="MINNESOTA"/>
    <s v="56115"/>
    <n v="44.23"/>
    <n v="-95.87"/>
    <s v="5a"/>
    <n v="180786"/>
    <n v="200413000"/>
    <n v="30.6"/>
    <n v="27"/>
    <x v="4"/>
    <n v="70"/>
    <s v="CORN"/>
    <s v="CORN, GRAIN - ACRES HARVESTED TOTAL"/>
    <s v="LYONMINNESOTA2022"/>
  </r>
  <r>
    <n v="2022"/>
    <s v="MURRAY"/>
    <s v="MINNESOTA"/>
    <s v="56114"/>
    <n v="43.94"/>
    <n v="-95.64"/>
    <s v="5a"/>
    <n v="144562"/>
    <n v="163456000"/>
    <n v="30.6"/>
    <n v="27"/>
    <x v="4"/>
    <n v="70"/>
    <s v="CORN"/>
    <s v="CORN, GRAIN - ACRES HARVESTED TOTAL"/>
    <s v="MURRAYMINNESOTA2022"/>
  </r>
  <r>
    <n v="2022"/>
    <s v="NOBLES"/>
    <s v="MINNESOTA"/>
    <s v="56110"/>
    <n v="43.63"/>
    <n v="-95.93"/>
    <s v="5a"/>
    <n v="167428"/>
    <n v="192760000"/>
    <n v="30.6"/>
    <n v="27"/>
    <x v="4"/>
    <n v="70"/>
    <s v="CORN"/>
    <s v="CORN, GRAIN - ACRES HARVESTED TOTAL"/>
    <s v="NOBLESMINNESOTA2022"/>
  </r>
  <r>
    <n v="2022"/>
    <s v="PIPESTONE"/>
    <s v="MINNESOTA"/>
    <s v="56128"/>
    <n v="43.87"/>
    <n v="-96.13"/>
    <s v="4b"/>
    <n v="85909"/>
    <n v="91282000"/>
    <n v="30.6"/>
    <n v="27"/>
    <x v="4"/>
    <n v="70"/>
    <s v="CORN"/>
    <s v="CORN, GRAIN - ACRES HARVESTED TOTAL"/>
    <s v="PIPESTONEMINNESOTA2022"/>
  </r>
  <r>
    <n v="2022"/>
    <s v="REDWOOD"/>
    <s v="MINNESOTA"/>
    <s v="56083"/>
    <n v="44.21"/>
    <n v="-95.12"/>
    <s v="5a"/>
    <n v="257104"/>
    <n v="294485000"/>
    <n v="30.6"/>
    <n v="27"/>
    <x v="4"/>
    <n v="70"/>
    <s v="CORN"/>
    <s v="CORN, GRAIN - ACRES HARVESTED TOTAL"/>
    <s v="REDWOODMINNESOTA2022"/>
  </r>
  <r>
    <n v="2022"/>
    <s v="ROCK"/>
    <s v="MINNESOTA"/>
    <s v="56116"/>
    <n v="43.61"/>
    <n v="-96.36"/>
    <s v="5a"/>
    <n v="120530"/>
    <n v="154080000"/>
    <n v="30.6"/>
    <n v="27"/>
    <x v="4"/>
    <n v="70"/>
    <s v="CORN"/>
    <s v="CORN, GRAIN - ACRES HARVESTED TOTAL"/>
    <s v="ROCKMINNESOTA2022"/>
  </r>
  <r>
    <n v="2022"/>
    <s v="BIG STONE"/>
    <s v="MINNESOTA"/>
    <s v="56210"/>
    <n v="45.56"/>
    <n v="-96.56"/>
    <s v="4b"/>
    <n v="89282"/>
    <n v="91338000"/>
    <n v="30.6"/>
    <n v="27"/>
    <x v="5"/>
    <n v="40"/>
    <s v="CORN"/>
    <s v="CORN, GRAIN - ACRES HARVESTED TOTAL"/>
    <s v="BIGSTONEMINNESOTA2022"/>
  </r>
  <r>
    <n v="2022"/>
    <s v="CHIPPEWA"/>
    <s v="MINNESOTA"/>
    <s v="56222"/>
    <n v="44.95"/>
    <n v="-95.36"/>
    <s v="4b"/>
    <n v="163441"/>
    <n v="205155000"/>
    <n v="30.6"/>
    <n v="27"/>
    <x v="5"/>
    <n v="40"/>
    <s v="CORN"/>
    <s v="CORN, GRAIN - ACRES HARVESTED TOTAL"/>
    <s v="CHIPPEWAMINNESOTA2022"/>
  </r>
  <r>
    <n v="2022"/>
    <s v="DOUGLAS"/>
    <s v="MINNESOTA"/>
    <s v="56308"/>
    <n v="45.87"/>
    <n v="-95.37"/>
    <s v="4b"/>
    <n v="73291"/>
    <n v="76711000"/>
    <n v="30.6"/>
    <n v="27"/>
    <x v="5"/>
    <n v="40"/>
    <s v="CORN"/>
    <s v="CORN, GRAIN - ACRES HARVESTED TOTAL"/>
    <s v="DOUGLASMINNESOTA2022"/>
  </r>
  <r>
    <n v="2022"/>
    <s v="GRANT"/>
    <s v="MINNESOTA"/>
    <s v="56248"/>
    <n v="45.81"/>
    <n v="-96.13"/>
    <s v="4b"/>
    <n v="133860"/>
    <n v="147469000"/>
    <n v="30.6"/>
    <n v="27"/>
    <x v="5"/>
    <n v="40"/>
    <s v="CORN"/>
    <s v="CORN, GRAIN - ACRES HARVESTED TOTAL"/>
    <s v="GRANTMINNESOTA2022"/>
  </r>
  <r>
    <n v="2022"/>
    <s v="LAC QUI PARLE"/>
    <s v="MINNESOTA"/>
    <s v="56212"/>
    <n v="45.13"/>
    <n v="-96.28"/>
    <s v="4b"/>
    <n v="165302"/>
    <n v="180786000"/>
    <n v="30.6"/>
    <n v="27"/>
    <x v="5"/>
    <n v="40"/>
    <s v="CORN"/>
    <s v="CORN, GRAIN - ACRES HARVESTED TOTAL"/>
    <s v="LACQUIPARLEMINNESOTA2022"/>
  </r>
  <r>
    <n v="2022"/>
    <s v="OTTER TAIL"/>
    <s v="MINNESOTA"/>
    <s v="56324"/>
    <n v="46.17"/>
    <n v="-95.91"/>
    <s v="4a"/>
    <n v="173119"/>
    <n v="173940000"/>
    <n v="30.6"/>
    <n v="27"/>
    <x v="5"/>
    <n v="40"/>
    <s v="CORN"/>
    <s v="CORN, GRAIN - ACRES HARVESTED TOTAL"/>
    <s v="OTTERTAILMINNESOTA2022"/>
  </r>
  <r>
    <n v="2022"/>
    <s v="POPE"/>
    <s v="MINNESOTA"/>
    <s v="56323"/>
    <n v="45.61"/>
    <n v="-95.73"/>
    <s v="4b"/>
    <n v="102075"/>
    <n v="107615000"/>
    <n v="30.6"/>
    <n v="27"/>
    <x v="5"/>
    <n v="40"/>
    <s v="CORN"/>
    <s v="CORN, GRAIN - ACRES HARVESTED TOTAL"/>
    <s v="POPEMINNESOTA2022"/>
  </r>
  <r>
    <n v="2022"/>
    <s v="STEVENS"/>
    <s v="MINNESOTA"/>
    <s v="56207"/>
    <n v="45.57"/>
    <n v="-96.05"/>
    <s v="4b"/>
    <n v="126102"/>
    <n v="152149000"/>
    <n v="30.6"/>
    <n v="27"/>
    <x v="5"/>
    <n v="40"/>
    <s v="CORN"/>
    <s v="CORN, GRAIN - ACRES HARVESTED TOTAL"/>
    <s v="STEVENSMINNESOTA2022"/>
  </r>
  <r>
    <n v="2022"/>
    <s v="SWIFT"/>
    <s v="MINNESOTA"/>
    <s v="56208"/>
    <n v="45.2"/>
    <n v="-96.02"/>
    <s v="4b"/>
    <n v="157921"/>
    <n v="188361000"/>
    <n v="30.6"/>
    <n v="27"/>
    <x v="5"/>
    <n v="40"/>
    <s v="CORN"/>
    <s v="CORN, GRAIN - ACRES HARVESTED TOTAL"/>
    <s v="SWIFTMINNESOTA2022"/>
  </r>
  <r>
    <n v="2022"/>
    <s v="TRAVERSE"/>
    <s v="MINNESOTA"/>
    <s v="56219"/>
    <n v="45.59"/>
    <n v="-96.83"/>
    <s v="4b"/>
    <n v="115605"/>
    <n v="119787000"/>
    <n v="30.6"/>
    <n v="27"/>
    <x v="5"/>
    <n v="40"/>
    <s v="CORN"/>
    <s v="CORN, GRAIN - ACRES HARVESTED TOTAL"/>
    <s v="TRAVERSEMINNESOTA2022"/>
  </r>
  <r>
    <n v="2022"/>
    <s v="WILKIN"/>
    <s v="MINNESOTA"/>
    <s v="56520"/>
    <n v="46.26"/>
    <n v="-96.58"/>
    <s v="4a"/>
    <n v="108649"/>
    <n v="105729000"/>
    <n v="30.6"/>
    <n v="27"/>
    <x v="5"/>
    <n v="40"/>
    <s v="CORN"/>
    <s v="CORN, GRAIN - ACRES HARVESTED TOTAL"/>
    <s v="WILKINMINNESOTA2022"/>
  </r>
  <r>
    <n v="2022"/>
    <s v="YELLOW MEDICINE"/>
    <s v="MINNESOTA"/>
    <s v="56220"/>
    <n v="44.71"/>
    <n v="-96.26"/>
    <s v="4b"/>
    <n v="156080"/>
    <n v="179194000"/>
    <n v="30.6"/>
    <n v="27"/>
    <x v="5"/>
    <n v="40"/>
    <s v="CORN"/>
    <s v="CORN, GRAIN - ACRES HARVESTED TOTAL"/>
    <s v="YELLOWMEDICINEMINNESOTA2022"/>
  </r>
  <r>
    <n v="2022"/>
    <s v="BENTON"/>
    <s v="WASHINGTON"/>
    <s v="99320"/>
    <n v="46.24"/>
    <n v="-119.49"/>
    <s v="7b"/>
    <n v="23954"/>
    <n v="39175000"/>
    <n v="31.5"/>
    <n v="53"/>
    <x v="0"/>
    <n v="20"/>
    <s v="CORN"/>
    <s v="CORN, GRAIN - ACRES HARVESTED TOTAL"/>
    <s v="BENTONWASHINGTON2022"/>
  </r>
  <r>
    <n v="2022"/>
    <s v="OKANOGAN"/>
    <s v="WASHINGTON"/>
    <s v="98812"/>
    <n v="48.15"/>
    <n v="-119.82"/>
    <s v="7a"/>
    <n v="165"/>
    <n v="1405000"/>
    <n v="31.5"/>
    <n v="53"/>
    <x v="0"/>
    <n v="20"/>
    <s v="CORN"/>
    <s v="CORN, GRAIN - ACRES HARVESTED TOTAL"/>
    <s v="OKANOGANWASHINGTON2022"/>
  </r>
  <r>
    <n v="2022"/>
    <s v="YAKIMA"/>
    <s v="WASHINGTON"/>
    <s v="98901"/>
    <n v="46.72"/>
    <n v="-120.41"/>
    <s v="7a"/>
    <n v="15764"/>
    <n v="54919000"/>
    <n v="31.5"/>
    <n v="53"/>
    <x v="0"/>
    <n v="20"/>
    <s v="CORN"/>
    <s v="CORN, GRAIN - ACRES HARVESTED TOTAL"/>
    <s v="YAKIMAWASHINGTON2022"/>
  </r>
  <r>
    <n v="2022"/>
    <s v="ADAMS"/>
    <s v="WASHINGTON"/>
    <s v="99105"/>
    <n v="46.88"/>
    <n v="-118.15"/>
    <s v="7a"/>
    <n v="5415"/>
    <n v="9627000"/>
    <n v="31.5"/>
    <n v="53"/>
    <x v="8"/>
    <n v="50"/>
    <s v="CORN"/>
    <s v="CORN, GRAIN - ACRES HARVESTED TOTAL"/>
    <s v="ADAMSWASHINGTON2022"/>
  </r>
  <r>
    <n v="2022"/>
    <s v="DOUGLAS"/>
    <s v="WASHINGTON"/>
    <s v="98802"/>
    <n v="47.49"/>
    <n v="-120.19"/>
    <s v="7a"/>
    <n v="611"/>
    <n v="0"/>
    <n v="31.5"/>
    <n v="53"/>
    <x v="8"/>
    <n v="50"/>
    <s v="CORN"/>
    <s v="CORN, GRAIN - ACRES HARVESTED TOTAL"/>
    <s v="DOUGLASWASHINGTON2022"/>
  </r>
  <r>
    <n v="2022"/>
    <s v="FRANKLIN"/>
    <s v="WASHINGTON"/>
    <s v="99301"/>
    <n v="46.41"/>
    <n v="-118.9"/>
    <s v="7a"/>
    <n v="12339"/>
    <n v="24667000"/>
    <n v="31.5"/>
    <n v="53"/>
    <x v="8"/>
    <n v="50"/>
    <s v="CORN"/>
    <s v="CORN, GRAIN - ACRES HARVESTED TOTAL"/>
    <s v="FRANKLINWASHINGTON2022"/>
  </r>
  <r>
    <n v="2022"/>
    <s v="GRANT"/>
    <s v="WASHINGTON"/>
    <s v="98823"/>
    <n v="47.27"/>
    <n v="-119.59"/>
    <s v="6b"/>
    <n v="37418"/>
    <n v="78238000"/>
    <n v="31.5"/>
    <n v="53"/>
    <x v="8"/>
    <n v="50"/>
    <s v="CORN"/>
    <s v="CORN, GRAIN - ACRES HARVESTED TOTAL"/>
    <s v="GRANTWASHINGTON2022"/>
  </r>
  <r>
    <n v="2022"/>
    <s v="WALLA WALLA"/>
    <s v="WASHINGTON"/>
    <s v="99323"/>
    <n v="46.22"/>
    <n v="-118.82"/>
    <s v="7a"/>
    <n v="6317"/>
    <n v="10298000"/>
    <n v="31.5"/>
    <n v="53"/>
    <x v="7"/>
    <n v="90"/>
    <s v="CORN"/>
    <s v="CORN, GRAIN - ACRES HARVESTED TOTAL"/>
    <s v="WALLAWALLAWASHINGTON2022"/>
  </r>
  <r>
    <n v="2022"/>
    <s v="WHITMAN"/>
    <s v="WASHINGTON"/>
    <s v="99017"/>
    <n v="47.16"/>
    <n v="-117.84"/>
    <s v="6b"/>
    <n v="165"/>
    <n v="180000"/>
    <n v="31.5"/>
    <n v="53"/>
    <x v="7"/>
    <n v="90"/>
    <s v="CORN"/>
    <s v="CORN, GRAIN - ACRES HARVESTED TOTAL"/>
    <s v="WHITMANWASHINGTON2022"/>
  </r>
  <r>
    <n v="2022"/>
    <s v="KING"/>
    <s v="WASHINGTON"/>
    <s v="98001"/>
    <n v="47.3"/>
    <n v="-122.26"/>
    <s v="8b"/>
    <n v="4"/>
    <n v="0"/>
    <n v="31.5"/>
    <n v="53"/>
    <x v="26"/>
    <n v="10"/>
    <s v="CORN"/>
    <s v="CORN, GRAIN - ACRES HARVESTED TOTAL"/>
    <s v="KINGWASHINGTON2022"/>
  </r>
  <r>
    <n v="2022"/>
    <s v="KITSAP"/>
    <s v="WASHINGTON"/>
    <s v="98061"/>
    <n v="47.65"/>
    <n v="-122.55"/>
    <s v="9a"/>
    <n v="5"/>
    <n v="0"/>
    <n v="31.5"/>
    <n v="53"/>
    <x v="26"/>
    <n v="10"/>
    <s v="CORN"/>
    <s v="CORN, GRAIN - ACRES HARVESTED TOTAL"/>
    <s v="KITSAPWASHINGTON2022"/>
  </r>
  <r>
    <n v="2022"/>
    <s v="PIERCE"/>
    <s v="WASHINGTON"/>
    <s v="98303"/>
    <n v="47.15"/>
    <n v="-122.7"/>
    <s v="8b"/>
    <n v="12"/>
    <n v="20000"/>
    <n v="31.5"/>
    <n v="53"/>
    <x v="26"/>
    <n v="10"/>
    <s v="CORN"/>
    <s v="CORN, GRAIN - ACRES HARVESTED TOTAL"/>
    <s v="PIERCEWASHINGTON2022"/>
  </r>
  <r>
    <n v="2022"/>
    <s v="SKAGIT"/>
    <s v="WASHINGTON"/>
    <s v="98221"/>
    <n v="48.46"/>
    <n v="-122.6"/>
    <s v="8b"/>
    <n v="34"/>
    <n v="3411000"/>
    <n v="31.5"/>
    <n v="53"/>
    <x v="26"/>
    <n v="10"/>
    <s v="CORN"/>
    <s v="CORN, GRAIN - ACRES HARVESTED TOTAL"/>
    <s v="SKAGITWASHINGTON2022"/>
  </r>
  <r>
    <n v="2022"/>
    <s v="THURSTON"/>
    <s v="WASHINGTON"/>
    <s v="98348"/>
    <n v="46.82"/>
    <n v="-122.27"/>
    <s v="8b"/>
    <n v="7"/>
    <n v="0"/>
    <n v="31.5"/>
    <n v="53"/>
    <x v="26"/>
    <n v="10"/>
    <s v="CORN"/>
    <s v="CORN, GRAIN - ACRES HARVESTED TOTAL"/>
    <s v="THURSTONWASHINGTON2022"/>
  </r>
  <r>
    <n v="2012"/>
    <s v="SOMERSET"/>
    <s v="MAINE"/>
    <s v="04478"/>
    <e v="#N/A"/>
    <e v="#N/A"/>
    <s v="4a"/>
    <n v="864"/>
    <n v="1802000"/>
    <n v="31.5"/>
    <n v="23"/>
    <x v="0"/>
    <n v="20"/>
    <s v="CORN"/>
    <s v="CORN, GRAIN - ACRES HARVESTED TOTAL"/>
    <s v="SOMERSETMAINE2012"/>
  </r>
  <r>
    <n v="2022"/>
    <s v="WASHINGTON"/>
    <s v="MAINE"/>
    <s v="04413"/>
    <e v="#N/A"/>
    <e v="#N/A"/>
    <s v="5a"/>
    <n v="4"/>
    <n v="9000"/>
    <n v="31.5"/>
    <n v="23"/>
    <x v="0"/>
    <n v="20"/>
    <s v="CORN"/>
    <s v="CORN, GRAIN - ACRES HARVESTED TOTAL"/>
    <s v="WASHINGTONMAINE2022"/>
  </r>
  <r>
    <n v="2012"/>
    <s v="AROOSTOOK"/>
    <s v="MAINE"/>
    <s v="04471"/>
    <e v="#N/A"/>
    <e v="#N/A"/>
    <s v="4b"/>
    <n v="344"/>
    <n v="199000"/>
    <n v="31.5"/>
    <n v="23"/>
    <x v="23"/>
    <n v="10"/>
    <s v="CORN"/>
    <s v="CORN, GRAIN - ACRES HARVESTED TOTAL"/>
    <s v="AROOSTOOKMAINE2012"/>
  </r>
  <r>
    <n v="2012"/>
    <s v="KENNEBEC"/>
    <s v="MAINE"/>
    <s v="04259"/>
    <e v="#N/A"/>
    <e v="#N/A"/>
    <s v="5b"/>
    <n v="955"/>
    <n v="0"/>
    <n v="31.5"/>
    <n v="23"/>
    <x v="24"/>
    <n v="30"/>
    <s v="CORN"/>
    <s v="CORN, GRAIN - ACRES HARVESTED TOTAL"/>
    <s v="KENNEBECMAINE2012"/>
  </r>
  <r>
    <n v="2012"/>
    <s v="YORK"/>
    <s v="MAINE"/>
    <s v="03901"/>
    <e v="#N/A"/>
    <e v="#N/A"/>
    <s v="5b"/>
    <n v="235"/>
    <n v="0"/>
    <n v="31.5"/>
    <n v="23"/>
    <x v="24"/>
    <n v="30"/>
    <s v="CORN"/>
    <s v="CORN, GRAIN - ACRES HARVESTED TOTAL"/>
    <s v="YORKMAINE2012"/>
  </r>
  <r>
    <n v="2022"/>
    <s v="BROADWATER"/>
    <s v="MONTANA"/>
    <s v="59641"/>
    <n v="46.2"/>
    <n v="-111.63"/>
    <s v="5a"/>
    <n v="180"/>
    <n v="1175000"/>
    <n v="37.299999999999997"/>
    <n v="30"/>
    <x v="0"/>
    <n v="50"/>
    <s v="CORN"/>
    <s v="CORN, GRAIN - ACRES HARVESTED TOTAL"/>
    <s v="BROADWATERMONTANA2022"/>
  </r>
  <r>
    <n v="2022"/>
    <s v="CASCADE"/>
    <s v="MONTANA"/>
    <s v="59401"/>
    <n v="47.51"/>
    <n v="-111.27"/>
    <s v="4b"/>
    <n v="1656"/>
    <n v="632000"/>
    <n v="37.299999999999997"/>
    <n v="30"/>
    <x v="0"/>
    <n v="50"/>
    <s v="CORN"/>
    <s v="CORN, GRAIN - ACRES HARVESTED TOTAL"/>
    <s v="CASCADEMONTANA2022"/>
  </r>
  <r>
    <n v="2022"/>
    <s v="FERGUS"/>
    <s v="MONTANA"/>
    <s v="59032"/>
    <n v="47.02"/>
    <n v="-108.88"/>
    <s v="4b"/>
    <n v="1500"/>
    <n v="0"/>
    <n v="37.299999999999997"/>
    <n v="30"/>
    <x v="0"/>
    <n v="50"/>
    <s v="CORN"/>
    <s v="CORN, GRAIN - ACRES HARVESTED TOTAL"/>
    <s v="FERGUSMONTANA2022"/>
  </r>
  <r>
    <n v="2022"/>
    <s v="PETROLEUM"/>
    <s v="MONTANA"/>
    <s v="59084"/>
    <n v="47.03"/>
    <n v="-108.61"/>
    <s v="4b"/>
    <n v="960"/>
    <n v="1499000"/>
    <n v="37.299999999999997"/>
    <n v="30"/>
    <x v="0"/>
    <n v="50"/>
    <s v="CORN"/>
    <s v="CORN, GRAIN - ACRES HARVESTED TOTAL"/>
    <s v="PETROLEUMMONTANA2022"/>
  </r>
  <r>
    <n v="2022"/>
    <s v="CHOUTEAU"/>
    <s v="MONTANA"/>
    <s v="59420"/>
    <n v="47.88"/>
    <n v="-111.02"/>
    <s v="4a"/>
    <n v="2474"/>
    <n v="970000"/>
    <n v="37.299999999999997"/>
    <n v="30"/>
    <x v="1"/>
    <n v="20"/>
    <s v="CORN"/>
    <s v="CORN, GRAIN - ACRES HARVESTED TOTAL"/>
    <s v="CHOUTEAUMONTANA2022"/>
  </r>
  <r>
    <n v="2022"/>
    <s v="HILL"/>
    <s v="MONTANA"/>
    <s v="59501"/>
    <n v="48.56"/>
    <n v="-109.73"/>
    <s v="3b"/>
    <n v="7300"/>
    <n v="2057000"/>
    <n v="37.299999999999997"/>
    <n v="30"/>
    <x v="1"/>
    <n v="20"/>
    <s v="CORN"/>
    <s v="CORN, GRAIN - ACRES HARVESTED TOTAL"/>
    <s v="HILLMONTANA2022"/>
  </r>
  <r>
    <n v="2022"/>
    <s v="PONDERA"/>
    <s v="MONTANA"/>
    <s v="59416"/>
    <n v="48.02"/>
    <n v="-111.57"/>
    <s v="4a"/>
    <n v="420"/>
    <n v="998000"/>
    <n v="37.299999999999997"/>
    <n v="30"/>
    <x v="1"/>
    <n v="20"/>
    <s v="CORN"/>
    <s v="CORN, GRAIN - ACRES HARVESTED TOTAL"/>
    <s v="PONDERAMONTANA2022"/>
  </r>
  <r>
    <n v="2022"/>
    <s v="TETON"/>
    <s v="MONTANA"/>
    <s v="59419"/>
    <n v="47.98"/>
    <n v="-112.42"/>
    <s v="4b"/>
    <n v="2020"/>
    <n v="1953000"/>
    <n v="37.299999999999997"/>
    <n v="30"/>
    <x v="1"/>
    <n v="20"/>
    <s v="CORN"/>
    <s v="CORN, GRAIN - ACRES HARVESTED TOTAL"/>
    <s v="TETONMONTANA2022"/>
  </r>
  <r>
    <n v="2022"/>
    <s v="TOOLE"/>
    <s v="MONTANA"/>
    <s v="59435"/>
    <n v="48.59"/>
    <n v="-112.1"/>
    <s v="4a"/>
    <n v="730"/>
    <n v="344000"/>
    <n v="37.299999999999997"/>
    <n v="30"/>
    <x v="1"/>
    <n v="20"/>
    <s v="CORN"/>
    <s v="CORN, GRAIN - ACRES HARVESTED TOTAL"/>
    <s v="TOOLEMONTANA2022"/>
  </r>
  <r>
    <n v="2022"/>
    <s v="DAWSON"/>
    <s v="MONTANA"/>
    <s v="59259"/>
    <n v="47.71"/>
    <n v="-105.03"/>
    <s v="4a"/>
    <n v="6167"/>
    <n v="3301000"/>
    <n v="37.299999999999997"/>
    <n v="30"/>
    <x v="2"/>
    <n v="30"/>
    <s v="CORN"/>
    <s v="CORN, GRAIN - ACRES HARVESTED TOTAL"/>
    <s v="DAWSONMONTANA2022"/>
  </r>
  <r>
    <n v="2022"/>
    <s v="MCCONE"/>
    <s v="MONTANA"/>
    <s v="59214"/>
    <n v="47.31"/>
    <n v="-105.99"/>
    <s v="4a"/>
    <n v="4272"/>
    <n v="1750000"/>
    <n v="37.299999999999997"/>
    <n v="30"/>
    <x v="2"/>
    <n v="30"/>
    <s v="CORN"/>
    <s v="CORN, GRAIN - ACRES HARVESTED TOTAL"/>
    <s v="MCCONEMONTANA2022"/>
  </r>
  <r>
    <n v="2022"/>
    <s v="RICHLAND"/>
    <s v="MONTANA"/>
    <s v="59217"/>
    <n v="47.57"/>
    <n v="-104.26"/>
    <s v="4a"/>
    <n v="6637"/>
    <n v="10449000"/>
    <n v="37.299999999999997"/>
    <n v="30"/>
    <x v="2"/>
    <n v="30"/>
    <s v="CORN"/>
    <s v="CORN, GRAIN - ACRES HARVESTED TOTAL"/>
    <s v="RICHLANDMONTANA2022"/>
  </r>
  <r>
    <n v="2022"/>
    <s v="FLATHEAD"/>
    <s v="MONTANA"/>
    <s v="59901"/>
    <n v="48.19"/>
    <n v="-114.38"/>
    <s v="5b"/>
    <n v="42"/>
    <n v="29000"/>
    <n v="37.299999999999997"/>
    <n v="30"/>
    <x v="6"/>
    <n v="10"/>
    <s v="CORN"/>
    <s v="CORN, GRAIN - ACRES HARVESTED TOTAL"/>
    <s v="FLATHEADMONTANA2022"/>
  </r>
  <r>
    <n v="2022"/>
    <s v="LAKE"/>
    <s v="MONTANA"/>
    <s v="59821"/>
    <n v="47.16"/>
    <n v="-114"/>
    <s v="5b"/>
    <n v="1789"/>
    <n v="1213000"/>
    <n v="37.299999999999997"/>
    <n v="30"/>
    <x v="6"/>
    <n v="10"/>
    <s v="CORN"/>
    <s v="CORN, GRAIN - ACRES HARVESTED TOTAL"/>
    <s v="LAKEMONTANA2022"/>
  </r>
  <r>
    <n v="2022"/>
    <s v="RAVALLI"/>
    <s v="MONTANA"/>
    <s v="59827"/>
    <n v="45.89"/>
    <n v="-114.09"/>
    <s v="5b"/>
    <n v="438"/>
    <n v="677000"/>
    <n v="37.299999999999997"/>
    <n v="30"/>
    <x v="6"/>
    <n v="10"/>
    <s v="CORN"/>
    <s v="CORN, GRAIN - ACRES HARVESTED TOTAL"/>
    <s v="RAVALLIMONTANA2022"/>
  </r>
  <r>
    <n v="2022"/>
    <s v="BIG HORN"/>
    <s v="MONTANA"/>
    <s v="59016"/>
    <n v="45.44"/>
    <n v="-107.04"/>
    <s v="5a"/>
    <n v="3401"/>
    <n v="0"/>
    <n v="37.299999999999997"/>
    <n v="30"/>
    <x v="9"/>
    <n v="80"/>
    <s v="CORN"/>
    <s v="CORN, GRAIN - ACRES HARVESTED TOTAL"/>
    <s v="BIGHORNMONTANA2022"/>
  </r>
  <r>
    <n v="2022"/>
    <s v="CARBON"/>
    <s v="MONTANA"/>
    <s v="59007"/>
    <n v="45.17"/>
    <n v="-109.19"/>
    <s v="5a"/>
    <n v="5561"/>
    <n v="10366000"/>
    <n v="37.299999999999997"/>
    <n v="30"/>
    <x v="9"/>
    <n v="80"/>
    <s v="CORN"/>
    <s v="CORN, GRAIN - ACRES HARVESTED TOTAL"/>
    <s v="CARBONMONTANA2022"/>
  </r>
  <r>
    <n v="2022"/>
    <s v="STILLWATER"/>
    <s v="MONTANA"/>
    <s v="59001"/>
    <n v="45.5"/>
    <n v="-109.56"/>
    <s v="5a"/>
    <n v="800"/>
    <n v="1956000"/>
    <n v="37.299999999999997"/>
    <n v="30"/>
    <x v="9"/>
    <n v="80"/>
    <s v="CORN"/>
    <s v="CORN, GRAIN - ACRES HARVESTED TOTAL"/>
    <s v="STILLWATERMONTANA2022"/>
  </r>
  <r>
    <n v="2022"/>
    <s v="TREASURE"/>
    <s v="MONTANA"/>
    <s v="59010"/>
    <n v="46.01"/>
    <n v="-107.31"/>
    <s v="4b"/>
    <n v="2210"/>
    <n v="7691000"/>
    <n v="37.299999999999997"/>
    <n v="30"/>
    <x v="9"/>
    <n v="80"/>
    <s v="CORN"/>
    <s v="CORN, GRAIN - ACRES HARVESTED TOTAL"/>
    <s v="TREASUREMONTANA2022"/>
  </r>
  <r>
    <n v="2022"/>
    <s v="YELLOWSTONE"/>
    <s v="MONTANA"/>
    <s v="59002"/>
    <n v="45.98"/>
    <n v="-108.68"/>
    <s v="5a"/>
    <n v="2861"/>
    <n v="6774000"/>
    <n v="37.299999999999997"/>
    <n v="30"/>
    <x v="9"/>
    <n v="80"/>
    <s v="CORN"/>
    <s v="CORN, GRAIN - ACRES HARVESTED TOTAL"/>
    <s v="YELLOWSTONEMONTANA2022"/>
  </r>
  <r>
    <n v="2022"/>
    <s v="CUSTER"/>
    <s v="MONTANA"/>
    <s v="59301"/>
    <n v="46.22"/>
    <n v="-105.6"/>
    <s v="4b"/>
    <n v="1396"/>
    <n v="7378000"/>
    <n v="37.299999999999997"/>
    <n v="30"/>
    <x v="7"/>
    <n v="90"/>
    <s v="CORN"/>
    <s v="CORN, GRAIN - ACRES HARVESTED TOTAL"/>
    <s v="CUSTERMONTANA2022"/>
  </r>
  <r>
    <n v="2022"/>
    <s v="FALLON"/>
    <s v="MONTANA"/>
    <s v="59313"/>
    <n v="46.28"/>
    <n v="-104.28"/>
    <s v="4b"/>
    <n v="2475"/>
    <n v="2835000"/>
    <n v="37.299999999999997"/>
    <n v="30"/>
    <x v="7"/>
    <n v="90"/>
    <s v="CORN"/>
    <s v="CORN, GRAIN - ACRES HARVESTED TOTAL"/>
    <s v="FALLONMONTANA2022"/>
  </r>
  <r>
    <n v="2022"/>
    <s v="PRAIRIE"/>
    <s v="MONTANA"/>
    <s v="59326"/>
    <n v="46.73"/>
    <n v="-104.88"/>
    <s v="4a"/>
    <n v="441"/>
    <n v="2149000"/>
    <n v="37.299999999999997"/>
    <n v="30"/>
    <x v="7"/>
    <n v="90"/>
    <s v="CORN"/>
    <s v="CORN, GRAIN - ACRES HARVESTED TOTAL"/>
    <s v="PRAIRIEMONTANA2022"/>
  </r>
  <r>
    <n v="2022"/>
    <s v="ROSEBUD"/>
    <s v="MONTANA"/>
    <s v="59003"/>
    <n v="45.45"/>
    <n v="-106.21"/>
    <s v="4b"/>
    <n v="1830"/>
    <n v="5873000"/>
    <n v="37.299999999999997"/>
    <n v="30"/>
    <x v="7"/>
    <n v="90"/>
    <s v="CORN"/>
    <s v="CORN, GRAIN - ACRES HARVESTED TOTAL"/>
    <s v="ROSEBUDMONTANA2022"/>
  </r>
  <r>
    <n v="2022"/>
    <s v="WIBAUX"/>
    <s v="MONTANA"/>
    <s v="59353"/>
    <n v="47.01"/>
    <n v="-104.32"/>
    <s v="4a"/>
    <n v="1971"/>
    <n v="2778000"/>
    <n v="37.299999999999997"/>
    <n v="30"/>
    <x v="7"/>
    <n v="90"/>
    <s v="CORN"/>
    <s v="CORN, GRAIN - ACRES HARVESTED TOTAL"/>
    <s v="WIBAUXMONTANA2022"/>
  </r>
  <r>
    <n v="2022"/>
    <s v="GALLATIN"/>
    <s v="MONTANA"/>
    <s v="59714"/>
    <n v="45.81"/>
    <n v="-111.15"/>
    <s v="5a"/>
    <n v="1427"/>
    <n v="2707000"/>
    <n v="37.299999999999997"/>
    <n v="30"/>
    <x v="4"/>
    <n v="70"/>
    <s v="CORN"/>
    <s v="CORN, GRAIN - ACRES HARVESTED TOTAL"/>
    <s v="GALLATINMONTANA2022"/>
  </r>
  <r>
    <n v="2012"/>
    <s v="CHURCHILL"/>
    <s v="NEVADA"/>
    <s v="89406"/>
    <n v="39.36"/>
    <n v="-117.95"/>
    <s v="7a"/>
    <n v="852"/>
    <n v="0"/>
    <n v="40.6"/>
    <n v="32"/>
    <x v="6"/>
    <n v="10"/>
    <s v="CORN"/>
    <s v="CORN, GRAIN - ACRES HARVESTED TOTAL"/>
    <s v="CHURCHILLNEVADA2012"/>
  </r>
  <r>
    <n v="2012"/>
    <s v="PERSHING"/>
    <s v="NEVADA"/>
    <s v="89418"/>
    <n v="40.549999999999997"/>
    <n v="-118.03"/>
    <s v="7a"/>
    <n v="1025"/>
    <n v="0"/>
    <n v="40.6"/>
    <n v="32"/>
    <x v="6"/>
    <n v="10"/>
    <s v="CORN"/>
    <s v="CORN, GRAIN - ACRES HARVESTED TOTAL"/>
    <s v="PERSHINGNEVADA2012"/>
  </r>
  <r>
    <n v="2012"/>
    <s v="LINCOLN"/>
    <s v="NEVADA"/>
    <s v="89001"/>
    <n v="37.270000000000003"/>
    <n v="-115.2"/>
    <s v="7b"/>
    <n v="759"/>
    <n v="0"/>
    <n v="40.6"/>
    <n v="32"/>
    <x v="24"/>
    <n v="80"/>
    <s v="CORN"/>
    <s v="CORN, GRAIN - ACRES HARVESTED TOTAL"/>
    <s v="LINCOLNNEVADA2012"/>
  </r>
  <r>
    <n v="2022"/>
    <s v="ADAMS"/>
    <s v="COLORADO"/>
    <s v="80019"/>
    <n v="39.79"/>
    <n v="-104.7"/>
    <s v="6a"/>
    <n v="21643"/>
    <n v="16246000"/>
    <n v="40.9"/>
    <n v="8"/>
    <x v="8"/>
    <n v="60"/>
    <s v="CORN"/>
    <s v="CORN, GRAIN - ACRES HARVESTED TOTAL"/>
    <s v="ADAMSCOLORADO2022"/>
  </r>
  <r>
    <n v="2022"/>
    <s v="ARAPAHOE"/>
    <s v="COLORADO"/>
    <s v="80010"/>
    <n v="39.74"/>
    <n v="-104.86"/>
    <s v="6a"/>
    <n v="680"/>
    <n v="0"/>
    <n v="40.9"/>
    <n v="8"/>
    <x v="8"/>
    <n v="60"/>
    <s v="CORN"/>
    <s v="CORN, GRAIN - ACRES HARVESTED TOTAL"/>
    <s v="ARAPAHOECOLORADO2022"/>
  </r>
  <r>
    <n v="2022"/>
    <s v="CHEYENNE"/>
    <s v="COLORADO"/>
    <s v="80802"/>
    <n v="38.85"/>
    <n v="-102.17"/>
    <s v="6a"/>
    <n v="64104"/>
    <n v="28916000"/>
    <n v="40.9"/>
    <n v="8"/>
    <x v="8"/>
    <n v="60"/>
    <s v="CORN"/>
    <s v="CORN, GRAIN - ACRES HARVESTED TOTAL"/>
    <s v="CHEYENNECOLORADO2022"/>
  </r>
  <r>
    <n v="2022"/>
    <s v="EL PASO"/>
    <s v="COLORADO"/>
    <s v="80106"/>
    <n v="39.22"/>
    <n v="-104.53"/>
    <s v="5b"/>
    <n v="30"/>
    <n v="12000"/>
    <n v="40.9"/>
    <n v="8"/>
    <x v="8"/>
    <n v="60"/>
    <s v="CORN"/>
    <s v="CORN, GRAIN - ACRES HARVESTED TOTAL"/>
    <s v="ELPASOCOLORADO2022"/>
  </r>
  <r>
    <n v="2022"/>
    <s v="ELBERT"/>
    <s v="COLORADO"/>
    <s v="80101"/>
    <n v="39.47"/>
    <n v="-103.95"/>
    <s v="5b"/>
    <n v="7343"/>
    <n v="3362000"/>
    <n v="40.9"/>
    <n v="8"/>
    <x v="8"/>
    <n v="60"/>
    <s v="CORN"/>
    <s v="CORN, GRAIN - ACRES HARVESTED TOTAL"/>
    <s v="ELBERTCOLORADO2022"/>
  </r>
  <r>
    <n v="2022"/>
    <s v="KIOWA"/>
    <s v="COLORADO"/>
    <s v="81021"/>
    <n v="38.33"/>
    <n v="-103.33"/>
    <s v="5b"/>
    <n v="20676"/>
    <n v="7680000"/>
    <n v="40.9"/>
    <n v="8"/>
    <x v="8"/>
    <n v="60"/>
    <s v="CORN"/>
    <s v="CORN, GRAIN - ACRES HARVESTED TOTAL"/>
    <s v="KIOWACOLORADO2022"/>
  </r>
  <r>
    <n v="2022"/>
    <s v="KIT CARSON"/>
    <s v="COLORADO"/>
    <s v="80805"/>
    <n v="39.299999999999997"/>
    <n v="-102.42"/>
    <s v="6a"/>
    <n v="190363"/>
    <n v="121785000"/>
    <n v="40.9"/>
    <n v="8"/>
    <x v="8"/>
    <n v="60"/>
    <s v="CORN"/>
    <s v="CORN, GRAIN - ACRES HARVESTED TOTAL"/>
    <s v="KITCARSONCOLORADO2022"/>
  </r>
  <r>
    <n v="2022"/>
    <s v="LINCOLN"/>
    <s v="COLORADO"/>
    <s v="80804"/>
    <n v="39.28"/>
    <n v="-103.27"/>
    <s v="5b"/>
    <n v="16821"/>
    <n v="3775000"/>
    <n v="40.9"/>
    <n v="8"/>
    <x v="8"/>
    <n v="60"/>
    <s v="CORN"/>
    <s v="CORN, GRAIN - ACRES HARVESTED TOTAL"/>
    <s v="LINCOLNCOLORADO2022"/>
  </r>
  <r>
    <n v="2022"/>
    <s v="PHILLIPS"/>
    <s v="COLORADO"/>
    <s v="80721"/>
    <n v="40.68"/>
    <n v="-102.17"/>
    <s v="5b"/>
    <n v="107389"/>
    <n v="116505000"/>
    <n v="40.9"/>
    <n v="8"/>
    <x v="8"/>
    <n v="60"/>
    <s v="CORN"/>
    <s v="CORN, GRAIN - ACRES HARVESTED TOTAL"/>
    <s v="PHILLIPSCOLORADO2022"/>
  </r>
  <r>
    <n v="2022"/>
    <s v="WASHINGTON"/>
    <s v="COLORADO"/>
    <s v="80720"/>
    <n v="40.159999999999997"/>
    <n v="-103.21"/>
    <s v="5b"/>
    <n v="102358"/>
    <n v="47809000"/>
    <n v="40.9"/>
    <n v="8"/>
    <x v="8"/>
    <n v="60"/>
    <s v="CORN"/>
    <s v="CORN, GRAIN - ACRES HARVESTED TOTAL"/>
    <s v="WASHINGTONCOLORADO2022"/>
  </r>
  <r>
    <n v="2022"/>
    <s v="YUMA"/>
    <s v="COLORADO"/>
    <s v="80727"/>
    <n v="40.11"/>
    <n v="-102.48"/>
    <s v="5b"/>
    <n v="180245"/>
    <n v="219838000"/>
    <n v="40.9"/>
    <n v="8"/>
    <x v="8"/>
    <n v="60"/>
    <s v="CORN"/>
    <s v="CORN, GRAIN - ACRES HARVESTED TOTAL"/>
    <s v="YUMACOLORADO2022"/>
  </r>
  <r>
    <n v="2022"/>
    <s v="BOULDER"/>
    <s v="COLORADO"/>
    <s v="80025"/>
    <n v="39.93"/>
    <n v="-105.3"/>
    <s v="6a"/>
    <n v="1849"/>
    <n v="3135000"/>
    <n v="40.9"/>
    <n v="8"/>
    <x v="2"/>
    <n v="20"/>
    <s v="CORN"/>
    <s v="CORN, GRAIN - ACRES HARVESTED TOTAL"/>
    <s v="BOULDERCOLORADO2022"/>
  </r>
  <r>
    <n v="2022"/>
    <s v="LARIMER"/>
    <s v="COLORADO"/>
    <s v="80511"/>
    <n v="40.340000000000003"/>
    <n v="-105.57"/>
    <s v="5b"/>
    <n v="4847"/>
    <n v="9985000"/>
    <n v="40.9"/>
    <n v="8"/>
    <x v="2"/>
    <n v="20"/>
    <s v="CORN"/>
    <s v="CORN, GRAIN - ACRES HARVESTED TOTAL"/>
    <s v="LARIMERCOLORADO2022"/>
  </r>
  <r>
    <n v="2022"/>
    <s v="LOGAN"/>
    <s v="COLORADO"/>
    <s v="80722"/>
    <n v="40.549999999999997"/>
    <n v="-103.27"/>
    <s v="5b"/>
    <n v="64447"/>
    <n v="68245000"/>
    <n v="40.9"/>
    <n v="8"/>
    <x v="2"/>
    <n v="20"/>
    <s v="CORN"/>
    <s v="CORN, GRAIN - ACRES HARVESTED TOTAL"/>
    <s v="LOGANCOLORADO2022"/>
  </r>
  <r>
    <n v="2022"/>
    <s v="MORGAN"/>
    <s v="COLORADO"/>
    <s v="80649"/>
    <n v="40.33"/>
    <n v="-104.12"/>
    <s v="5a"/>
    <n v="48801"/>
    <n v="58025000"/>
    <n v="40.9"/>
    <n v="8"/>
    <x v="2"/>
    <n v="20"/>
    <s v="CORN"/>
    <s v="CORN, GRAIN - ACRES HARVESTED TOTAL"/>
    <s v="MORGANCOLORADO2022"/>
  </r>
  <r>
    <n v="2022"/>
    <s v="SEDGWICK"/>
    <s v="COLORADO"/>
    <s v="80737"/>
    <n v="40.98"/>
    <n v="-102.26"/>
    <s v="5b"/>
    <n v="45562"/>
    <n v="50730000"/>
    <n v="40.9"/>
    <n v="8"/>
    <x v="2"/>
    <n v="20"/>
    <s v="CORN"/>
    <s v="CORN, GRAIN - ACRES HARVESTED TOTAL"/>
    <s v="SEDGWICKCOLORADO2022"/>
  </r>
  <r>
    <n v="2022"/>
    <s v="WELD"/>
    <s v="COLORADO"/>
    <s v="80514"/>
    <n v="40.07"/>
    <n v="-104.96"/>
    <s v="5b"/>
    <n v="68270"/>
    <n v="161754000"/>
    <n v="40.9"/>
    <n v="8"/>
    <x v="2"/>
    <n v="20"/>
    <s v="CORN"/>
    <s v="CORN, GRAIN - ACRES HARVESTED TOTAL"/>
    <s v="WELDCOLORADO2022"/>
  </r>
  <r>
    <n v="2022"/>
    <s v="BACA"/>
    <s v="COLORADO"/>
    <s v="81029"/>
    <n v="37.1"/>
    <n v="-102.57"/>
    <s v="6b"/>
    <n v="48039"/>
    <n v="42040000"/>
    <n v="40.9"/>
    <n v="8"/>
    <x v="7"/>
    <n v="90"/>
    <s v="CORN"/>
    <s v="CORN, GRAIN - ACRES HARVESTED TOTAL"/>
    <s v="BACACOLORADO2022"/>
  </r>
  <r>
    <n v="2022"/>
    <s v="BENT"/>
    <s v="COLORADO"/>
    <s v="81038"/>
    <n v="38.08"/>
    <n v="-103.14"/>
    <s v="6a"/>
    <n v="5444"/>
    <n v="4408000"/>
    <n v="40.9"/>
    <n v="8"/>
    <x v="7"/>
    <n v="90"/>
    <s v="CORN"/>
    <s v="CORN, GRAIN - ACRES HARVESTED TOTAL"/>
    <s v="BENTCOLORADO2022"/>
  </r>
  <r>
    <n v="2022"/>
    <s v="CROWLEY"/>
    <s v="COLORADO"/>
    <s v="81033"/>
    <n v="38.200000000000003"/>
    <n v="-103.86"/>
    <s v="5b"/>
    <n v="143"/>
    <n v="145000"/>
    <n v="40.9"/>
    <n v="8"/>
    <x v="7"/>
    <n v="90"/>
    <s v="CORN"/>
    <s v="CORN, GRAIN - ACRES HARVESTED TOTAL"/>
    <s v="CROWLEYCOLORADO2022"/>
  </r>
  <r>
    <n v="2022"/>
    <s v="OTERO"/>
    <s v="COLORADO"/>
    <s v="81030"/>
    <n v="38.1"/>
    <n v="-103.51"/>
    <s v="6a"/>
    <n v="3908"/>
    <n v="5128000"/>
    <n v="40.9"/>
    <n v="8"/>
    <x v="7"/>
    <n v="90"/>
    <s v="CORN"/>
    <s v="CORN, GRAIN - ACRES HARVESTED TOTAL"/>
    <s v="OTEROCOLORADO2022"/>
  </r>
  <r>
    <n v="2022"/>
    <s v="PROWERS"/>
    <s v="COLORADO"/>
    <s v="81041"/>
    <n v="38.06"/>
    <n v="-102.31"/>
    <s v="6a"/>
    <n v="11337"/>
    <n v="17489000"/>
    <n v="40.9"/>
    <n v="8"/>
    <x v="7"/>
    <n v="90"/>
    <s v="CORN"/>
    <s v="CORN, GRAIN - ACRES HARVESTED TOTAL"/>
    <s v="PROWERSCOLORADO2022"/>
  </r>
  <r>
    <n v="2022"/>
    <s v="PUEBLO"/>
    <s v="COLORADO"/>
    <s v="81001"/>
    <n v="38.29"/>
    <n v="-104.54"/>
    <s v="6a"/>
    <n v="2259"/>
    <n v="3703000"/>
    <n v="40.9"/>
    <n v="8"/>
    <x v="7"/>
    <n v="90"/>
    <s v="CORN"/>
    <s v="CORN, GRAIN - ACRES HARVESTED TOTAL"/>
    <s v="PUEBLOCOLORADO2022"/>
  </r>
  <r>
    <n v="2022"/>
    <s v="DELTA"/>
    <s v="COLORADO"/>
    <s v="81410"/>
    <n v="38.799999999999997"/>
    <n v="-107.97"/>
    <s v="6b"/>
    <n v="2503"/>
    <n v="4274000"/>
    <n v="40.9"/>
    <n v="8"/>
    <x v="4"/>
    <n v="70"/>
    <s v="CORN"/>
    <s v="CORN, GRAIN - ACRES HARVESTED TOTAL"/>
    <s v="DELTACOLORADO2022"/>
  </r>
  <r>
    <n v="2022"/>
    <s v="MESA"/>
    <s v="COLORADO"/>
    <s v="81501"/>
    <n v="39.08"/>
    <n v="-108.55"/>
    <s v="7a"/>
    <n v="1003"/>
    <n v="3309000"/>
    <n v="40.9"/>
    <n v="8"/>
    <x v="4"/>
    <n v="70"/>
    <s v="CORN"/>
    <s v="CORN, GRAIN - ACRES HARVESTED TOTAL"/>
    <s v="MESACOLORADO2022"/>
  </r>
  <r>
    <n v="2022"/>
    <s v="MONTEZUMA"/>
    <s v="COLORADO"/>
    <s v="81321"/>
    <n v="37.35"/>
    <n v="-108.57"/>
    <s v="7a"/>
    <n v="1594"/>
    <n v="0"/>
    <n v="40.9"/>
    <n v="8"/>
    <x v="4"/>
    <n v="70"/>
    <s v="CORN"/>
    <s v="CORN, GRAIN - ACRES HARVESTED TOTAL"/>
    <s v="MONTEZUMACOLORADO2022"/>
  </r>
  <r>
    <n v="2022"/>
    <s v="MONTROSE"/>
    <s v="COLORADO"/>
    <s v="81401"/>
    <n v="38.49"/>
    <n v="-107.87"/>
    <s v="6b"/>
    <n v="4587"/>
    <n v="6369000"/>
    <n v="40.9"/>
    <n v="8"/>
    <x v="4"/>
    <n v="70"/>
    <s v="CORN"/>
    <s v="CORN, GRAIN - ACRES HARVESTED TOTAL"/>
    <s v="MONTROSECOLORADO2022"/>
  </r>
  <r>
    <n v="2022"/>
    <s v="ATTALA"/>
    <s v="MISSISSIPPI"/>
    <s v="39067"/>
    <n v="33.119999999999997"/>
    <n v="-89.46"/>
    <s v="8a"/>
    <n v="2041"/>
    <n v="1797000"/>
    <n v="42.8"/>
    <n v="28"/>
    <x v="0"/>
    <n v="50"/>
    <s v="CORN"/>
    <s v="CORN, GRAIN - ACRES HARVESTED TOTAL"/>
    <s v="ATTALAMISSISSIPPI2022"/>
  </r>
  <r>
    <n v="2022"/>
    <s v="CARROLL"/>
    <s v="MISSISSIPPI"/>
    <s v="38917"/>
    <n v="33.5"/>
    <n v="-89.92"/>
    <s v="8a"/>
    <n v="10370"/>
    <n v="10971000"/>
    <n v="42.8"/>
    <n v="28"/>
    <x v="0"/>
    <n v="50"/>
    <s v="CORN"/>
    <s v="CORN, GRAIN - ACRES HARVESTED TOTAL"/>
    <s v="CARROLLMISSISSIPPI2022"/>
  </r>
  <r>
    <n v="2022"/>
    <s v="HOLMES"/>
    <s v="MISSISSIPPI"/>
    <s v="38924"/>
    <n v="33.32"/>
    <n v="-90.23"/>
    <s v="8b"/>
    <n v="30990"/>
    <n v="33696000"/>
    <n v="42.8"/>
    <n v="28"/>
    <x v="0"/>
    <n v="50"/>
    <s v="CORN"/>
    <s v="CORN, GRAIN - ACRES HARVESTED TOTAL"/>
    <s v="HOLMESMISSISSIPPI2022"/>
  </r>
  <r>
    <n v="2022"/>
    <s v="LEAKE"/>
    <s v="MISSISSIPPI"/>
    <s v="39051"/>
    <n v="32.74"/>
    <n v="-89.53"/>
    <s v="8b"/>
    <n v="460"/>
    <n v="0"/>
    <n v="42.8"/>
    <n v="28"/>
    <x v="0"/>
    <n v="50"/>
    <s v="CORN"/>
    <s v="CORN, GRAIN - ACRES HARVESTED TOTAL"/>
    <s v="LEAKEMISSISSIPPI2022"/>
  </r>
  <r>
    <n v="2022"/>
    <s v="MADISON"/>
    <s v="MISSISSIPPI"/>
    <s v="39045"/>
    <n v="32.799999999999997"/>
    <n v="-89.87"/>
    <s v="8b"/>
    <n v="12390"/>
    <n v="11905000"/>
    <n v="42.8"/>
    <n v="28"/>
    <x v="0"/>
    <n v="50"/>
    <s v="CORN"/>
    <s v="CORN, GRAIN - ACRES HARVESTED TOTAL"/>
    <s v="MADISONMISSISSIPPI2022"/>
  </r>
  <r>
    <n v="2022"/>
    <s v="MONTGOMERY"/>
    <s v="MISSISSIPPI"/>
    <s v="38925"/>
    <n v="33.630000000000003"/>
    <n v="-89.71"/>
    <s v="8a"/>
    <n v="2244"/>
    <n v="2386000"/>
    <n v="42.8"/>
    <n v="28"/>
    <x v="0"/>
    <n v="50"/>
    <s v="CORN"/>
    <s v="CORN, GRAIN - ACRES HARVESTED TOTAL"/>
    <s v="MONTGOMERYMISSISSIPPI2022"/>
  </r>
  <r>
    <n v="2022"/>
    <s v="RANKIN"/>
    <s v="MISSISSIPPI"/>
    <s v="39042"/>
    <n v="32.28"/>
    <n v="-90"/>
    <s v="8b"/>
    <n v="2283"/>
    <n v="2159000"/>
    <n v="42.8"/>
    <n v="28"/>
    <x v="0"/>
    <n v="50"/>
    <s v="CORN"/>
    <s v="CORN, GRAIN - ACRES HARVESTED TOTAL"/>
    <s v="RANKINMISSISSIPPI2022"/>
  </r>
  <r>
    <n v="2022"/>
    <s v="WEBSTER"/>
    <s v="MISSISSIPPI"/>
    <s v="38955"/>
    <n v="33.74"/>
    <n v="-89.37"/>
    <s v="8a"/>
    <n v="2075"/>
    <n v="2052000"/>
    <n v="42.8"/>
    <n v="28"/>
    <x v="0"/>
    <n v="50"/>
    <s v="CORN"/>
    <s v="CORN, GRAIN - ACRES HARVESTED TOTAL"/>
    <s v="WEBSTERMISSISSIPPI2022"/>
  </r>
  <r>
    <n v="2022"/>
    <s v="CHICKASAW"/>
    <s v="MISSISSIPPI"/>
    <s v="38850"/>
    <n v="34.03"/>
    <n v="-89.01"/>
    <s v="8a"/>
    <n v="9577"/>
    <n v="5827000"/>
    <n v="42.8"/>
    <n v="28"/>
    <x v="8"/>
    <n v="60"/>
    <s v="CORN"/>
    <s v="CORN, GRAIN - ACRES HARVESTED TOTAL"/>
    <s v="CHICKASAWMISSISSIPPI2022"/>
  </r>
  <r>
    <n v="2022"/>
    <s v="CLAY"/>
    <s v="MISSISSIPPI"/>
    <s v="39741"/>
    <n v="33.61"/>
    <n v="-88.84"/>
    <s v="8a"/>
    <n v="7983"/>
    <n v="6915000"/>
    <n v="42.8"/>
    <n v="28"/>
    <x v="8"/>
    <n v="60"/>
    <s v="CORN"/>
    <s v="CORN, GRAIN - ACRES HARVESTED TOTAL"/>
    <s v="CLAYMISSISSIPPI2022"/>
  </r>
  <r>
    <n v="2022"/>
    <s v="LOWNDES"/>
    <s v="MISSISSIPPI"/>
    <s v="39701"/>
    <n v="33.5"/>
    <n v="-88.4"/>
    <s v="8b"/>
    <n v="10119"/>
    <n v="8046000"/>
    <n v="42.8"/>
    <n v="28"/>
    <x v="8"/>
    <n v="60"/>
    <s v="CORN"/>
    <s v="CORN, GRAIN - ACRES HARVESTED TOTAL"/>
    <s v="LOWNDESMISSISSIPPI2022"/>
  </r>
  <r>
    <n v="2022"/>
    <s v="MONROE"/>
    <s v="MISSISSIPPI"/>
    <s v="38821"/>
    <n v="33.979999999999997"/>
    <n v="-88.48"/>
    <s v="8a"/>
    <n v="13962"/>
    <n v="8790000"/>
    <n v="42.8"/>
    <n v="28"/>
    <x v="8"/>
    <n v="60"/>
    <s v="CORN"/>
    <s v="CORN, GRAIN - ACRES HARVESTED TOTAL"/>
    <s v="MONROEMISSISSIPPI2022"/>
  </r>
  <r>
    <n v="2022"/>
    <s v="NOXUBEE"/>
    <s v="MISSISSIPPI"/>
    <s v="39341"/>
    <n v="33.11"/>
    <n v="-88.56"/>
    <s v="8b"/>
    <n v="37704"/>
    <n v="36840000"/>
    <n v="42.8"/>
    <n v="28"/>
    <x v="8"/>
    <n v="60"/>
    <s v="CORN"/>
    <s v="CORN, GRAIN - ACRES HARVESTED TOTAL"/>
    <s v="NOXUBEEMISSISSIPPI2022"/>
  </r>
  <r>
    <n v="2022"/>
    <s v="HUMPHREYS"/>
    <s v="MISSISSIPPI"/>
    <s v="38754"/>
    <n v="33.26"/>
    <n v="-90.59"/>
    <s v="8b"/>
    <n v="23518"/>
    <n v="28326000"/>
    <n v="42.8"/>
    <n v="28"/>
    <x v="54"/>
    <n v="40"/>
    <s v="CORN"/>
    <s v="CORN, GRAIN - ACRES HARVESTED TOTAL"/>
    <s v="HUMPHREYSMISSISSIPPI2022"/>
  </r>
  <r>
    <n v="2022"/>
    <s v="ISSAQUENA"/>
    <s v="MISSISSIPPI"/>
    <s v="38704"/>
    <n v="33.01"/>
    <n v="-91.02"/>
    <s v="8b"/>
    <n v="16905"/>
    <n v="17971000"/>
    <n v="42.8"/>
    <n v="28"/>
    <x v="54"/>
    <n v="40"/>
    <s v="CORN"/>
    <s v="CORN, GRAIN - ACRES HARVESTED TOTAL"/>
    <s v="ISSAQUENAMISSISSIPPI2022"/>
  </r>
  <r>
    <n v="2022"/>
    <s v="LEFLORE"/>
    <s v="MISSISSIPPI"/>
    <s v="38930"/>
    <n v="33.51"/>
    <n v="-90.19"/>
    <s v="8b"/>
    <n v="50764"/>
    <n v="57716000"/>
    <n v="42.8"/>
    <n v="28"/>
    <x v="54"/>
    <n v="40"/>
    <s v="CORN"/>
    <s v="CORN, GRAIN - ACRES HARVESTED TOTAL"/>
    <s v="LEFLOREMISSISSIPPI2022"/>
  </r>
  <r>
    <n v="2022"/>
    <s v="SHARKEY"/>
    <s v="MISSISSIPPI"/>
    <s v="38721"/>
    <n v="32.97"/>
    <n v="-90.82"/>
    <s v="8b"/>
    <n v="28929"/>
    <n v="34438000"/>
    <n v="42.8"/>
    <n v="28"/>
    <x v="54"/>
    <n v="40"/>
    <s v="CORN"/>
    <s v="CORN, GRAIN - ACRES HARVESTED TOTAL"/>
    <s v="SHARKEYMISSISSIPPI2022"/>
  </r>
  <r>
    <n v="2022"/>
    <s v="SUNFLOWER"/>
    <s v="MISSISSIPPI"/>
    <s v="38736"/>
    <n v="33.65"/>
    <n v="-90.52"/>
    <s v="8b"/>
    <n v="41570"/>
    <n v="50234000"/>
    <n v="42.8"/>
    <n v="28"/>
    <x v="54"/>
    <n v="40"/>
    <s v="CORN"/>
    <s v="CORN, GRAIN - ACRES HARVESTED TOTAL"/>
    <s v="SUNFLOWERMISSISSIPPI2022"/>
  </r>
  <r>
    <n v="2022"/>
    <s v="WASHINGTON"/>
    <s v="MISSISSIPPI"/>
    <s v="38701"/>
    <n v="33.380000000000003"/>
    <n v="-91.05"/>
    <s v="8b"/>
    <n v="58341"/>
    <n v="67926000"/>
    <n v="42.8"/>
    <n v="28"/>
    <x v="54"/>
    <n v="40"/>
    <s v="CORN"/>
    <s v="CORN, GRAIN - ACRES HARVESTED TOTAL"/>
    <s v="WASHINGTONMISSISSIPPI2022"/>
  </r>
  <r>
    <n v="2022"/>
    <s v="YAZOO"/>
    <s v="MISSISSIPPI"/>
    <s v="39039"/>
    <n v="32.799999999999997"/>
    <n v="-90.28"/>
    <s v="8b"/>
    <n v="31333"/>
    <n v="33702000"/>
    <n v="42.8"/>
    <n v="28"/>
    <x v="54"/>
    <n v="40"/>
    <s v="CORN"/>
    <s v="CORN, GRAIN - ACRES HARVESTED TOTAL"/>
    <s v="YAZOOMISSISSIPPI2022"/>
  </r>
  <r>
    <n v="2022"/>
    <s v="BENTON"/>
    <s v="MISSISSIPPI"/>
    <s v="38603"/>
    <n v="34.83"/>
    <n v="-89.17"/>
    <s v="7b"/>
    <n v="3348"/>
    <n v="3132000"/>
    <n v="42.8"/>
    <n v="28"/>
    <x v="1"/>
    <n v="20"/>
    <s v="CORN"/>
    <s v="CORN, GRAIN - ACRES HARVESTED TOTAL"/>
    <s v="BENTONMISSISSIPPI2022"/>
  </r>
  <r>
    <n v="2022"/>
    <s v="CALHOUN"/>
    <s v="MISSISSIPPI"/>
    <s v="38839"/>
    <n v="33.86"/>
    <n v="-89.28"/>
    <s v="8a"/>
    <n v="12357"/>
    <n v="11052000"/>
    <n v="42.8"/>
    <n v="28"/>
    <x v="1"/>
    <n v="20"/>
    <s v="CORN"/>
    <s v="CORN, GRAIN - ACRES HARVESTED TOTAL"/>
    <s v="CALHOUNMISSISSIPPI2022"/>
  </r>
  <r>
    <n v="2022"/>
    <s v="DE SOTO"/>
    <s v="MISSISSIPPI"/>
    <s v="38632"/>
    <n v="34.82"/>
    <n v="-89.98"/>
    <s v="8a"/>
    <n v="7804"/>
    <n v="5704000"/>
    <n v="42.8"/>
    <n v="28"/>
    <x v="1"/>
    <n v="20"/>
    <s v="CORN"/>
    <s v="CORN, GRAIN - ACRES HARVESTED TOTAL"/>
    <s v="DESOTOMISSISSIPPI2022"/>
  </r>
  <r>
    <n v="2022"/>
    <s v="GRENADA"/>
    <s v="MISSISSIPPI"/>
    <s v="38901"/>
    <n v="33.770000000000003"/>
    <n v="-89.81"/>
    <s v="8a"/>
    <n v="3311"/>
    <n v="0"/>
    <n v="42.8"/>
    <n v="28"/>
    <x v="1"/>
    <n v="20"/>
    <s v="CORN"/>
    <s v="CORN, GRAIN - ACRES HARVESTED TOTAL"/>
    <s v="GRENADAMISSISSIPPI2022"/>
  </r>
  <r>
    <n v="2022"/>
    <s v="LAFAYETTE"/>
    <s v="MISSISSIPPI"/>
    <s v="38601"/>
    <n v="34.5"/>
    <n v="-89.5"/>
    <s v="8a"/>
    <n v="1077"/>
    <n v="720000"/>
    <n v="42.8"/>
    <n v="28"/>
    <x v="1"/>
    <n v="20"/>
    <s v="CORN"/>
    <s v="CORN, GRAIN - ACRES HARVESTED TOTAL"/>
    <s v="LAFAYETTEMISSISSIPPI2022"/>
  </r>
  <r>
    <n v="2022"/>
    <s v="MARSHALL"/>
    <s v="MISSISSIPPI"/>
    <s v="38611"/>
    <n v="34.86"/>
    <n v="-89.68"/>
    <s v="8a"/>
    <n v="6347"/>
    <n v="4412000"/>
    <n v="42.8"/>
    <n v="28"/>
    <x v="1"/>
    <n v="20"/>
    <s v="CORN"/>
    <s v="CORN, GRAIN - ACRES HARVESTED TOTAL"/>
    <s v="MARSHALLMISSISSIPPI2022"/>
  </r>
  <r>
    <n v="2022"/>
    <s v="PANOLA"/>
    <s v="MISSISSIPPI"/>
    <s v="38606"/>
    <n v="34.31"/>
    <n v="-89.93"/>
    <s v="8a"/>
    <n v="4083"/>
    <n v="3563000"/>
    <n v="42.8"/>
    <n v="28"/>
    <x v="1"/>
    <n v="20"/>
    <s v="CORN"/>
    <s v="CORN, GRAIN - ACRES HARVESTED TOTAL"/>
    <s v="PANOLAMISSISSIPPI2022"/>
  </r>
  <r>
    <n v="2022"/>
    <s v="TATE"/>
    <s v="MISSISSIPPI"/>
    <s v="38602"/>
    <n v="34.700000000000003"/>
    <n v="-90.13"/>
    <s v="8a"/>
    <n v="6334"/>
    <n v="5599000"/>
    <n v="42.8"/>
    <n v="28"/>
    <x v="1"/>
    <n v="20"/>
    <s v="CORN"/>
    <s v="CORN, GRAIN - ACRES HARVESTED TOTAL"/>
    <s v="TATEMISSISSIPPI2022"/>
  </r>
  <r>
    <n v="2022"/>
    <s v="YALOBUSHA"/>
    <s v="MISSISSIPPI"/>
    <s v="38922"/>
    <n v="33.97"/>
    <n v="-89.67"/>
    <s v="8a"/>
    <n v="954"/>
    <n v="0"/>
    <n v="42.8"/>
    <n v="28"/>
    <x v="1"/>
    <n v="20"/>
    <s v="CORN"/>
    <s v="CORN, GRAIN - ACRES HARVESTED TOTAL"/>
    <s v="YALOBUSHAMISSISSIPPI2022"/>
  </r>
  <r>
    <n v="2022"/>
    <s v="ALCORN"/>
    <s v="MISSISSIPPI"/>
    <s v="38834"/>
    <n v="34.93"/>
    <n v="-88.51"/>
    <s v="7b"/>
    <n v="3574"/>
    <n v="0"/>
    <n v="42.8"/>
    <n v="28"/>
    <x v="2"/>
    <n v="30"/>
    <s v="CORN"/>
    <s v="CORN, GRAIN - ACRES HARVESTED TOTAL"/>
    <s v="ALCORNMISSISSIPPI2022"/>
  </r>
  <r>
    <n v="2022"/>
    <s v="ITAWAMBA"/>
    <s v="MISSISSIPPI"/>
    <s v="38843"/>
    <n v="34.26"/>
    <n v="-88.4"/>
    <s v="8a"/>
    <n v="1285"/>
    <n v="0"/>
    <n v="42.8"/>
    <n v="28"/>
    <x v="2"/>
    <n v="30"/>
    <s v="CORN"/>
    <s v="CORN, GRAIN - ACRES HARVESTED TOTAL"/>
    <s v="ITAWAMBAMISSISSIPPI2022"/>
  </r>
  <r>
    <n v="2022"/>
    <s v="LEE"/>
    <s v="MISSISSIPPI"/>
    <s v="38801"/>
    <n v="34.26"/>
    <n v="-88.73"/>
    <s v="8a"/>
    <n v="2877"/>
    <n v="2191000"/>
    <n v="42.8"/>
    <n v="28"/>
    <x v="2"/>
    <n v="30"/>
    <s v="CORN"/>
    <s v="CORN, GRAIN - ACRES HARVESTED TOTAL"/>
    <s v="LEEMISSISSIPPI2022"/>
  </r>
  <r>
    <n v="2022"/>
    <s v="PONTOTOC"/>
    <s v="MISSISSIPPI"/>
    <s v="38820"/>
    <n v="34.17"/>
    <n v="-89.03"/>
    <s v="8a"/>
    <n v="2689"/>
    <n v="1708000"/>
    <n v="42.8"/>
    <n v="28"/>
    <x v="2"/>
    <n v="30"/>
    <s v="CORN"/>
    <s v="CORN, GRAIN - ACRES HARVESTED TOTAL"/>
    <s v="PONTOTOCMISSISSIPPI2022"/>
  </r>
  <r>
    <n v="2022"/>
    <s v="PRENTISS"/>
    <s v="MISSISSIPPI"/>
    <s v="38824"/>
    <n v="34.5"/>
    <n v="-88.63"/>
    <s v="8a"/>
    <n v="4218"/>
    <n v="0"/>
    <n v="42.8"/>
    <n v="28"/>
    <x v="2"/>
    <n v="30"/>
    <s v="CORN"/>
    <s v="CORN, GRAIN - ACRES HARVESTED TOTAL"/>
    <s v="PRENTISSMISSISSIPPI2022"/>
  </r>
  <r>
    <n v="2022"/>
    <s v="TIPPAH"/>
    <s v="MISSISSIPPI"/>
    <s v="38610"/>
    <n v="34.67"/>
    <n v="-89.02"/>
    <s v="8a"/>
    <n v="1296"/>
    <n v="0"/>
    <n v="42.8"/>
    <n v="28"/>
    <x v="2"/>
    <n v="30"/>
    <s v="CORN"/>
    <s v="CORN, GRAIN - ACRES HARVESTED TOTAL"/>
    <s v="TIPPAHMISSISSIPPI2022"/>
  </r>
  <r>
    <n v="2022"/>
    <s v="UNION"/>
    <s v="MISSISSIPPI"/>
    <s v="38627"/>
    <n v="34.46"/>
    <n v="-89.2"/>
    <s v="8a"/>
    <n v="1263"/>
    <n v="0"/>
    <n v="42.8"/>
    <n v="28"/>
    <x v="2"/>
    <n v="30"/>
    <s v="CORN"/>
    <s v="CORN, GRAIN - ACRES HARVESTED TOTAL"/>
    <s v="UNIONMISSISSIPPI2022"/>
  </r>
  <r>
    <n v="2022"/>
    <s v="COVINGTON"/>
    <s v="MISSISSIPPI"/>
    <s v="39119"/>
    <n v="31.75"/>
    <n v="-89.65"/>
    <s v="8b"/>
    <n v="526"/>
    <n v="0"/>
    <n v="42.8"/>
    <n v="28"/>
    <x v="9"/>
    <n v="80"/>
    <s v="CORN"/>
    <s v="CORN, GRAIN - ACRES HARVESTED TOTAL"/>
    <s v="COVINGTONMISSISSIPPI2022"/>
  </r>
  <r>
    <n v="2022"/>
    <s v="JEFFERSON DAVIS"/>
    <s v="MISSISSIPPI"/>
    <s v="39421"/>
    <n v="31.49"/>
    <n v="-89.74"/>
    <s v="8b"/>
    <n v="154"/>
    <n v="663000"/>
    <n v="42.8"/>
    <n v="28"/>
    <x v="9"/>
    <n v="80"/>
    <s v="CORN"/>
    <s v="CORN, GRAIN - ACRES HARVESTED TOTAL"/>
    <s v="JEFFERSONDAVISMISSISSIPPI2022"/>
  </r>
  <r>
    <n v="2022"/>
    <s v="SIMPSON"/>
    <s v="MISSISSIPPI"/>
    <s v="39044"/>
    <n v="32.020000000000003"/>
    <n v="-89.97"/>
    <s v="8b"/>
    <n v="800"/>
    <n v="0"/>
    <n v="42.8"/>
    <n v="28"/>
    <x v="9"/>
    <n v="80"/>
    <s v="CORN"/>
    <s v="CORN, GRAIN - ACRES HARVESTED TOTAL"/>
    <s v="SIMPSONMISSISSIPPI2022"/>
  </r>
  <r>
    <n v="2022"/>
    <s v="WALTHALL"/>
    <s v="MISSISSIPPI"/>
    <s v="39667"/>
    <n v="31.11"/>
    <n v="-90.14"/>
    <s v="8b"/>
    <n v="588"/>
    <n v="484000"/>
    <n v="42.8"/>
    <n v="28"/>
    <x v="9"/>
    <n v="80"/>
    <s v="CORN"/>
    <s v="CORN, GRAIN - ACRES HARVESTED TOTAL"/>
    <s v="WALTHALLMISSISSIPPI2022"/>
  </r>
  <r>
    <n v="2022"/>
    <s v="CLARKE"/>
    <s v="MISSISSIPPI"/>
    <s v="39330"/>
    <n v="32.17"/>
    <n v="-88.81"/>
    <s v="8b"/>
    <n v="3463"/>
    <n v="3852000"/>
    <n v="42.8"/>
    <n v="28"/>
    <x v="55"/>
    <n v="90"/>
    <s v="CORN"/>
    <s v="CORN, GRAIN - ACRES HARVESTED TOTAL"/>
    <s v="CLARKEMISSISSIPPI2022"/>
  </r>
  <r>
    <n v="2022"/>
    <s v="GEORGE"/>
    <s v="MISSISSIPPI"/>
    <s v="39452"/>
    <n v="30.92"/>
    <n v="-88.59"/>
    <s v="8b"/>
    <n v="1116"/>
    <n v="655000"/>
    <n v="42.8"/>
    <n v="28"/>
    <x v="55"/>
    <n v="90"/>
    <s v="CORN"/>
    <s v="CORN, GRAIN - ACRES HARVESTED TOTAL"/>
    <s v="GEORGEMISSISSIPPI2022"/>
  </r>
  <r>
    <n v="2022"/>
    <s v="GREENE"/>
    <s v="MISSISSIPPI"/>
    <s v="39451"/>
    <n v="31.15"/>
    <n v="-88.55"/>
    <s v="8b"/>
    <n v="741"/>
    <n v="0"/>
    <n v="42.8"/>
    <n v="28"/>
    <x v="55"/>
    <n v="90"/>
    <s v="CORN"/>
    <s v="CORN, GRAIN - ACRES HARVESTED TOTAL"/>
    <s v="GREENEMISSISSIPPI2022"/>
  </r>
  <r>
    <n v="2022"/>
    <s v="LAUDERDALE"/>
    <s v="MISSISSIPPI"/>
    <s v="39301"/>
    <n v="32.380000000000003"/>
    <n v="-88.71"/>
    <s v="8b"/>
    <n v="15"/>
    <n v="79000"/>
    <n v="42.8"/>
    <n v="28"/>
    <x v="55"/>
    <n v="90"/>
    <s v="CORN"/>
    <s v="CORN, GRAIN - ACRES HARVESTED TOTAL"/>
    <s v="LAUDERDALEMISSISSIPPI2022"/>
  </r>
  <r>
    <n v="2022"/>
    <s v="NEWTON"/>
    <s v="MISSISSIPPI"/>
    <s v="39057"/>
    <n v="32.450000000000003"/>
    <n v="-89.27"/>
    <s v="8b"/>
    <n v="877"/>
    <n v="0"/>
    <n v="42.8"/>
    <n v="28"/>
    <x v="55"/>
    <n v="90"/>
    <s v="CORN"/>
    <s v="CORN, GRAIN - ACRES HARVESTED TOTAL"/>
    <s v="NEWTONMISSISSIPPI2022"/>
  </r>
  <r>
    <n v="2022"/>
    <s v="PEARL RIVER"/>
    <s v="MISSISSIPPI"/>
    <s v="39426"/>
    <n v="30.6"/>
    <n v="-89.56"/>
    <s v="9a"/>
    <n v="558"/>
    <n v="215000"/>
    <n v="42.8"/>
    <n v="28"/>
    <x v="55"/>
    <n v="90"/>
    <s v="CORN"/>
    <s v="CORN, GRAIN - ACRES HARVESTED TOTAL"/>
    <s v="PEARLRIVERMISSISSIPPI2022"/>
  </r>
  <r>
    <n v="2022"/>
    <s v="PERRY"/>
    <s v="MISSISSIPPI"/>
    <s v="39423"/>
    <n v="31.17"/>
    <n v="-88.92"/>
    <s v="8b"/>
    <n v="495"/>
    <n v="0"/>
    <n v="42.8"/>
    <n v="28"/>
    <x v="55"/>
    <n v="90"/>
    <s v="CORN"/>
    <s v="CORN, GRAIN - ACRES HARVESTED TOTAL"/>
    <s v="PERRYMISSISSIPPI2022"/>
  </r>
  <r>
    <n v="2022"/>
    <s v="WAYNE"/>
    <s v="MISSISSIPPI"/>
    <s v="39322"/>
    <n v="31.53"/>
    <n v="-88.52"/>
    <s v="8b"/>
    <n v="1836"/>
    <n v="0"/>
    <n v="42.8"/>
    <n v="28"/>
    <x v="55"/>
    <n v="90"/>
    <s v="CORN"/>
    <s v="CORN, GRAIN - ACRES HARVESTED TOTAL"/>
    <s v="WAYNEMISSISSIPPI2022"/>
  </r>
  <r>
    <n v="2022"/>
    <s v="ADAMS"/>
    <s v="MISSISSIPPI"/>
    <s v="39120"/>
    <n v="31.54"/>
    <n v="-91.38"/>
    <s v="8b"/>
    <n v="945"/>
    <n v="665000"/>
    <n v="42.8"/>
    <n v="28"/>
    <x v="4"/>
    <n v="70"/>
    <s v="CORN"/>
    <s v="CORN, GRAIN - ACRES HARVESTED TOTAL"/>
    <s v="ADAMSMISSISSIPPI2022"/>
  </r>
  <r>
    <n v="2022"/>
    <s v="HINDS"/>
    <s v="MISSISSIPPI"/>
    <s v="39041"/>
    <n v="32.35"/>
    <n v="-90.45"/>
    <s v="8b"/>
    <n v="13937"/>
    <n v="11034000"/>
    <n v="42.8"/>
    <n v="28"/>
    <x v="4"/>
    <n v="70"/>
    <s v="CORN"/>
    <s v="CORN, GRAIN - ACRES HARVESTED TOTAL"/>
    <s v="HINDSMISSISSIPPI2022"/>
  </r>
  <r>
    <n v="2022"/>
    <s v="JEFFERSON"/>
    <s v="MISSISSIPPI"/>
    <s v="39069"/>
    <n v="31.71"/>
    <n v="-91.06"/>
    <s v="8b"/>
    <n v="1620"/>
    <n v="2000000"/>
    <n v="42.8"/>
    <n v="28"/>
    <x v="4"/>
    <n v="70"/>
    <s v="CORN"/>
    <s v="CORN, GRAIN - ACRES HARVESTED TOTAL"/>
    <s v="JEFFERSONMISSISSIPPI2022"/>
  </r>
  <r>
    <n v="2022"/>
    <s v="LINCOLN"/>
    <s v="MISSISSIPPI"/>
    <s v="39601"/>
    <n v="31.58"/>
    <n v="-90.44"/>
    <s v="8b"/>
    <n v="12"/>
    <n v="0"/>
    <n v="42.8"/>
    <n v="28"/>
    <x v="4"/>
    <n v="70"/>
    <s v="CORN"/>
    <s v="CORN, GRAIN - ACRES HARVESTED TOTAL"/>
    <s v="LINCOLNMISSISSIPPI2022"/>
  </r>
  <r>
    <n v="2022"/>
    <s v="WARREN"/>
    <s v="MISSISSIPPI"/>
    <s v="39156"/>
    <n v="32.5"/>
    <n v="-90.79"/>
    <s v="8b"/>
    <n v="4250"/>
    <n v="3935000"/>
    <n v="42.8"/>
    <n v="28"/>
    <x v="4"/>
    <n v="70"/>
    <s v="CORN"/>
    <s v="CORN, GRAIN - ACRES HARVESTED TOTAL"/>
    <s v="WARRENMISSISSIPPI2022"/>
  </r>
  <r>
    <n v="2022"/>
    <s v="BOLIVAR"/>
    <s v="MISSISSIPPI"/>
    <s v="38702"/>
    <n v="33.54"/>
    <n v="-91.18"/>
    <s v="8b"/>
    <n v="18321"/>
    <n v="22521000"/>
    <n v="42.8"/>
    <n v="28"/>
    <x v="56"/>
    <n v="10"/>
    <s v="CORN"/>
    <s v="CORN, GRAIN - ACRES HARVESTED TOTAL"/>
    <s v="BOLIVARMISSISSIPPI2022"/>
  </r>
  <r>
    <n v="2022"/>
    <s v="COAHOMA"/>
    <s v="MISSISSIPPI"/>
    <s v="38614"/>
    <n v="34.200000000000003"/>
    <n v="-90.57"/>
    <s v="8b"/>
    <n v="26433"/>
    <n v="30187000"/>
    <n v="42.8"/>
    <n v="28"/>
    <x v="56"/>
    <n v="10"/>
    <s v="CORN"/>
    <s v="CORN, GRAIN - ACRES HARVESTED TOTAL"/>
    <s v="COAHOMAMISSISSIPPI2022"/>
  </r>
  <r>
    <n v="2022"/>
    <s v="QUITMAN"/>
    <s v="MISSISSIPPI"/>
    <s v="38609"/>
    <n v="34.26"/>
    <n v="-90.35"/>
    <s v="8a"/>
    <n v="8980"/>
    <n v="10720000"/>
    <n v="42.8"/>
    <n v="28"/>
    <x v="56"/>
    <n v="10"/>
    <s v="CORN"/>
    <s v="CORN, GRAIN - ACRES HARVESTED TOTAL"/>
    <s v="QUITMANMISSISSIPPI2022"/>
  </r>
  <r>
    <n v="2022"/>
    <s v="TALLAHATCHIE"/>
    <s v="MISSISSIPPI"/>
    <s v="38920"/>
    <n v="33.89"/>
    <n v="-90.03"/>
    <s v="8a"/>
    <n v="34727"/>
    <n v="40781000"/>
    <n v="42.8"/>
    <n v="28"/>
    <x v="56"/>
    <n v="10"/>
    <s v="CORN"/>
    <s v="CORN, GRAIN - ACRES HARVESTED TOTAL"/>
    <s v="TALLAHATCHIEMISSISSIPPI2022"/>
  </r>
  <r>
    <n v="2022"/>
    <s v="TUNICA"/>
    <s v="MISSISSIPPI"/>
    <s v="38626"/>
    <n v="34.51"/>
    <n v="-90.45"/>
    <s v="8a"/>
    <n v="10192"/>
    <n v="9733000"/>
    <n v="42.8"/>
    <n v="28"/>
    <x v="56"/>
    <n v="10"/>
    <s v="CORN"/>
    <s v="CORN, GRAIN - ACRES HARVESTED TOTAL"/>
    <s v="TUNICAMISSISSIPPI2022"/>
  </r>
  <r>
    <n v="2022"/>
    <s v="BLECKLEY"/>
    <s v="GEORGIA"/>
    <s v="31014"/>
    <n v="32.380000000000003"/>
    <n v="-83.35"/>
    <s v="8b"/>
    <n v="1276"/>
    <n v="1291000"/>
    <n v="43.5"/>
    <n v="13"/>
    <x v="0"/>
    <n v="50"/>
    <s v="CORN"/>
    <s v="CORN, GRAIN - ACRES HARVESTED TOTAL"/>
    <s v="BLECKLEYGEORGIA2022"/>
  </r>
  <r>
    <n v="2022"/>
    <s v="DODGE"/>
    <s v="GEORGIA"/>
    <s v="31011"/>
    <n v="32.1"/>
    <n v="-83.06"/>
    <s v="8b"/>
    <n v="1217"/>
    <n v="1562000"/>
    <n v="43.5"/>
    <n v="13"/>
    <x v="0"/>
    <n v="50"/>
    <s v="CORN"/>
    <s v="CORN, GRAIN - ACRES HARVESTED TOTAL"/>
    <s v="DODGEGEORGIA2022"/>
  </r>
  <r>
    <n v="2022"/>
    <s v="JASPER"/>
    <s v="GEORGIA"/>
    <s v="30055"/>
    <n v="33.51"/>
    <n v="-83.73"/>
    <s v="8a"/>
    <n v="760"/>
    <n v="183000"/>
    <n v="43.5"/>
    <n v="13"/>
    <x v="0"/>
    <n v="50"/>
    <s v="CORN"/>
    <s v="CORN, GRAIN - ACRES HARVESTED TOTAL"/>
    <s v="JASPERGEORGIA2022"/>
  </r>
  <r>
    <n v="2022"/>
    <s v="JOHNSON"/>
    <s v="GEORGIA"/>
    <s v="31049"/>
    <n v="32.69"/>
    <n v="-82.51"/>
    <s v="8b"/>
    <n v="2957"/>
    <n v="3150000"/>
    <n v="43.5"/>
    <n v="13"/>
    <x v="0"/>
    <n v="50"/>
    <s v="CORN"/>
    <s v="CORN, GRAIN - ACRES HARVESTED TOTAL"/>
    <s v="JOHNSONGEORGIA2022"/>
  </r>
  <r>
    <n v="2022"/>
    <s v="LAURENS"/>
    <s v="GEORGIA"/>
    <s v="30454"/>
    <n v="32.44"/>
    <n v="-82.73"/>
    <s v="8b"/>
    <n v="7693"/>
    <n v="7712000"/>
    <n v="43.5"/>
    <n v="13"/>
    <x v="0"/>
    <n v="50"/>
    <s v="CORN"/>
    <s v="CORN, GRAIN - ACRES HARVESTED TOTAL"/>
    <s v="LAURENSGEORGIA2022"/>
  </r>
  <r>
    <n v="2022"/>
    <s v="MONROE"/>
    <s v="GEORGIA"/>
    <s v="31004"/>
    <n v="32.950000000000003"/>
    <n v="-83.81"/>
    <s v="8b"/>
    <n v="7"/>
    <n v="1000"/>
    <n v="43.5"/>
    <n v="13"/>
    <x v="0"/>
    <n v="50"/>
    <s v="CORN"/>
    <s v="CORN, GRAIN - ACRES HARVESTED TOTAL"/>
    <s v="MONROEGEORGIA2022"/>
  </r>
  <r>
    <n v="2022"/>
    <s v="MONTGOMERY"/>
    <s v="GEORGIA"/>
    <s v="30410"/>
    <n v="32.18"/>
    <n v="-82.57"/>
    <s v="9a"/>
    <n v="1085"/>
    <n v="0"/>
    <n v="43.5"/>
    <n v="13"/>
    <x v="0"/>
    <n v="50"/>
    <s v="CORN"/>
    <s v="CORN, GRAIN - ACRES HARVESTED TOTAL"/>
    <s v="MONTGOMERYGEORGIA2022"/>
  </r>
  <r>
    <n v="2022"/>
    <s v="MORGAN"/>
    <s v="GEORGIA"/>
    <s v="30623"/>
    <n v="33.729999999999997"/>
    <n v="-83.51"/>
    <s v="8a"/>
    <n v="1358"/>
    <n v="747000"/>
    <n v="43.5"/>
    <n v="13"/>
    <x v="0"/>
    <n v="50"/>
    <s v="CORN"/>
    <s v="CORN, GRAIN - ACRES HARVESTED TOTAL"/>
    <s v="MORGANGEORGIA2022"/>
  </r>
  <r>
    <n v="2022"/>
    <s v="NEWTON"/>
    <s v="GEORGIA"/>
    <s v="30014"/>
    <n v="33.6"/>
    <n v="-83.85"/>
    <s v="8b"/>
    <n v="110"/>
    <n v="32000"/>
    <n v="43.5"/>
    <n v="13"/>
    <x v="0"/>
    <n v="50"/>
    <s v="CORN"/>
    <s v="CORN, GRAIN - ACRES HARVESTED TOTAL"/>
    <s v="NEWTONGEORGIA2022"/>
  </r>
  <r>
    <n v="2022"/>
    <s v="PEACH"/>
    <s v="GEORGIA"/>
    <s v="31008"/>
    <n v="32.65"/>
    <n v="-83.75"/>
    <s v="8b"/>
    <n v="1130"/>
    <n v="963000"/>
    <n v="43.5"/>
    <n v="13"/>
    <x v="0"/>
    <n v="50"/>
    <s v="CORN"/>
    <s v="CORN, GRAIN - ACRES HARVESTED TOTAL"/>
    <s v="PEACHGEORGIA2022"/>
  </r>
  <r>
    <n v="2022"/>
    <s v="PULASKI"/>
    <s v="GEORGIA"/>
    <s v="31036"/>
    <n v="32.28"/>
    <n v="-83.47"/>
    <s v="8b"/>
    <n v="845"/>
    <n v="1255000"/>
    <n v="43.5"/>
    <n v="13"/>
    <x v="0"/>
    <n v="50"/>
    <s v="CORN"/>
    <s v="CORN, GRAIN - ACRES HARVESTED TOTAL"/>
    <s v="PULASKIGEORGIA2022"/>
  </r>
  <r>
    <n v="2022"/>
    <s v="PUTNAM"/>
    <s v="GEORGIA"/>
    <s v="31024"/>
    <n v="33.32"/>
    <n v="-83.38"/>
    <s v="8b"/>
    <n v="1029"/>
    <n v="748000"/>
    <n v="43.5"/>
    <n v="13"/>
    <x v="0"/>
    <n v="50"/>
    <s v="CORN"/>
    <s v="CORN, GRAIN - ACRES HARVESTED TOTAL"/>
    <s v="PUTNAMGEORGIA2022"/>
  </r>
  <r>
    <n v="2022"/>
    <s v="TREUTLEN"/>
    <s v="GEORGIA"/>
    <s v="30457"/>
    <n v="32.369999999999997"/>
    <n v="-82.59"/>
    <s v="8b"/>
    <n v="784"/>
    <n v="1085000"/>
    <n v="43.5"/>
    <n v="13"/>
    <x v="0"/>
    <n v="50"/>
    <s v="CORN"/>
    <s v="CORN, GRAIN - ACRES HARVESTED TOTAL"/>
    <s v="TREUTLENGEORGIA2022"/>
  </r>
  <r>
    <n v="2022"/>
    <s v="TWIGGS"/>
    <s v="GEORGIA"/>
    <s v="31017"/>
    <n v="32.6"/>
    <n v="-83.24"/>
    <s v="8b"/>
    <n v="2133"/>
    <n v="2259000"/>
    <n v="43.5"/>
    <n v="13"/>
    <x v="0"/>
    <n v="50"/>
    <s v="CORN"/>
    <s v="CORN, GRAIN - ACRES HARVESTED TOTAL"/>
    <s v="TWIGGSGEORGIA2022"/>
  </r>
  <r>
    <n v="2022"/>
    <s v="WASHINGTON"/>
    <s v="GEORGIA"/>
    <s v="31018"/>
    <n v="32.979999999999997"/>
    <n v="-82.6"/>
    <s v="8b"/>
    <n v="4153"/>
    <n v="4725000"/>
    <n v="43.5"/>
    <n v="13"/>
    <x v="0"/>
    <n v="50"/>
    <s v="CORN"/>
    <s v="CORN, GRAIN - ACRES HARVESTED TOTAL"/>
    <s v="WASHINGTONGEORGIA2022"/>
  </r>
  <r>
    <n v="2022"/>
    <s v="BULLOCH"/>
    <s v="GEORGIA"/>
    <s v="30415"/>
    <n v="32.380000000000003"/>
    <n v="-81.66"/>
    <s v="9a"/>
    <n v="3649"/>
    <n v="3942000"/>
    <n v="43.5"/>
    <n v="13"/>
    <x v="8"/>
    <n v="60"/>
    <s v="CORN"/>
    <s v="CORN, GRAIN - ACRES HARVESTED TOTAL"/>
    <s v="BULLOCHGEORGIA2022"/>
  </r>
  <r>
    <n v="2022"/>
    <s v="BURKE"/>
    <s v="GEORGIA"/>
    <s v="30426"/>
    <n v="33.04"/>
    <n v="-81.709999999999994"/>
    <s v="8b"/>
    <n v="19292"/>
    <n v="22392000"/>
    <n v="43.5"/>
    <n v="13"/>
    <x v="8"/>
    <n v="60"/>
    <s v="CORN"/>
    <s v="CORN, GRAIN - ACRES HARVESTED TOTAL"/>
    <s v="BURKEGEORGIA2022"/>
  </r>
  <r>
    <n v="2022"/>
    <s v="CANDLER"/>
    <s v="GEORGIA"/>
    <s v="30439"/>
    <n v="32.39"/>
    <n v="-82.06"/>
    <s v="8b"/>
    <n v="1001"/>
    <n v="719000"/>
    <n v="43.5"/>
    <n v="13"/>
    <x v="8"/>
    <n v="60"/>
    <s v="CORN"/>
    <s v="CORN, GRAIN - ACRES HARVESTED TOTAL"/>
    <s v="CANDLERGEORGIA2022"/>
  </r>
  <r>
    <n v="2022"/>
    <s v="EFFINGHAM"/>
    <s v="GEORGIA"/>
    <s v="31302"/>
    <n v="32.11"/>
    <n v="-81.3"/>
    <s v="9a"/>
    <n v="883"/>
    <n v="339000"/>
    <n v="43.5"/>
    <n v="13"/>
    <x v="8"/>
    <n v="60"/>
    <s v="CORN"/>
    <s v="CORN, GRAIN - ACRES HARVESTED TOTAL"/>
    <s v="EFFINGHAMGEORGIA2022"/>
  </r>
  <r>
    <n v="2022"/>
    <s v="EMANUEL"/>
    <s v="GEORGIA"/>
    <s v="30401"/>
    <n v="32.590000000000003"/>
    <n v="-82.33"/>
    <s v="8b"/>
    <n v="1385"/>
    <n v="1407000"/>
    <n v="43.5"/>
    <n v="13"/>
    <x v="8"/>
    <n v="60"/>
    <s v="CORN"/>
    <s v="CORN, GRAIN - ACRES HARVESTED TOTAL"/>
    <s v="EMANUELGEORGIA2022"/>
  </r>
  <r>
    <n v="2022"/>
    <s v="JEFFERSON"/>
    <s v="GEORGIA"/>
    <s v="30413"/>
    <n v="32.880000000000003"/>
    <n v="-82.47"/>
    <s v="8b"/>
    <n v="11816"/>
    <n v="13518000"/>
    <n v="43.5"/>
    <n v="13"/>
    <x v="8"/>
    <n v="60"/>
    <s v="CORN"/>
    <s v="CORN, GRAIN - ACRES HARVESTED TOTAL"/>
    <s v="JEFFERSONGEORGIA2022"/>
  </r>
  <r>
    <n v="2022"/>
    <s v="JENKINS"/>
    <s v="GEORGIA"/>
    <s v="30442"/>
    <n v="32.799999999999997"/>
    <n v="-81.94"/>
    <s v="8b"/>
    <n v="1273"/>
    <n v="1368000"/>
    <n v="43.5"/>
    <n v="13"/>
    <x v="8"/>
    <n v="60"/>
    <s v="CORN"/>
    <s v="CORN, GRAIN - ACRES HARVESTED TOTAL"/>
    <s v="JENKINSGEORGIA2022"/>
  </r>
  <r>
    <n v="2022"/>
    <s v="MCDUFFIE"/>
    <s v="GEORGIA"/>
    <s v="30806"/>
    <n v="33.42"/>
    <n v="-82.43"/>
    <s v="8b"/>
    <n v="78"/>
    <n v="62000"/>
    <n v="43.5"/>
    <n v="13"/>
    <x v="8"/>
    <n v="60"/>
    <s v="CORN"/>
    <s v="CORN, GRAIN - ACRES HARVESTED TOTAL"/>
    <s v="MCDUFFIEGEORGIA2022"/>
  </r>
  <r>
    <n v="2022"/>
    <s v="RICHMOND"/>
    <s v="GEORGIA"/>
    <s v="30805"/>
    <n v="33.29"/>
    <n v="-82.19"/>
    <s v="8b"/>
    <n v="716"/>
    <n v="477000"/>
    <n v="43.5"/>
    <n v="13"/>
    <x v="8"/>
    <n v="60"/>
    <s v="CORN"/>
    <s v="CORN, GRAIN - ACRES HARVESTED TOTAL"/>
    <s v="RICHMONDGEORGIA2022"/>
  </r>
  <r>
    <n v="2022"/>
    <s v="SCREVEN"/>
    <s v="GEORGIA"/>
    <s v="30424"/>
    <n v="32.57"/>
    <n v="-81.709999999999994"/>
    <s v="8b"/>
    <n v="9629"/>
    <n v="9754000"/>
    <n v="43.5"/>
    <n v="13"/>
    <x v="8"/>
    <n v="60"/>
    <s v="CORN"/>
    <s v="CORN, GRAIN - ACRES HARVESTED TOTAL"/>
    <s v="SCREVENGEORGIA2022"/>
  </r>
  <r>
    <n v="2022"/>
    <s v="CHEROKEE"/>
    <s v="GEORGIA"/>
    <s v="30102"/>
    <n v="34.1"/>
    <n v="-84.63"/>
    <s v="8a"/>
    <n v="232"/>
    <n v="0"/>
    <n v="43.5"/>
    <n v="13"/>
    <x v="1"/>
    <n v="20"/>
    <s v="CORN"/>
    <s v="CORN, GRAIN - ACRES HARVESTED TOTAL"/>
    <s v="CHEROKEEGEORGIA2022"/>
  </r>
  <r>
    <n v="2022"/>
    <s v="DAWSON"/>
    <s v="GEORGIA"/>
    <s v="30534"/>
    <n v="34.42"/>
    <n v="-84.11"/>
    <s v="8a"/>
    <n v="257"/>
    <n v="0"/>
    <n v="43.5"/>
    <n v="13"/>
    <x v="1"/>
    <n v="20"/>
    <s v="CORN"/>
    <s v="CORN, GRAIN - ACRES HARVESTED TOTAL"/>
    <s v="DAWSONGEORGIA2022"/>
  </r>
  <r>
    <n v="2022"/>
    <s v="FANNIN"/>
    <s v="GEORGIA"/>
    <s v="30513"/>
    <n v="34.86"/>
    <n v="-84.32"/>
    <s v="7b"/>
    <n v="21"/>
    <n v="0"/>
    <n v="43.5"/>
    <n v="13"/>
    <x v="1"/>
    <n v="20"/>
    <s v="CORN"/>
    <s v="CORN, GRAIN - ACRES HARVESTED TOTAL"/>
    <s v="FANNINGEORGIA2022"/>
  </r>
  <r>
    <n v="2022"/>
    <s v="FORSYTH"/>
    <s v="GEORGIA"/>
    <s v="30028"/>
    <n v="34.29"/>
    <n v="-84.18"/>
    <s v="8a"/>
    <n v="8"/>
    <n v="4000"/>
    <n v="43.5"/>
    <n v="13"/>
    <x v="1"/>
    <n v="20"/>
    <s v="CORN"/>
    <s v="CORN, GRAIN - ACRES HARVESTED TOTAL"/>
    <s v="FORSYTHGEORGIA2022"/>
  </r>
  <r>
    <n v="2022"/>
    <s v="FULTON"/>
    <s v="GEORGIA"/>
    <s v="30004"/>
    <n v="34.14"/>
    <n v="-84.29"/>
    <s v="8a"/>
    <n v="14"/>
    <n v="0"/>
    <n v="43.5"/>
    <n v="13"/>
    <x v="1"/>
    <n v="20"/>
    <s v="CORN"/>
    <s v="CORN, GRAIN - ACRES HARVESTED TOTAL"/>
    <s v="FULTONGEORGIA2022"/>
  </r>
  <r>
    <n v="2022"/>
    <s v="GILMER"/>
    <s v="GEORGIA"/>
    <s v="30522"/>
    <n v="34.799999999999997"/>
    <n v="-84.34"/>
    <s v="7b"/>
    <n v="541"/>
    <n v="937000"/>
    <n v="43.5"/>
    <n v="13"/>
    <x v="1"/>
    <n v="20"/>
    <s v="CORN"/>
    <s v="CORN, GRAIN - ACRES HARVESTED TOTAL"/>
    <s v="GILMERGEORGIA2022"/>
  </r>
  <r>
    <n v="2022"/>
    <s v="HALL"/>
    <s v="GEORGIA"/>
    <s v="30501"/>
    <n v="34.29"/>
    <n v="-83.83"/>
    <s v="8a"/>
    <n v="738"/>
    <n v="737000"/>
    <n v="43.5"/>
    <n v="13"/>
    <x v="1"/>
    <n v="20"/>
    <s v="CORN"/>
    <s v="CORN, GRAIN - ACRES HARVESTED TOTAL"/>
    <s v="HALLGEORGIA2022"/>
  </r>
  <r>
    <n v="2022"/>
    <s v="LUMPKIN"/>
    <s v="GEORGIA"/>
    <s v="30533"/>
    <n v="34.53"/>
    <n v="-83.98"/>
    <s v="8a"/>
    <n v="259"/>
    <n v="0"/>
    <n v="43.5"/>
    <n v="13"/>
    <x v="1"/>
    <n v="20"/>
    <s v="CORN"/>
    <s v="CORN, GRAIN - ACRES HARVESTED TOTAL"/>
    <s v="LUMPKINGEORGIA2022"/>
  </r>
  <r>
    <n v="2022"/>
    <s v="PICKENS"/>
    <s v="GEORGIA"/>
    <s v="30143"/>
    <n v="34.46"/>
    <n v="-84.42"/>
    <s v="8a"/>
    <n v="24"/>
    <n v="4000"/>
    <n v="43.5"/>
    <n v="13"/>
    <x v="1"/>
    <n v="20"/>
    <s v="CORN"/>
    <s v="CORN, GRAIN - ACRES HARVESTED TOTAL"/>
    <s v="PICKENSGEORGIA2022"/>
  </r>
  <r>
    <n v="2022"/>
    <s v="UNION"/>
    <s v="GEORGIA"/>
    <s v="30512"/>
    <n v="34.869999999999997"/>
    <n v="-83.95"/>
    <s v="7b"/>
    <n v="387"/>
    <n v="0"/>
    <n v="43.5"/>
    <n v="13"/>
    <x v="1"/>
    <n v="20"/>
    <s v="CORN"/>
    <s v="CORN, GRAIN - ACRES HARVESTED TOTAL"/>
    <s v="UNIONGEORGIA2022"/>
  </r>
  <r>
    <n v="2022"/>
    <s v="WALTON"/>
    <s v="GEORGIA"/>
    <s v="30018"/>
    <n v="33.72"/>
    <n v="-83.8"/>
    <s v="8b"/>
    <n v="387"/>
    <n v="113000"/>
    <n v="43.5"/>
    <n v="13"/>
    <x v="1"/>
    <n v="20"/>
    <s v="CORN"/>
    <s v="CORN, GRAIN - ACRES HARVESTED TOTAL"/>
    <s v="WALTONGEORGIA2022"/>
  </r>
  <r>
    <n v="2022"/>
    <s v="WHITE"/>
    <s v="GEORGIA"/>
    <s v="30528"/>
    <n v="34.590000000000003"/>
    <n v="-83.76"/>
    <s v="7b"/>
    <n v="43"/>
    <n v="0"/>
    <n v="43.5"/>
    <n v="13"/>
    <x v="1"/>
    <n v="20"/>
    <s v="CORN"/>
    <s v="CORN, GRAIN - ACRES HARVESTED TOTAL"/>
    <s v="WHITEGEORGIA2022"/>
  </r>
  <r>
    <n v="2022"/>
    <s v="BANKS"/>
    <s v="GEORGIA"/>
    <s v="30511"/>
    <n v="34.479999999999997"/>
    <n v="-83.53"/>
    <s v="8a"/>
    <n v="194"/>
    <n v="328000"/>
    <n v="43.5"/>
    <n v="13"/>
    <x v="2"/>
    <n v="30"/>
    <s v="CORN"/>
    <s v="CORN, GRAIN - ACRES HARVESTED TOTAL"/>
    <s v="BANKSGEORGIA2022"/>
  </r>
  <r>
    <n v="2022"/>
    <s v="FRANKLIN"/>
    <s v="GEORGIA"/>
    <s v="30520"/>
    <n v="34.340000000000003"/>
    <n v="-83.11"/>
    <s v="8b"/>
    <n v="753"/>
    <n v="0"/>
    <n v="43.5"/>
    <n v="13"/>
    <x v="2"/>
    <n v="30"/>
    <s v="CORN"/>
    <s v="CORN, GRAIN - ACRES HARVESTED TOTAL"/>
    <s v="FRANKLINGEORGIA2022"/>
  </r>
  <r>
    <n v="2022"/>
    <s v="HABERSHAM"/>
    <s v="GEORGIA"/>
    <s v="30510"/>
    <n v="34.47"/>
    <n v="-83.57"/>
    <s v="8a"/>
    <n v="274"/>
    <n v="345000"/>
    <n v="43.5"/>
    <n v="13"/>
    <x v="2"/>
    <n v="30"/>
    <s v="CORN"/>
    <s v="CORN, GRAIN - ACRES HARVESTED TOTAL"/>
    <s v="HABERSHAMGEORGIA2022"/>
  </r>
  <r>
    <n v="2022"/>
    <s v="HART"/>
    <s v="GEORGIA"/>
    <s v="30516"/>
    <n v="34.369999999999997"/>
    <n v="-83.08"/>
    <s v="8b"/>
    <n v="5952"/>
    <n v="4949000"/>
    <n v="43.5"/>
    <n v="13"/>
    <x v="2"/>
    <n v="30"/>
    <s v="CORN"/>
    <s v="CORN, GRAIN - ACRES HARVESTED TOTAL"/>
    <s v="HARTGEORGIA2022"/>
  </r>
  <r>
    <n v="2022"/>
    <s v="MADISON"/>
    <s v="GEORGIA"/>
    <s v="30628"/>
    <n v="34.03"/>
    <n v="-83.21"/>
    <s v="8a"/>
    <n v="19"/>
    <n v="0"/>
    <n v="43.5"/>
    <n v="13"/>
    <x v="2"/>
    <n v="30"/>
    <s v="CORN"/>
    <s v="CORN, GRAIN - ACRES HARVESTED TOTAL"/>
    <s v="MADISONGEORGIA2022"/>
  </r>
  <r>
    <n v="2022"/>
    <s v="BARTOW"/>
    <s v="GEORGIA"/>
    <s v="30103"/>
    <n v="34.36"/>
    <n v="-84.91"/>
    <s v="8a"/>
    <n v="1367"/>
    <n v="2497000"/>
    <n v="43.5"/>
    <n v="13"/>
    <x v="6"/>
    <n v="10"/>
    <s v="CORN"/>
    <s v="CORN, GRAIN - ACRES HARVESTED TOTAL"/>
    <s v="BARTOWGEORGIA2022"/>
  </r>
  <r>
    <n v="2022"/>
    <s v="CHATTOOGA"/>
    <s v="GEORGIA"/>
    <s v="30730"/>
    <n v="34.4"/>
    <n v="-85.4"/>
    <s v="8a"/>
    <n v="2295"/>
    <n v="2900000"/>
    <n v="43.5"/>
    <n v="13"/>
    <x v="6"/>
    <n v="10"/>
    <s v="CORN"/>
    <s v="CORN, GRAIN - ACRES HARVESTED TOTAL"/>
    <s v="CHATTOOGAGEORGIA2022"/>
  </r>
  <r>
    <n v="2022"/>
    <s v="DADE"/>
    <s v="GEORGIA"/>
    <s v="30738"/>
    <n v="34.81"/>
    <n v="-85.5"/>
    <s v="7b"/>
    <n v="305"/>
    <n v="57000"/>
    <n v="43.5"/>
    <n v="13"/>
    <x v="6"/>
    <n v="10"/>
    <s v="CORN"/>
    <s v="CORN, GRAIN - ACRES HARVESTED TOTAL"/>
    <s v="DADEGEORGIA2022"/>
  </r>
  <r>
    <n v="2022"/>
    <s v="FLOYD"/>
    <s v="GEORGIA"/>
    <s v="30105"/>
    <n v="34.47"/>
    <n v="-85.21"/>
    <s v="8a"/>
    <n v="6774"/>
    <n v="3809000"/>
    <n v="43.5"/>
    <n v="13"/>
    <x v="6"/>
    <n v="10"/>
    <s v="CORN"/>
    <s v="CORN, GRAIN - ACRES HARVESTED TOTAL"/>
    <s v="FLOYDGEORGIA2022"/>
  </r>
  <r>
    <n v="2022"/>
    <s v="GORDON"/>
    <s v="GEORGIA"/>
    <s v="30139"/>
    <n v="34.44"/>
    <n v="-84.7"/>
    <s v="8a"/>
    <n v="2549"/>
    <n v="0"/>
    <n v="43.5"/>
    <n v="13"/>
    <x v="6"/>
    <n v="10"/>
    <s v="CORN"/>
    <s v="CORN, GRAIN - ACRES HARVESTED TOTAL"/>
    <s v="GORDONGEORGIA2022"/>
  </r>
  <r>
    <n v="2022"/>
    <s v="MURRAY"/>
    <s v="GEORGIA"/>
    <s v="30705"/>
    <n v="34.770000000000003"/>
    <n v="-84.77"/>
    <s v="8a"/>
    <n v="1630"/>
    <n v="1231000"/>
    <n v="43.5"/>
    <n v="13"/>
    <x v="6"/>
    <n v="10"/>
    <s v="CORN"/>
    <s v="CORN, GRAIN - ACRES HARVESTED TOTAL"/>
    <s v="MURRAYGEORGIA2022"/>
  </r>
  <r>
    <n v="2022"/>
    <s v="PAULDING"/>
    <s v="GEORGIA"/>
    <s v="30132"/>
    <n v="33.909999999999997"/>
    <n v="-84.83"/>
    <s v="8a"/>
    <n v="30"/>
    <n v="0"/>
    <n v="43.5"/>
    <n v="13"/>
    <x v="6"/>
    <n v="10"/>
    <s v="CORN"/>
    <s v="CORN, GRAIN - ACRES HARVESTED TOTAL"/>
    <s v="PAULDINGGEORGIA2022"/>
  </r>
  <r>
    <n v="2022"/>
    <s v="POLK"/>
    <s v="GEORGIA"/>
    <s v="30104"/>
    <n v="34.04"/>
    <n v="-85.05"/>
    <s v="8a"/>
    <n v="3100"/>
    <n v="3772000"/>
    <n v="43.5"/>
    <n v="13"/>
    <x v="6"/>
    <n v="10"/>
    <s v="CORN"/>
    <s v="CORN, GRAIN - ACRES HARVESTED TOTAL"/>
    <s v="POLKGEORGIA2022"/>
  </r>
  <r>
    <n v="2022"/>
    <s v="WALKER"/>
    <s v="GEORGIA"/>
    <s v="30707"/>
    <n v="34.869999999999997"/>
    <n v="-85.29"/>
    <s v="8a"/>
    <n v="4779"/>
    <n v="4006000"/>
    <n v="43.5"/>
    <n v="13"/>
    <x v="6"/>
    <n v="10"/>
    <s v="CORN"/>
    <s v="CORN, GRAIN - ACRES HARVESTED TOTAL"/>
    <s v="WALKERGEORGIA2022"/>
  </r>
  <r>
    <n v="2022"/>
    <s v="WHITFIELD"/>
    <s v="GEORGIA"/>
    <s v="30710"/>
    <n v="34.950000000000003"/>
    <n v="-84.95"/>
    <s v="8a"/>
    <n v="613"/>
    <n v="544000"/>
    <n v="43.5"/>
    <n v="13"/>
    <x v="6"/>
    <n v="10"/>
    <s v="CORN"/>
    <s v="CORN, GRAIN - ACRES HARVESTED TOTAL"/>
    <s v="WHITFIELDGEORGIA2022"/>
  </r>
  <r>
    <n v="2022"/>
    <s v="ATKINSON"/>
    <s v="GEORGIA"/>
    <s v="31624"/>
    <n v="31.27"/>
    <n v="-82.73"/>
    <s v="9a"/>
    <n v="2997"/>
    <n v="3321000"/>
    <n v="43.5"/>
    <n v="13"/>
    <x v="9"/>
    <n v="80"/>
    <s v="CORN"/>
    <s v="CORN, GRAIN - ACRES HARVESTED TOTAL"/>
    <s v="ATKINSONGEORGIA2022"/>
  </r>
  <r>
    <n v="2022"/>
    <s v="BEN HILL"/>
    <s v="GEORGIA"/>
    <s v="31750"/>
    <n v="31.7"/>
    <n v="-83.25"/>
    <s v="9a"/>
    <n v="2095"/>
    <n v="2769000"/>
    <n v="43.5"/>
    <n v="13"/>
    <x v="9"/>
    <n v="80"/>
    <s v="CORN"/>
    <s v="CORN, GRAIN - ACRES HARVESTED TOTAL"/>
    <s v="BENHILLGEORGIA2022"/>
  </r>
  <r>
    <n v="2022"/>
    <s v="BERRIEN"/>
    <s v="GEORGIA"/>
    <s v="31622"/>
    <n v="31.38"/>
    <n v="-83.22"/>
    <s v="9a"/>
    <n v="4779"/>
    <n v="4499000"/>
    <n v="43.5"/>
    <n v="13"/>
    <x v="9"/>
    <n v="80"/>
    <s v="CORN"/>
    <s v="CORN, GRAIN - ACRES HARVESTED TOTAL"/>
    <s v="BERRIENGEORGIA2022"/>
  </r>
  <r>
    <n v="2022"/>
    <s v="BROOKS"/>
    <s v="GEORGIA"/>
    <s v="31625"/>
    <n v="31"/>
    <n v="-83.51"/>
    <s v="9a"/>
    <n v="4869"/>
    <n v="10007000"/>
    <n v="43.5"/>
    <n v="13"/>
    <x v="9"/>
    <n v="80"/>
    <s v="CORN"/>
    <s v="CORN, GRAIN - ACRES HARVESTED TOTAL"/>
    <s v="BROOKSGEORGIA2022"/>
  </r>
  <r>
    <n v="2022"/>
    <s v="CLINCH"/>
    <s v="GEORGIA"/>
    <s v="31623"/>
    <n v="31.07"/>
    <n v="-82.64"/>
    <s v="9a"/>
    <n v="773"/>
    <n v="401000"/>
    <n v="43.5"/>
    <n v="13"/>
    <x v="9"/>
    <n v="80"/>
    <s v="CORN"/>
    <s v="CORN, GRAIN - ACRES HARVESTED TOTAL"/>
    <s v="CLINCHGEORGIA2022"/>
  </r>
  <r>
    <n v="2022"/>
    <s v="COFFEE"/>
    <s v="GEORGIA"/>
    <s v="31512"/>
    <n v="31.59"/>
    <n v="-83.01"/>
    <s v="9a"/>
    <n v="7038"/>
    <n v="8217000"/>
    <n v="43.5"/>
    <n v="13"/>
    <x v="9"/>
    <n v="80"/>
    <s v="CORN"/>
    <s v="CORN, GRAIN - ACRES HARVESTED TOTAL"/>
    <s v="COFFEEGEORGIA2022"/>
  </r>
  <r>
    <n v="2022"/>
    <s v="COLQUITT"/>
    <s v="GEORGIA"/>
    <s v="31722"/>
    <n v="31.07"/>
    <n v="-83.62"/>
    <s v="9a"/>
    <n v="5505"/>
    <n v="5501000"/>
    <n v="43.5"/>
    <n v="13"/>
    <x v="9"/>
    <n v="80"/>
    <s v="CORN"/>
    <s v="CORN, GRAIN - ACRES HARVESTED TOTAL"/>
    <s v="COLQUITTGEORGIA2022"/>
  </r>
  <r>
    <n v="2022"/>
    <s v="COOK"/>
    <s v="GEORGIA"/>
    <s v="31620"/>
    <n v="31.13"/>
    <n v="-83.42"/>
    <s v="9a"/>
    <n v="5191"/>
    <n v="6230000"/>
    <n v="43.5"/>
    <n v="13"/>
    <x v="9"/>
    <n v="80"/>
    <s v="CORN"/>
    <s v="CORN, GRAIN - ACRES HARVESTED TOTAL"/>
    <s v="COOKGEORGIA2022"/>
  </r>
  <r>
    <n v="2022"/>
    <s v="CRISP"/>
    <s v="GEORGIA"/>
    <s v="31010"/>
    <n v="31.96"/>
    <n v="-83.77"/>
    <s v="8b"/>
    <n v="2528"/>
    <n v="3550000"/>
    <n v="43.5"/>
    <n v="13"/>
    <x v="9"/>
    <n v="80"/>
    <s v="CORN"/>
    <s v="CORN, GRAIN - ACRES HARVESTED TOTAL"/>
    <s v="CRISPGEORGIA2022"/>
  </r>
  <r>
    <n v="2022"/>
    <s v="DOOLY"/>
    <s v="GEORGIA"/>
    <s v="31007"/>
    <n v="32.200000000000003"/>
    <n v="-83.9"/>
    <s v="8b"/>
    <n v="4247"/>
    <n v="5230000"/>
    <n v="43.5"/>
    <n v="13"/>
    <x v="9"/>
    <n v="80"/>
    <s v="CORN"/>
    <s v="CORN, GRAIN - ACRES HARVESTED TOTAL"/>
    <s v="DOOLYGEORGIA2022"/>
  </r>
  <r>
    <n v="2022"/>
    <s v="ECHOLS"/>
    <s v="GEORGIA"/>
    <s v="31648"/>
    <n v="30.7"/>
    <n v="-83.03"/>
    <s v="9a"/>
    <n v="268"/>
    <n v="0"/>
    <n v="43.5"/>
    <n v="13"/>
    <x v="9"/>
    <n v="80"/>
    <s v="CORN"/>
    <s v="CORN, GRAIN - ACRES HARVESTED TOTAL"/>
    <s v="ECHOLSGEORGIA2022"/>
  </r>
  <r>
    <n v="2022"/>
    <s v="IRWIN"/>
    <s v="GEORGIA"/>
    <s v="31760"/>
    <n v="31.64"/>
    <n v="-83.38"/>
    <s v="9a"/>
    <n v="8175"/>
    <n v="8305000"/>
    <n v="43.5"/>
    <n v="13"/>
    <x v="9"/>
    <n v="80"/>
    <s v="CORN"/>
    <s v="CORN, GRAIN - ACRES HARVESTED TOTAL"/>
    <s v="IRWINGEORGIA2022"/>
  </r>
  <r>
    <n v="2022"/>
    <s v="JEFF DAVIS"/>
    <s v="GEORGIA"/>
    <s v="31532"/>
    <n v="31.72"/>
    <n v="-82.69"/>
    <s v="9a"/>
    <n v="2454"/>
    <n v="2545000"/>
    <n v="43.5"/>
    <n v="13"/>
    <x v="9"/>
    <n v="80"/>
    <s v="CORN"/>
    <s v="CORN, GRAIN - ACRES HARVESTED TOTAL"/>
    <s v="JEFFDAVISGEORGIA2022"/>
  </r>
  <r>
    <n v="2022"/>
    <s v="LANIER"/>
    <s v="GEORGIA"/>
    <s v="31635"/>
    <n v="31.04"/>
    <n v="-83.07"/>
    <s v="9a"/>
    <n v="3662"/>
    <n v="3757000"/>
    <n v="43.5"/>
    <n v="13"/>
    <x v="9"/>
    <n v="80"/>
    <s v="CORN"/>
    <s v="CORN, GRAIN - ACRES HARVESTED TOTAL"/>
    <s v="LANIERGEORGIA2022"/>
  </r>
  <r>
    <n v="2022"/>
    <s v="LOWNDES"/>
    <s v="GEORGIA"/>
    <s v="31601"/>
    <n v="30.84"/>
    <n v="-83.27"/>
    <s v="9a"/>
    <n v="693"/>
    <n v="333000"/>
    <n v="43.5"/>
    <n v="13"/>
    <x v="9"/>
    <n v="80"/>
    <s v="CORN"/>
    <s v="CORN, GRAIN - ACRES HARVESTED TOTAL"/>
    <s v="LOWNDESGEORGIA2022"/>
  </r>
  <r>
    <n v="2022"/>
    <s v="TELFAIR"/>
    <s v="GEORGIA"/>
    <s v="31037"/>
    <n v="32.07"/>
    <n v="-82.91"/>
    <s v="8b"/>
    <n v="694"/>
    <n v="609000"/>
    <n v="43.5"/>
    <n v="13"/>
    <x v="9"/>
    <n v="80"/>
    <s v="CORN"/>
    <s v="CORN, GRAIN - ACRES HARVESTED TOTAL"/>
    <s v="TELFAIRGEORGIA2022"/>
  </r>
  <r>
    <n v="2022"/>
    <s v="TIFT"/>
    <s v="GEORGIA"/>
    <s v="31727"/>
    <n v="31.42"/>
    <n v="-83.39"/>
    <s v="9a"/>
    <n v="2797"/>
    <n v="3241000"/>
    <n v="43.5"/>
    <n v="13"/>
    <x v="9"/>
    <n v="80"/>
    <s v="CORN"/>
    <s v="CORN, GRAIN - ACRES HARVESTED TOTAL"/>
    <s v="TIFTGEORGIA2022"/>
  </r>
  <r>
    <n v="2022"/>
    <s v="TURNER"/>
    <s v="GEORGIA"/>
    <s v="31714"/>
    <n v="31.7"/>
    <n v="-83.65"/>
    <s v="9a"/>
    <n v="4615"/>
    <n v="5754000"/>
    <n v="43.5"/>
    <n v="13"/>
    <x v="9"/>
    <n v="80"/>
    <s v="CORN"/>
    <s v="CORN, GRAIN - ACRES HARVESTED TOTAL"/>
    <s v="TURNERGEORGIA2022"/>
  </r>
  <r>
    <n v="2022"/>
    <s v="WILCOX"/>
    <s v="GEORGIA"/>
    <s v="31001"/>
    <n v="31.99"/>
    <n v="-83.3"/>
    <s v="8b"/>
    <n v="775"/>
    <n v="968000"/>
    <n v="43.5"/>
    <n v="13"/>
    <x v="9"/>
    <n v="80"/>
    <s v="CORN"/>
    <s v="CORN, GRAIN - ACRES HARVESTED TOTAL"/>
    <s v="WILCOXGEORGIA2022"/>
  </r>
  <r>
    <n v="2022"/>
    <s v="WORTH"/>
    <s v="GEORGIA"/>
    <s v="31772"/>
    <n v="31.77"/>
    <n v="-83.97"/>
    <s v="9a"/>
    <n v="5915"/>
    <n v="6833000"/>
    <n v="43.5"/>
    <n v="13"/>
    <x v="9"/>
    <n v="80"/>
    <s v="CORN"/>
    <s v="CORN, GRAIN - ACRES HARVESTED TOTAL"/>
    <s v="WORTHGEORGIA2022"/>
  </r>
  <r>
    <n v="2022"/>
    <s v="APPLING"/>
    <s v="GEORGIA"/>
    <s v="31513"/>
    <n v="31.76"/>
    <n v="-82.35"/>
    <s v="9a"/>
    <n v="2660"/>
    <n v="1798000"/>
    <n v="43.5"/>
    <n v="13"/>
    <x v="7"/>
    <n v="90"/>
    <s v="CORN"/>
    <s v="CORN, GRAIN - ACRES HARVESTED TOTAL"/>
    <s v="APPLINGGEORGIA2022"/>
  </r>
  <r>
    <n v="2022"/>
    <s v="BACON"/>
    <s v="GEORGIA"/>
    <s v="31510"/>
    <n v="31.54"/>
    <n v="-82.47"/>
    <s v="9a"/>
    <n v="1310"/>
    <n v="1186000"/>
    <n v="43.5"/>
    <n v="13"/>
    <x v="7"/>
    <n v="90"/>
    <s v="CORN"/>
    <s v="CORN, GRAIN - ACRES HARVESTED TOTAL"/>
    <s v="BACONGEORGIA2022"/>
  </r>
  <r>
    <n v="2022"/>
    <s v="BRANTLEY"/>
    <s v="GEORGIA"/>
    <s v="31542"/>
    <n v="31.18"/>
    <n v="-82.13"/>
    <s v="9a"/>
    <n v="260"/>
    <n v="0"/>
    <n v="43.5"/>
    <n v="13"/>
    <x v="7"/>
    <n v="90"/>
    <s v="CORN"/>
    <s v="CORN, GRAIN - ACRES HARVESTED TOTAL"/>
    <s v="BRANTLEYGEORGIA2022"/>
  </r>
  <r>
    <n v="2022"/>
    <s v="BRYAN"/>
    <s v="GEORGIA"/>
    <s v="31308"/>
    <n v="32.119999999999997"/>
    <n v="-81.48"/>
    <s v="9a"/>
    <n v="352"/>
    <n v="131000"/>
    <n v="43.5"/>
    <n v="13"/>
    <x v="7"/>
    <n v="90"/>
    <s v="CORN"/>
    <s v="CORN, GRAIN - ACRES HARVESTED TOTAL"/>
    <s v="BRYANGEORGIA2022"/>
  </r>
  <r>
    <n v="2022"/>
    <s v="CAMDEN"/>
    <s v="GEORGIA"/>
    <s v="31547"/>
    <n v="30.79"/>
    <n v="-81.56"/>
    <s v="9a"/>
    <n v="24"/>
    <n v="4000"/>
    <n v="43.5"/>
    <n v="13"/>
    <x v="7"/>
    <n v="90"/>
    <s v="CORN"/>
    <s v="CORN, GRAIN - ACRES HARVESTED TOTAL"/>
    <s v="CAMDENGEORGIA2022"/>
  </r>
  <r>
    <n v="2022"/>
    <s v="CHARLTON"/>
    <s v="GEORGIA"/>
    <s v="31537"/>
    <n v="30.83"/>
    <n v="-82"/>
    <s v="9a"/>
    <n v="24"/>
    <n v="0"/>
    <n v="43.5"/>
    <n v="13"/>
    <x v="7"/>
    <n v="90"/>
    <s v="CORN"/>
    <s v="CORN, GRAIN - ACRES HARVESTED TOTAL"/>
    <s v="CHARLTONGEORGIA2022"/>
  </r>
  <r>
    <n v="2022"/>
    <s v="EVANS"/>
    <s v="GEORGIA"/>
    <s v="30414"/>
    <n v="32.159999999999997"/>
    <n v="-81.99"/>
    <s v="9a"/>
    <n v="2184"/>
    <n v="0"/>
    <n v="43.5"/>
    <n v="13"/>
    <x v="7"/>
    <n v="90"/>
    <s v="CORN"/>
    <s v="CORN, GRAIN - ACRES HARVESTED TOTAL"/>
    <s v="EVANSGEORGIA2022"/>
  </r>
  <r>
    <n v="2022"/>
    <s v="GLYNN"/>
    <s v="GEORGIA"/>
    <s v="31520"/>
    <n v="31.15"/>
    <n v="-81.48"/>
    <s v="9a"/>
    <n v="20"/>
    <n v="10000"/>
    <n v="43.5"/>
    <n v="13"/>
    <x v="7"/>
    <n v="90"/>
    <s v="CORN"/>
    <s v="CORN, GRAIN - ACRES HARVESTED TOTAL"/>
    <s v="GLYNNGEORGIA2022"/>
  </r>
  <r>
    <n v="2022"/>
    <s v="LONG"/>
    <s v="GEORGIA"/>
    <s v="31316"/>
    <n v="31.71"/>
    <n v="-81.739999999999995"/>
    <s v="9a"/>
    <n v="1034"/>
    <n v="876000"/>
    <n v="43.5"/>
    <n v="13"/>
    <x v="7"/>
    <n v="90"/>
    <s v="CORN"/>
    <s v="CORN, GRAIN - ACRES HARVESTED TOTAL"/>
    <s v="LONGGEORGIA2022"/>
  </r>
  <r>
    <n v="2022"/>
    <s v="PIERCE"/>
    <s v="GEORGIA"/>
    <s v="31516"/>
    <n v="31.29"/>
    <n v="-82.24"/>
    <s v="8b"/>
    <n v="7985"/>
    <n v="8769000"/>
    <n v="43.5"/>
    <n v="13"/>
    <x v="7"/>
    <n v="90"/>
    <s v="CORN"/>
    <s v="CORN, GRAIN - ACRES HARVESTED TOTAL"/>
    <s v="PIERCEGEORGIA2022"/>
  </r>
  <r>
    <n v="2022"/>
    <s v="TATTNALL"/>
    <s v="GEORGIA"/>
    <s v="30420"/>
    <n v="32.28"/>
    <n v="-82.13"/>
    <s v="9a"/>
    <n v="3055"/>
    <n v="3215000"/>
    <n v="43.5"/>
    <n v="13"/>
    <x v="7"/>
    <n v="90"/>
    <s v="CORN"/>
    <s v="CORN, GRAIN - ACRES HARVESTED TOTAL"/>
    <s v="TATTNALLGEORGIA2022"/>
  </r>
  <r>
    <n v="2022"/>
    <s v="TOOMBS"/>
    <s v="GEORGIA"/>
    <s v="30436"/>
    <n v="32.200000000000003"/>
    <n v="-82.32"/>
    <s v="9a"/>
    <n v="3106"/>
    <n v="3573000"/>
    <n v="43.5"/>
    <n v="13"/>
    <x v="7"/>
    <n v="90"/>
    <s v="CORN"/>
    <s v="CORN, GRAIN - ACRES HARVESTED TOTAL"/>
    <s v="TOOMBSGEORGIA2022"/>
  </r>
  <r>
    <n v="2022"/>
    <s v="WARE"/>
    <s v="GEORGIA"/>
    <s v="31501"/>
    <n v="31.21"/>
    <n v="-82.35"/>
    <s v="9a"/>
    <n v="1446"/>
    <n v="2345000"/>
    <n v="43.5"/>
    <n v="13"/>
    <x v="7"/>
    <n v="90"/>
    <s v="CORN"/>
    <s v="CORN, GRAIN - ACRES HARVESTED TOTAL"/>
    <s v="WAREGEORGIA2022"/>
  </r>
  <r>
    <n v="2022"/>
    <s v="WAYNE"/>
    <s v="GEORGIA"/>
    <s v="31545"/>
    <n v="31.66"/>
    <n v="-81.93"/>
    <s v="9a"/>
    <n v="5241"/>
    <n v="3391000"/>
    <n v="43.5"/>
    <n v="13"/>
    <x v="7"/>
    <n v="90"/>
    <s v="CORN"/>
    <s v="CORN, GRAIN - ACRES HARVESTED TOTAL"/>
    <s v="WAYNEGEORGIA2022"/>
  </r>
  <r>
    <n v="2022"/>
    <s v="BAKER"/>
    <s v="GEORGIA"/>
    <s v="39870"/>
    <n v="31.3"/>
    <n v="-84.37"/>
    <s v="8b"/>
    <n v="9596"/>
    <n v="12637000"/>
    <n v="43.5"/>
    <n v="13"/>
    <x v="4"/>
    <n v="70"/>
    <s v="CORN"/>
    <s v="CORN, GRAIN - ACRES HARVESTED TOTAL"/>
    <s v="BAKERGEORGIA2022"/>
  </r>
  <r>
    <n v="2022"/>
    <s v="CALHOUN"/>
    <s v="GEORGIA"/>
    <s v="39813"/>
    <n v="31.41"/>
    <n v="-84.69"/>
    <s v="8b"/>
    <n v="18255"/>
    <n v="24392000"/>
    <n v="43.5"/>
    <n v="13"/>
    <x v="4"/>
    <n v="70"/>
    <s v="CORN"/>
    <s v="CORN, GRAIN - ACRES HARVESTED TOTAL"/>
    <s v="CALHOUNGEORGIA2022"/>
  </r>
  <r>
    <n v="2022"/>
    <s v="CLAY"/>
    <s v="GEORGIA"/>
    <s v="39824"/>
    <n v="31.55"/>
    <n v="-84.86"/>
    <s v="8b"/>
    <n v="2025"/>
    <n v="2469000"/>
    <n v="43.5"/>
    <n v="13"/>
    <x v="4"/>
    <n v="70"/>
    <s v="CORN"/>
    <s v="CORN, GRAIN - ACRES HARVESTED TOTAL"/>
    <s v="CLAYGEORGIA2022"/>
  </r>
  <r>
    <n v="2022"/>
    <s v="DECATUR"/>
    <s v="GEORGIA"/>
    <s v="39815"/>
    <n v="30.74"/>
    <n v="-84.47"/>
    <s v="9a"/>
    <n v="15141"/>
    <n v="21086000"/>
    <n v="43.5"/>
    <n v="13"/>
    <x v="4"/>
    <n v="70"/>
    <s v="CORN"/>
    <s v="CORN, GRAIN - ACRES HARVESTED TOTAL"/>
    <s v="DECATURGEORGIA2022"/>
  </r>
  <r>
    <n v="2022"/>
    <s v="EARLY"/>
    <s v="GEORGIA"/>
    <s v="39823"/>
    <n v="31.33"/>
    <n v="-84.94"/>
    <s v="9a"/>
    <n v="7705"/>
    <n v="8825000"/>
    <n v="43.5"/>
    <n v="13"/>
    <x v="4"/>
    <n v="70"/>
    <s v="CORN"/>
    <s v="CORN, GRAIN - ACRES HARVESTED TOTAL"/>
    <s v="EARLYGEORGIA2022"/>
  </r>
  <r>
    <n v="2022"/>
    <s v="GRADY"/>
    <s v="GEORGIA"/>
    <s v="39827"/>
    <n v="30.97"/>
    <n v="-84.2"/>
    <s v="9a"/>
    <n v="3860"/>
    <n v="4361000"/>
    <n v="43.5"/>
    <n v="13"/>
    <x v="4"/>
    <n v="70"/>
    <s v="CORN"/>
    <s v="CORN, GRAIN - ACRES HARVESTED TOTAL"/>
    <s v="GRADYGEORGIA2022"/>
  </r>
  <r>
    <n v="2022"/>
    <s v="LEE"/>
    <s v="GEORGIA"/>
    <s v="31763"/>
    <n v="31.73"/>
    <n v="-84.17"/>
    <s v="8b"/>
    <n v="10725"/>
    <n v="13594000"/>
    <n v="43.5"/>
    <n v="13"/>
    <x v="4"/>
    <n v="70"/>
    <s v="CORN"/>
    <s v="CORN, GRAIN - ACRES HARVESTED TOTAL"/>
    <s v="LEEGEORGIA2022"/>
  </r>
  <r>
    <n v="2022"/>
    <s v="MILLER"/>
    <s v="GEORGIA"/>
    <s v="39837"/>
    <n v="31.15"/>
    <n v="-84.67"/>
    <s v="9a"/>
    <n v="18235"/>
    <n v="20543000"/>
    <n v="43.5"/>
    <n v="13"/>
    <x v="4"/>
    <n v="70"/>
    <s v="CORN"/>
    <s v="CORN, GRAIN - ACRES HARVESTED TOTAL"/>
    <s v="MILLERGEORGIA2022"/>
  </r>
  <r>
    <n v="2022"/>
    <s v="MITCHELL"/>
    <s v="GEORGIA"/>
    <s v="31716"/>
    <n v="31.37"/>
    <n v="-84.16"/>
    <s v="9a"/>
    <n v="10921"/>
    <n v="15424000"/>
    <n v="43.5"/>
    <n v="13"/>
    <x v="4"/>
    <n v="70"/>
    <s v="CORN"/>
    <s v="CORN, GRAIN - ACRES HARVESTED TOTAL"/>
    <s v="MITCHELLGEORGIA2022"/>
  </r>
  <r>
    <n v="2022"/>
    <s v="RANDOLPH"/>
    <s v="GEORGIA"/>
    <s v="39836"/>
    <n v="31.66"/>
    <n v="-84.87"/>
    <s v="8b"/>
    <n v="11311"/>
    <n v="15873000"/>
    <n v="43.5"/>
    <n v="13"/>
    <x v="4"/>
    <n v="70"/>
    <s v="CORN"/>
    <s v="CORN, GRAIN - ACRES HARVESTED TOTAL"/>
    <s v="RANDOLPHGEORGIA2022"/>
  </r>
  <r>
    <n v="2022"/>
    <s v="SEMINOLE"/>
    <s v="GEORGIA"/>
    <s v="39845"/>
    <n v="31.04"/>
    <n v="-84.87"/>
    <s v="9a"/>
    <n v="8903"/>
    <n v="12562000"/>
    <n v="43.5"/>
    <n v="13"/>
    <x v="4"/>
    <n v="70"/>
    <s v="CORN"/>
    <s v="CORN, GRAIN - ACRES HARVESTED TOTAL"/>
    <s v="SEMINOLEGEORGIA2022"/>
  </r>
  <r>
    <n v="2022"/>
    <s v="STEWART"/>
    <s v="GEORGIA"/>
    <s v="31814"/>
    <n v="32.22"/>
    <n v="-84.84"/>
    <s v="8b"/>
    <n v="1576"/>
    <n v="1993000"/>
    <n v="43.5"/>
    <n v="13"/>
    <x v="4"/>
    <n v="70"/>
    <s v="CORN"/>
    <s v="CORN, GRAIN - ACRES HARVESTED TOTAL"/>
    <s v="STEWARTGEORGIA2022"/>
  </r>
  <r>
    <n v="2022"/>
    <s v="SUMTER"/>
    <s v="GEORGIA"/>
    <s v="31709"/>
    <n v="32.07"/>
    <n v="-84.22"/>
    <s v="8b"/>
    <n v="11208"/>
    <n v="14440000"/>
    <n v="43.5"/>
    <n v="13"/>
    <x v="4"/>
    <n v="70"/>
    <s v="CORN"/>
    <s v="CORN, GRAIN - ACRES HARVESTED TOTAL"/>
    <s v="SUMTERGEORGIA2022"/>
  </r>
  <r>
    <n v="2022"/>
    <s v="TERRELL"/>
    <s v="GEORGIA"/>
    <s v="39826"/>
    <n v="31.82"/>
    <n v="-84.32"/>
    <s v="8b"/>
    <n v="22664"/>
    <n v="26504000"/>
    <n v="43.5"/>
    <n v="13"/>
    <x v="4"/>
    <n v="70"/>
    <s v="CORN"/>
    <s v="CORN, GRAIN - ACRES HARVESTED TOTAL"/>
    <s v="TERRELLGEORGIA2022"/>
  </r>
  <r>
    <n v="2022"/>
    <s v="THOMAS"/>
    <s v="GEORGIA"/>
    <s v="31626"/>
    <n v="30.79"/>
    <n v="-83.79"/>
    <s v="9a"/>
    <n v="5471"/>
    <n v="6756000"/>
    <n v="43.5"/>
    <n v="13"/>
    <x v="4"/>
    <n v="70"/>
    <s v="CORN"/>
    <s v="CORN, GRAIN - ACRES HARVESTED TOTAL"/>
    <s v="THOMASGEORGIA2022"/>
  </r>
  <r>
    <n v="2022"/>
    <s v="WEBSTER"/>
    <s v="GEORGIA"/>
    <s v="31824"/>
    <n v="32.06"/>
    <n v="-84.54"/>
    <s v="8b"/>
    <n v="8003"/>
    <n v="7414000"/>
    <n v="43.5"/>
    <n v="13"/>
    <x v="4"/>
    <n v="70"/>
    <s v="CORN"/>
    <s v="CORN, GRAIN - ACRES HARVESTED TOTAL"/>
    <s v="WEBSTERGEORGIA2022"/>
  </r>
  <r>
    <n v="2022"/>
    <s v="CARROLL"/>
    <s v="GEORGIA"/>
    <s v="30108"/>
    <n v="33.53"/>
    <n v="-85.25"/>
    <s v="8a"/>
    <n v="2213"/>
    <n v="2657000"/>
    <n v="43.5"/>
    <n v="13"/>
    <x v="5"/>
    <n v="40"/>
    <s v="CORN"/>
    <s v="CORN, GRAIN - ACRES HARVESTED TOTAL"/>
    <s v="CARROLLGEORGIA2022"/>
  </r>
  <r>
    <n v="2022"/>
    <s v="FAYETTE"/>
    <s v="GEORGIA"/>
    <s v="30205"/>
    <n v="33.29"/>
    <n v="-84.45"/>
    <s v="8a"/>
    <n v="4"/>
    <n v="3000"/>
    <n v="43.5"/>
    <n v="13"/>
    <x v="5"/>
    <n v="40"/>
    <s v="CORN"/>
    <s v="CORN, GRAIN - ACRES HARVESTED TOTAL"/>
    <s v="FAYETTEGEORGIA2022"/>
  </r>
  <r>
    <n v="2022"/>
    <s v="MACON"/>
    <s v="GEORGIA"/>
    <s v="31041"/>
    <n v="32.369999999999997"/>
    <n v="-84.18"/>
    <s v="8b"/>
    <n v="7485"/>
    <n v="8336000"/>
    <n v="43.5"/>
    <n v="13"/>
    <x v="5"/>
    <n v="40"/>
    <s v="CORN"/>
    <s v="CORN, GRAIN - ACRES HARVESTED TOTAL"/>
    <s v="MACONGEORGIA2022"/>
  </r>
  <r>
    <n v="2022"/>
    <s v="MARION"/>
    <s v="GEORGIA"/>
    <s v="31058"/>
    <n v="32.5"/>
    <n v="-84.37"/>
    <s v="8b"/>
    <n v="792"/>
    <n v="662000"/>
    <n v="43.5"/>
    <n v="13"/>
    <x v="5"/>
    <n v="40"/>
    <s v="CORN"/>
    <s v="CORN, GRAIN - ACRES HARVESTED TOTAL"/>
    <s v="MARIONGEORGIA2022"/>
  </r>
  <r>
    <n v="2022"/>
    <s v="MERIWETHER"/>
    <s v="GEORGIA"/>
    <s v="30218"/>
    <n v="33.090000000000003"/>
    <n v="-84.57"/>
    <s v="8a"/>
    <n v="378"/>
    <n v="338000"/>
    <n v="43.5"/>
    <n v="13"/>
    <x v="5"/>
    <n v="40"/>
    <s v="CORN"/>
    <s v="CORN, GRAIN - ACRES HARVESTED TOTAL"/>
    <s v="MERIWETHERGEORGIA2022"/>
  </r>
  <r>
    <n v="2022"/>
    <s v="SCHLEY"/>
    <s v="GEORGIA"/>
    <s v="31806"/>
    <n v="32.229999999999997"/>
    <n v="-84.3"/>
    <s v="8b"/>
    <n v="625"/>
    <n v="0"/>
    <n v="43.5"/>
    <n v="13"/>
    <x v="5"/>
    <n v="40"/>
    <s v="CORN"/>
    <s v="CORN, GRAIN - ACRES HARVESTED TOTAL"/>
    <s v="SCHLEYGEORGIA2022"/>
  </r>
  <r>
    <n v="2022"/>
    <s v="TAYLOR"/>
    <s v="GEORGIA"/>
    <s v="31006"/>
    <n v="32.549999999999997"/>
    <n v="-84.23"/>
    <s v="8b"/>
    <n v="549"/>
    <n v="646000"/>
    <n v="43.5"/>
    <n v="13"/>
    <x v="5"/>
    <n v="40"/>
    <s v="CORN"/>
    <s v="CORN, GRAIN - ACRES HARVESTED TOTAL"/>
    <s v="TAYLORGEORGIA2022"/>
  </r>
  <r>
    <n v="2012"/>
    <s v="COCHISE"/>
    <s v="ARIZONA"/>
    <s v="85602"/>
    <n v="32.19"/>
    <n v="-110.38"/>
    <s v="8b"/>
    <n v="18776"/>
    <n v="27027000"/>
    <n v="45.5"/>
    <n v="4"/>
    <x v="28"/>
    <n v="80"/>
    <s v="CORN"/>
    <s v="CORN, GRAIN - ACRES HARVESTED TOTAL"/>
    <s v="COCHISEARIZONA2012"/>
  </r>
  <r>
    <n v="2012"/>
    <s v="GRAHAM"/>
    <s v="ARIZONA"/>
    <s v="85530"/>
    <n v="33.07"/>
    <n v="-110.25"/>
    <s v="8b"/>
    <n v="5570"/>
    <n v="9809000"/>
    <n v="45.5"/>
    <n v="4"/>
    <x v="28"/>
    <n v="80"/>
    <s v="CORN"/>
    <s v="CORN, GRAIN - ACRES HARVESTED TOTAL"/>
    <s v="GRAHAMARIZONA2012"/>
  </r>
  <r>
    <n v="2012"/>
    <s v="MARICOPA"/>
    <s v="ARIZONA"/>
    <s v="85001"/>
    <n v="33.450000000000003"/>
    <n v="-112.06"/>
    <s v="9b"/>
    <n v="1374"/>
    <n v="14937000"/>
    <n v="45.5"/>
    <n v="4"/>
    <x v="28"/>
    <n v="80"/>
    <s v="CORN"/>
    <s v="CORN, GRAIN - ACRES HARVESTED TOTAL"/>
    <s v="MARICOPAARIZONA2012"/>
  </r>
  <r>
    <n v="2012"/>
    <s v="PINAL"/>
    <s v="ARIZONA"/>
    <s v="85117"/>
    <n v="33.42"/>
    <n v="-111.54"/>
    <s v="9b"/>
    <n v="2983"/>
    <n v="21445000"/>
    <n v="45.5"/>
    <n v="4"/>
    <x v="28"/>
    <n v="80"/>
    <s v="CORN"/>
    <s v="CORN, GRAIN - ACRES HARVESTED TOTAL"/>
    <s v="PINALARIZONA2012"/>
  </r>
  <r>
    <n v="2012"/>
    <s v="YUMA"/>
    <s v="ARIZONA"/>
    <s v="85333"/>
    <n v="32.94"/>
    <n v="-113.34"/>
    <s v="9b"/>
    <n v="295"/>
    <n v="0"/>
    <n v="45.5"/>
    <n v="4"/>
    <x v="28"/>
    <n v="80"/>
    <s v="CORN"/>
    <s v="CORN, GRAIN - ACRES HARVESTED TOTAL"/>
    <s v="YUMAARIZONA2012"/>
  </r>
  <r>
    <n v="2022"/>
    <s v="ALACHUA"/>
    <s v="FLORIDA"/>
    <s v="32601"/>
    <n v="29.65"/>
    <n v="-82.32"/>
    <s v="9a"/>
    <n v="4371"/>
    <n v="6200000"/>
    <n v="51.9"/>
    <n v="12"/>
    <x v="0"/>
    <n v="50"/>
    <s v="CORN"/>
    <s v="CORN, GRAIN - ACRES HARVESTED TOTAL"/>
    <s v="ALACHUAFLORIDA2022"/>
  </r>
  <r>
    <n v="2022"/>
    <s v="CITRUS"/>
    <s v="FLORIDA"/>
    <s v="34423"/>
    <n v="28.9"/>
    <n v="-82.59"/>
    <s v="9b"/>
    <n v="73"/>
    <n v="11000"/>
    <n v="51.9"/>
    <n v="12"/>
    <x v="0"/>
    <n v="50"/>
    <s v="CORN"/>
    <s v="CORN, GRAIN - ACRES HARVESTED TOTAL"/>
    <s v="CITRUSFLORIDA2022"/>
  </r>
  <r>
    <n v="2022"/>
    <s v="GILCHRIST"/>
    <s v="FLORIDA"/>
    <s v="32619"/>
    <n v="29.75"/>
    <n v="-82.86"/>
    <s v="9a"/>
    <n v="1656"/>
    <n v="5427000"/>
    <n v="51.9"/>
    <n v="12"/>
    <x v="0"/>
    <n v="50"/>
    <s v="CORN"/>
    <s v="CORN, GRAIN - ACRES HARVESTED TOTAL"/>
    <s v="GILCHRISTFLORIDA2022"/>
  </r>
  <r>
    <n v="2022"/>
    <s v="HILLSBOROUGH"/>
    <s v="FLORIDA"/>
    <s v="33503"/>
    <n v="27.76"/>
    <n v="-82.28"/>
    <s v="9b"/>
    <n v="59"/>
    <n v="14000"/>
    <n v="51.9"/>
    <n v="12"/>
    <x v="0"/>
    <n v="50"/>
    <s v="CORN"/>
    <s v="CORN, GRAIN - ACRES HARVESTED TOTAL"/>
    <s v="HILLSBOROUGHFLORIDA2022"/>
  </r>
  <r>
    <n v="2022"/>
    <s v="LEVY"/>
    <s v="FLORIDA"/>
    <s v="32621"/>
    <n v="29.44"/>
    <n v="-82.63"/>
    <s v="9a"/>
    <n v="1050"/>
    <n v="1550000"/>
    <n v="51.9"/>
    <n v="12"/>
    <x v="0"/>
    <n v="50"/>
    <s v="CORN"/>
    <s v="CORN, GRAIN - ACRES HARVESTED TOTAL"/>
    <s v="LEVYFLORIDA2022"/>
  </r>
  <r>
    <n v="2022"/>
    <s v="MARION"/>
    <s v="FLORIDA"/>
    <s v="32111"/>
    <n v="29.04"/>
    <n v="-81.89"/>
    <s v="9b"/>
    <n v="13"/>
    <n v="4000"/>
    <n v="51.9"/>
    <n v="12"/>
    <x v="0"/>
    <n v="50"/>
    <s v="CORN"/>
    <s v="CORN, GRAIN - ACRES HARVESTED TOTAL"/>
    <s v="MARIONFLORIDA2022"/>
  </r>
  <r>
    <n v="2022"/>
    <s v="ORANGE"/>
    <s v="FLORIDA"/>
    <s v="32703"/>
    <n v="28.68"/>
    <n v="-81.510000000000005"/>
    <s v="9b"/>
    <n v="6"/>
    <n v="2000"/>
    <n v="51.9"/>
    <n v="12"/>
    <x v="0"/>
    <n v="50"/>
    <s v="CORN"/>
    <s v="CORN, GRAIN - ACRES HARVESTED TOTAL"/>
    <s v="ORANGEFLORIDA2022"/>
  </r>
  <r>
    <n v="2022"/>
    <s v="PINELLAS"/>
    <s v="FLORIDA"/>
    <s v="33701"/>
    <n v="27.77"/>
    <n v="-82.63"/>
    <s v="10b"/>
    <n v="705"/>
    <n v="0"/>
    <n v="51.9"/>
    <n v="12"/>
    <x v="0"/>
    <n v="50"/>
    <s v="CORN"/>
    <s v="CORN, GRAIN - ACRES HARVESTED TOTAL"/>
    <s v="PINELLASFLORIDA2022"/>
  </r>
  <r>
    <n v="2022"/>
    <s v="UNION"/>
    <s v="FLORIDA"/>
    <s v="32026"/>
    <n v="30.06"/>
    <n v="-82.19"/>
    <s v="9a"/>
    <n v="30"/>
    <n v="5000"/>
    <n v="51.9"/>
    <n v="12"/>
    <x v="0"/>
    <n v="50"/>
    <s v="CORN"/>
    <s v="CORN, GRAIN - ACRES HARVESTED TOTAL"/>
    <s v="UNIONFLORIDA2022"/>
  </r>
  <r>
    <n v="2022"/>
    <s v="BAKER"/>
    <s v="FLORIDA"/>
    <s v="32040"/>
    <n v="30.27"/>
    <n v="-82.16"/>
    <s v="9a"/>
    <n v="139"/>
    <n v="0"/>
    <n v="51.9"/>
    <n v="12"/>
    <x v="2"/>
    <n v="30"/>
    <s v="CORN"/>
    <s v="CORN, GRAIN - ACRES HARVESTED TOTAL"/>
    <s v="BAKERFLORIDA2022"/>
  </r>
  <r>
    <n v="2022"/>
    <s v="COLUMBIA"/>
    <s v="FLORIDA"/>
    <s v="32024"/>
    <n v="30.09"/>
    <n v="-82.73"/>
    <s v="9a"/>
    <n v="2079"/>
    <n v="1776000"/>
    <n v="51.9"/>
    <n v="12"/>
    <x v="2"/>
    <n v="30"/>
    <s v="CORN"/>
    <s v="CORN, GRAIN - ACRES HARVESTED TOTAL"/>
    <s v="COLUMBIAFLORIDA2022"/>
  </r>
  <r>
    <n v="2022"/>
    <s v="HAMILTON"/>
    <s v="FLORIDA"/>
    <s v="32052"/>
    <n v="30.51"/>
    <n v="-82.95"/>
    <s v="9a"/>
    <n v="261"/>
    <n v="76000"/>
    <n v="51.9"/>
    <n v="12"/>
    <x v="2"/>
    <n v="30"/>
    <s v="CORN"/>
    <s v="CORN, GRAIN - ACRES HARVESTED TOTAL"/>
    <s v="HAMILTONFLORIDA2022"/>
  </r>
  <r>
    <n v="2022"/>
    <s v="LAFAYETTE"/>
    <s v="FLORIDA"/>
    <s v="32013"/>
    <n v="30.19"/>
    <n v="-83.29"/>
    <s v="9a"/>
    <n v="7736"/>
    <n v="0"/>
    <n v="51.9"/>
    <n v="12"/>
    <x v="2"/>
    <n v="30"/>
    <s v="CORN"/>
    <s v="CORN, GRAIN - ACRES HARVESTED TOTAL"/>
    <s v="LAFAYETTEFLORIDA2022"/>
  </r>
  <r>
    <n v="2022"/>
    <s v="MADISON"/>
    <s v="FLORIDA"/>
    <s v="32059"/>
    <n v="30.41"/>
    <n v="-83.3"/>
    <s v="9a"/>
    <n v="7630"/>
    <n v="8177000"/>
    <n v="51.9"/>
    <n v="12"/>
    <x v="2"/>
    <n v="30"/>
    <s v="CORN"/>
    <s v="CORN, GRAIN - ACRES HARVESTED TOTAL"/>
    <s v="MADISONFLORIDA2022"/>
  </r>
  <r>
    <n v="2022"/>
    <s v="SUWANNEE"/>
    <s v="FLORIDA"/>
    <s v="32008"/>
    <n v="29.96"/>
    <n v="-82.92"/>
    <s v="9a"/>
    <n v="6012"/>
    <n v="7138000"/>
    <n v="51.9"/>
    <n v="12"/>
    <x v="2"/>
    <n v="30"/>
    <s v="CORN"/>
    <s v="CORN, GRAIN - ACRES HARVESTED TOTAL"/>
    <s v="SUWANNEEFLORIDA2022"/>
  </r>
  <r>
    <n v="2022"/>
    <s v="CALHOUN"/>
    <s v="FLORIDA"/>
    <s v="32421"/>
    <n v="30.57"/>
    <n v="-85.12"/>
    <s v="9a"/>
    <n v="129"/>
    <n v="68000"/>
    <n v="51.9"/>
    <n v="12"/>
    <x v="6"/>
    <n v="10"/>
    <s v="CORN"/>
    <s v="CORN, GRAIN - ACRES HARVESTED TOTAL"/>
    <s v="CALHOUNFLORIDA2022"/>
  </r>
  <r>
    <n v="2022"/>
    <s v="ESCAMBIA"/>
    <s v="FLORIDA"/>
    <s v="32501"/>
    <n v="30.43"/>
    <n v="-87.22"/>
    <s v="9a"/>
    <n v="2597"/>
    <n v="0"/>
    <n v="51.9"/>
    <n v="12"/>
    <x v="6"/>
    <n v="10"/>
    <s v="CORN"/>
    <s v="CORN, GRAIN - ACRES HARVESTED TOTAL"/>
    <s v="ESCAMBIAFLORIDA2022"/>
  </r>
  <r>
    <n v="2022"/>
    <s v="GADSDEN"/>
    <s v="FLORIDA"/>
    <s v="32324"/>
    <n v="30.69"/>
    <n v="-84.83"/>
    <s v="9a"/>
    <n v="234"/>
    <n v="123000"/>
    <n v="51.9"/>
    <n v="12"/>
    <x v="6"/>
    <n v="10"/>
    <s v="CORN"/>
    <s v="CORN, GRAIN - ACRES HARVESTED TOTAL"/>
    <s v="GADSDENFLORIDA2022"/>
  </r>
  <r>
    <n v="2022"/>
    <s v="HOLMES"/>
    <s v="FLORIDA"/>
    <s v="32425"/>
    <n v="30.78"/>
    <n v="-85.68"/>
    <s v="8b"/>
    <n v="1567"/>
    <n v="1077000"/>
    <n v="51.9"/>
    <n v="12"/>
    <x v="6"/>
    <n v="10"/>
    <s v="CORN"/>
    <s v="CORN, GRAIN - ACRES HARVESTED TOTAL"/>
    <s v="HOLMESFLORIDA2022"/>
  </r>
  <r>
    <n v="2022"/>
    <s v="JACKSON"/>
    <s v="FLORIDA"/>
    <s v="32420"/>
    <n v="30.69"/>
    <n v="-85.39"/>
    <s v="9a"/>
    <n v="7383"/>
    <n v="5150000"/>
    <n v="51.9"/>
    <n v="12"/>
    <x v="6"/>
    <n v="10"/>
    <s v="CORN"/>
    <s v="CORN, GRAIN - ACRES HARVESTED TOTAL"/>
    <s v="JACKSONFLORIDA2022"/>
  </r>
  <r>
    <n v="2022"/>
    <s v="JEFFERSON"/>
    <s v="FLORIDA"/>
    <s v="32336"/>
    <n v="30.37"/>
    <n v="-83.81"/>
    <s v="9a"/>
    <n v="538"/>
    <n v="0"/>
    <n v="51.9"/>
    <n v="12"/>
    <x v="6"/>
    <n v="10"/>
    <s v="CORN"/>
    <s v="CORN, GRAIN - ACRES HARVESTED TOTAL"/>
    <s v="JEFFERSONFLORIDA2022"/>
  </r>
  <r>
    <n v="2022"/>
    <s v="LEON"/>
    <s v="FLORIDA"/>
    <s v="32301"/>
    <n v="30.43"/>
    <n v="-84.26"/>
    <s v="9a"/>
    <n v="1234"/>
    <n v="762000"/>
    <n v="51.9"/>
    <n v="12"/>
    <x v="6"/>
    <n v="10"/>
    <s v="CORN"/>
    <s v="CORN, GRAIN - ACRES HARVESTED TOTAL"/>
    <s v="LEONFLORIDA2022"/>
  </r>
  <r>
    <n v="2022"/>
    <s v="OKALOOSA"/>
    <s v="FLORIDA"/>
    <s v="32531"/>
    <n v="30.79"/>
    <n v="-86.68"/>
    <s v="8b"/>
    <n v="428"/>
    <n v="176000"/>
    <n v="51.9"/>
    <n v="12"/>
    <x v="6"/>
    <n v="10"/>
    <s v="CORN"/>
    <s v="CORN, GRAIN - ACRES HARVESTED TOTAL"/>
    <s v="OKALOOSAFLORIDA2022"/>
  </r>
  <r>
    <n v="2022"/>
    <s v="SANTA ROSA"/>
    <s v="FLORIDA"/>
    <s v="32530"/>
    <n v="30.6"/>
    <n v="-87.02"/>
    <s v="9a"/>
    <n v="2890"/>
    <n v="1248000"/>
    <n v="51.9"/>
    <n v="12"/>
    <x v="6"/>
    <n v="10"/>
    <s v="CORN"/>
    <s v="CORN, GRAIN - ACRES HARVESTED TOTAL"/>
    <s v="SANTAROSAFLORIDA2022"/>
  </r>
  <r>
    <n v="2022"/>
    <s v="WALTON"/>
    <s v="FLORIDA"/>
    <s v="32422"/>
    <n v="30.71"/>
    <n v="-86.04"/>
    <s v="8b"/>
    <n v="718"/>
    <n v="0"/>
    <n v="51.9"/>
    <n v="12"/>
    <x v="6"/>
    <n v="10"/>
    <s v="CORN"/>
    <s v="CORN, GRAIN - ACRES HARVESTED TOTAL"/>
    <s v="WALTONFLORIDA2022"/>
  </r>
  <r>
    <n v="2022"/>
    <s v="WASHINGTON"/>
    <s v="FLORIDA"/>
    <s v="32427"/>
    <n v="30.77"/>
    <n v="-85.81"/>
    <s v="9a"/>
    <n v="411"/>
    <n v="0"/>
    <n v="51.9"/>
    <n v="12"/>
    <x v="6"/>
    <n v="10"/>
    <s v="CORN"/>
    <s v="CORN, GRAIN - ACRES HARVESTED TOTAL"/>
    <s v="WASHINGTONFLORIDA2022"/>
  </r>
  <r>
    <n v="2022"/>
    <s v="BREVARD"/>
    <s v="FLORIDA"/>
    <s v="32754"/>
    <n v="28.68"/>
    <n v="-80.84"/>
    <s v="10a"/>
    <n v="3"/>
    <n v="0"/>
    <n v="51.9"/>
    <n v="12"/>
    <x v="28"/>
    <n v="80"/>
    <s v="CORN"/>
    <s v="CORN, GRAIN - ACRES HARVESTED TOTAL"/>
    <s v="BREVARDFLORIDA2022"/>
  </r>
  <r>
    <n v="2022"/>
    <s v="DE SOTO"/>
    <s v="FLORIDA"/>
    <s v="34265"/>
    <n v="27.21"/>
    <n v="-81.849999999999994"/>
    <s v="9b"/>
    <n v="285"/>
    <n v="80000"/>
    <n v="51.9"/>
    <n v="12"/>
    <x v="28"/>
    <n v="80"/>
    <s v="CORN"/>
    <s v="CORN, GRAIN - ACRES HARVESTED TOTAL"/>
    <s v="DESOTOFLORIDA2022"/>
  </r>
  <r>
    <n v="2022"/>
    <s v="LEE"/>
    <s v="FLORIDA"/>
    <s v="33900"/>
    <e v="#N/A"/>
    <e v="#N/A"/>
    <s v="10b"/>
    <n v="6936"/>
    <n v="4128000"/>
    <n v="51.9"/>
    <n v="12"/>
    <x v="28"/>
    <n v="80"/>
    <s v="CORN"/>
    <s v="CORN, GRAIN - ACRES HARVESTED TOTAL"/>
    <s v="LEEFLORIDA2022"/>
  </r>
  <r>
    <n v="2022"/>
    <s v="MIAMI-DADE"/>
    <s v="FLORIDA"/>
    <s v="33002"/>
    <n v="25.86"/>
    <n v="-80.290000000000006"/>
    <s v="11a"/>
    <n v="49"/>
    <n v="18000"/>
    <n v="51.9"/>
    <n v="12"/>
    <x v="28"/>
    <n v="80"/>
    <s v="CORN"/>
    <s v="CORN, GRAIN - ACRES HARVESTED TOTAL"/>
    <s v="MIAMI-DADEFLORIDA2022"/>
  </r>
  <r>
    <n v="2012"/>
    <s v="BRISTOL"/>
    <s v="MASSACHUSETTS"/>
    <s v="02031"/>
    <e v="#N/A"/>
    <e v="#N/A"/>
    <s v="6a"/>
    <n v="26"/>
    <n v="0"/>
    <n v="55.7"/>
    <n v="25"/>
    <x v="25"/>
    <n v="10"/>
    <s v="CORN"/>
    <s v="CORN, GRAIN - ACRES HARVESTED TOTAL"/>
    <s v="BRISTOLMASSACHUSETTS2012"/>
  </r>
  <r>
    <n v="2012"/>
    <s v="FRANKLIN"/>
    <s v="MASSACHUSETTS"/>
    <s v="01054"/>
    <e v="#N/A"/>
    <e v="#N/A"/>
    <s v="5b"/>
    <n v="577"/>
    <n v="1108000"/>
    <n v="55.7"/>
    <n v="25"/>
    <x v="25"/>
    <n v="10"/>
    <s v="CORN"/>
    <s v="CORN, GRAIN - ACRES HARVESTED TOTAL"/>
    <s v="FRANKLINMASSACHUSETTS2012"/>
  </r>
  <r>
    <n v="2012"/>
    <s v="HAMPSHIRE"/>
    <s v="MASSACHUSETTS"/>
    <s v="01002"/>
    <e v="#N/A"/>
    <e v="#N/A"/>
    <s v="5b"/>
    <n v="1472"/>
    <n v="1840000"/>
    <n v="55.7"/>
    <n v="25"/>
    <x v="25"/>
    <n v="10"/>
    <s v="CORN"/>
    <s v="CORN, GRAIN - ACRES HARVESTED TOTAL"/>
    <s v="HAMPSHIREMASSACHUSETTS2012"/>
  </r>
  <r>
    <n v="2012"/>
    <s v="MIDDLESEX"/>
    <s v="MASSACHUSETTS"/>
    <s v="01431"/>
    <e v="#N/A"/>
    <e v="#N/A"/>
    <s v="5b"/>
    <n v="164"/>
    <n v="0"/>
    <n v="55.7"/>
    <n v="25"/>
    <x v="25"/>
    <n v="10"/>
    <s v="CORN"/>
    <s v="CORN, GRAIN - ACRES HARVESTED TOTAL"/>
    <s v="MIDDLESEXMASSACHUSETTS2012"/>
  </r>
  <r>
    <n v="2012"/>
    <s v="WORCESTER"/>
    <s v="MASSACHUSETTS"/>
    <s v="01005"/>
    <e v="#N/A"/>
    <e v="#N/A"/>
    <s v="5b"/>
    <n v="71"/>
    <n v="0"/>
    <n v="55.7"/>
    <n v="25"/>
    <x v="25"/>
    <n v="10"/>
    <s v="CORN"/>
    <s v="CORN, GRAIN - ACRES HARVESTED TOTAL"/>
    <s v="WORCESTERMASSACHUSETTS2012"/>
  </r>
  <r>
    <n v="2022"/>
    <s v="MONTEREY"/>
    <s v="CALIFORNIA"/>
    <s v="93426"/>
    <n v="35.85"/>
    <n v="-120.8"/>
    <s v="9a"/>
    <n v="427"/>
    <n v="1093000"/>
    <n v="62.8"/>
    <n v="6"/>
    <x v="10"/>
    <n v="40"/>
    <s v="CORN"/>
    <s v="CORN, GRAIN - ACRES HARVESTED TOTAL"/>
    <s v="MONTEREYCALIFORNIA2022"/>
  </r>
  <r>
    <n v="2022"/>
    <s v="SAN BENITO"/>
    <s v="CALIFORNIA"/>
    <s v="95023"/>
    <n v="36.89"/>
    <n v="-121.24"/>
    <s v="9b"/>
    <n v="11"/>
    <n v="20000"/>
    <n v="62.8"/>
    <n v="6"/>
    <x v="10"/>
    <n v="40"/>
    <s v="CORN"/>
    <s v="CORN, GRAIN - ACRES HARVESTED TOTAL"/>
    <s v="SANBENITOCALIFORNIA2022"/>
  </r>
  <r>
    <n v="2022"/>
    <s v="SAN MATEO"/>
    <s v="CALIFORNIA"/>
    <s v="94002"/>
    <n v="37.5"/>
    <n v="-122.3"/>
    <s v="10a"/>
    <n v="70"/>
    <n v="0"/>
    <n v="62.8"/>
    <n v="6"/>
    <x v="10"/>
    <n v="40"/>
    <s v="CORN"/>
    <s v="CORN, GRAIN - ACRES HARVESTED TOTAL"/>
    <s v="SANMATEOCALIFORNIA2022"/>
  </r>
  <r>
    <n v="2022"/>
    <s v="SANTA CLARA"/>
    <s v="CALIFORNIA"/>
    <s v="94022"/>
    <n v="37.36"/>
    <n v="-122.14"/>
    <s v="9b"/>
    <n v="107"/>
    <n v="0"/>
    <n v="62.8"/>
    <n v="6"/>
    <x v="10"/>
    <n v="40"/>
    <s v="CORN"/>
    <s v="CORN, GRAIN - ACRES HARVESTED TOTAL"/>
    <s v="SANTACLARACALIFORNIA2022"/>
  </r>
  <r>
    <n v="2022"/>
    <s v="SANTA CRUZ"/>
    <s v="CALIFORNIA"/>
    <s v="95001"/>
    <n v="36.97"/>
    <n v="-121.89"/>
    <s v="9b"/>
    <n v="6"/>
    <n v="10000"/>
    <n v="62.8"/>
    <n v="6"/>
    <x v="10"/>
    <n v="40"/>
    <s v="CORN"/>
    <s v="CORN, GRAIN - ACRES HARVESTED TOTAL"/>
    <s v="SANTACRUZCALIFORNIA2022"/>
  </r>
  <r>
    <n v="2022"/>
    <s v="LASSEN"/>
    <s v="CALIFORNIA"/>
    <s v="96009"/>
    <n v="41.06"/>
    <n v="-121.11"/>
    <s v="7a"/>
    <n v="32"/>
    <n v="38000"/>
    <n v="62.8"/>
    <n v="6"/>
    <x v="2"/>
    <n v="30"/>
    <s v="CORN"/>
    <s v="CORN, GRAIN - ACRES HARVESTED TOTAL"/>
    <s v="LASSENCALIFORNIA2022"/>
  </r>
  <r>
    <n v="2022"/>
    <s v="MENDOCINO"/>
    <s v="CALIFORNIA"/>
    <s v="95410"/>
    <n v="39.21"/>
    <n v="-123.69"/>
    <s v="9b"/>
    <n v="3"/>
    <n v="0"/>
    <n v="62.8"/>
    <n v="6"/>
    <x v="11"/>
    <n v="10"/>
    <s v="CORN"/>
    <s v="CORN, GRAIN - ACRES HARVESTED TOTAL"/>
    <s v="MENDOCINOCALIFORNIA2022"/>
  </r>
  <r>
    <n v="2022"/>
    <s v="BUTTE"/>
    <s v="CALIFORNIA"/>
    <s v="95914"/>
    <n v="39.42"/>
    <n v="-121.36"/>
    <s v="9b"/>
    <n v="1594"/>
    <n v="2939000"/>
    <n v="62.8"/>
    <n v="6"/>
    <x v="12"/>
    <n v="50"/>
    <s v="CORN"/>
    <s v="CORN, GRAIN - ACRES HARVESTED TOTAL"/>
    <s v="BUTTECALIFORNIA2022"/>
  </r>
  <r>
    <n v="2022"/>
    <s v="COLUSA"/>
    <s v="CALIFORNIA"/>
    <s v="95912"/>
    <n v="39.020000000000003"/>
    <n v="-122.04"/>
    <s v="9b"/>
    <n v="338"/>
    <n v="0"/>
    <n v="62.8"/>
    <n v="6"/>
    <x v="12"/>
    <n v="50"/>
    <s v="CORN"/>
    <s v="CORN, GRAIN - ACRES HARVESTED TOTAL"/>
    <s v="COLUSACALIFORNIA2022"/>
  </r>
  <r>
    <n v="2022"/>
    <s v="GLENN"/>
    <s v="CALIFORNIA"/>
    <s v="95913"/>
    <n v="39.630000000000003"/>
    <n v="-122.19"/>
    <s v="9b"/>
    <n v="3414"/>
    <n v="8622000"/>
    <n v="62.8"/>
    <n v="6"/>
    <x v="12"/>
    <n v="50"/>
    <s v="CORN"/>
    <s v="CORN, GRAIN - ACRES HARVESTED TOTAL"/>
    <s v="GLENNCALIFORNIA2022"/>
  </r>
  <r>
    <n v="2022"/>
    <s v="SACRAMENTO"/>
    <s v="CALIFORNIA"/>
    <s v="94203"/>
    <n v="38.58"/>
    <n v="-121.49"/>
    <s v="9b"/>
    <n v="1215"/>
    <n v="20900000"/>
    <n v="62.8"/>
    <n v="6"/>
    <x v="12"/>
    <n v="50"/>
    <s v="CORN"/>
    <s v="CORN, GRAIN - ACRES HARVESTED TOTAL"/>
    <s v="SACRAMENTOCALIFORNIA2022"/>
  </r>
  <r>
    <n v="2022"/>
    <s v="SUTTER"/>
    <s v="CALIFORNIA"/>
    <s v="95659"/>
    <n v="38.83"/>
    <n v="-121.58"/>
    <s v="9b"/>
    <n v="412"/>
    <n v="0"/>
    <n v="62.8"/>
    <n v="6"/>
    <x v="12"/>
    <n v="50"/>
    <s v="CORN"/>
    <s v="CORN, GRAIN - ACRES HARVESTED TOTAL"/>
    <s v="SUTTERCALIFORNIA2022"/>
  </r>
  <r>
    <n v="2022"/>
    <s v="YOLO"/>
    <s v="CALIFORNIA"/>
    <s v="95605"/>
    <n v="38.590000000000003"/>
    <n v="-121.54"/>
    <s v="9b"/>
    <n v="2486"/>
    <n v="2955000"/>
    <n v="62.8"/>
    <n v="6"/>
    <x v="12"/>
    <n v="50"/>
    <s v="CORN"/>
    <s v="CORN, GRAIN - ACRES HARVESTED TOTAL"/>
    <s v="YOLOCALIFORNIA2022"/>
  </r>
  <r>
    <n v="2022"/>
    <s v="FRESNO"/>
    <s v="CALIFORNIA"/>
    <s v="93210"/>
    <n v="36.19"/>
    <n v="-120.39"/>
    <s v="9b"/>
    <n v="900"/>
    <n v="33311000"/>
    <n v="62.8"/>
    <n v="6"/>
    <x v="13"/>
    <n v="51"/>
    <s v="CORN"/>
    <s v="CORN, GRAIN - ACRES HARVESTED TOTAL"/>
    <s v="FRESNOCALIFORNIA2022"/>
  </r>
  <r>
    <n v="2022"/>
    <s v="KINGS"/>
    <s v="CALIFORNIA"/>
    <s v="93202"/>
    <n v="36.31"/>
    <n v="-119.71"/>
    <s v="9a"/>
    <n v="280"/>
    <n v="65221000"/>
    <n v="62.8"/>
    <n v="6"/>
    <x v="13"/>
    <n v="51"/>
    <s v="CORN"/>
    <s v="CORN, GRAIN - ACRES HARVESTED TOTAL"/>
    <s v="KINGSCALIFORNIA2022"/>
  </r>
  <r>
    <n v="2022"/>
    <s v="MERCED"/>
    <s v="CALIFORNIA"/>
    <s v="93620"/>
    <n v="37.07"/>
    <n v="-120.63"/>
    <s v="9a"/>
    <n v="3654"/>
    <n v="83622000"/>
    <n v="62.8"/>
    <n v="6"/>
    <x v="13"/>
    <n v="51"/>
    <s v="CORN"/>
    <s v="CORN, GRAIN - ACRES HARVESTED TOTAL"/>
    <s v="MERCEDCALIFORNIA2022"/>
  </r>
  <r>
    <n v="2022"/>
    <s v="SAN JOAQUIN"/>
    <s v="CALIFORNIA"/>
    <s v="95201"/>
    <n v="37.9"/>
    <n v="-121.22"/>
    <s v="9b"/>
    <n v="14503"/>
    <n v="58982000"/>
    <n v="62.8"/>
    <n v="6"/>
    <x v="13"/>
    <n v="51"/>
    <s v="CORN"/>
    <s v="CORN, GRAIN - ACRES HARVESTED TOTAL"/>
    <s v="SANJOAQUINCALIFORNIA2022"/>
  </r>
  <r>
    <n v="2022"/>
    <s v="STANISLAUS"/>
    <s v="CALIFORNIA"/>
    <s v="95307"/>
    <n v="37.549999999999997"/>
    <n v="-120.96"/>
    <s v="9b"/>
    <n v="315"/>
    <n v="42909000"/>
    <n v="62.8"/>
    <n v="6"/>
    <x v="13"/>
    <n v="51"/>
    <s v="CORN"/>
    <s v="CORN, GRAIN - ACRES HARVESTED TOTAL"/>
    <s v="STANISLAUSCALIFORNIA2022"/>
  </r>
  <r>
    <n v="2022"/>
    <s v="TULARE"/>
    <s v="CALIFORNIA"/>
    <s v="93201"/>
    <n v="35.86"/>
    <n v="-119.46"/>
    <s v="9a"/>
    <n v="1492"/>
    <n v="86783000"/>
    <n v="62.8"/>
    <n v="6"/>
    <x v="13"/>
    <n v="51"/>
    <s v="CORN"/>
    <s v="CORN, GRAIN - ACRES HARVESTED TOTAL"/>
    <s v="TULARECALIFORNIA2022"/>
  </r>
  <r>
    <n v="2022"/>
    <s v="EL DORADO"/>
    <s v="CALIFORNIA"/>
    <s v="95613"/>
    <n v="38.81"/>
    <n v="-120.89"/>
    <s v="9b"/>
    <n v="3"/>
    <n v="5000"/>
    <n v="62.8"/>
    <n v="6"/>
    <x v="14"/>
    <n v="60"/>
    <s v="CORN"/>
    <s v="CORN, GRAIN - ACRES HARVESTED TOTAL"/>
    <s v="ELDORADOCALIFORNIA2022"/>
  </r>
  <r>
    <n v="2022"/>
    <s v="SHASTA"/>
    <s v="CALIFORNIA"/>
    <s v="96001"/>
    <n v="40.6"/>
    <n v="-122.46"/>
    <s v="9b"/>
    <n v="89"/>
    <n v="0"/>
    <n v="62.8"/>
    <n v="6"/>
    <x v="15"/>
    <n v="20"/>
    <s v="CORN"/>
    <s v="CORN, GRAIN - ACRES HARVESTED TOTAL"/>
    <s v="SHASTACALIFORNIA2022"/>
  </r>
  <r>
    <n v="2022"/>
    <s v="IMPERIAL"/>
    <s v="CALIFORNIA"/>
    <s v="92222"/>
    <n v="32.78"/>
    <n v="-114.55"/>
    <s v="10a"/>
    <n v="1136"/>
    <n v="10636000"/>
    <n v="62.8"/>
    <n v="6"/>
    <x v="16"/>
    <n v="80"/>
    <s v="CORN"/>
    <s v="CORN, GRAIN - ACRES HARVESTED TOTAL"/>
    <s v="IMPERIALCALIFORNIA2022"/>
  </r>
  <r>
    <n v="2022"/>
    <s v="SAN BERNARDINO"/>
    <s v="CALIFORNIA"/>
    <s v="91701"/>
    <n v="34.14"/>
    <n v="-117.61"/>
    <s v="10a"/>
    <n v="10"/>
    <n v="0"/>
    <n v="62.8"/>
    <n v="6"/>
    <x v="16"/>
    <n v="80"/>
    <s v="CORN"/>
    <s v="CORN, GRAIN - ACRES HARVESTED TOTAL"/>
    <s v="SANBERNARDINOCALIFORNIA2022"/>
  </r>
  <r>
    <n v="2022"/>
    <s v="SAN DIEGO"/>
    <s v="CALIFORNIA"/>
    <s v="91901"/>
    <n v="32.799999999999997"/>
    <n v="-116.71"/>
    <s v="9b"/>
    <n v="35"/>
    <n v="28000"/>
    <n v="62.8"/>
    <n v="6"/>
    <x v="16"/>
    <n v="80"/>
    <s v="CORN"/>
    <s v="CORN, GRAIN - ACRES HARVESTED TOTAL"/>
    <s v="SANDIEGOCALIFORNIA2022"/>
  </r>
  <r>
    <n v="2022"/>
    <s v="CLARE"/>
    <s v="MICHIGAN"/>
    <s v="48617"/>
    <n v="43.82"/>
    <n v="-84.76"/>
    <s v="5b"/>
    <n v="3369"/>
    <n v="3049000"/>
    <n v="64.7"/>
    <n v="26"/>
    <x v="0"/>
    <n v="50"/>
    <s v="CORN"/>
    <s v="CORN, GRAIN - ACRES HARVESTED TOTAL"/>
    <s v="CLAREMICHIGAN2022"/>
  </r>
  <r>
    <n v="2022"/>
    <s v="GLADWIN"/>
    <s v="MICHIGAN"/>
    <s v="48612"/>
    <n v="43.88"/>
    <n v="-84.48"/>
    <s v="6a"/>
    <n v="5825"/>
    <n v="4556000"/>
    <n v="64.7"/>
    <n v="26"/>
    <x v="0"/>
    <n v="50"/>
    <s v="CORN"/>
    <s v="CORN, GRAIN - ACRES HARVESTED TOTAL"/>
    <s v="GLADWINMICHIGAN2022"/>
  </r>
  <r>
    <n v="2022"/>
    <s v="GRATIOT"/>
    <s v="MICHIGAN"/>
    <s v="48615"/>
    <n v="43.4"/>
    <n v="-84.47"/>
    <s v="6a"/>
    <n v="87321"/>
    <n v="112954000"/>
    <n v="64.7"/>
    <n v="26"/>
    <x v="0"/>
    <n v="50"/>
    <s v="CORN"/>
    <s v="CORN, GRAIN - ACRES HARVESTED TOTAL"/>
    <s v="GRATIOTMICHIGAN2022"/>
  </r>
  <r>
    <n v="2022"/>
    <s v="ISABELLA"/>
    <s v="MICHIGAN"/>
    <s v="48804"/>
    <n v="43.59"/>
    <n v="-84.77"/>
    <s v="6a"/>
    <n v="33417"/>
    <n v="34279000"/>
    <n v="64.7"/>
    <n v="26"/>
    <x v="0"/>
    <n v="50"/>
    <s v="CORN"/>
    <s v="CORN, GRAIN - ACRES HARVESTED TOTAL"/>
    <s v="ISABELLAMICHIGAN2022"/>
  </r>
  <r>
    <n v="2022"/>
    <s v="MECOSTA"/>
    <s v="MICHIGAN"/>
    <s v="49305"/>
    <n v="43.74"/>
    <n v="-85.14"/>
    <s v="5b"/>
    <n v="22197"/>
    <n v="18427000"/>
    <n v="64.7"/>
    <n v="26"/>
    <x v="0"/>
    <n v="50"/>
    <s v="CORN"/>
    <s v="CORN, GRAIN - ACRES HARVESTED TOTAL"/>
    <s v="MECOSTAMICHIGAN2022"/>
  </r>
  <r>
    <n v="2022"/>
    <s v="MIDLAND"/>
    <s v="MICHIGAN"/>
    <s v="48618"/>
    <n v="43.75"/>
    <n v="-84.58"/>
    <s v="6a"/>
    <n v="13537"/>
    <n v="14968000"/>
    <n v="64.7"/>
    <n v="26"/>
    <x v="0"/>
    <n v="50"/>
    <s v="CORN"/>
    <s v="CORN, GRAIN - ACRES HARVESTED TOTAL"/>
    <s v="MIDLANDMICHIGAN2022"/>
  </r>
  <r>
    <n v="2022"/>
    <s v="MONTCALM"/>
    <s v="MICHIGAN"/>
    <s v="48811"/>
    <n v="43.17"/>
    <n v="-84.84"/>
    <s v="6a"/>
    <n v="62851"/>
    <n v="70045000"/>
    <n v="64.7"/>
    <n v="26"/>
    <x v="0"/>
    <n v="50"/>
    <s v="CORN"/>
    <s v="CORN, GRAIN - ACRES HARVESTED TOTAL"/>
    <s v="MONTCALMMICHIGAN2022"/>
  </r>
  <r>
    <n v="2022"/>
    <s v="OSCEOLA"/>
    <s v="MICHIGAN"/>
    <s v="49631"/>
    <n v="43.9"/>
    <n v="-85.27"/>
    <s v="5a"/>
    <n v="8028"/>
    <n v="7301000"/>
    <n v="64.7"/>
    <n v="26"/>
    <x v="0"/>
    <n v="50"/>
    <s v="CORN"/>
    <s v="CORN, GRAIN - ACRES HARVESTED TOTAL"/>
    <s v="OSCEOLAMICHIGAN2022"/>
  </r>
  <r>
    <n v="2022"/>
    <s v="ARENAC"/>
    <s v="MICHIGAN"/>
    <s v="48658"/>
    <n v="43.98"/>
    <n v="-83.96"/>
    <s v="5b"/>
    <n v="17944"/>
    <n v="14762000"/>
    <n v="64.7"/>
    <n v="26"/>
    <x v="8"/>
    <n v="60"/>
    <s v="CORN"/>
    <s v="CORN, GRAIN - ACRES HARVESTED TOTAL"/>
    <s v="ARENACMICHIGAN2022"/>
  </r>
  <r>
    <n v="2022"/>
    <s v="BAY"/>
    <s v="MICHIGAN"/>
    <s v="48611"/>
    <n v="43.6"/>
    <n v="-84.07"/>
    <s v="6a"/>
    <n v="48963"/>
    <n v="50941000"/>
    <n v="64.7"/>
    <n v="26"/>
    <x v="8"/>
    <n v="60"/>
    <s v="CORN"/>
    <s v="CORN, GRAIN - ACRES HARVESTED TOTAL"/>
    <s v="BAYMICHIGAN2022"/>
  </r>
  <r>
    <n v="2022"/>
    <s v="HURON"/>
    <s v="MICHIGAN"/>
    <s v="48413"/>
    <n v="43.8"/>
    <n v="-82.99"/>
    <s v="6a"/>
    <n v="77984"/>
    <n v="100972000"/>
    <n v="64.7"/>
    <n v="26"/>
    <x v="8"/>
    <n v="60"/>
    <s v="CORN"/>
    <s v="CORN, GRAIN - ACRES HARVESTED TOTAL"/>
    <s v="HURONMICHIGAN2022"/>
  </r>
  <r>
    <n v="2022"/>
    <s v="SAGINAW"/>
    <s v="MICHIGAN"/>
    <s v="48415"/>
    <n v="43.25"/>
    <n v="-83.79"/>
    <s v="6a"/>
    <n v="83923"/>
    <n v="83209000"/>
    <n v="64.7"/>
    <n v="26"/>
    <x v="8"/>
    <n v="60"/>
    <s v="CORN"/>
    <s v="CORN, GRAIN - ACRES HARVESTED TOTAL"/>
    <s v="SAGINAWMICHIGAN2022"/>
  </r>
  <r>
    <n v="2022"/>
    <s v="SANILAC"/>
    <s v="MICHIGAN"/>
    <s v="48401"/>
    <n v="43.35"/>
    <n v="-82.63"/>
    <s v="6a"/>
    <n v="95172"/>
    <n v="107880000"/>
    <n v="64.7"/>
    <n v="26"/>
    <x v="8"/>
    <n v="60"/>
    <s v="CORN"/>
    <s v="CORN, GRAIN - ACRES HARVESTED TOTAL"/>
    <s v="SANILACMICHIGAN2022"/>
  </r>
  <r>
    <n v="2022"/>
    <s v="TUSCOLA"/>
    <s v="MICHIGAN"/>
    <s v="48435"/>
    <n v="43.25"/>
    <n v="-83.37"/>
    <s v="6a"/>
    <n v="82146"/>
    <n v="80520000"/>
    <n v="64.7"/>
    <n v="26"/>
    <x v="8"/>
    <n v="60"/>
    <s v="CORN"/>
    <s v="CORN, GRAIN - ACRES HARVESTED TOTAL"/>
    <s v="TUSCOLAMICHIGAN2022"/>
  </r>
  <r>
    <n v="2022"/>
    <s v="ALCONA"/>
    <s v="MICHIGAN"/>
    <s v="48705"/>
    <n v="44.68"/>
    <n v="-83.6"/>
    <s v="5a"/>
    <n v="2206"/>
    <n v="1839000"/>
    <n v="64.7"/>
    <n v="26"/>
    <x v="2"/>
    <n v="30"/>
    <s v="CORN"/>
    <s v="CORN, GRAIN - ACRES HARVESTED TOTAL"/>
    <s v="ALCONAMICHIGAN2022"/>
  </r>
  <r>
    <n v="2022"/>
    <s v="ALPENA"/>
    <s v="MICHIGAN"/>
    <s v="49707"/>
    <n v="45.07"/>
    <n v="-83.43"/>
    <s v="5b"/>
    <n v="5845"/>
    <n v="4155000"/>
    <n v="64.7"/>
    <n v="26"/>
    <x v="2"/>
    <n v="30"/>
    <s v="CORN"/>
    <s v="CORN, GRAIN - ACRES HARVESTED TOTAL"/>
    <s v="ALPENAMICHIGAN2022"/>
  </r>
  <r>
    <n v="2022"/>
    <s v="IOSCO"/>
    <s v="MICHIGAN"/>
    <s v="48730"/>
    <n v="44.28"/>
    <n v="-83.48"/>
    <s v="5b"/>
    <n v="2070"/>
    <n v="1580000"/>
    <n v="64.7"/>
    <n v="26"/>
    <x v="2"/>
    <n v="30"/>
    <s v="CORN"/>
    <s v="CORN, GRAIN - ACRES HARVESTED TOTAL"/>
    <s v="IOSCOMICHIGAN2022"/>
  </r>
  <r>
    <n v="2022"/>
    <s v="MONTMORENCY"/>
    <s v="MICHIGAN"/>
    <s v="49709"/>
    <n v="45"/>
    <n v="-84.15"/>
    <s v="5a"/>
    <n v="1733"/>
    <n v="1287000"/>
    <n v="64.7"/>
    <n v="26"/>
    <x v="2"/>
    <n v="30"/>
    <s v="CORN"/>
    <s v="CORN, GRAIN - ACRES HARVESTED TOTAL"/>
    <s v="MONTMORENCYMICHIGAN2022"/>
  </r>
  <r>
    <n v="2022"/>
    <s v="OGEMAW"/>
    <s v="MICHIGAN"/>
    <s v="48610"/>
    <n v="44.11"/>
    <n v="-84.11"/>
    <s v="5b"/>
    <n v="11678"/>
    <n v="9243000"/>
    <n v="64.7"/>
    <n v="26"/>
    <x v="2"/>
    <n v="30"/>
    <s v="CORN"/>
    <s v="CORN, GRAIN - ACRES HARVESTED TOTAL"/>
    <s v="OGEMAWMICHIGAN2022"/>
  </r>
  <r>
    <n v="2022"/>
    <s v="OSCODA"/>
    <s v="MICHIGAN"/>
    <s v="48619"/>
    <n v="44.8"/>
    <n v="-84.05"/>
    <s v="5a"/>
    <n v="505"/>
    <n v="411000"/>
    <n v="64.7"/>
    <n v="26"/>
    <x v="2"/>
    <n v="30"/>
    <s v="CORN"/>
    <s v="CORN, GRAIN - ACRES HARVESTED TOTAL"/>
    <s v="OSCODAMICHIGAN2022"/>
  </r>
  <r>
    <n v="2022"/>
    <s v="OTSEGO"/>
    <s v="MICHIGAN"/>
    <s v="49734"/>
    <n v="45.02"/>
    <n v="-84.67"/>
    <s v="5a"/>
    <n v="1437"/>
    <n v="1102000"/>
    <n v="64.7"/>
    <n v="26"/>
    <x v="2"/>
    <n v="30"/>
    <s v="CORN"/>
    <s v="CORN, GRAIN - ACRES HARVESTED TOTAL"/>
    <s v="OTSEGOMICHIGAN2022"/>
  </r>
  <r>
    <n v="2022"/>
    <s v="PRESQUE ISLE"/>
    <s v="MICHIGAN"/>
    <s v="49743"/>
    <n v="45.3"/>
    <n v="-83.9"/>
    <s v="5a"/>
    <n v="5648"/>
    <n v="3855000"/>
    <n v="64.7"/>
    <n v="26"/>
    <x v="2"/>
    <n v="30"/>
    <s v="CORN"/>
    <s v="CORN, GRAIN - ACRES HARVESTED TOTAL"/>
    <s v="PRESQUEISLEMICHIGAN2022"/>
  </r>
  <r>
    <n v="2022"/>
    <s v="ANTRIM"/>
    <s v="MICHIGAN"/>
    <s v="49611"/>
    <n v="44.97"/>
    <n v="-84.97"/>
    <s v="5b"/>
    <n v="1090"/>
    <n v="1181000"/>
    <n v="64.7"/>
    <n v="26"/>
    <x v="6"/>
    <n v="20"/>
    <s v="CORN"/>
    <s v="CORN, GRAIN - ACRES HARVESTED TOTAL"/>
    <s v="ANTRIMMICHIGAN2022"/>
  </r>
  <r>
    <n v="2022"/>
    <s v="BENZIE"/>
    <s v="MICHIGAN"/>
    <s v="49616"/>
    <n v="44.61"/>
    <n v="-86.09"/>
    <s v="6b"/>
    <n v="1103"/>
    <n v="694000"/>
    <n v="64.7"/>
    <n v="26"/>
    <x v="6"/>
    <n v="20"/>
    <s v="CORN"/>
    <s v="CORN, GRAIN - ACRES HARVESTED TOTAL"/>
    <s v="BENZIEMICHIGAN2022"/>
  </r>
  <r>
    <n v="2022"/>
    <s v="CHARLEVOIX"/>
    <s v="MICHIGAN"/>
    <s v="49711"/>
    <n v="45.34"/>
    <n v="-85.15"/>
    <s v="6a"/>
    <n v="2095"/>
    <n v="1409000"/>
    <n v="64.7"/>
    <n v="26"/>
    <x v="6"/>
    <n v="20"/>
    <s v="CORN"/>
    <s v="CORN, GRAIN - ACRES HARVESTED TOTAL"/>
    <s v="CHARLEVOIXMICHIGAN2022"/>
  </r>
  <r>
    <n v="2022"/>
    <s v="EMMET"/>
    <s v="MICHIGAN"/>
    <s v="49701"/>
    <n v="45.77"/>
    <n v="-84.74"/>
    <s v="5b"/>
    <n v="722"/>
    <n v="455000"/>
    <n v="64.7"/>
    <n v="26"/>
    <x v="6"/>
    <n v="20"/>
    <s v="CORN"/>
    <s v="CORN, GRAIN - ACRES HARVESTED TOTAL"/>
    <s v="EMMETMICHIGAN2022"/>
  </r>
  <r>
    <n v="2022"/>
    <s v="GRAND TRAVERSE"/>
    <s v="MICHIGAN"/>
    <s v="49610"/>
    <n v="44.76"/>
    <n v="-85.48"/>
    <s v="6a"/>
    <n v="4631"/>
    <n v="3585000"/>
    <n v="64.7"/>
    <n v="26"/>
    <x v="6"/>
    <n v="20"/>
    <s v="CORN"/>
    <s v="CORN, GRAIN - ACRES HARVESTED TOTAL"/>
    <s v="GRANDTRAVERSEMICHIGAN2022"/>
  </r>
  <r>
    <n v="2022"/>
    <s v="KALKASKA"/>
    <s v="MICHIGAN"/>
    <s v="49633"/>
    <n v="44.57"/>
    <n v="-85.35"/>
    <s v="5b"/>
    <n v="303"/>
    <n v="284000"/>
    <n v="64.7"/>
    <n v="26"/>
    <x v="6"/>
    <n v="20"/>
    <s v="CORN"/>
    <s v="CORN, GRAIN - ACRES HARVESTED TOTAL"/>
    <s v="KALKASKAMICHIGAN2022"/>
  </r>
  <r>
    <n v="2022"/>
    <s v="LEELANAU"/>
    <s v="MICHIGAN"/>
    <s v="49621"/>
    <n v="44.85"/>
    <n v="-85.8"/>
    <s v="6b"/>
    <n v="3166"/>
    <n v="1141000"/>
    <n v="64.7"/>
    <n v="26"/>
    <x v="6"/>
    <n v="20"/>
    <s v="CORN"/>
    <s v="CORN, GRAIN - ACRES HARVESTED TOTAL"/>
    <s v="LEELANAUMICHIGAN2022"/>
  </r>
  <r>
    <n v="2022"/>
    <s v="MANISTEE"/>
    <s v="MICHIGAN"/>
    <s v="49613"/>
    <n v="44.51"/>
    <n v="-86.23"/>
    <s v="6b"/>
    <n v="4360"/>
    <n v="3292000"/>
    <n v="64.7"/>
    <n v="26"/>
    <x v="6"/>
    <n v="20"/>
    <s v="CORN"/>
    <s v="CORN, GRAIN - ACRES HARVESTED TOTAL"/>
    <s v="MANISTEEMICHIGAN2022"/>
  </r>
  <r>
    <n v="2022"/>
    <s v="MISSAUKEE"/>
    <s v="MICHIGAN"/>
    <s v="49632"/>
    <n v="44.25"/>
    <n v="-85.08"/>
    <s v="5a"/>
    <n v="10928"/>
    <n v="15259000"/>
    <n v="64.7"/>
    <n v="26"/>
    <x v="6"/>
    <n v="20"/>
    <s v="CORN"/>
    <s v="CORN, GRAIN - ACRES HARVESTED TOTAL"/>
    <s v="MISSAUKEEMICHIGAN2022"/>
  </r>
  <r>
    <n v="2022"/>
    <s v="WEXFORD"/>
    <s v="MICHIGAN"/>
    <s v="49601"/>
    <n v="44.24"/>
    <n v="-85.41"/>
    <s v="5a"/>
    <n v="6137"/>
    <n v="5945000"/>
    <n v="64.7"/>
    <n v="26"/>
    <x v="6"/>
    <n v="20"/>
    <s v="CORN"/>
    <s v="CORN, GRAIN - ACRES HARVESTED TOTAL"/>
    <s v="WEXFORDMICHIGAN2022"/>
  </r>
  <r>
    <n v="2022"/>
    <s v="BARRY"/>
    <s v="MICHIGAN"/>
    <s v="48897"/>
    <n v="42.72"/>
    <n v="-85.13"/>
    <s v="6a"/>
    <n v="27102"/>
    <n v="28470000"/>
    <n v="64.7"/>
    <n v="26"/>
    <x v="9"/>
    <n v="80"/>
    <s v="CORN"/>
    <s v="CORN, GRAIN - ACRES HARVESTED TOTAL"/>
    <s v="BARRYMICHIGAN2022"/>
  </r>
  <r>
    <n v="2022"/>
    <s v="BRANCH"/>
    <s v="MICHIGAN"/>
    <s v="49028"/>
    <n v="41.87"/>
    <n v="-85.19"/>
    <s v="6a"/>
    <n v="89128"/>
    <n v="89075000"/>
    <n v="64.7"/>
    <n v="26"/>
    <x v="9"/>
    <n v="80"/>
    <s v="CORN"/>
    <s v="CORN, GRAIN - ACRES HARVESTED TOTAL"/>
    <s v="BRANCHMICHIGAN2022"/>
  </r>
  <r>
    <n v="2022"/>
    <s v="CALHOUN"/>
    <s v="MICHIGAN"/>
    <s v="49011"/>
    <n v="42.08"/>
    <n v="-85.23"/>
    <s v="6a"/>
    <n v="61116"/>
    <n v="61610000"/>
    <n v="64.7"/>
    <n v="26"/>
    <x v="9"/>
    <n v="80"/>
    <s v="CORN"/>
    <s v="CORN, GRAIN - ACRES HARVESTED TOTAL"/>
    <s v="CALHOUNMICHIGAN2022"/>
  </r>
  <r>
    <n v="2022"/>
    <s v="CLINTON"/>
    <s v="MICHIGAN"/>
    <s v="48808"/>
    <n v="42.81"/>
    <n v="-84.44"/>
    <s v="6a"/>
    <n v="56418"/>
    <n v="55049000"/>
    <n v="64.7"/>
    <n v="26"/>
    <x v="9"/>
    <n v="80"/>
    <s v="CORN"/>
    <s v="CORN, GRAIN - ACRES HARVESTED TOTAL"/>
    <s v="CLINTONMICHIGAN2022"/>
  </r>
  <r>
    <n v="2022"/>
    <s v="EATON"/>
    <s v="MICHIGAN"/>
    <s v="48813"/>
    <n v="42.56"/>
    <n v="-84.83"/>
    <s v="6a"/>
    <n v="47402"/>
    <n v="49319000"/>
    <n v="64.7"/>
    <n v="26"/>
    <x v="9"/>
    <n v="80"/>
    <s v="CORN"/>
    <s v="CORN, GRAIN - ACRES HARVESTED TOTAL"/>
    <s v="EATONMICHIGAN2022"/>
  </r>
  <r>
    <n v="2022"/>
    <s v="HILLSDALE"/>
    <s v="MICHIGAN"/>
    <s v="49227"/>
    <n v="41.95"/>
    <n v="-84.76"/>
    <s v="6a"/>
    <n v="83192"/>
    <n v="81683000"/>
    <n v="64.7"/>
    <n v="26"/>
    <x v="9"/>
    <n v="80"/>
    <s v="CORN"/>
    <s v="CORN, GRAIN - ACRES HARVESTED TOTAL"/>
    <s v="HILLSDALEMICHIGAN2022"/>
  </r>
  <r>
    <n v="2022"/>
    <s v="INGHAM"/>
    <s v="MICHIGAN"/>
    <s v="48805"/>
    <n v="42.7"/>
    <n v="-84.41"/>
    <s v="6a"/>
    <n v="58475"/>
    <n v="51921000"/>
    <n v="64.7"/>
    <n v="26"/>
    <x v="9"/>
    <n v="80"/>
    <s v="CORN"/>
    <s v="CORN, GRAIN - ACRES HARVESTED TOTAL"/>
    <s v="INGHAMMICHIGAN2022"/>
  </r>
  <r>
    <n v="2022"/>
    <s v="IONIA"/>
    <s v="MICHIGAN"/>
    <s v="48809"/>
    <n v="43.09"/>
    <n v="-85.23"/>
    <s v="6a"/>
    <n v="63164"/>
    <n v="67337000"/>
    <n v="64.7"/>
    <n v="26"/>
    <x v="9"/>
    <n v="80"/>
    <s v="CORN"/>
    <s v="CORN, GRAIN - ACRES HARVESTED TOTAL"/>
    <s v="IONIAMICHIGAN2022"/>
  </r>
  <r>
    <n v="2022"/>
    <s v="JACKSON"/>
    <s v="MICHIGAN"/>
    <s v="49201"/>
    <n v="42.19"/>
    <n v="-84.3"/>
    <s v="6a"/>
    <n v="57318"/>
    <n v="52973000"/>
    <n v="64.7"/>
    <n v="26"/>
    <x v="9"/>
    <n v="80"/>
    <s v="CORN"/>
    <s v="CORN, GRAIN - ACRES HARVESTED TOTAL"/>
    <s v="JACKSONMICHIGAN2022"/>
  </r>
  <r>
    <n v="2022"/>
    <s v="SHIAWASSEE"/>
    <s v="MICHIGAN"/>
    <s v="48414"/>
    <n v="42.87"/>
    <n v="-84.06"/>
    <s v="6a"/>
    <n v="44710"/>
    <n v="42330000"/>
    <n v="64.7"/>
    <n v="26"/>
    <x v="9"/>
    <n v="80"/>
    <s v="CORN"/>
    <s v="CORN, GRAIN - ACRES HARVESTED TOTAL"/>
    <s v="SHIAWASSEEMICHIGAN2022"/>
  </r>
  <r>
    <n v="2022"/>
    <s v="ST JOSEPH"/>
    <s v="MICHIGAN"/>
    <s v="49030"/>
    <n v="41.84"/>
    <n v="-85.32"/>
    <s v="6a"/>
    <n v="101202"/>
    <n v="113974000"/>
    <n v="64.7"/>
    <n v="26"/>
    <x v="9"/>
    <n v="80"/>
    <s v="CORN"/>
    <s v="CORN, GRAIN - ACRES HARVESTED TOTAL"/>
    <s v="SAINTJOSEPHMICHIGAN2022"/>
  </r>
  <r>
    <n v="2022"/>
    <s v="GENESEE"/>
    <s v="MICHIGAN"/>
    <s v="48411"/>
    <n v="42.93"/>
    <n v="-83.53"/>
    <s v="6a"/>
    <n v="32647"/>
    <n v="30675000"/>
    <n v="64.7"/>
    <n v="26"/>
    <x v="7"/>
    <n v="90"/>
    <s v="CORN"/>
    <s v="CORN, GRAIN - ACRES HARVESTED TOTAL"/>
    <s v="GENESEEMICHIGAN2022"/>
  </r>
  <r>
    <n v="2022"/>
    <s v="LAPEER"/>
    <s v="MICHIGAN"/>
    <s v="48003"/>
    <n v="42.92"/>
    <n v="-83.04"/>
    <s v="6a"/>
    <n v="35584"/>
    <n v="33876000"/>
    <n v="64.7"/>
    <n v="26"/>
    <x v="7"/>
    <n v="90"/>
    <s v="CORN"/>
    <s v="CORN, GRAIN - ACRES HARVESTED TOTAL"/>
    <s v="LAPEERMICHIGAN2022"/>
  </r>
  <r>
    <n v="2022"/>
    <s v="LENAWEE"/>
    <s v="MICHIGAN"/>
    <s v="49220"/>
    <n v="41.98"/>
    <n v="-84.34"/>
    <s v="6a"/>
    <n v="86432"/>
    <n v="94298000"/>
    <n v="64.7"/>
    <n v="26"/>
    <x v="7"/>
    <n v="90"/>
    <s v="CORN"/>
    <s v="CORN, GRAIN - ACRES HARVESTED TOTAL"/>
    <s v="LENAWEEMICHIGAN2022"/>
  </r>
  <r>
    <n v="2022"/>
    <s v="LIVINGSTON"/>
    <s v="MICHIGAN"/>
    <s v="48114"/>
    <n v="42.57"/>
    <n v="-83.75"/>
    <s v="6a"/>
    <n v="21451"/>
    <n v="16809000"/>
    <n v="64.7"/>
    <n v="26"/>
    <x v="7"/>
    <n v="90"/>
    <s v="CORN"/>
    <s v="CORN, GRAIN - ACRES HARVESTED TOTAL"/>
    <s v="LIVINGSTONMICHIGAN2022"/>
  </r>
  <r>
    <n v="2022"/>
    <s v="MACOMB"/>
    <s v="MICHIGAN"/>
    <s v="48005"/>
    <n v="42.84"/>
    <n v="-82.88"/>
    <s v="6a"/>
    <n v="12834"/>
    <n v="11029000"/>
    <n v="64.7"/>
    <n v="26"/>
    <x v="7"/>
    <n v="90"/>
    <s v="CORN"/>
    <s v="CORN, GRAIN - ACRES HARVESTED TOTAL"/>
    <s v="MACOMBMICHIGAN2022"/>
  </r>
  <r>
    <n v="2022"/>
    <s v="MONROE"/>
    <s v="MICHIGAN"/>
    <s v="48110"/>
    <n v="42.01"/>
    <n v="-83.66"/>
    <s v="6a"/>
    <n v="55838"/>
    <n v="56781000"/>
    <n v="64.7"/>
    <n v="26"/>
    <x v="7"/>
    <n v="90"/>
    <s v="CORN"/>
    <s v="CORN, GRAIN - ACRES HARVESTED TOTAL"/>
    <s v="MONROEMICHIGAN2022"/>
  </r>
  <r>
    <n v="2022"/>
    <s v="OAKLAND"/>
    <s v="MICHIGAN"/>
    <s v="48007"/>
    <n v="42.58"/>
    <n v="-83.14"/>
    <s v="6b"/>
    <n v="2190"/>
    <n v="1843000"/>
    <n v="64.7"/>
    <n v="26"/>
    <x v="7"/>
    <n v="90"/>
    <s v="CORN"/>
    <s v="CORN, GRAIN - ACRES HARVESTED TOTAL"/>
    <s v="OAKLANDMICHIGAN2022"/>
  </r>
  <r>
    <n v="2022"/>
    <s v="ST CLAIR"/>
    <s v="MICHIGAN"/>
    <s v="48001"/>
    <n v="42.61"/>
    <n v="-82.53"/>
    <s v="6b"/>
    <n v="27634"/>
    <n v="26809000"/>
    <n v="64.7"/>
    <n v="26"/>
    <x v="7"/>
    <n v="90"/>
    <s v="CORN"/>
    <s v="CORN, GRAIN - ACRES HARVESTED TOTAL"/>
    <s v="SAINTCLAIRMICHIGAN2022"/>
  </r>
  <r>
    <n v="2022"/>
    <s v="WASHTENAW"/>
    <s v="MICHIGAN"/>
    <s v="48103"/>
    <n v="42.26"/>
    <n v="-83.85"/>
    <s v="6a"/>
    <n v="36687"/>
    <n v="33286000"/>
    <n v="64.7"/>
    <n v="26"/>
    <x v="7"/>
    <n v="90"/>
    <s v="CORN"/>
    <s v="CORN, GRAIN - ACRES HARVESTED TOTAL"/>
    <s v="WASHTENAWMICHIGAN2022"/>
  </r>
  <r>
    <n v="2022"/>
    <s v="WAYNE"/>
    <s v="MICHIGAN"/>
    <s v="48101"/>
    <n v="42.25"/>
    <n v="-83.21"/>
    <s v="6b"/>
    <n v="854"/>
    <n v="424000"/>
    <n v="64.7"/>
    <n v="26"/>
    <x v="7"/>
    <n v="90"/>
    <s v="CORN"/>
    <s v="CORN, GRAIN - ACRES HARVESTED TOTAL"/>
    <s v="WAYNEMICHIGAN2022"/>
  </r>
  <r>
    <n v="2022"/>
    <s v="ALLEGAN"/>
    <s v="MICHIGAN"/>
    <s v="49010"/>
    <n v="42.52"/>
    <n v="-85.84"/>
    <s v="6a"/>
    <n v="59232"/>
    <n v="63310000"/>
    <n v="64.7"/>
    <n v="26"/>
    <x v="4"/>
    <n v="70"/>
    <s v="CORN"/>
    <s v="CORN, GRAIN - ACRES HARVESTED TOTAL"/>
    <s v="ALLEGANMICHIGAN2022"/>
  </r>
  <r>
    <n v="2022"/>
    <s v="BERRIEN"/>
    <s v="MICHIGAN"/>
    <s v="49022"/>
    <n v="42.11"/>
    <n v="-86.44"/>
    <s v="6b"/>
    <n v="44894"/>
    <n v="47407000"/>
    <n v="64.7"/>
    <n v="26"/>
    <x v="4"/>
    <n v="70"/>
    <s v="CORN"/>
    <s v="CORN, GRAIN - ACRES HARVESTED TOTAL"/>
    <s v="BERRIENMICHIGAN2022"/>
  </r>
  <r>
    <n v="2022"/>
    <s v="CASS"/>
    <s v="MICHIGAN"/>
    <s v="49031"/>
    <n v="41.91"/>
    <n v="-86"/>
    <s v="6a"/>
    <n v="65349"/>
    <n v="72361000"/>
    <n v="64.7"/>
    <n v="26"/>
    <x v="4"/>
    <n v="70"/>
    <s v="CORN"/>
    <s v="CORN, GRAIN - ACRES HARVESTED TOTAL"/>
    <s v="CASSMICHIGAN2022"/>
  </r>
  <r>
    <n v="2022"/>
    <s v="KALAMAZOO"/>
    <s v="MICHIGAN"/>
    <s v="49001"/>
    <n v="42.27"/>
    <n v="-85.58"/>
    <s v="6a"/>
    <n v="48036"/>
    <n v="68033000"/>
    <n v="64.7"/>
    <n v="26"/>
    <x v="4"/>
    <n v="70"/>
    <s v="CORN"/>
    <s v="CORN, GRAIN - ACRES HARVESTED TOTAL"/>
    <s v="KALAMAZOOMICHIGAN2022"/>
  </r>
  <r>
    <n v="2022"/>
    <s v="KENT"/>
    <s v="MICHIGAN"/>
    <s v="49301"/>
    <n v="42.95"/>
    <n v="-85.48"/>
    <s v="6a"/>
    <n v="30101"/>
    <n v="29027000"/>
    <n v="64.7"/>
    <n v="26"/>
    <x v="4"/>
    <n v="70"/>
    <s v="CORN"/>
    <s v="CORN, GRAIN - ACRES HARVESTED TOTAL"/>
    <s v="KENTMICHIGAN2022"/>
  </r>
  <r>
    <n v="2022"/>
    <s v="OTTAWA"/>
    <s v="MICHIGAN"/>
    <s v="49401"/>
    <n v="42.98"/>
    <n v="-85.95"/>
    <s v="6a"/>
    <n v="34566"/>
    <n v="38058000"/>
    <n v="64.7"/>
    <n v="26"/>
    <x v="4"/>
    <n v="70"/>
    <s v="CORN"/>
    <s v="CORN, GRAIN - ACRES HARVESTED TOTAL"/>
    <s v="OTTAWAMICHIGAN2022"/>
  </r>
  <r>
    <n v="2022"/>
    <s v="VAN BUREN"/>
    <s v="MICHIGAN"/>
    <s v="49013"/>
    <n v="42.31"/>
    <n v="-86.11"/>
    <s v="6a"/>
    <n v="33815"/>
    <n v="34085000"/>
    <n v="64.7"/>
    <n v="26"/>
    <x v="4"/>
    <n v="70"/>
    <s v="CORN"/>
    <s v="CORN, GRAIN - ACRES HARVESTED TOTAL"/>
    <s v="VANBURENMICHIGAN2022"/>
  </r>
  <r>
    <n v="2022"/>
    <s v="ALGER"/>
    <s v="MICHIGAN"/>
    <s v="49806"/>
    <n v="46.43"/>
    <n v="-86.83"/>
    <s v="5b"/>
    <n v="290"/>
    <n v="440000"/>
    <n v="64.7"/>
    <n v="26"/>
    <x v="21"/>
    <n v="10"/>
    <s v="CORN"/>
    <s v="CORN, GRAIN - ACRES HARVESTED TOTAL"/>
    <s v="ALGERMICHIGAN2022"/>
  </r>
  <r>
    <n v="2022"/>
    <s v="CHIPPEWA"/>
    <s v="MICHIGAN"/>
    <s v="49710"/>
    <n v="46.28"/>
    <n v="-84.28"/>
    <s v="4b"/>
    <n v="79"/>
    <n v="117000"/>
    <n v="64.7"/>
    <n v="26"/>
    <x v="21"/>
    <n v="10"/>
    <s v="CORN"/>
    <s v="CORN, GRAIN - ACRES HARVESTED TOTAL"/>
    <s v="CHIPPEWAMICHIGAN2022"/>
  </r>
  <r>
    <n v="2022"/>
    <s v="DELTA"/>
    <s v="MICHIGAN"/>
    <s v="49807"/>
    <n v="45.72"/>
    <n v="-87.3"/>
    <s v="5a"/>
    <n v="1098"/>
    <n v="784000"/>
    <n v="64.7"/>
    <n v="26"/>
    <x v="21"/>
    <n v="10"/>
    <s v="CORN"/>
    <s v="CORN, GRAIN - ACRES HARVESTED TOTAL"/>
    <s v="DELTAMICHIGAN2022"/>
  </r>
  <r>
    <n v="2022"/>
    <s v="DICKINSON"/>
    <s v="MICHIGAN"/>
    <s v="49801"/>
    <n v="45.82"/>
    <n v="-88.06"/>
    <s v="4b"/>
    <n v="434"/>
    <n v="0"/>
    <n v="64.7"/>
    <n v="26"/>
    <x v="21"/>
    <n v="10"/>
    <s v="CORN"/>
    <s v="CORN, GRAIN - ACRES HARVESTED TOTAL"/>
    <s v="DICKINSONMICHIGAN2022"/>
  </r>
  <r>
    <n v="2022"/>
    <s v="MENOMINEE"/>
    <s v="MICHIGAN"/>
    <s v="49812"/>
    <n v="45.58"/>
    <n v="-87.55"/>
    <s v="5a"/>
    <n v="7008"/>
    <n v="3246000"/>
    <n v="64.7"/>
    <n v="26"/>
    <x v="21"/>
    <n v="10"/>
    <s v="CORN"/>
    <s v="CORN, GRAIN - ACRES HARVESTED TOTAL"/>
    <s v="MENOMINEEMICHIGAN2022"/>
  </r>
  <r>
    <n v="2022"/>
    <s v="LAKE"/>
    <s v="MICHIGAN"/>
    <s v="49304"/>
    <n v="43.89"/>
    <n v="-85.85"/>
    <s v="5b"/>
    <n v="322"/>
    <n v="217000"/>
    <n v="64.7"/>
    <n v="26"/>
    <x v="5"/>
    <n v="40"/>
    <s v="CORN"/>
    <s v="CORN, GRAIN - ACRES HARVESTED TOTAL"/>
    <s v="LAKEMICHIGAN2022"/>
  </r>
  <r>
    <n v="2022"/>
    <s v="MASON"/>
    <s v="MICHIGAN"/>
    <s v="49402"/>
    <n v="43.93"/>
    <n v="-86.03"/>
    <s v="5b"/>
    <n v="15056"/>
    <n v="14422000"/>
    <n v="64.7"/>
    <n v="26"/>
    <x v="5"/>
    <n v="40"/>
    <s v="CORN"/>
    <s v="CORN, GRAIN - ACRES HARVESTED TOTAL"/>
    <s v="MASONMICHIGAN2022"/>
  </r>
  <r>
    <n v="2022"/>
    <s v="MUSKEGON"/>
    <s v="MICHIGAN"/>
    <s v="49303"/>
    <n v="43.27"/>
    <n v="-85.81"/>
    <s v="6a"/>
    <n v="12066"/>
    <n v="15428000"/>
    <n v="64.7"/>
    <n v="26"/>
    <x v="5"/>
    <n v="40"/>
    <s v="CORN"/>
    <s v="CORN, GRAIN - ACRES HARVESTED TOTAL"/>
    <s v="MUSKEGONMICHIGAN2022"/>
  </r>
  <r>
    <n v="2022"/>
    <s v="NEWAYGO"/>
    <s v="MICHIGAN"/>
    <s v="49309"/>
    <n v="43.74"/>
    <n v="-85.86"/>
    <s v="5b"/>
    <n v="19478"/>
    <n v="19774000"/>
    <n v="64.7"/>
    <n v="26"/>
    <x v="5"/>
    <n v="40"/>
    <s v="CORN"/>
    <s v="CORN, GRAIN - ACRES HARVESTED TOTAL"/>
    <s v="NEWAYGOMICHIGAN2022"/>
  </r>
  <r>
    <n v="2022"/>
    <s v="OCEANA"/>
    <s v="MICHIGAN"/>
    <s v="49420"/>
    <n v="43.69"/>
    <n v="-86.36"/>
    <s v="6a"/>
    <n v="17975"/>
    <n v="16824000"/>
    <n v="64.7"/>
    <n v="26"/>
    <x v="5"/>
    <n v="40"/>
    <s v="CORN"/>
    <s v="CORN, GRAIN - ACRES HARVESTED TOTAL"/>
    <s v="OCEANAMICHIGAN2022"/>
  </r>
  <r>
    <n v="2022"/>
    <s v="GREENE"/>
    <s v="ALABAMA"/>
    <s v="35443"/>
    <n v="32.75"/>
    <n v="-88.02"/>
    <s v="8b"/>
    <s v=" (D)"/>
    <n v="0"/>
    <s v="(D)"/>
    <n v="1"/>
    <x v="71"/>
    <n v="40"/>
    <s v="CORN"/>
    <s v="CORN, GRAIN - ACRES HARVESTED TOTAL"/>
    <s v="GREENEALABAMA2022"/>
  </r>
  <r>
    <n v="2022"/>
    <s v="SUMTER"/>
    <s v="ALABAMA"/>
    <s v="35459"/>
    <n v="32.72"/>
    <n v="-88.31"/>
    <s v="8b"/>
    <s v=" (D)"/>
    <n v="0"/>
    <s v="(D)"/>
    <n v="1"/>
    <x v="71"/>
    <n v="40"/>
    <s v="CORN"/>
    <s v="CORN, GRAIN - ACRES HARVESTED TOTAL"/>
    <s v="SUMTERALABAMA2022"/>
  </r>
  <r>
    <n v="2022"/>
    <s v="BUTLER"/>
    <s v="ALABAMA"/>
    <s v="36015"/>
    <n v="31.66"/>
    <n v="-86.72"/>
    <s v="8b"/>
    <s v=" (D)"/>
    <n v="0"/>
    <s v="(D)"/>
    <n v="1"/>
    <x v="72"/>
    <n v="50"/>
    <s v="CORN"/>
    <s v="CORN, GRAIN - ACRES HARVESTED TOTAL"/>
    <s v="BUTLERALABAMA2022"/>
  </r>
  <r>
    <n v="2022"/>
    <s v="WASHINGTON"/>
    <s v="ALABAMA"/>
    <s v="36513"/>
    <n v="31.15"/>
    <n v="-87.99"/>
    <s v="8b"/>
    <s v=" (D)"/>
    <n v="0"/>
    <s v="(D)"/>
    <n v="1"/>
    <x v="72"/>
    <n v="50"/>
    <s v="CORN"/>
    <s v="CORN, GRAIN - ACRES HARVESTED TOTAL"/>
    <s v="WASHINGTONALABAMA2022"/>
  </r>
  <r>
    <n v="2022"/>
    <s v="COOSA"/>
    <s v="ALABAMA"/>
    <s v="35072"/>
    <n v="33.06"/>
    <n v="-86.05"/>
    <s v="8a"/>
    <s v=" (D)"/>
    <n v="0"/>
    <s v="(D)"/>
    <n v="1"/>
    <x v="75"/>
    <n v="30"/>
    <s v="CORN"/>
    <s v="CORN, GRAIN - ACRES HARVESTED TOTAL"/>
    <s v="COOSAALABAMA2022"/>
  </r>
  <r>
    <n v="2022"/>
    <s v="LAMAR"/>
    <s v="ALABAMA"/>
    <s v="35544"/>
    <n v="33.93"/>
    <n v="-88.02"/>
    <s v="7b"/>
    <s v=" (D)"/>
    <n v="0"/>
    <s v="(D)"/>
    <n v="1"/>
    <x v="75"/>
    <n v="30"/>
    <s v="CORN"/>
    <s v="CORN, GRAIN - ACRES HARVESTED TOTAL"/>
    <s v="LAMARALABAMA2022"/>
  </r>
  <r>
    <n v="2022"/>
    <s v="YAVAPAI"/>
    <s v="ARIZONA"/>
    <s v="85324"/>
    <n v="34.130000000000003"/>
    <n v="-112.13"/>
    <s v="9a"/>
    <s v=" (D)"/>
    <n v="0"/>
    <s v="(D)"/>
    <n v="4"/>
    <x v="27"/>
    <n v="10"/>
    <s v="CORN"/>
    <s v="CORN, GRAIN - ACRES HARVESTED TOTAL"/>
    <s v="YAVAPAIARIZONA2022"/>
  </r>
  <r>
    <n v="2022"/>
    <s v="GREENLEE"/>
    <s v="ARIZONA"/>
    <s v="85533"/>
    <n v="33.270000000000003"/>
    <n v="-109.27"/>
    <s v="8a"/>
    <s v=" (D)"/>
    <n v="261000"/>
    <s v="(D)"/>
    <n v="4"/>
    <x v="28"/>
    <n v="80"/>
    <s v="CORN"/>
    <s v="CORN, GRAIN - ACRES HARVESTED TOTAL"/>
    <s v="GREENLEEARIZONA2022"/>
  </r>
  <r>
    <n v="2022"/>
    <s v="PIMA"/>
    <s v="ARIZONA"/>
    <s v="85321"/>
    <n v="32.24"/>
    <n v="-112.65"/>
    <s v="9b"/>
    <s v=" (D)"/>
    <n v="0"/>
    <s v="(D)"/>
    <n v="4"/>
    <x v="28"/>
    <n v="80"/>
    <s v="CORN"/>
    <s v="CORN, GRAIN - ACRES HARVESTED TOTAL"/>
    <s v="PIMAARIZONA2022"/>
  </r>
  <r>
    <n v="2022"/>
    <s v="PINAL"/>
    <s v="ARIZONA"/>
    <s v="85117"/>
    <n v="33.42"/>
    <n v="-111.54"/>
    <s v="9b"/>
    <s v=" (D)"/>
    <n v="38573000"/>
    <s v="(D)"/>
    <n v="4"/>
    <x v="28"/>
    <n v="80"/>
    <s v="CORN"/>
    <s v="CORN, GRAIN - ACRES HARVESTED TOTAL"/>
    <s v="PINALARIZONA2022"/>
  </r>
  <r>
    <n v="2022"/>
    <s v="YUMA"/>
    <s v="ARIZONA"/>
    <s v="85333"/>
    <n v="32.94"/>
    <n v="-113.34"/>
    <s v="9b"/>
    <s v=" (D)"/>
    <n v="2122000"/>
    <s v="(D)"/>
    <n v="4"/>
    <x v="28"/>
    <n v="80"/>
    <s v="CORN"/>
    <s v="CORN, GRAIN - ACRES HARVESTED TOTAL"/>
    <s v="YUMAARIZONA2022"/>
  </r>
  <r>
    <n v="2022"/>
    <s v="MADISON"/>
    <s v="ARKANSAS"/>
    <s v="72721"/>
    <n v="35.81"/>
    <n v="-93.83"/>
    <s v="7b"/>
    <s v=" (D)"/>
    <n v="0"/>
    <s v="(D)"/>
    <n v="5"/>
    <x v="6"/>
    <n v="10"/>
    <s v="CORN"/>
    <s v="CORN, GRAIN - ACRES HARVESTED TOTAL"/>
    <s v="MADISONARKANSAS2022"/>
  </r>
  <r>
    <n v="2022"/>
    <s v="CLARK"/>
    <s v="ARKANSAS"/>
    <s v="71721"/>
    <n v="33.89"/>
    <n v="-93.21"/>
    <s v="8a"/>
    <s v=" (D)"/>
    <n v="0"/>
    <s v="(D)"/>
    <n v="5"/>
    <x v="9"/>
    <n v="80"/>
    <s v="CORN"/>
    <s v="CORN, GRAIN - ACRES HARVESTED TOTAL"/>
    <s v="CLARKARKANSAS2022"/>
  </r>
  <r>
    <n v="2022"/>
    <s v="HOWARD"/>
    <s v="ARKANSAS"/>
    <s v="71831"/>
    <n v="33.770000000000003"/>
    <n v="-93.85"/>
    <s v="8a"/>
    <s v=" (D)"/>
    <n v="0"/>
    <s v="(D)"/>
    <n v="5"/>
    <x v="4"/>
    <n v="70"/>
    <s v="CORN"/>
    <s v="CORN, GRAIN - ACRES HARVESTED TOTAL"/>
    <s v="HOWARDARKANSAS2022"/>
  </r>
  <r>
    <n v="2022"/>
    <s v="SEVIER"/>
    <s v="ARKANSAS"/>
    <s v="71823"/>
    <n v="33.83"/>
    <n v="-94.12"/>
    <s v="8a"/>
    <s v=" (D)"/>
    <n v="0"/>
    <s v="(D)"/>
    <n v="5"/>
    <x v="4"/>
    <n v="70"/>
    <s v="CORN"/>
    <s v="CORN, GRAIN - ACRES HARVESTED TOTAL"/>
    <s v="SEVIERARKANSAS2022"/>
  </r>
  <r>
    <n v="2022"/>
    <s v="POPE"/>
    <s v="ARKANSAS"/>
    <s v="72801"/>
    <n v="35.270000000000003"/>
    <n v="-93.14"/>
    <s v="8a"/>
    <s v=" (D)"/>
    <n v="1042000"/>
    <s v="(D)"/>
    <n v="5"/>
    <x v="5"/>
    <n v="40"/>
    <s v="CORN"/>
    <s v="CORN, GRAIN - ACRES HARVESTED TOTAL"/>
    <s v="POPEARKANSAS2022"/>
  </r>
  <r>
    <n v="2022"/>
    <s v="SAN LUIS OBISPO"/>
    <s v="CALIFORNIA"/>
    <s v="93401"/>
    <n v="35.25"/>
    <n v="-120.62"/>
    <s v="9b"/>
    <s v=" (D)"/>
    <n v="0"/>
    <s v="(D)"/>
    <n v="6"/>
    <x v="10"/>
    <n v="40"/>
    <s v="CORN"/>
    <s v="CORN, GRAIN - ACRES HARVESTED TOTAL"/>
    <s v="SANLUISOBISPOCALIFORNIA2022"/>
  </r>
  <r>
    <n v="2022"/>
    <s v="SONOMA"/>
    <s v="CALIFORNIA"/>
    <s v="94922"/>
    <n v="38.36"/>
    <n v="-122.95"/>
    <s v="9b"/>
    <s v=" (D)"/>
    <n v="0"/>
    <s v="(D)"/>
    <n v="6"/>
    <x v="10"/>
    <n v="40"/>
    <s v="CORN"/>
    <s v="CORN, GRAIN - ACRES HARVESTED TOTAL"/>
    <s v="SONOMACALIFORNIA2022"/>
  </r>
  <r>
    <n v="2022"/>
    <s v="HUMBOLDT"/>
    <s v="CALIFORNIA"/>
    <s v="95501"/>
    <n v="40.799999999999997"/>
    <n v="-124.15"/>
    <s v="9b"/>
    <s v=" (D)"/>
    <n v="770000"/>
    <s v="(D)"/>
    <n v="6"/>
    <x v="11"/>
    <n v="10"/>
    <s v="CORN"/>
    <s v="CORN, GRAIN - ACRES HARVESTED TOTAL"/>
    <s v="HUMBOLDTCALIFORNIA2022"/>
  </r>
  <r>
    <n v="2022"/>
    <s v="TEHAMA"/>
    <s v="CALIFORNIA"/>
    <s v="96021"/>
    <n v="39.92"/>
    <n v="-122.28"/>
    <s v="9b"/>
    <s v=" (D)"/>
    <n v="1338000"/>
    <s v="(D)"/>
    <n v="6"/>
    <x v="12"/>
    <n v="50"/>
    <s v="CORN"/>
    <s v="CORN, GRAIN - ACRES HARVESTED TOTAL"/>
    <s v="TEHAMACALIFORNIA2022"/>
  </r>
  <r>
    <n v="2022"/>
    <s v="KERN"/>
    <s v="CALIFORNIA"/>
    <s v="93203"/>
    <n v="35.08"/>
    <n v="-118.79"/>
    <s v="9b"/>
    <s v=" (D)"/>
    <n v="28863000"/>
    <s v="(D)"/>
    <n v="6"/>
    <x v="13"/>
    <n v="51"/>
    <s v="CORN"/>
    <s v="CORN, GRAIN - ACRES HARVESTED TOTAL"/>
    <s v="KERNCALIFORNIA2022"/>
  </r>
  <r>
    <n v="2022"/>
    <s v="MADERA"/>
    <s v="CALIFORNIA"/>
    <s v="93601"/>
    <n v="37.39"/>
    <n v="-119.73"/>
    <s v="9a"/>
    <s v=" (D)"/>
    <n v="10236000"/>
    <s v="(D)"/>
    <n v="6"/>
    <x v="13"/>
    <n v="51"/>
    <s v="CORN"/>
    <s v="CORN, GRAIN - ACRES HARVESTED TOTAL"/>
    <s v="MADERACALIFORNIA2022"/>
  </r>
  <r>
    <n v="2022"/>
    <s v="PLACER"/>
    <s v="CALIFORNIA"/>
    <s v="95602"/>
    <n v="39"/>
    <n v="-121.09"/>
    <s v="9b"/>
    <s v=" (D)"/>
    <n v="0"/>
    <s v="(D)"/>
    <n v="6"/>
    <x v="14"/>
    <n v="60"/>
    <s v="CORN"/>
    <s v="CORN, GRAIN - ACRES HARVESTED TOTAL"/>
    <s v="PLACERCALIFORNIA2022"/>
  </r>
  <r>
    <n v="2022"/>
    <s v="RIVERSIDE"/>
    <s v="CALIFORNIA"/>
    <s v="91752"/>
    <n v="33.99"/>
    <n v="-117.53"/>
    <s v="10a"/>
    <s v=" (D)"/>
    <n v="0"/>
    <s v="(D)"/>
    <n v="6"/>
    <x v="16"/>
    <n v="80"/>
    <s v="CORN"/>
    <s v="CORN, GRAIN - ACRES HARVESTED TOTAL"/>
    <s v="RIVERSIDECALIFORNIA2022"/>
  </r>
  <r>
    <n v="2022"/>
    <s v="SANTA BARBARA"/>
    <s v="CALIFORNIA"/>
    <s v="93013"/>
    <n v="34.43"/>
    <n v="-119.52"/>
    <s v="10b"/>
    <s v=" (D)"/>
    <n v="0"/>
    <s v="(D)"/>
    <n v="6"/>
    <x v="16"/>
    <n v="80"/>
    <s v="CORN"/>
    <s v="CORN, GRAIN - ACRES HARVESTED TOTAL"/>
    <s v="SANTABARBARACALIFORNIA2022"/>
  </r>
  <r>
    <n v="2022"/>
    <s v="DOUGLAS"/>
    <s v="COLORADO"/>
    <s v="80104"/>
    <n v="39.369999999999997"/>
    <n v="-104.85"/>
    <s v="5b"/>
    <s v=" (D)"/>
    <n v="0"/>
    <s v="(D)"/>
    <n v="8"/>
    <x v="8"/>
    <n v="60"/>
    <s v="CORN"/>
    <s v="CORN, GRAIN - ACRES HARVESTED TOTAL"/>
    <s v="DOUGLASCOLORADO2022"/>
  </r>
  <r>
    <n v="2022"/>
    <s v="JACKSON"/>
    <s v="COLORADO"/>
    <s v="80430"/>
    <n v="40.520000000000003"/>
    <n v="-106.42"/>
    <s v="4b"/>
    <s v=" (D)"/>
    <n v="0"/>
    <s v="(D)"/>
    <n v="8"/>
    <x v="77"/>
    <n v="10"/>
    <s v="CORN"/>
    <s v="CORN, GRAIN - ACRES HARVESTED TOTAL"/>
    <s v="JACKSONCOLORADO2022"/>
  </r>
  <r>
    <n v="2022"/>
    <s v="LAKE"/>
    <s v="COLORADO"/>
    <s v="80429"/>
    <n v="39.369999999999997"/>
    <n v="-106.18"/>
    <s v="5a"/>
    <s v=" (D)"/>
    <n v="0"/>
    <s v="(D)"/>
    <n v="8"/>
    <x v="77"/>
    <n v="10"/>
    <s v="CORN"/>
    <s v="CORN, GRAIN - ACRES HARVESTED TOTAL"/>
    <s v="LAKECOLORADO2022"/>
  </r>
  <r>
    <n v="2022"/>
    <s v="MOFFAT"/>
    <s v="COLORADO"/>
    <s v="81610"/>
    <n v="40.24"/>
    <n v="-109"/>
    <s v="6a"/>
    <s v=" (D)"/>
    <n v="0"/>
    <s v="(D)"/>
    <n v="8"/>
    <x v="77"/>
    <n v="10"/>
    <s v="CORN"/>
    <s v="CORN, GRAIN - ACRES HARVESTED TOTAL"/>
    <s v="MOFFATCOLORADO2022"/>
  </r>
  <r>
    <n v="2022"/>
    <s v="RIO GRANDE"/>
    <s v="COLORADO"/>
    <s v="81132"/>
    <n v="37.67"/>
    <n v="-106.35"/>
    <s v="5b"/>
    <s v=" (D)"/>
    <n v="0"/>
    <s v="(D)"/>
    <n v="8"/>
    <x v="78"/>
    <n v="80"/>
    <s v="CORN"/>
    <s v="CORN, GRAIN - ACRES HARVESTED TOTAL"/>
    <s v="RIOGRANDECOLORADO2022"/>
  </r>
  <r>
    <n v="2022"/>
    <s v="FREMONT"/>
    <s v="COLORADO"/>
    <s v="81212"/>
    <n v="38.44"/>
    <n v="-105.23"/>
    <s v="6a"/>
    <s v=" (D)"/>
    <n v="0"/>
    <s v="(D)"/>
    <n v="8"/>
    <x v="7"/>
    <n v="90"/>
    <s v="CORN"/>
    <s v="CORN, GRAIN - ACRES HARVESTED TOTAL"/>
    <s v="FREMONTCOLORADO2022"/>
  </r>
  <r>
    <n v="2022"/>
    <s v="LAS ANIMAS"/>
    <s v="COLORADO"/>
    <s v="81020"/>
    <n v="37.4"/>
    <n v="-104.65"/>
    <s v="6a"/>
    <s v=" (D)"/>
    <n v="0"/>
    <s v="(D)"/>
    <n v="8"/>
    <x v="7"/>
    <n v="90"/>
    <s v="CORN"/>
    <s v="CORN, GRAIN - ACRES HARVESTED TOTAL"/>
    <s v="LASANIMASCOLORADO2022"/>
  </r>
  <r>
    <n v="2022"/>
    <s v="GARFIELD"/>
    <s v="COLORADO"/>
    <s v="81601"/>
    <n v="39.54"/>
    <n v="-107.33"/>
    <s v="6a"/>
    <s v=" (D)"/>
    <n v="0"/>
    <s v="(D)"/>
    <n v="8"/>
    <x v="4"/>
    <n v="70"/>
    <s v="CORN"/>
    <s v="CORN, GRAIN - ACRES HARVESTED TOTAL"/>
    <s v="GARFIELDCOLORADO2022"/>
  </r>
  <r>
    <n v="2022"/>
    <s v="LA PLATA"/>
    <s v="COLORADO"/>
    <s v="81122"/>
    <n v="37.229999999999997"/>
    <n v="-107.59"/>
    <s v="6a"/>
    <s v=" (D)"/>
    <n v="0"/>
    <s v="(D)"/>
    <n v="8"/>
    <x v="4"/>
    <n v="70"/>
    <s v="CORN"/>
    <s v="CORN, GRAIN - ACRES HARVESTED TOTAL"/>
    <s v="LAPLATACOLORADO2022"/>
  </r>
  <r>
    <n v="2022"/>
    <s v="LITCHFIELD"/>
    <s v="CONNECTICUT"/>
    <s v="06018"/>
    <n v="42.03"/>
    <n v="-73.33"/>
    <s v="6a"/>
    <s v=" (D)"/>
    <n v="0"/>
    <s v="(D)"/>
    <n v="9"/>
    <x v="25"/>
    <n v="10"/>
    <s v="CORN"/>
    <s v="CORN, GRAIN - ACRES HARVESTED TOTAL"/>
    <s v="LITCHFIELDCONNECTICUT2022"/>
  </r>
  <r>
    <n v="2022"/>
    <s v="MIDDLESEX"/>
    <s v="CONNECTICUT"/>
    <s v="06409"/>
    <n v="41.35"/>
    <n v="-72.42"/>
    <s v="7a"/>
    <s v=" (D)"/>
    <n v="130000"/>
    <s v="(D)"/>
    <n v="9"/>
    <x v="25"/>
    <n v="10"/>
    <s v="CORN"/>
    <s v="CORN, GRAIN - ACRES HARVESTED TOTAL"/>
    <s v="MIDDLESEXCONNECTICUT2022"/>
  </r>
  <r>
    <n v="2022"/>
    <s v="BRADFORD"/>
    <s v="FLORIDA"/>
    <s v="32042"/>
    <n v="29.88"/>
    <n v="-82.24"/>
    <s v="9a"/>
    <s v=" (D)"/>
    <n v="0"/>
    <s v="(D)"/>
    <n v="12"/>
    <x v="0"/>
    <n v="50"/>
    <s v="CORN"/>
    <s v="CORN, GRAIN - ACRES HARVESTED TOTAL"/>
    <s v="BRADFORDFLORIDA2022"/>
  </r>
  <r>
    <n v="2022"/>
    <s v="FLAGLER"/>
    <s v="FLORIDA"/>
    <s v="32110"/>
    <n v="29.46"/>
    <n v="-81.25"/>
    <s v="9b"/>
    <s v=" (D)"/>
    <n v="0"/>
    <s v="(D)"/>
    <n v="12"/>
    <x v="0"/>
    <n v="50"/>
    <s v="CORN"/>
    <s v="CORN, GRAIN - ACRES HARVESTED TOTAL"/>
    <s v="FLAGLERFLORIDA2022"/>
  </r>
  <r>
    <n v="2022"/>
    <s v="LAKE"/>
    <s v="FLORIDA"/>
    <s v="32102"/>
    <n v="29.14"/>
    <n v="-81.53"/>
    <s v="9b"/>
    <s v=" (D)"/>
    <n v="0"/>
    <s v="(D)"/>
    <n v="12"/>
    <x v="0"/>
    <n v="50"/>
    <s v="CORN"/>
    <s v="CORN, GRAIN - ACRES HARVESTED TOTAL"/>
    <s v="LAKEFLORIDA2022"/>
  </r>
  <r>
    <n v="2022"/>
    <s v="PASCO"/>
    <s v="FLORIDA"/>
    <s v="33523"/>
    <n v="28.42"/>
    <n v="-82.21"/>
    <s v="9b"/>
    <s v=" (D)"/>
    <n v="0"/>
    <s v="(D)"/>
    <n v="12"/>
    <x v="0"/>
    <n v="50"/>
    <s v="CORN"/>
    <s v="CORN, GRAIN - ACRES HARVESTED TOTAL"/>
    <s v="PASCOFLORIDA2022"/>
  </r>
  <r>
    <n v="2022"/>
    <s v="POLK"/>
    <s v="FLORIDA"/>
    <s v="33801"/>
    <n v="28.04"/>
    <n v="-81.900000000000006"/>
    <s v="10a"/>
    <s v=" (D)"/>
    <n v="0"/>
    <s v="(D)"/>
    <n v="12"/>
    <x v="0"/>
    <n v="50"/>
    <s v="CORN"/>
    <s v="CORN, GRAIN - ACRES HARVESTED TOTAL"/>
    <s v="POLKFLORIDA2022"/>
  </r>
  <r>
    <n v="2022"/>
    <s v="SUMTER"/>
    <s v="FLORIDA"/>
    <s v="32162"/>
    <n v="28.91"/>
    <n v="-81.99"/>
    <s v="9b"/>
    <s v=" (D)"/>
    <n v="0"/>
    <s v="(D)"/>
    <n v="12"/>
    <x v="0"/>
    <n v="50"/>
    <s v="CORN"/>
    <s v="CORN, GRAIN - ACRES HARVESTED TOTAL"/>
    <s v="SUMTERFLORIDA2022"/>
  </r>
  <r>
    <n v="2022"/>
    <s v="VOLUSIA"/>
    <s v="FLORIDA"/>
    <s v="32105"/>
    <n v="29.18"/>
    <n v="-81.42"/>
    <s v="9b"/>
    <s v=" (D)"/>
    <n v="0"/>
    <s v="(D)"/>
    <n v="12"/>
    <x v="0"/>
    <n v="50"/>
    <s v="CORN"/>
    <s v="CORN, GRAIN - ACRES HARVESTED TOTAL"/>
    <s v="VOLUSIAFLORIDA2022"/>
  </r>
  <r>
    <n v="2022"/>
    <s v="DIXIE"/>
    <s v="FLORIDA"/>
    <s v="32628"/>
    <n v="29.63"/>
    <n v="-83.12"/>
    <s v="9a"/>
    <s v=" (D)"/>
    <n v="0"/>
    <s v="(D)"/>
    <n v="12"/>
    <x v="2"/>
    <n v="30"/>
    <s v="CORN"/>
    <s v="CORN, GRAIN - ACRES HARVESTED TOTAL"/>
    <s v="DIXIEFLORIDA2022"/>
  </r>
  <r>
    <n v="2022"/>
    <s v="LIBERTY"/>
    <s v="FLORIDA"/>
    <s v="32321"/>
    <n v="30.42"/>
    <n v="-84.97"/>
    <s v="9a"/>
    <s v=" (D)"/>
    <n v="0"/>
    <s v="(D)"/>
    <n v="12"/>
    <x v="6"/>
    <n v="10"/>
    <s v="CORN"/>
    <s v="CORN, GRAIN - ACRES HARVESTED TOTAL"/>
    <s v="LIBERTYFLORIDA2022"/>
  </r>
  <r>
    <n v="2022"/>
    <s v="BROWARD"/>
    <s v="FLORIDA"/>
    <s v="33004"/>
    <n v="26.05"/>
    <n v="-80.14"/>
    <s v="11a"/>
    <s v=" (D)"/>
    <n v="0"/>
    <s v="(D)"/>
    <n v="12"/>
    <x v="28"/>
    <n v="80"/>
    <s v="CORN"/>
    <s v="CORN, GRAIN - ACRES HARVESTED TOTAL"/>
    <s v="BROWARDFLORIDA2022"/>
  </r>
  <r>
    <n v="2022"/>
    <s v="CHARLOTTE"/>
    <s v="FLORIDA"/>
    <s v="33927"/>
    <n v="26.89"/>
    <n v="-82.05"/>
    <s v="10a"/>
    <s v=" (D)"/>
    <n v="0"/>
    <s v="(D)"/>
    <n v="12"/>
    <x v="28"/>
    <n v="80"/>
    <s v="CORN"/>
    <s v="CORN, GRAIN - ACRES HARVESTED TOTAL"/>
    <s v="CHARLOTTEFLORIDA2022"/>
  </r>
  <r>
    <n v="2022"/>
    <s v="GLADES"/>
    <s v="FLORIDA"/>
    <s v="33471"/>
    <n v="26.83"/>
    <n v="-81.09"/>
    <s v="10a"/>
    <s v=" (D)"/>
    <n v="0"/>
    <s v="(D)"/>
    <n v="12"/>
    <x v="28"/>
    <n v="80"/>
    <s v="CORN"/>
    <s v="CORN, GRAIN - ACRES HARVESTED TOTAL"/>
    <s v="GLADESFLORIDA2022"/>
  </r>
  <r>
    <n v="2022"/>
    <s v="HENDRY"/>
    <s v="FLORIDA"/>
    <s v="33440"/>
    <n v="26.75"/>
    <n v="-80.930000000000007"/>
    <s v="10a"/>
    <s v=" (D)"/>
    <n v="0"/>
    <s v="(D)"/>
    <n v="12"/>
    <x v="28"/>
    <n v="80"/>
    <s v="CORN"/>
    <s v="CORN, GRAIN - ACRES HARVESTED TOTAL"/>
    <s v="HENDRYFLORIDA2022"/>
  </r>
  <r>
    <n v="2022"/>
    <s v="MANATEE"/>
    <s v="FLORIDA"/>
    <s v="34201"/>
    <n v="27.4"/>
    <n v="-82.47"/>
    <s v="10a"/>
    <s v=" (D)"/>
    <n v="0"/>
    <s v="(D)"/>
    <n v="12"/>
    <x v="28"/>
    <n v="80"/>
    <s v="CORN"/>
    <s v="CORN, GRAIN - ACRES HARVESTED TOTAL"/>
    <s v="MANATEEFLORIDA2022"/>
  </r>
  <r>
    <n v="2022"/>
    <s v="OKEECHOBEE"/>
    <s v="FLORIDA"/>
    <s v="34972"/>
    <n v="27.5"/>
    <n v="-80.930000000000007"/>
    <s v="10a"/>
    <s v=" (D)"/>
    <n v="1417000"/>
    <s v="(D)"/>
    <n v="12"/>
    <x v="28"/>
    <n v="80"/>
    <s v="CORN"/>
    <s v="CORN, GRAIN - ACRES HARVESTED TOTAL"/>
    <s v="OKEECHOBEEFLORIDA2022"/>
  </r>
  <r>
    <n v="2022"/>
    <s v="PALM BEACH"/>
    <s v="FLORIDA"/>
    <s v="33401"/>
    <n v="26.72"/>
    <n v="-80.069999999999993"/>
    <s v="10b"/>
    <s v=" (D)"/>
    <n v="0"/>
    <s v="(D)"/>
    <n v="12"/>
    <x v="28"/>
    <n v="80"/>
    <s v="CORN"/>
    <s v="CORN, GRAIN - ACRES HARVESTED TOTAL"/>
    <s v="PALMBEACHFLORIDA2022"/>
  </r>
  <r>
    <n v="2022"/>
    <s v="BUTTS"/>
    <s v="GEORGIA"/>
    <s v="30216"/>
    <n v="33.25"/>
    <n v="-83.89"/>
    <s v="8a"/>
    <s v=" (D)"/>
    <n v="0"/>
    <s v="(D)"/>
    <n v="13"/>
    <x v="0"/>
    <n v="50"/>
    <s v="CORN"/>
    <s v="CORN, GRAIN - ACRES HARVESTED TOTAL"/>
    <s v="BUTTSGEORGIA2022"/>
  </r>
  <r>
    <n v="2022"/>
    <s v="CRAWFORD"/>
    <s v="GEORGIA"/>
    <s v="31050"/>
    <n v="32.74"/>
    <n v="-83.96"/>
    <s v="8b"/>
    <s v=" (D)"/>
    <n v="0"/>
    <s v="(D)"/>
    <n v="13"/>
    <x v="0"/>
    <n v="50"/>
    <s v="CORN"/>
    <s v="CORN, GRAIN - ACRES HARVESTED TOTAL"/>
    <s v="CRAWFORDGEORGIA2022"/>
  </r>
  <r>
    <n v="2022"/>
    <s v="GREENE"/>
    <s v="GEORGIA"/>
    <s v="30642"/>
    <n v="33.57"/>
    <n v="-83.18"/>
    <s v="8b"/>
    <s v=" (D)"/>
    <n v="0"/>
    <s v="(D)"/>
    <n v="13"/>
    <x v="0"/>
    <n v="50"/>
    <s v="CORN"/>
    <s v="CORN, GRAIN - ACRES HARVESTED TOTAL"/>
    <s v="GREENEGEORGIA2022"/>
  </r>
  <r>
    <n v="2022"/>
    <s v="HOUSTON"/>
    <s v="GEORGIA"/>
    <s v="31005"/>
    <n v="32.54"/>
    <n v="-83.6"/>
    <s v="8b"/>
    <s v=" (D)"/>
    <n v="0"/>
    <s v="(D)"/>
    <n v="13"/>
    <x v="0"/>
    <n v="50"/>
    <s v="CORN"/>
    <s v="CORN, GRAIN - ACRES HARVESTED TOTAL"/>
    <s v="HOUSTONGEORGIA2022"/>
  </r>
  <r>
    <n v="2022"/>
    <s v="WHEELER"/>
    <s v="GEORGIA"/>
    <s v="30411"/>
    <n v="32.14"/>
    <n v="-82.77"/>
    <s v="8b"/>
    <s v=" (D)"/>
    <n v="0"/>
    <s v="(D)"/>
    <n v="13"/>
    <x v="0"/>
    <n v="50"/>
    <s v="CORN"/>
    <s v="CORN, GRAIN - ACRES HARVESTED TOTAL"/>
    <s v="WHEELERGEORGIA2022"/>
  </r>
  <r>
    <n v="2022"/>
    <s v="WILKINSON"/>
    <s v="GEORGIA"/>
    <s v="31003"/>
    <n v="32.590000000000003"/>
    <n v="-83.22"/>
    <s v="8b"/>
    <s v=" (D)"/>
    <n v="0"/>
    <s v="(D)"/>
    <n v="13"/>
    <x v="0"/>
    <n v="50"/>
    <s v="CORN"/>
    <s v="CORN, GRAIN - ACRES HARVESTED TOTAL"/>
    <s v="WILKINSONGEORGIA2022"/>
  </r>
  <r>
    <n v="2022"/>
    <s v="GWINNETT"/>
    <s v="GEORGIA"/>
    <s v="30003"/>
    <n v="33.94"/>
    <n v="-84.2"/>
    <s v="8a"/>
    <s v=" (D)"/>
    <n v="0"/>
    <s v="(D)"/>
    <n v="13"/>
    <x v="1"/>
    <n v="20"/>
    <s v="CORN"/>
    <s v="CORN, GRAIN - ACRES HARVESTED TOTAL"/>
    <s v="GWINNETTGEORGIA2022"/>
  </r>
  <r>
    <n v="2022"/>
    <s v="OCONEE"/>
    <s v="GEORGIA"/>
    <s v="30621"/>
    <n v="33.81"/>
    <n v="-83.43"/>
    <s v="8a"/>
    <s v=" (D)"/>
    <n v="0"/>
    <s v="(D)"/>
    <n v="13"/>
    <x v="1"/>
    <n v="20"/>
    <s v="CORN"/>
    <s v="CORN, GRAIN - ACRES HARVESTED TOTAL"/>
    <s v="OCONEEGEORGIA2022"/>
  </r>
  <r>
    <n v="2022"/>
    <s v="ELBERT"/>
    <s v="GEORGIA"/>
    <s v="30624"/>
    <n v="34.200000000000003"/>
    <n v="-83.02"/>
    <s v="8a"/>
    <s v=" (D)"/>
    <n v="0"/>
    <s v="(D)"/>
    <n v="13"/>
    <x v="2"/>
    <n v="30"/>
    <s v="CORN"/>
    <s v="CORN, GRAIN - ACRES HARVESTED TOTAL"/>
    <s v="ELBERTGEORGIA2022"/>
  </r>
  <r>
    <n v="2022"/>
    <s v="OGLETHORPE"/>
    <s v="GEORGIA"/>
    <s v="30619"/>
    <n v="33.909999999999997"/>
    <n v="-83.21"/>
    <s v="8a"/>
    <s v=" (D)"/>
    <n v="0"/>
    <s v="(D)"/>
    <n v="13"/>
    <x v="2"/>
    <n v="30"/>
    <s v="CORN"/>
    <s v="CORN, GRAIN - ACRES HARVESTED TOTAL"/>
    <s v="OGLETHORPEGEORGIA2022"/>
  </r>
  <r>
    <n v="2022"/>
    <s v="RABUN"/>
    <s v="GEORGIA"/>
    <s v="30525"/>
    <n v="34.869999999999997"/>
    <n v="-83.4"/>
    <s v="7b"/>
    <s v=" (D)"/>
    <n v="7000"/>
    <s v="(D)"/>
    <n v="13"/>
    <x v="2"/>
    <n v="30"/>
    <s v="CORN"/>
    <s v="CORN, GRAIN - ACRES HARVESTED TOTAL"/>
    <s v="RABUNGEORGIA2022"/>
  </r>
  <r>
    <n v="2022"/>
    <s v="STEPHENS"/>
    <s v="GEORGIA"/>
    <s v="30538"/>
    <n v="34.49"/>
    <n v="-83.25"/>
    <s v="8b"/>
    <s v=" (D)"/>
    <n v="0"/>
    <s v="(D)"/>
    <n v="13"/>
    <x v="2"/>
    <n v="30"/>
    <s v="CORN"/>
    <s v="CORN, GRAIN - ACRES HARVESTED TOTAL"/>
    <s v="STEPHENSGEORGIA2022"/>
  </r>
  <r>
    <n v="2022"/>
    <s v="LIBERTY"/>
    <s v="GEORGIA"/>
    <s v="31301"/>
    <n v="31.78"/>
    <n v="-81.599999999999994"/>
    <s v="9a"/>
    <s v=" (D)"/>
    <n v="0"/>
    <s v="(D)"/>
    <n v="13"/>
    <x v="7"/>
    <n v="90"/>
    <s v="CORN"/>
    <s v="CORN, GRAIN - ACRES HARVESTED TOTAL"/>
    <s v="LIBERTYGEORGIA2022"/>
  </r>
  <r>
    <n v="2022"/>
    <s v="DOUGHERTY"/>
    <s v="GEORGIA"/>
    <s v="31701"/>
    <n v="31.57"/>
    <n v="-84.17"/>
    <s v="9a"/>
    <s v=" (D)"/>
    <n v="0"/>
    <s v="(D)"/>
    <n v="13"/>
    <x v="4"/>
    <n v="70"/>
    <s v="CORN"/>
    <s v="CORN, GRAIN - ACRES HARVESTED TOTAL"/>
    <s v="DOUGHERTYGEORGIA2022"/>
  </r>
  <r>
    <n v="2022"/>
    <s v="QUITMAN"/>
    <s v="GEORGIA"/>
    <s v="39854"/>
    <n v="31.85"/>
    <n v="-85.04"/>
    <s v="8b"/>
    <s v=" (D)"/>
    <n v="0"/>
    <s v="(D)"/>
    <n v="13"/>
    <x v="4"/>
    <n v="70"/>
    <s v="CORN"/>
    <s v="CORN, GRAIN - ACRES HARVESTED TOTAL"/>
    <s v="QUITMANGEORGIA2022"/>
  </r>
  <r>
    <n v="2022"/>
    <s v="COWETA"/>
    <s v="GEORGIA"/>
    <s v="30220"/>
    <n v="33.229999999999997"/>
    <n v="-84.82"/>
    <s v="8a"/>
    <s v=" (D)"/>
    <n v="0"/>
    <s v="(D)"/>
    <n v="13"/>
    <x v="5"/>
    <n v="40"/>
    <s v="CORN"/>
    <s v="CORN, GRAIN - ACRES HARVESTED TOTAL"/>
    <s v="COWETAGEORGIA2022"/>
  </r>
  <r>
    <n v="2022"/>
    <s v="DOUGLAS"/>
    <s v="GEORGIA"/>
    <s v="30122"/>
    <n v="33.770000000000003"/>
    <n v="-84.64"/>
    <s v="8a"/>
    <s v=" (D)"/>
    <n v="0"/>
    <s v="(D)"/>
    <n v="13"/>
    <x v="5"/>
    <n v="40"/>
    <s v="CORN"/>
    <s v="CORN, GRAIN - ACRES HARVESTED TOTAL"/>
    <s v="DOUGLASGEORGIA2022"/>
  </r>
  <r>
    <n v="2022"/>
    <s v="HARRIS"/>
    <s v="GEORGIA"/>
    <s v="31804"/>
    <n v="32.659999999999997"/>
    <n v="-84.88"/>
    <s v="8b"/>
    <s v=" (D)"/>
    <n v="0"/>
    <s v="(D)"/>
    <n v="13"/>
    <x v="5"/>
    <n v="40"/>
    <s v="CORN"/>
    <s v="CORN, GRAIN - ACRES HARVESTED TOTAL"/>
    <s v="HARRISGEORGIA2022"/>
  </r>
  <r>
    <n v="2022"/>
    <s v="HEARD"/>
    <s v="GEORGIA"/>
    <s v="30217"/>
    <n v="33.28"/>
    <n v="-85.09"/>
    <s v="8a"/>
    <s v=" (D)"/>
    <n v="0"/>
    <s v="(D)"/>
    <n v="13"/>
    <x v="5"/>
    <n v="40"/>
    <s v="CORN"/>
    <s v="CORN, GRAIN - ACRES HARVESTED TOTAL"/>
    <s v="HEARDGEORGIA2022"/>
  </r>
  <r>
    <n v="2022"/>
    <s v="LAMAR"/>
    <s v="GEORGIA"/>
    <s v="30204"/>
    <n v="33.049999999999997"/>
    <n v="-84.15"/>
    <s v="8b"/>
    <s v=" (D)"/>
    <n v="0"/>
    <s v="(D)"/>
    <n v="13"/>
    <x v="5"/>
    <n v="40"/>
    <s v="CORN"/>
    <s v="CORN, GRAIN - ACRES HARVESTED TOTAL"/>
    <s v="LAMARGEORGIA2022"/>
  </r>
  <r>
    <n v="2022"/>
    <s v="PIKE"/>
    <s v="GEORGIA"/>
    <s v="30206"/>
    <n v="33.090000000000003"/>
    <n v="-84.43"/>
    <s v="8b"/>
    <s v=" (D)"/>
    <n v="0"/>
    <s v="(D)"/>
    <n v="13"/>
    <x v="5"/>
    <n v="40"/>
    <s v="CORN"/>
    <s v="CORN, GRAIN - ACRES HARVESTED TOTAL"/>
    <s v="PIKEGEORGIA2022"/>
  </r>
  <r>
    <n v="2022"/>
    <s v="SPALDING"/>
    <s v="GEORGIA"/>
    <s v="30212"/>
    <n v="33.270000000000003"/>
    <n v="-84.27"/>
    <s v="8b"/>
    <s v=" (D)"/>
    <n v="0"/>
    <s v="(D)"/>
    <n v="13"/>
    <x v="5"/>
    <n v="40"/>
    <s v="CORN"/>
    <s v="CORN, GRAIN - ACRES HARVESTED TOTAL"/>
    <s v="SPALDINGGEORGIA2022"/>
  </r>
  <r>
    <n v="2022"/>
    <s v="TROUP"/>
    <s v="GEORGIA"/>
    <s v="30230"/>
    <n v="33.159999999999997"/>
    <n v="-84.9"/>
    <s v="8a"/>
    <s v=" (D)"/>
    <n v="0"/>
    <s v="(D)"/>
    <n v="13"/>
    <x v="5"/>
    <n v="40"/>
    <s v="CORN"/>
    <s v="CORN, GRAIN - ACRES HARVESTED TOTAL"/>
    <s v="TROUPGEORGIA2022"/>
  </r>
  <r>
    <n v="2022"/>
    <s v="UPSON"/>
    <s v="GEORGIA"/>
    <s v="30285"/>
    <n v="32.96"/>
    <n v="-84.24"/>
    <s v="8b"/>
    <s v=" (D)"/>
    <n v="0"/>
    <s v="(D)"/>
    <n v="13"/>
    <x v="5"/>
    <n v="40"/>
    <s v="CORN"/>
    <s v="CORN, GRAIN - ACRES HARVESTED TOTAL"/>
    <s v="UPSONGEORGIA2022"/>
  </r>
  <r>
    <n v="2022"/>
    <s v="CARIBOU"/>
    <s v="IDAHO"/>
    <s v="83217"/>
    <n v="42.79"/>
    <n v="-111.91"/>
    <s v="5a"/>
    <s v=" (D)"/>
    <n v="0"/>
    <s v="(D)"/>
    <n v="16"/>
    <x v="17"/>
    <n v="90"/>
    <s v="CORN"/>
    <s v="CORN, GRAIN - ACRES HARVESTED TOTAL"/>
    <s v="CARIBOUIDAHO2022"/>
  </r>
  <r>
    <n v="2022"/>
    <s v="CLARK"/>
    <s v="IDAHO"/>
    <s v="83423"/>
    <n v="44.22"/>
    <n v="-112.37"/>
    <s v="5b"/>
    <s v=" (D)"/>
    <n v="2137000"/>
    <s v="(D)"/>
    <n v="16"/>
    <x v="17"/>
    <n v="90"/>
    <s v="CORN"/>
    <s v="CORN, GRAIN - ACRES HARVESTED TOTAL"/>
    <s v="CLARKIDAHO2022"/>
  </r>
  <r>
    <n v="2022"/>
    <s v="MADISON"/>
    <s v="IDAHO"/>
    <s v="83440"/>
    <n v="43.78"/>
    <n v="-111.76"/>
    <s v="5a"/>
    <s v=" (D)"/>
    <n v="0"/>
    <s v="(D)"/>
    <n v="16"/>
    <x v="17"/>
    <n v="90"/>
    <s v="CORN"/>
    <s v="CORN, GRAIN - ACRES HARVESTED TOTAL"/>
    <s v="MADISONIDAHO2022"/>
  </r>
  <r>
    <n v="2022"/>
    <s v="ONEIDA"/>
    <s v="IDAHO"/>
    <s v="83243"/>
    <n v="42.3"/>
    <n v="-112.65"/>
    <s v="6a"/>
    <s v=" (D)"/>
    <n v="0"/>
    <s v="(D)"/>
    <n v="16"/>
    <x v="17"/>
    <n v="90"/>
    <s v="CORN"/>
    <s v="CORN, GRAIN - ACRES HARVESTED TOTAL"/>
    <s v="ONEIDAIDAHO2022"/>
  </r>
  <r>
    <n v="2022"/>
    <s v="TETON"/>
    <s v="IDAHO"/>
    <s v="83422"/>
    <n v="43.73"/>
    <n v="-111.22"/>
    <s v="5a"/>
    <s v=" (D)"/>
    <n v="0"/>
    <s v="(D)"/>
    <n v="16"/>
    <x v="17"/>
    <n v="90"/>
    <s v="CORN"/>
    <s v="CORN, GRAIN - ACRES HARVESTED TOTAL"/>
    <s v="TETONIDAHO2022"/>
  </r>
  <r>
    <n v="2022"/>
    <s v="BOUNDARY"/>
    <s v="IDAHO"/>
    <s v="83805"/>
    <n v="48.75"/>
    <n v="-116.51"/>
    <s v="6a"/>
    <s v=" (D)"/>
    <n v="0"/>
    <s v="(D)"/>
    <n v="16"/>
    <x v="23"/>
    <n v="10"/>
    <s v="CORN"/>
    <s v="CORN, GRAIN - ACRES HARVESTED TOTAL"/>
    <s v="BOUNDARYIDAHO2022"/>
  </r>
  <r>
    <n v="2022"/>
    <s v="IDAHO"/>
    <s v="IDAHO"/>
    <s v="83522"/>
    <n v="45.94"/>
    <n v="-116.52"/>
    <s v="6b"/>
    <s v=" (D)"/>
    <n v="0"/>
    <s v="(D)"/>
    <n v="16"/>
    <x v="23"/>
    <n v="10"/>
    <s v="CORN"/>
    <s v="CORN, GRAIN - ACRES HARVESTED TOTAL"/>
    <s v="IDAHOIDAHO2022"/>
  </r>
  <r>
    <n v="2022"/>
    <s v="LEWIS"/>
    <s v="IDAHO"/>
    <s v="83523"/>
    <n v="46.23"/>
    <n v="-116.48"/>
    <s v="6b"/>
    <s v=" (D)"/>
    <n v="0"/>
    <s v="(D)"/>
    <n v="16"/>
    <x v="23"/>
    <n v="10"/>
    <s v="CORN"/>
    <s v="CORN, GRAIN - ACRES HARVESTED TOTAL"/>
    <s v="LEWISIDAHO2022"/>
  </r>
  <r>
    <n v="2022"/>
    <s v="CAMAS"/>
    <s v="IDAHO"/>
    <s v="83322"/>
    <n v="43.35"/>
    <n v="-114.98"/>
    <s v="5a"/>
    <s v=" (D)"/>
    <n v="0"/>
    <s v="(D)"/>
    <n v="16"/>
    <x v="9"/>
    <n v="80"/>
    <s v="CORN"/>
    <s v="CORN, GRAIN - ACRES HARVESTED TOTAL"/>
    <s v="CAMASIDAHO2022"/>
  </r>
  <r>
    <n v="2022"/>
    <s v="ADAMS"/>
    <s v="IDAHO"/>
    <s v="83612"/>
    <n v="44.89"/>
    <n v="-116.54"/>
    <s v="6a"/>
    <s v=" (D)"/>
    <n v="0"/>
    <s v="(D)"/>
    <n v="16"/>
    <x v="4"/>
    <n v="70"/>
    <s v="CORN"/>
    <s v="CORN, GRAIN - ACRES HARVESTED TOTAL"/>
    <s v="ADAMSIDAHO2022"/>
  </r>
  <r>
    <n v="2022"/>
    <s v="COOK"/>
    <s v="ILLINOIS"/>
    <s v="60004"/>
    <n v="42.09"/>
    <n v="-87.98"/>
    <s v="6a"/>
    <s v=" (D)"/>
    <n v="0"/>
    <s v="(D)"/>
    <n v="17"/>
    <x v="2"/>
    <n v="20"/>
    <s v="CORN"/>
    <s v="CORN, GRAIN - ACRES HARVESTED TOTAL"/>
    <s v="COOKILLINOIS2022"/>
  </r>
  <r>
    <n v="2022"/>
    <s v="DU PAGE"/>
    <s v="ILLINOIS"/>
    <s v="60101"/>
    <n v="41.93"/>
    <n v="-88"/>
    <s v="6a"/>
    <s v=" (D)"/>
    <n v="0"/>
    <s v="(D)"/>
    <n v="17"/>
    <x v="2"/>
    <n v="20"/>
    <s v="CORN"/>
    <s v="CORN, GRAIN - ACRES HARVESTED TOTAL"/>
    <s v="DUPAGEILLINOIS2022"/>
  </r>
  <r>
    <n v="2022"/>
    <s v="WYANDOTTE"/>
    <s v="KANSAS"/>
    <s v="66012"/>
    <n v="39.07"/>
    <n v="-94.92"/>
    <s v="6b"/>
    <s v=" (D)"/>
    <n v="0"/>
    <s v="(D)"/>
    <n v="20"/>
    <x v="2"/>
    <n v="70"/>
    <s v="CORN"/>
    <s v="CORN, GRAIN - ACRES HARVESTED TOTAL"/>
    <s v="WYANDOTTEKANSAS2022"/>
  </r>
  <r>
    <n v="2022"/>
    <s v="HARPER"/>
    <s v="KANSAS"/>
    <s v="67003"/>
    <n v="37.15"/>
    <n v="-98.02"/>
    <s v="7a"/>
    <s v=" (D)"/>
    <n v="0"/>
    <s v="(D)"/>
    <n v="20"/>
    <x v="9"/>
    <n v="60"/>
    <s v="CORN"/>
    <s v="CORN, GRAIN - ACRES HARVESTED TOTAL"/>
    <s v="HARPERKANSAS2022"/>
  </r>
  <r>
    <n v="2022"/>
    <s v="BELL"/>
    <s v="KENTUCKY"/>
    <s v="40813"/>
    <n v="36.71"/>
    <n v="-83.59"/>
    <s v="7a"/>
    <s v=" (D)"/>
    <n v="0"/>
    <s v="(D)"/>
    <n v="21"/>
    <x v="34"/>
    <n v="60"/>
    <s v="CORN"/>
    <s v="CORN, GRAIN - ACRES HARVESTED TOTAL"/>
    <s v="BELLKENTUCKY2022"/>
  </r>
  <r>
    <n v="2022"/>
    <s v="FLOYD"/>
    <s v="KENTUCKY"/>
    <s v="41216"/>
    <n v="37.74"/>
    <n v="-82.79"/>
    <s v="7a"/>
    <s v=" (D)"/>
    <n v="0"/>
    <s v="(D)"/>
    <n v="21"/>
    <x v="34"/>
    <n v="60"/>
    <s v="CORN"/>
    <s v="CORN, GRAIN - ACRES HARVESTED TOTAL"/>
    <s v="FLOYDKENTUCKY2022"/>
  </r>
  <r>
    <n v="2022"/>
    <s v="JACKSON"/>
    <s v="KENTUCKY"/>
    <s v="40402"/>
    <n v="37.32"/>
    <n v="-83.96"/>
    <s v="6b"/>
    <s v=" (D)"/>
    <n v="0"/>
    <s v="(D)"/>
    <n v="21"/>
    <x v="34"/>
    <n v="60"/>
    <s v="CORN"/>
    <s v="CORN, GRAIN - ACRES HARVESTED TOTAL"/>
    <s v="JACKSONKENTUCKY2022"/>
  </r>
  <r>
    <n v="2022"/>
    <s v="LETCHER"/>
    <s v="KENTUCKY"/>
    <s v="40826"/>
    <n v="37.049999999999997"/>
    <n v="-82.79"/>
    <s v="7a"/>
    <s v=" (D)"/>
    <n v="0"/>
    <s v="(D)"/>
    <n v="21"/>
    <x v="34"/>
    <n v="60"/>
    <s v="CORN"/>
    <s v="CORN, GRAIN - ACRES HARVESTED TOTAL"/>
    <s v="LETCHERKENTUCKY2022"/>
  </r>
  <r>
    <n v="2022"/>
    <s v="PERRY"/>
    <s v="KENTUCKY"/>
    <s v="40981"/>
    <n v="37.270000000000003"/>
    <n v="-83.49"/>
    <s v="7a"/>
    <s v=" (D)"/>
    <n v="0"/>
    <s v="(D)"/>
    <n v="21"/>
    <x v="34"/>
    <n v="60"/>
    <s v="CORN"/>
    <s v="CORN, GRAIN - ACRES HARVESTED TOTAL"/>
    <s v="PERRYKENTUCKY2022"/>
  </r>
  <r>
    <n v="2022"/>
    <s v="WEST FELICIANA"/>
    <s v="LOUISIANA"/>
    <s v="70712"/>
    <n v="30.96"/>
    <n v="-91.6"/>
    <s v="9a"/>
    <s v=" (D)"/>
    <n v="0"/>
    <s v="(D)"/>
    <n v="22"/>
    <x v="8"/>
    <n v="60"/>
    <s v="CORN"/>
    <s v="CORN, GRAIN - ACRES HARVESTED TOTAL"/>
    <s v="WESTFELICIANALOUISIANA2022"/>
  </r>
  <r>
    <n v="2022"/>
    <s v="BOSSIER"/>
    <s v="LOUISIANA"/>
    <s v="71006"/>
    <n v="32.69"/>
    <n v="-93.74"/>
    <s v="8b"/>
    <s v=" (D)"/>
    <n v="0"/>
    <s v="(D)"/>
    <n v="22"/>
    <x v="6"/>
    <n v="10"/>
    <s v="CORN"/>
    <s v="CORN, GRAIN - ACRES HARVESTED TOTAL"/>
    <s v="BOSSIERLOUISIANA2022"/>
  </r>
  <r>
    <n v="2022"/>
    <s v="DE SOTO"/>
    <s v="LOUISIANA"/>
    <s v="71027"/>
    <n v="32.229999999999997"/>
    <n v="-93.67"/>
    <s v="8b"/>
    <s v=" (D)"/>
    <n v="0"/>
    <s v="(D)"/>
    <n v="22"/>
    <x v="6"/>
    <n v="10"/>
    <s v="CORN"/>
    <s v="CORN, GRAIN - ACRES HARVESTED TOTAL"/>
    <s v="DESOTOLOUISIANA2022"/>
  </r>
  <r>
    <n v="2022"/>
    <s v="IBERIA"/>
    <s v="LOUISIANA"/>
    <s v="70513"/>
    <n v="29.9"/>
    <n v="-91.91"/>
    <s v="9b"/>
    <s v=" (D)"/>
    <n v="0"/>
    <s v="(D)"/>
    <n v="22"/>
    <x v="9"/>
    <n v="80"/>
    <s v="CORN"/>
    <s v="CORN, GRAIN - ACRES HARVESTED TOTAL"/>
    <s v="IBERIALOUISIANA2022"/>
  </r>
  <r>
    <n v="2022"/>
    <s v="LAFAYETTE"/>
    <s v="LOUISIANA"/>
    <s v="70500"/>
    <e v="#N/A"/>
    <e v="#N/A"/>
    <s v="9a"/>
    <s v=" (D)"/>
    <n v="0"/>
    <s v="(D)"/>
    <n v="22"/>
    <x v="9"/>
    <n v="80"/>
    <s v="CORN"/>
    <s v="CORN, GRAIN - ACRES HARVESTED TOTAL"/>
    <s v="LAFAYETTELOUISIANA2022"/>
  </r>
  <r>
    <n v="2022"/>
    <s v="ACADIA"/>
    <s v="LOUISIANA"/>
    <s v="70516"/>
    <n v="30.34"/>
    <n v="-92.26"/>
    <s v="9a"/>
    <s v=" (D)"/>
    <n v="0"/>
    <s v="(D)"/>
    <n v="22"/>
    <x v="4"/>
    <n v="70"/>
    <s v="CORN"/>
    <s v="CORN, GRAIN - ACRES HARVESTED TOTAL"/>
    <s v="ACADIALOUISIANA2022"/>
  </r>
  <r>
    <n v="2022"/>
    <s v="ALLEN"/>
    <s v="LOUISIANA"/>
    <s v="70637"/>
    <n v="30.66"/>
    <n v="-93.04"/>
    <s v="9a"/>
    <s v=" (D)"/>
    <n v="0"/>
    <s v="(D)"/>
    <n v="22"/>
    <x v="4"/>
    <n v="70"/>
    <s v="CORN"/>
    <s v="CORN, GRAIN - ACRES HARVESTED TOTAL"/>
    <s v="ALLENLOUISIANA2022"/>
  </r>
  <r>
    <n v="2022"/>
    <s v="VERMILION"/>
    <s v="LOUISIANA"/>
    <s v="70510"/>
    <n v="29.97"/>
    <n v="-92.12"/>
    <s v="9a"/>
    <s v=" (D)"/>
    <n v="0"/>
    <s v="(D)"/>
    <n v="22"/>
    <x v="4"/>
    <n v="70"/>
    <s v="CORN"/>
    <s v="CORN, GRAIN - ACRES HARVESTED TOTAL"/>
    <s v="VERMILIONLOUISIANA2022"/>
  </r>
  <r>
    <n v="2022"/>
    <s v="SABINE"/>
    <s v="LOUISIANA"/>
    <s v="71065"/>
    <n v="31.81"/>
    <n v="-93.51"/>
    <s v="8b"/>
    <s v=" (D)"/>
    <n v="0"/>
    <s v="(D)"/>
    <n v="22"/>
    <x v="5"/>
    <n v="40"/>
    <s v="CORN"/>
    <s v="CORN, GRAIN - ACRES HARVESTED TOTAL"/>
    <s v="SABINELOUISIANA2022"/>
  </r>
  <r>
    <n v="2022"/>
    <s v="PENOBSCOT"/>
    <s v="MAINE"/>
    <s v="04401"/>
    <n v="44.83"/>
    <n v="-68.78"/>
    <s v="5a"/>
    <s v=" (D)"/>
    <n v="1859000"/>
    <s v="(D)"/>
    <n v="23"/>
    <x v="0"/>
    <n v="20"/>
    <s v="CORN"/>
    <s v="CORN, GRAIN - ACRES HARVESTED TOTAL"/>
    <s v="PENOBSCOTMAINE2022"/>
  </r>
  <r>
    <n v="2022"/>
    <s v="ANDROSCOGGIN"/>
    <s v="MAINE"/>
    <s v="04210"/>
    <n v="44.08"/>
    <n v="-70.239999999999995"/>
    <s v="5b"/>
    <s v=" (D)"/>
    <n v="0"/>
    <s v="(D)"/>
    <n v="23"/>
    <x v="24"/>
    <n v="30"/>
    <s v="CORN"/>
    <s v="CORN, GRAIN - ACRES HARVESTED TOTAL"/>
    <s v="ANDROSCOGGINMAINE2022"/>
  </r>
  <r>
    <n v="2022"/>
    <s v="SAGADAHOC"/>
    <s v="MAINE"/>
    <s v="04008"/>
    <n v="44.01"/>
    <n v="-69.89"/>
    <s v="5b"/>
    <s v=" (D)"/>
    <n v="0"/>
    <s v="(D)"/>
    <n v="23"/>
    <x v="24"/>
    <n v="30"/>
    <s v="CORN"/>
    <s v="CORN, GRAIN - ACRES HARVESTED TOTAL"/>
    <s v="SAGADAHOCMAINE2022"/>
  </r>
  <r>
    <n v="2022"/>
    <s v="ESSEX"/>
    <s v="MASSACHUSETTS"/>
    <s v="01810"/>
    <e v="#N/A"/>
    <e v="#N/A"/>
    <s v="6b"/>
    <s v=" (D)"/>
    <n v="202000"/>
    <s v="(D)"/>
    <n v="25"/>
    <x v="25"/>
    <n v="10"/>
    <s v="CORN"/>
    <s v="CORN, GRAIN - ACRES HARVESTED TOTAL"/>
    <s v="ESSEXMASSACHUSETTS2022"/>
  </r>
  <r>
    <n v="2022"/>
    <s v="NORFOLK"/>
    <s v="MASSACHUSETTS"/>
    <s v="02019"/>
    <e v="#N/A"/>
    <e v="#N/A"/>
    <s v="6b"/>
    <s v=" (D)"/>
    <n v="0"/>
    <s v="(D)"/>
    <n v="25"/>
    <x v="25"/>
    <n v="10"/>
    <s v="CORN"/>
    <s v="CORN, GRAIN - ACRES HARVESTED TOTAL"/>
    <s v="NORFOLKMASSACHUSETTS2022"/>
  </r>
  <r>
    <n v="2022"/>
    <s v="CHEBOYGAN"/>
    <s v="MICHIGAN"/>
    <s v="49705"/>
    <n v="45.31"/>
    <n v="-84.45"/>
    <s v="4b"/>
    <s v=" (D)"/>
    <n v="0"/>
    <s v="(D)"/>
    <n v="26"/>
    <x v="2"/>
    <n v="30"/>
    <s v="CORN"/>
    <s v="CORN, GRAIN - ACRES HARVESTED TOTAL"/>
    <s v="CHEBOYGANMICHIGAN2022"/>
  </r>
  <r>
    <n v="2022"/>
    <s v="CRAWFORD"/>
    <s v="MICHIGAN"/>
    <s v="49733"/>
    <n v="44.78"/>
    <n v="-84.73"/>
    <s v="5a"/>
    <s v=" (D)"/>
    <n v="0"/>
    <s v="(D)"/>
    <n v="26"/>
    <x v="2"/>
    <n v="30"/>
    <s v="CORN"/>
    <s v="CORN, GRAIN - ACRES HARVESTED TOTAL"/>
    <s v="CRAWFORDMICHIGAN2022"/>
  </r>
  <r>
    <n v="2022"/>
    <s v="ROSCOMMON"/>
    <s v="MICHIGAN"/>
    <s v="48627"/>
    <n v="44.46"/>
    <n v="-84.75"/>
    <s v="5a"/>
    <s v=" (D)"/>
    <n v="0"/>
    <s v="(D)"/>
    <n v="26"/>
    <x v="2"/>
    <n v="30"/>
    <s v="CORN"/>
    <s v="CORN, GRAIN - ACRES HARVESTED TOTAL"/>
    <s v="ROSCOMMONMICHIGAN2022"/>
  </r>
  <r>
    <n v="2022"/>
    <s v="BARAGA"/>
    <s v="MICHIGAN"/>
    <s v="49908"/>
    <n v="46.77"/>
    <n v="-88.49"/>
    <s v="5a"/>
    <s v=" (D)"/>
    <n v="0"/>
    <s v="(D)"/>
    <n v="26"/>
    <x v="21"/>
    <n v="10"/>
    <s v="CORN"/>
    <s v="CORN, GRAIN - ACRES HARVESTED TOTAL"/>
    <s v="BARAGAMICHIGAN2022"/>
  </r>
  <r>
    <n v="2022"/>
    <s v="HOUGHTON"/>
    <s v="MICHIGAN"/>
    <s v="49905"/>
    <n v="47.09"/>
    <n v="-88.71"/>
    <s v="5b"/>
    <s v=" (D)"/>
    <n v="0"/>
    <s v="(D)"/>
    <n v="26"/>
    <x v="21"/>
    <n v="10"/>
    <s v="CORN"/>
    <s v="CORN, GRAIN - ACRES HARVESTED TOTAL"/>
    <s v="HOUGHTONMICHIGAN2022"/>
  </r>
  <r>
    <n v="2022"/>
    <s v="IRON"/>
    <s v="MICHIGAN"/>
    <s v="49902"/>
    <n v="46.05"/>
    <n v="-88.38"/>
    <s v="4b"/>
    <s v=" (D)"/>
    <n v="42000"/>
    <s v="(D)"/>
    <n v="26"/>
    <x v="21"/>
    <n v="10"/>
    <s v="CORN"/>
    <s v="CORN, GRAIN - ACRES HARVESTED TOTAL"/>
    <s v="IRONMICHIGAN2022"/>
  </r>
  <r>
    <n v="2022"/>
    <s v="MACKINAC"/>
    <s v="MICHIGAN"/>
    <s v="49719"/>
    <n v="45.99"/>
    <n v="-84.36"/>
    <s v="5a"/>
    <s v=" (D)"/>
    <n v="506000"/>
    <s v="(D)"/>
    <n v="26"/>
    <x v="21"/>
    <n v="10"/>
    <s v="CORN"/>
    <s v="CORN, GRAIN - ACRES HARVESTED TOTAL"/>
    <s v="MACKINACMICHIGAN2022"/>
  </r>
  <r>
    <n v="2022"/>
    <s v="MARQUETTE"/>
    <s v="MICHIGAN"/>
    <s v="49808"/>
    <n v="46.81"/>
    <n v="-87.72"/>
    <s v="5b"/>
    <s v=" (D)"/>
    <n v="0"/>
    <s v="(D)"/>
    <n v="26"/>
    <x v="21"/>
    <n v="10"/>
    <s v="CORN"/>
    <s v="CORN, GRAIN - ACRES HARVESTED TOTAL"/>
    <s v="MARQUETTEMICHIGAN2022"/>
  </r>
  <r>
    <n v="2022"/>
    <s v="CHOCTAW"/>
    <s v="MISSISSIPPI"/>
    <s v="39735"/>
    <n v="33.31"/>
    <n v="-89.17"/>
    <s v="8a"/>
    <s v=" (D)"/>
    <n v="0"/>
    <s v="(D)"/>
    <n v="28"/>
    <x v="0"/>
    <n v="50"/>
    <s v="CORN"/>
    <s v="CORN, GRAIN - ACRES HARVESTED TOTAL"/>
    <s v="CHOCTAWMISSISSIPPI2022"/>
  </r>
  <r>
    <n v="2022"/>
    <s v="SCOTT"/>
    <s v="MISSISSIPPI"/>
    <s v="39074"/>
    <n v="32.35"/>
    <n v="-89.47"/>
    <s v="8b"/>
    <s v=" (D)"/>
    <n v="704000"/>
    <s v="(D)"/>
    <n v="28"/>
    <x v="0"/>
    <n v="50"/>
    <s v="CORN"/>
    <s v="CORN, GRAIN - ACRES HARVESTED TOTAL"/>
    <s v="SCOTTMISSISSIPPI2022"/>
  </r>
  <r>
    <n v="2022"/>
    <s v="KEMPER"/>
    <s v="MISSISSIPPI"/>
    <s v="39328"/>
    <n v="32.76"/>
    <n v="-88.65"/>
    <s v="8b"/>
    <s v=" (D)"/>
    <n v="0"/>
    <s v="(D)"/>
    <n v="28"/>
    <x v="8"/>
    <n v="60"/>
    <s v="CORN"/>
    <s v="CORN, GRAIN - ACRES HARVESTED TOTAL"/>
    <s v="KEMPERMISSISSIPPI2022"/>
  </r>
  <r>
    <n v="2022"/>
    <s v="NESHOBA"/>
    <s v="MISSISSIPPI"/>
    <s v="39350"/>
    <n v="32.770000000000003"/>
    <n v="-89.1"/>
    <s v="8b"/>
    <s v=" (D)"/>
    <n v="0"/>
    <s v="(D)"/>
    <n v="28"/>
    <x v="8"/>
    <n v="60"/>
    <s v="CORN"/>
    <s v="CORN, GRAIN - ACRES HARVESTED TOTAL"/>
    <s v="NESHOBAMISSISSIPPI2022"/>
  </r>
  <r>
    <n v="2022"/>
    <s v="OKTIBBEHA"/>
    <s v="MISSISSIPPI"/>
    <s v="39759"/>
    <n v="33.450000000000003"/>
    <n v="-88.82"/>
    <s v="8a"/>
    <s v=" (D)"/>
    <n v="0"/>
    <s v="(D)"/>
    <n v="28"/>
    <x v="8"/>
    <n v="60"/>
    <s v="CORN"/>
    <s v="CORN, GRAIN - ACRES HARVESTED TOTAL"/>
    <s v="OKTIBBEHAMISSISSIPPI2022"/>
  </r>
  <r>
    <n v="2022"/>
    <s v="WINSTON"/>
    <s v="MISSISSIPPI"/>
    <s v="39339"/>
    <n v="33.119999999999997"/>
    <n v="-89.05"/>
    <s v="8a"/>
    <s v=" (D)"/>
    <n v="0"/>
    <s v="(D)"/>
    <n v="28"/>
    <x v="8"/>
    <n v="60"/>
    <s v="CORN"/>
    <s v="CORN, GRAIN - ACRES HARVESTED TOTAL"/>
    <s v="WINSTONMISSISSIPPI2022"/>
  </r>
  <r>
    <n v="2022"/>
    <s v="TISHOMINGO"/>
    <s v="MISSISSIPPI"/>
    <s v="38827"/>
    <n v="34.5"/>
    <n v="-88.2"/>
    <s v="7b"/>
    <s v=" (D)"/>
    <n v="0"/>
    <s v="(D)"/>
    <n v="28"/>
    <x v="2"/>
    <n v="30"/>
    <s v="CORN"/>
    <s v="CORN, GRAIN - ACRES HARVESTED TOTAL"/>
    <s v="TISHOMINGOMISSISSIPPI2022"/>
  </r>
  <r>
    <n v="2022"/>
    <s v="LAMAR"/>
    <s v="MISSISSIPPI"/>
    <s v="39402"/>
    <n v="31.33"/>
    <n v="-89.42"/>
    <s v="8b"/>
    <s v=" (D)"/>
    <n v="0"/>
    <s v="(D)"/>
    <n v="28"/>
    <x v="9"/>
    <n v="80"/>
    <s v="CORN"/>
    <s v="CORN, GRAIN - ACRES HARVESTED TOTAL"/>
    <s v="LAMARMISSISSIPPI2022"/>
  </r>
  <r>
    <n v="2022"/>
    <s v="MARION"/>
    <s v="MISSISSIPPI"/>
    <s v="39429"/>
    <n v="31.25"/>
    <n v="-89.82"/>
    <s v="8b"/>
    <s v=" (D)"/>
    <n v="0"/>
    <s v="(D)"/>
    <n v="28"/>
    <x v="9"/>
    <n v="80"/>
    <s v="CORN"/>
    <s v="CORN, GRAIN - ACRES HARVESTED TOTAL"/>
    <s v="MARIONMISSISSIPPI2022"/>
  </r>
  <r>
    <n v="2022"/>
    <s v="PIKE"/>
    <s v="MISSISSIPPI"/>
    <s v="39632"/>
    <n v="31.1"/>
    <n v="-90.52"/>
    <s v="8b"/>
    <s v=" (D)"/>
    <n v="0"/>
    <s v="(D)"/>
    <n v="28"/>
    <x v="9"/>
    <n v="80"/>
    <s v="CORN"/>
    <s v="CORN, GRAIN - ACRES HARVESTED TOTAL"/>
    <s v="PIKEMISSISSIPPI2022"/>
  </r>
  <r>
    <n v="2022"/>
    <s v="SMITH"/>
    <s v="MISSISSIPPI"/>
    <s v="39116"/>
    <n v="31.86"/>
    <n v="-89.55"/>
    <s v="8b"/>
    <s v=" (D)"/>
    <n v="0"/>
    <s v="(D)"/>
    <n v="28"/>
    <x v="9"/>
    <n v="80"/>
    <s v="CORN"/>
    <s v="CORN, GRAIN - ACRES HARVESTED TOTAL"/>
    <s v="SMITHMISSISSIPPI2022"/>
  </r>
  <r>
    <n v="2022"/>
    <s v="FORREST"/>
    <s v="MISSISSIPPI"/>
    <s v="39401"/>
    <n v="31.31"/>
    <n v="-89.3"/>
    <s v="8b"/>
    <s v=" (D)"/>
    <n v="0"/>
    <s v="(D)"/>
    <n v="28"/>
    <x v="55"/>
    <n v="90"/>
    <s v="CORN"/>
    <s v="CORN, GRAIN - ACRES HARVESTED TOTAL"/>
    <s v="FORRESTMISSISSIPPI2022"/>
  </r>
  <r>
    <n v="2022"/>
    <s v="HANCOCK"/>
    <s v="MISSISSIPPI"/>
    <s v="39520"/>
    <n v="30.27"/>
    <n v="-89.48"/>
    <s v="9a"/>
    <s v=" (D)"/>
    <n v="0"/>
    <s v="(D)"/>
    <n v="28"/>
    <x v="55"/>
    <n v="90"/>
    <s v="CORN"/>
    <s v="CORN, GRAIN - ACRES HARVESTED TOTAL"/>
    <s v="HANCOCKMISSISSIPPI2022"/>
  </r>
  <r>
    <n v="2022"/>
    <s v="HARRISON"/>
    <s v="MISSISSIPPI"/>
    <s v="39501"/>
    <n v="30.38"/>
    <n v="-89.1"/>
    <s v="9a"/>
    <s v=" (D)"/>
    <n v="0"/>
    <s v="(D)"/>
    <n v="28"/>
    <x v="55"/>
    <n v="90"/>
    <s v="CORN"/>
    <s v="CORN, GRAIN - ACRES HARVESTED TOTAL"/>
    <s v="HARRISONMISSISSIPPI2022"/>
  </r>
  <r>
    <n v="2022"/>
    <s v="JACKSON"/>
    <s v="MISSISSIPPI"/>
    <s v="39552"/>
    <n v="30.48"/>
    <n v="-88.55"/>
    <s v="9a"/>
    <s v=" (D)"/>
    <n v="0"/>
    <s v="(D)"/>
    <n v="28"/>
    <x v="55"/>
    <n v="90"/>
    <s v="CORN"/>
    <s v="CORN, GRAIN - ACRES HARVESTED TOTAL"/>
    <s v="JACKSONMISSISSIPPI2022"/>
  </r>
  <r>
    <n v="2022"/>
    <s v="JONES"/>
    <s v="MISSISSIPPI"/>
    <s v="39436"/>
    <n v="31.47"/>
    <n v="-89.23"/>
    <s v="8b"/>
    <s v=" (D)"/>
    <n v="0"/>
    <s v="(D)"/>
    <n v="28"/>
    <x v="55"/>
    <n v="90"/>
    <s v="CORN"/>
    <s v="CORN, GRAIN - ACRES HARVESTED TOTAL"/>
    <s v="JONESMISSISSIPPI2022"/>
  </r>
  <r>
    <n v="2022"/>
    <s v="AMITE"/>
    <s v="MISSISSIPPI"/>
    <s v="39638"/>
    <n v="31.19"/>
    <n v="-91.01"/>
    <s v="8b"/>
    <s v=" (D)"/>
    <n v="0"/>
    <s v="(D)"/>
    <n v="28"/>
    <x v="4"/>
    <n v="70"/>
    <s v="CORN"/>
    <s v="CORN, GRAIN - ACRES HARVESTED TOTAL"/>
    <s v="AMITEMISSISSIPPI2022"/>
  </r>
  <r>
    <n v="2022"/>
    <s v="CLAIBORNE"/>
    <s v="MISSISSIPPI"/>
    <s v="39086"/>
    <n v="32.020000000000003"/>
    <n v="-90.8"/>
    <s v="8b"/>
    <s v=" (D)"/>
    <n v="0"/>
    <s v="(D)"/>
    <n v="28"/>
    <x v="4"/>
    <n v="70"/>
    <s v="CORN"/>
    <s v="CORN, GRAIN - ACRES HARVESTED TOTAL"/>
    <s v="CLAIBORNEMISSISSIPPI2022"/>
  </r>
  <r>
    <n v="2022"/>
    <s v="COPIAH"/>
    <s v="MISSISSIPPI"/>
    <s v="39059"/>
    <n v="31.98"/>
    <n v="-90.35"/>
    <s v="8b"/>
    <s v=" (D)"/>
    <n v="0"/>
    <s v="(D)"/>
    <n v="28"/>
    <x v="4"/>
    <n v="70"/>
    <s v="CORN"/>
    <s v="CORN, GRAIN - ACRES HARVESTED TOTAL"/>
    <s v="COPIAHMISSISSIPPI2022"/>
  </r>
  <r>
    <n v="2022"/>
    <s v="WASHINGTON"/>
    <s v="MISSOURI"/>
    <s v="63030"/>
    <n v="38.14"/>
    <n v="-90.75"/>
    <s v="6b"/>
    <s v=" (D)"/>
    <n v="0"/>
    <s v="(D)"/>
    <n v="29"/>
    <x v="17"/>
    <n v="60"/>
    <s v="CORN"/>
    <s v="CORN, GRAIN - ACRES HARVESTED TOTAL"/>
    <s v="WASHINGTONMISSOURI2022"/>
  </r>
  <r>
    <n v="2022"/>
    <s v="HOWELL"/>
    <s v="MISSOURI"/>
    <s v="65548"/>
    <n v="36.99"/>
    <n v="-91.69"/>
    <s v="7a"/>
    <s v=" (D)"/>
    <n v="1265000"/>
    <s v="(D)"/>
    <n v="29"/>
    <x v="9"/>
    <n v="80"/>
    <s v="CORN"/>
    <s v="CORN, GRAIN - ACRES HARVESTED TOTAL"/>
    <s v="HOWELLMISSOURI2022"/>
  </r>
  <r>
    <n v="2022"/>
    <s v="OZARK"/>
    <s v="MISSOURI"/>
    <s v="65609"/>
    <n v="36.520000000000003"/>
    <n v="-92.14"/>
    <s v="7a"/>
    <s v=" (D)"/>
    <n v="0"/>
    <s v="(D)"/>
    <n v="29"/>
    <x v="9"/>
    <n v="80"/>
    <s v="CORN"/>
    <s v="CORN, GRAIN - ACRES HARVESTED TOTAL"/>
    <s v="OZARKMISSOURI2022"/>
  </r>
  <r>
    <n v="2022"/>
    <s v="TEXAS"/>
    <s v="MISSOURI"/>
    <s v="65444"/>
    <n v="37.340000000000003"/>
    <n v="-92.01"/>
    <s v="6b"/>
    <s v=" (D)"/>
    <n v="412000"/>
    <s v="(D)"/>
    <n v="29"/>
    <x v="9"/>
    <n v="80"/>
    <s v="CORN"/>
    <s v="CORN, GRAIN - ACRES HARVESTED TOTAL"/>
    <s v="TEXASMISSOURI2022"/>
  </r>
  <r>
    <n v="2022"/>
    <s v="MUSSELSHELL"/>
    <s v="MONTANA"/>
    <s v="59054"/>
    <n v="46.57"/>
    <n v="-107.93"/>
    <s v="4b"/>
    <s v=" (D)"/>
    <n v="1605000"/>
    <s v="(D)"/>
    <n v="30"/>
    <x v="0"/>
    <n v="50"/>
    <s v="CORN"/>
    <s v="CORN, GRAIN - ACRES HARVESTED TOTAL"/>
    <s v="MUSSELSHELLMONTANA2022"/>
  </r>
  <r>
    <n v="2022"/>
    <s v="BLAINE"/>
    <s v="MONTANA"/>
    <s v="59523"/>
    <n v="48.47"/>
    <n v="-109.21"/>
    <s v="3b"/>
    <s v=" (D)"/>
    <n v="0"/>
    <s v="(D)"/>
    <n v="30"/>
    <x v="1"/>
    <n v="20"/>
    <s v="CORN"/>
    <s v="CORN, GRAIN - ACRES HARVESTED TOTAL"/>
    <s v="BLAINEMONTANA2022"/>
  </r>
  <r>
    <n v="2022"/>
    <s v="LIBERTY"/>
    <s v="MONTANA"/>
    <s v="59444"/>
    <n v="48.71"/>
    <n v="-111.35"/>
    <s v="4a"/>
    <s v=" (D)"/>
    <n v="0"/>
    <s v="(D)"/>
    <n v="30"/>
    <x v="1"/>
    <n v="20"/>
    <s v="CORN"/>
    <s v="CORN, GRAIN - ACRES HARVESTED TOTAL"/>
    <s v="LIBERTYMONTANA2022"/>
  </r>
  <r>
    <n v="2022"/>
    <s v="DANIELS"/>
    <s v="MONTANA"/>
    <s v="59222"/>
    <n v="48.71"/>
    <n v="-105.17"/>
    <s v="4a"/>
    <s v=" (D)"/>
    <n v="0"/>
    <s v="(D)"/>
    <n v="30"/>
    <x v="2"/>
    <n v="30"/>
    <s v="CORN"/>
    <s v="CORN, GRAIN - ACRES HARVESTED TOTAL"/>
    <s v="DANIELSMONTANA2022"/>
  </r>
  <r>
    <n v="2022"/>
    <s v="SHERIDAN"/>
    <s v="MONTANA"/>
    <s v="59211"/>
    <n v="48.69"/>
    <n v="-104.36"/>
    <s v="3b"/>
    <s v=" (D)"/>
    <n v="0"/>
    <s v="(D)"/>
    <n v="30"/>
    <x v="2"/>
    <n v="30"/>
    <s v="CORN"/>
    <s v="CORN, GRAIN - ACRES HARVESTED TOTAL"/>
    <s v="SHERIDANMONTANA2022"/>
  </r>
  <r>
    <n v="2022"/>
    <s v="POWDER RIVER"/>
    <s v="MONTANA"/>
    <s v="59062"/>
    <n v="45.09"/>
    <n v="-106.15"/>
    <s v="5a"/>
    <s v=" (D)"/>
    <n v="599000"/>
    <s v="(D)"/>
    <n v="30"/>
    <x v="7"/>
    <n v="90"/>
    <s v="CORN"/>
    <s v="CORN, GRAIN - ACRES HARVESTED TOTAL"/>
    <s v="POWDERRIVERMONTANA2022"/>
  </r>
  <r>
    <n v="2022"/>
    <s v="HOOKER"/>
    <s v="NEBRASKA"/>
    <s v="69152"/>
    <n v="42.04"/>
    <n v="-101.04"/>
    <s v="5b"/>
    <s v=" (D)"/>
    <n v="0"/>
    <s v="(D)"/>
    <n v="31"/>
    <x v="23"/>
    <n v="20"/>
    <s v="CORN"/>
    <s v="CORN, GRAIN - ACRES HARVESTED TOTAL"/>
    <s v="HOOKERNEBRASKA2022"/>
  </r>
  <r>
    <n v="2022"/>
    <s v="MCPHERSON"/>
    <s v="NEBRASKA"/>
    <s v="69167"/>
    <n v="41.55"/>
    <n v="-100.94"/>
    <s v="5b"/>
    <s v=" (D)"/>
    <n v="827000"/>
    <s v="(D)"/>
    <n v="31"/>
    <x v="23"/>
    <n v="20"/>
    <s v="CORN"/>
    <s v="CORN, GRAIN - ACRES HARVESTED TOTAL"/>
    <s v="MCPHERSONNEBRASKA2022"/>
  </r>
  <r>
    <n v="2022"/>
    <s v="THOMAS"/>
    <s v="NEBRASKA"/>
    <s v="69142"/>
    <n v="41.92"/>
    <n v="-100.32"/>
    <s v="5b"/>
    <s v=" (D)"/>
    <n v="0"/>
    <s v="(D)"/>
    <n v="31"/>
    <x v="23"/>
    <n v="20"/>
    <s v="CORN"/>
    <s v="CORN, GRAIN - ACRES HARVESTED TOTAL"/>
    <s v="THOMASNEBRASKA2022"/>
  </r>
  <r>
    <n v="2022"/>
    <s v="LYON"/>
    <s v="NEVADA"/>
    <s v="89403"/>
    <n v="39.26"/>
    <n v="-119.48"/>
    <s v="7a"/>
    <s v=" (D)"/>
    <n v="0"/>
    <s v="(D)"/>
    <n v="32"/>
    <x v="6"/>
    <n v="10"/>
    <s v="CORN"/>
    <s v="CORN, GRAIN - ACRES HARVESTED TOTAL"/>
    <s v="LYONNEVADA2022"/>
  </r>
  <r>
    <n v="2022"/>
    <s v="LINCOLN"/>
    <s v="NEVADA"/>
    <s v="89001"/>
    <n v="37.270000000000003"/>
    <n v="-115.2"/>
    <s v="8a"/>
    <s v=" (D)"/>
    <n v="0"/>
    <s v="(D)"/>
    <n v="32"/>
    <x v="24"/>
    <n v="80"/>
    <s v="CORN"/>
    <s v="CORN, GRAIN - ACRES HARVESTED TOTAL"/>
    <s v="LINCOLNNEVADA2022"/>
  </r>
  <r>
    <n v="2022"/>
    <s v="COOS"/>
    <s v="NEW HAMPSHIRE"/>
    <s v="03570"/>
    <e v="#N/A"/>
    <e v="#N/A"/>
    <s v="4b"/>
    <s v=" (D)"/>
    <n v="0"/>
    <s v="(D)"/>
    <n v="33"/>
    <x v="25"/>
    <n v="10"/>
    <s v="CORN"/>
    <s v="CORN, GRAIN - ACRES HARVESTED TOTAL"/>
    <s v="COOSNEWHAMPSHIRE2022"/>
  </r>
  <r>
    <n v="2022"/>
    <s v="HILLSBOROUGH"/>
    <s v="NEW HAMPSHIRE"/>
    <s v="03031"/>
    <e v="#N/A"/>
    <e v="#N/A"/>
    <s v="6a"/>
    <s v=" (D)"/>
    <n v="0"/>
    <s v="(D)"/>
    <n v="33"/>
    <x v="25"/>
    <n v="10"/>
    <s v="CORN"/>
    <s v="CORN, GRAIN - ACRES HARVESTED TOTAL"/>
    <s v="HILLSBOROUGHNEWHAMPSHIRE2022"/>
  </r>
  <r>
    <n v="2022"/>
    <s v="SULLIVAN"/>
    <s v="NEW HAMPSHIRE"/>
    <s v="03280"/>
    <e v="#N/A"/>
    <e v="#N/A"/>
    <s v="6a"/>
    <s v=" (D)"/>
    <n v="0"/>
    <s v="(D)"/>
    <n v="33"/>
    <x v="25"/>
    <n v="10"/>
    <s v="CORN"/>
    <s v="CORN, GRAIN - ACRES HARVESTED TOTAL"/>
    <s v="SULLIVANNEWHAMPSHIRE2022"/>
  </r>
  <r>
    <n v="2022"/>
    <s v="MORA"/>
    <s v="NEW MEXICO"/>
    <s v="87712"/>
    <n v="35.909999999999997"/>
    <n v="-105.24"/>
    <s v="6a"/>
    <s v=" (D)"/>
    <n v="0"/>
    <s v="(D)"/>
    <n v="35"/>
    <x v="2"/>
    <n v="30"/>
    <s v="CORN"/>
    <s v="CORN, GRAIN - ACRES HARVESTED TOTAL"/>
    <s v="MORANEWMEXICO2022"/>
  </r>
  <r>
    <n v="2022"/>
    <s v="QUAY"/>
    <s v="NEW MEXICO"/>
    <s v="88121"/>
    <n v="34.64"/>
    <n v="-103.9"/>
    <s v="7a"/>
    <s v=" (D)"/>
    <n v="0"/>
    <s v="(D)"/>
    <n v="35"/>
    <x v="2"/>
    <n v="30"/>
    <s v="CORN"/>
    <s v="CORN, GRAIN - ACRES HARVESTED TOTAL"/>
    <s v="QUAYNEWMEXICO2022"/>
  </r>
  <r>
    <n v="2022"/>
    <s v="SAN JUAN"/>
    <s v="NEW MEXICO"/>
    <s v="87037"/>
    <n v="36.26"/>
    <n v="-107.74"/>
    <s v="6b"/>
    <s v=" (D)"/>
    <n v="0"/>
    <s v="(D)"/>
    <n v="35"/>
    <x v="6"/>
    <n v="10"/>
    <s v="CORN"/>
    <s v="CORN, GRAIN - ACRES HARVESTED TOTAL"/>
    <s v="SANJUANNEWMEXICO2022"/>
  </r>
  <r>
    <n v="2022"/>
    <s v="TAOS"/>
    <s v="NEW MEXICO"/>
    <s v="87512"/>
    <n v="36.94"/>
    <n v="-105.45"/>
    <s v="6a"/>
    <s v=" (D)"/>
    <n v="0"/>
    <s v="(D)"/>
    <n v="35"/>
    <x v="6"/>
    <n v="10"/>
    <s v="CORN"/>
    <s v="CORN, GRAIN - ACRES HARVESTED TOTAL"/>
    <s v="TAOSNEWMEXICO2022"/>
  </r>
  <r>
    <n v="2022"/>
    <s v="VALENCIA"/>
    <s v="NEW MEXICO"/>
    <s v="87002"/>
    <n v="34.65"/>
    <n v="-106.77"/>
    <s v="7b"/>
    <s v=" (D)"/>
    <n v="0"/>
    <s v="(D)"/>
    <n v="35"/>
    <x v="6"/>
    <n v="10"/>
    <s v="CORN"/>
    <s v="CORN, GRAIN - ACRES HARVESTED TOTAL"/>
    <s v="VALENCIANEWMEXICO2022"/>
  </r>
  <r>
    <n v="2022"/>
    <s v="CHAVES"/>
    <s v="NEW MEXICO"/>
    <s v="88201"/>
    <n v="33.64"/>
    <n v="-104.38"/>
    <s v="7b"/>
    <s v=" (D)"/>
    <n v="33920000"/>
    <s v="(D)"/>
    <n v="35"/>
    <x v="7"/>
    <n v="90"/>
    <s v="CORN"/>
    <s v="CORN, GRAIN - ACRES HARVESTED TOTAL"/>
    <s v="CHAVESNEWMEXICO2022"/>
  </r>
  <r>
    <n v="2022"/>
    <s v="LEA"/>
    <s v="NEW MEXICO"/>
    <s v="88114"/>
    <n v="33.51"/>
    <n v="-103.33"/>
    <s v="7b"/>
    <s v=" (D)"/>
    <n v="2160000"/>
    <s v="(D)"/>
    <n v="35"/>
    <x v="7"/>
    <n v="90"/>
    <s v="CORN"/>
    <s v="CORN, GRAIN - ACRES HARVESTED TOTAL"/>
    <s v="LEANEWMEXICO2022"/>
  </r>
  <r>
    <n v="2022"/>
    <s v="HIDALGO"/>
    <s v="NEW MEXICO"/>
    <s v="88009"/>
    <n v="31.91"/>
    <n v="-108.54"/>
    <s v="8a"/>
    <s v=" (D)"/>
    <n v="0"/>
    <s v="(D)"/>
    <n v="35"/>
    <x v="4"/>
    <n v="70"/>
    <s v="CORN"/>
    <s v="CORN, GRAIN - ACRES HARVESTED TOTAL"/>
    <s v="HIDALGONEWMEXICO2022"/>
  </r>
  <r>
    <n v="2022"/>
    <s v="SIERRA"/>
    <s v="NEW MEXICO"/>
    <s v="87901"/>
    <n v="33.130000000000003"/>
    <n v="-107.24"/>
    <s v="8a"/>
    <s v=" (D)"/>
    <n v="0"/>
    <s v="(D)"/>
    <n v="35"/>
    <x v="4"/>
    <n v="70"/>
    <s v="CORN"/>
    <s v="CORN, GRAIN - ACRES HARVESTED TOTAL"/>
    <s v="SIERRANEWMEXICO2022"/>
  </r>
  <r>
    <n v="2022"/>
    <s v="SOCORRO"/>
    <s v="NEW MEXICO"/>
    <s v="87006"/>
    <n v="34.49"/>
    <n v="-106.84"/>
    <s v="7b"/>
    <s v=" (D)"/>
    <n v="86000"/>
    <s v="(D)"/>
    <n v="35"/>
    <x v="4"/>
    <n v="70"/>
    <s v="CORN"/>
    <s v="CORN, GRAIN - ACRES HARVESTED TOTAL"/>
    <s v="SOCORRONEWMEXICO2022"/>
  </r>
  <r>
    <n v="2022"/>
    <s v="QUEENS"/>
    <s v="NEW YORK"/>
    <s v="11002"/>
    <n v="40.72"/>
    <n v="-73.7"/>
    <s v="7b"/>
    <s v=" (D)"/>
    <n v="0"/>
    <s v="(D)"/>
    <n v="36"/>
    <x v="43"/>
    <n v="91"/>
    <s v="CORN"/>
    <s v="CORN, GRAIN - ACRES HARVESTED TOTAL"/>
    <s v="QUEENSNEWYORK2022"/>
  </r>
  <r>
    <n v="2022"/>
    <s v="ESSEX"/>
    <s v="NEW YORK"/>
    <s v="12851"/>
    <n v="43.78"/>
    <n v="-73.97"/>
    <s v="4b"/>
    <s v=" (D)"/>
    <n v="60000"/>
    <s v="(D)"/>
    <n v="36"/>
    <x v="2"/>
    <n v="30"/>
    <s v="CORN"/>
    <s v="CORN, GRAIN - ACRES HARVESTED TOTAL"/>
    <s v="ESSEXNEWYORK2022"/>
  </r>
  <r>
    <n v="2022"/>
    <s v="WARREN"/>
    <s v="NEW YORK"/>
    <s v="12801"/>
    <n v="43.31"/>
    <n v="-73.64"/>
    <s v="5a"/>
    <s v=" (D)"/>
    <n v="0"/>
    <s v="(D)"/>
    <n v="36"/>
    <x v="2"/>
    <n v="30"/>
    <s v="CORN"/>
    <s v="CORN, GRAIN - ACRES HARVESTED TOTAL"/>
    <s v="WARRENNEWYORK2022"/>
  </r>
  <r>
    <n v="2022"/>
    <s v="GREENE"/>
    <s v="NEW YORK"/>
    <s v="12015"/>
    <n v="42.26"/>
    <n v="-73.81"/>
    <s v="6a"/>
    <s v=" (D)"/>
    <n v="0"/>
    <s v="(D)"/>
    <n v="36"/>
    <x v="7"/>
    <n v="90"/>
    <s v="CORN"/>
    <s v="CORN, GRAIN - ACRES HARVESTED TOTAL"/>
    <s v="GREENENEWYORK2022"/>
  </r>
  <r>
    <n v="2022"/>
    <s v="SULLIVAN"/>
    <s v="NEW YORK"/>
    <s v="12701"/>
    <n v="41.65"/>
    <n v="-74.680000000000007"/>
    <s v="6a"/>
    <s v=" (D)"/>
    <n v="300000"/>
    <s v="(D)"/>
    <n v="36"/>
    <x v="7"/>
    <n v="90"/>
    <s v="CORN"/>
    <s v="CORN, GRAIN - ACRES HARVESTED TOTAL"/>
    <s v="SULLIVANNEWYORK2022"/>
  </r>
  <r>
    <n v="2022"/>
    <s v="CARTERET"/>
    <s v="NORTH CAROLINA"/>
    <s v="28511"/>
    <n v="34.89"/>
    <n v="-76.33"/>
    <s v="8b"/>
    <s v=" (D)"/>
    <n v="0"/>
    <s v="(D)"/>
    <n v="37"/>
    <x v="44"/>
    <n v="80"/>
    <s v="CORN"/>
    <s v="CORN, GRAIN - ACRES HARVESTED TOTAL"/>
    <s v="CARTERETNORTHCAROLINA2022"/>
  </r>
  <r>
    <n v="2022"/>
    <s v="MECKLENBURG"/>
    <s v="NORTH CAROLINA"/>
    <s v="28031"/>
    <n v="35.479999999999997"/>
    <n v="-80.86"/>
    <s v="8a"/>
    <s v=" (D)"/>
    <n v="0"/>
    <s v="(D)"/>
    <n v="37"/>
    <x v="50"/>
    <n v="60"/>
    <s v="CORN"/>
    <s v="CORN, GRAIN - ACRES HARVESTED TOTAL"/>
    <s v="MECKLENBURGNORTHCAROLINA2022"/>
  </r>
  <r>
    <n v="2022"/>
    <s v="CLAY"/>
    <s v="NORTH CAROLINA"/>
    <s v="28902"/>
    <n v="35.020000000000003"/>
    <n v="-83.96"/>
    <s v="7b"/>
    <s v=" (D)"/>
    <n v="0"/>
    <s v="(D)"/>
    <n v="37"/>
    <x v="51"/>
    <n v="20"/>
    <s v="CORN"/>
    <s v="CORN, GRAIN - ACRES HARVESTED TOTAL"/>
    <s v="CLAYNORTHCAROLINA2022"/>
  </r>
  <r>
    <n v="2022"/>
    <s v="POLK"/>
    <s v="NORTH CAROLINA"/>
    <s v="28722"/>
    <n v="35.24"/>
    <n v="-82.2"/>
    <s v="8a"/>
    <s v=" (D)"/>
    <n v="0"/>
    <s v="(D)"/>
    <n v="37"/>
    <x v="51"/>
    <n v="20"/>
    <s v="CORN"/>
    <s v="CORN, GRAIN - ACRES HARVESTED TOTAL"/>
    <s v="POLKNORTHCAROLINA2022"/>
  </r>
  <r>
    <n v="2022"/>
    <s v="BELMONT"/>
    <s v="OHIO"/>
    <s v="43713"/>
    <n v="39.979999999999997"/>
    <n v="-81.17"/>
    <s v="6b"/>
    <s v=" (D)"/>
    <n v="0"/>
    <s v="(D)"/>
    <n v="39"/>
    <x v="8"/>
    <n v="60"/>
    <s v="CORN"/>
    <s v="CORN, GRAIN - ACRES HARVESTED TOTAL"/>
    <s v="BELMONTOHIO2022"/>
  </r>
  <r>
    <n v="2022"/>
    <s v="CUYAHOGA"/>
    <s v="OHIO"/>
    <s v="44017"/>
    <n v="41.36"/>
    <n v="-81.86"/>
    <s v="6b"/>
    <s v=" (D)"/>
    <n v="0"/>
    <s v="(D)"/>
    <n v="39"/>
    <x v="2"/>
    <n v="30"/>
    <s v="CORN"/>
    <s v="CORN, GRAIN - ACRES HARVESTED TOTAL"/>
    <s v="CUYAHOGAOHIO2022"/>
  </r>
  <r>
    <n v="2022"/>
    <s v="CLEVELAND"/>
    <s v="OKLAHOMA"/>
    <s v="73019"/>
    <n v="35.21"/>
    <n v="-97.44"/>
    <s v="7b"/>
    <s v=" (D)"/>
    <n v="0"/>
    <s v="(D)"/>
    <n v="40"/>
    <x v="0"/>
    <n v="50"/>
    <s v="CORN"/>
    <s v="CORN, GRAIN - ACRES HARVESTED TOTAL"/>
    <s v="CLEVELANDOKLAHOMA2022"/>
  </r>
  <r>
    <n v="2022"/>
    <s v="LINCOLN"/>
    <s v="OKLAHOMA"/>
    <s v="74026"/>
    <n v="35.700000000000003"/>
    <n v="-96.76"/>
    <s v="7b"/>
    <s v=" (D)"/>
    <n v="0"/>
    <s v="(D)"/>
    <n v="40"/>
    <x v="0"/>
    <n v="50"/>
    <s v="CORN"/>
    <s v="CORN, GRAIN - ACRES HARVESTED TOTAL"/>
    <s v="LINCOLNOKLAHOMA2022"/>
  </r>
  <r>
    <n v="2022"/>
    <s v="LOGAN"/>
    <s v="OKLAHOMA"/>
    <s v="73027"/>
    <n v="35.950000000000003"/>
    <n v="-97.23"/>
    <s v="7b"/>
    <s v=" (D)"/>
    <n v="0"/>
    <s v="(D)"/>
    <n v="40"/>
    <x v="0"/>
    <n v="50"/>
    <s v="CORN"/>
    <s v="CORN, GRAIN - ACRES HARVESTED TOTAL"/>
    <s v="LOGANOKLAHOMA2022"/>
  </r>
  <r>
    <n v="2022"/>
    <s v="OKFUSKEE"/>
    <s v="OKLAHOMA"/>
    <s v="74829"/>
    <n v="35.49"/>
    <n v="-96.47"/>
    <s v="7b"/>
    <s v=" (D)"/>
    <n v="0"/>
    <s v="(D)"/>
    <n v="40"/>
    <x v="0"/>
    <n v="50"/>
    <s v="CORN"/>
    <s v="CORN, GRAIN - ACRES HARVESTED TOTAL"/>
    <s v="OKFUSKEEOKLAHOMA2022"/>
  </r>
  <r>
    <n v="2022"/>
    <s v="SEMINOLE"/>
    <s v="OKLAHOMA"/>
    <s v="74818"/>
    <n v="35.229999999999997"/>
    <n v="-96.64"/>
    <s v="7b"/>
    <s v=" (D)"/>
    <n v="0"/>
    <s v="(D)"/>
    <n v="40"/>
    <x v="0"/>
    <n v="50"/>
    <s v="CORN"/>
    <s v="CORN, GRAIN - ACRES HARVESTED TOTAL"/>
    <s v="SEMINOLEOKLAHOMA2022"/>
  </r>
  <r>
    <n v="2022"/>
    <s v="HASKELL"/>
    <s v="OKLAHOMA"/>
    <s v="74440"/>
    <n v="35.28"/>
    <n v="-95.3"/>
    <s v="7b"/>
    <s v=" (D)"/>
    <n v="0"/>
    <s v="(D)"/>
    <n v="40"/>
    <x v="8"/>
    <n v="80"/>
    <s v="CORN"/>
    <s v="CORN, GRAIN - ACRES HARVESTED TOTAL"/>
    <s v="HASKELLOKLAHOMA2022"/>
  </r>
  <r>
    <n v="2022"/>
    <s v="WOODS"/>
    <s v="OKLAHOMA"/>
    <s v="73717"/>
    <n v="36.799999999999997"/>
    <n v="-98.66"/>
    <s v="7a"/>
    <s v=" (D)"/>
    <n v="0"/>
    <s v="(D)"/>
    <n v="40"/>
    <x v="1"/>
    <n v="40"/>
    <s v="CORN"/>
    <s v="CORN, GRAIN - ACRES HARVESTED TOTAL"/>
    <s v="WOODSOKLAHOMA2022"/>
  </r>
  <r>
    <n v="2022"/>
    <s v="WOODWARD"/>
    <s v="OKLAHOMA"/>
    <s v="73801"/>
    <n v="36.42"/>
    <n v="-99.4"/>
    <s v="7a"/>
    <s v=" (D)"/>
    <n v="0"/>
    <s v="(D)"/>
    <n v="40"/>
    <x v="1"/>
    <n v="40"/>
    <s v="CORN"/>
    <s v="CORN, GRAIN - ACRES HARVESTED TOTAL"/>
    <s v="WOODWARDOKLAHOMA2022"/>
  </r>
  <r>
    <n v="2022"/>
    <s v="OSAGE"/>
    <s v="OKLAHOMA"/>
    <s v="74001"/>
    <n v="36.49"/>
    <n v="-96.06"/>
    <s v="7a"/>
    <s v=" (D)"/>
    <n v="418000"/>
    <s v="(D)"/>
    <n v="40"/>
    <x v="2"/>
    <n v="70"/>
    <s v="CORN"/>
    <s v="CORN, GRAIN - ACRES HARVESTED TOTAL"/>
    <s v="OSAGEOKLAHOMA2022"/>
  </r>
  <r>
    <n v="2022"/>
    <s v="PAWNEE"/>
    <s v="OKLAHOMA"/>
    <s v="74020"/>
    <n v="36.29"/>
    <n v="-96.46"/>
    <s v="7a"/>
    <s v=" (D)"/>
    <n v="0"/>
    <s v="(D)"/>
    <n v="40"/>
    <x v="2"/>
    <n v="70"/>
    <s v="CORN"/>
    <s v="CORN, GRAIN - ACRES HARVESTED TOTAL"/>
    <s v="PAWNEEOKLAHOMA2022"/>
  </r>
  <r>
    <n v="2022"/>
    <s v="WASHINGTON"/>
    <s v="OKLAHOMA"/>
    <s v="74003"/>
    <n v="36.729999999999997"/>
    <n v="-96.07"/>
    <s v="7a"/>
    <s v=" (D)"/>
    <n v="0"/>
    <s v="(D)"/>
    <n v="40"/>
    <x v="2"/>
    <n v="70"/>
    <s v="CORN"/>
    <s v="CORN, GRAIN - ACRES HARVESTED TOTAL"/>
    <s v="WASHINGTONOKLAHOMA2022"/>
  </r>
  <r>
    <n v="2022"/>
    <s v="HARPER"/>
    <s v="OKLAHOMA"/>
    <s v="73834"/>
    <n v="36.83"/>
    <n v="-99.62"/>
    <s v="7a"/>
    <s v=" (D)"/>
    <n v="0"/>
    <s v="(D)"/>
    <n v="40"/>
    <x v="3"/>
    <n v="10"/>
    <s v="CORN"/>
    <s v="CORN, GRAIN - ACRES HARVESTED TOTAL"/>
    <s v="HARPEROKLAHOMA2022"/>
  </r>
  <r>
    <n v="2022"/>
    <s v="CARTER"/>
    <s v="OKLAHOMA"/>
    <s v="73401"/>
    <n v="34.19"/>
    <n v="-97.11"/>
    <s v="8a"/>
    <s v=" (D)"/>
    <n v="0"/>
    <s v="(D)"/>
    <n v="40"/>
    <x v="9"/>
    <n v="60"/>
    <s v="CORN"/>
    <s v="CORN, GRAIN - ACRES HARVESTED TOTAL"/>
    <s v="CARTEROKLAHOMA2022"/>
  </r>
  <r>
    <n v="2022"/>
    <s v="COAL"/>
    <s v="OKLAHOMA"/>
    <s v="74534"/>
    <n v="34.6"/>
    <n v="-96.34"/>
    <s v="7b"/>
    <s v=" (D)"/>
    <n v="0"/>
    <s v="(D)"/>
    <n v="40"/>
    <x v="9"/>
    <n v="60"/>
    <s v="CORN"/>
    <s v="CORN, GRAIN - ACRES HARVESTED TOTAL"/>
    <s v="COALOKLAHOMA2022"/>
  </r>
  <r>
    <n v="2022"/>
    <s v="JOHNSTON"/>
    <s v="OKLAHOMA"/>
    <s v="73432"/>
    <n v="34.270000000000003"/>
    <n v="-96.42"/>
    <s v="8a"/>
    <s v=" (D)"/>
    <n v="0"/>
    <s v="(D)"/>
    <n v="40"/>
    <x v="9"/>
    <n v="60"/>
    <s v="CORN"/>
    <s v="CORN, GRAIN - ACRES HARVESTED TOTAL"/>
    <s v="JOHNSTONOKLAHOMA2022"/>
  </r>
  <r>
    <n v="2022"/>
    <s v="LOVE"/>
    <s v="OKLAHOMA"/>
    <s v="73430"/>
    <n v="33.9"/>
    <n v="-97.28"/>
    <s v="8a"/>
    <s v=" (D)"/>
    <n v="0"/>
    <s v="(D)"/>
    <n v="40"/>
    <x v="9"/>
    <n v="60"/>
    <s v="CORN"/>
    <s v="CORN, GRAIN - ACRES HARVESTED TOTAL"/>
    <s v="LOVEOKLAHOMA2022"/>
  </r>
  <r>
    <n v="2022"/>
    <s v="MARSHALL"/>
    <s v="OKLAHOMA"/>
    <s v="73439"/>
    <n v="34"/>
    <n v="-96.72"/>
    <s v="8a"/>
    <s v=" (D)"/>
    <n v="0"/>
    <s v="(D)"/>
    <n v="40"/>
    <x v="9"/>
    <n v="60"/>
    <s v="CORN"/>
    <s v="CORN, GRAIN - ACRES HARVESTED TOTAL"/>
    <s v="MARSHALLOKLAHOMA2022"/>
  </r>
  <r>
    <n v="2022"/>
    <s v="PONTOTOC"/>
    <s v="OKLAHOMA"/>
    <s v="74820"/>
    <n v="34.770000000000003"/>
    <n v="-96.66"/>
    <s v="7b"/>
    <s v=" (D)"/>
    <n v="0"/>
    <s v="(D)"/>
    <n v="40"/>
    <x v="9"/>
    <n v="60"/>
    <s v="CORN"/>
    <s v="CORN, GRAIN - ACRES HARVESTED TOTAL"/>
    <s v="PONTOTOCOKLAHOMA2022"/>
  </r>
  <r>
    <n v="2022"/>
    <s v="STEPHENS"/>
    <s v="OKLAHOMA"/>
    <s v="73055"/>
    <n v="34.630000000000003"/>
    <n v="-97.96"/>
    <s v="7b"/>
    <s v=" (D)"/>
    <n v="0"/>
    <s v="(D)"/>
    <n v="40"/>
    <x v="9"/>
    <n v="60"/>
    <s v="CORN"/>
    <s v="CORN, GRAIN - ACRES HARVESTED TOTAL"/>
    <s v="STEPHENSOKLAHOMA2022"/>
  </r>
  <r>
    <n v="2022"/>
    <s v="CHOCTAW"/>
    <s v="OKLAHOMA"/>
    <s v="74727"/>
    <n v="34.020000000000003"/>
    <n v="-95.86"/>
    <s v="8a"/>
    <s v=" (D)"/>
    <n v="0"/>
    <s v="(D)"/>
    <n v="40"/>
    <x v="7"/>
    <n v="90"/>
    <s v="CORN"/>
    <s v="CORN, GRAIN - ACRES HARVESTED TOTAL"/>
    <s v="CHOCTAWOKLAHOMA2022"/>
  </r>
  <r>
    <n v="2022"/>
    <s v="MCCURTAIN"/>
    <s v="OKLAHOMA"/>
    <s v="74722"/>
    <n v="34.4"/>
    <n v="-94.93"/>
    <s v="7b"/>
    <s v=" (D)"/>
    <n v="0"/>
    <s v="(D)"/>
    <n v="40"/>
    <x v="7"/>
    <n v="90"/>
    <s v="CORN"/>
    <s v="CORN, GRAIN - ACRES HARVESTED TOTAL"/>
    <s v="MCCURTAINOKLAHOMA2022"/>
  </r>
  <r>
    <n v="2022"/>
    <s v="COMANCHE"/>
    <s v="OKLAHOMA"/>
    <s v="73501"/>
    <n v="34.56"/>
    <n v="-98.29"/>
    <s v="7b"/>
    <s v=" (D)"/>
    <n v="0"/>
    <s v="(D)"/>
    <n v="40"/>
    <x v="4"/>
    <n v="30"/>
    <s v="CORN"/>
    <s v="CORN, GRAIN - ACRES HARVESTED TOTAL"/>
    <s v="COMANCHEOKLAHOMA2022"/>
  </r>
  <r>
    <n v="2022"/>
    <s v="JACKSON"/>
    <s v="OKLAHOMA"/>
    <s v="73521"/>
    <n v="34.64"/>
    <n v="-99.31"/>
    <s v="7b"/>
    <s v=" (D)"/>
    <n v="0"/>
    <s v="(D)"/>
    <n v="40"/>
    <x v="4"/>
    <n v="30"/>
    <s v="CORN"/>
    <s v="CORN, GRAIN - ACRES HARVESTED TOTAL"/>
    <s v="JACKSONOKLAHOMA2022"/>
  </r>
  <r>
    <n v="2022"/>
    <s v="DEWEY"/>
    <s v="OKLAHOMA"/>
    <s v="73654"/>
    <n v="35.86"/>
    <n v="-99.34"/>
    <s v="7a"/>
    <s v=" (D)"/>
    <n v="0"/>
    <s v="(D)"/>
    <n v="40"/>
    <x v="5"/>
    <n v="20"/>
    <s v="CORN"/>
    <s v="CORN, GRAIN - ACRES HARVESTED TOTAL"/>
    <s v="DEWEYOKLAHOMA2022"/>
  </r>
  <r>
    <n v="2022"/>
    <s v="GILLIAM"/>
    <s v="OREGON"/>
    <s v="97812"/>
    <n v="45.55"/>
    <n v="-120.32"/>
    <s v="7b"/>
    <s v=" (D)"/>
    <n v="0"/>
    <s v="(D)"/>
    <n v="41"/>
    <x v="1"/>
    <n v="20"/>
    <s v="CORN"/>
    <s v="CORN, GRAIN - ACRES HARVESTED TOTAL"/>
    <s v="GILLIAMOREGON2022"/>
  </r>
  <r>
    <n v="2022"/>
    <s v="WASCO"/>
    <s v="OREGON"/>
    <s v="97001"/>
    <n v="44.95"/>
    <n v="-120.65"/>
    <s v="7a"/>
    <s v=" (D)"/>
    <n v="0"/>
    <s v="(D)"/>
    <n v="41"/>
    <x v="1"/>
    <n v="20"/>
    <s v="CORN"/>
    <s v="CORN, GRAIN - ACRES HARVESTED TOTAL"/>
    <s v="WASCOOREGON2022"/>
  </r>
  <r>
    <n v="2022"/>
    <s v="WALLOWA"/>
    <s v="OREGON"/>
    <s v="97828"/>
    <n v="45.72"/>
    <n v="-117.22"/>
    <s v="7a"/>
    <s v=" (D)"/>
    <n v="0"/>
    <s v="(D)"/>
    <n v="41"/>
    <x v="2"/>
    <n v="30"/>
    <s v="CORN"/>
    <s v="CORN, GRAIN - ACRES HARVESTED TOTAL"/>
    <s v="WALLOWAOREGON2022"/>
  </r>
  <r>
    <n v="2022"/>
    <s v="BENTON"/>
    <s v="OREGON"/>
    <s v="97324"/>
    <n v="44.35"/>
    <n v="-123.65"/>
    <s v="8b"/>
    <s v=" (D)"/>
    <n v="0"/>
    <s v="(D)"/>
    <n v="41"/>
    <x v="6"/>
    <n v="10"/>
    <s v="CORN"/>
    <s v="CORN, GRAIN - ACRES HARVESTED TOTAL"/>
    <s v="BENTONOREGON2022"/>
  </r>
  <r>
    <n v="2022"/>
    <s v="LANE"/>
    <s v="OREGON"/>
    <s v="97401"/>
    <n v="44.06"/>
    <n v="-123.08"/>
    <s v="8b"/>
    <s v=" (D)"/>
    <n v="0"/>
    <s v="(D)"/>
    <n v="41"/>
    <x v="6"/>
    <n v="10"/>
    <s v="CORN"/>
    <s v="CORN, GRAIN - ACRES HARVESTED TOTAL"/>
    <s v="LANEOREGON2022"/>
  </r>
  <r>
    <n v="2022"/>
    <s v="LINN"/>
    <s v="OREGON"/>
    <s v="97321"/>
    <n v="44.62"/>
    <n v="-123.13"/>
    <s v="8b"/>
    <s v=" (D)"/>
    <n v="1983000"/>
    <s v="(D)"/>
    <n v="41"/>
    <x v="6"/>
    <n v="10"/>
    <s v="CORN"/>
    <s v="CORN, GRAIN - ACRES HARVESTED TOTAL"/>
    <s v="LINNOREGON2022"/>
  </r>
  <r>
    <n v="2022"/>
    <s v="POLK"/>
    <s v="OREGON"/>
    <s v="97304"/>
    <n v="45.02"/>
    <n v="-123.11"/>
    <s v="8b"/>
    <s v=" (D)"/>
    <n v="0"/>
    <s v="(D)"/>
    <n v="41"/>
    <x v="6"/>
    <n v="10"/>
    <s v="CORN"/>
    <s v="CORN, GRAIN - ACRES HARVESTED TOTAL"/>
    <s v="POLKOREGON2022"/>
  </r>
  <r>
    <n v="2022"/>
    <s v="TILLAMOOK"/>
    <s v="OREGON"/>
    <s v="97107"/>
    <n v="45.55"/>
    <n v="-123.88"/>
    <s v="9a"/>
    <s v=" (D)"/>
    <n v="196000"/>
    <s v="(D)"/>
    <n v="41"/>
    <x v="6"/>
    <n v="10"/>
    <s v="CORN"/>
    <s v="CORN, GRAIN - ACRES HARVESTED TOTAL"/>
    <s v="TILLAMOOKOREGON2022"/>
  </r>
  <r>
    <n v="2022"/>
    <s v="CROOK"/>
    <s v="OREGON"/>
    <s v="97751"/>
    <n v="44.11"/>
    <n v="-119.79"/>
    <s v="6a"/>
    <s v=" (D)"/>
    <n v="0"/>
    <s v="(D)"/>
    <n v="41"/>
    <x v="7"/>
    <n v="80"/>
    <s v="CORN"/>
    <s v="CORN, GRAIN - ACRES HARVESTED TOTAL"/>
    <s v="CROOKOREGON2022"/>
  </r>
  <r>
    <n v="2022"/>
    <s v="DESCHUTES"/>
    <s v="OREGON"/>
    <s v="97701"/>
    <n v="44.07"/>
    <n v="-121.25"/>
    <s v="6b"/>
    <s v=" (D)"/>
    <n v="0"/>
    <s v="(D)"/>
    <n v="41"/>
    <x v="7"/>
    <n v="80"/>
    <s v="CORN"/>
    <s v="CORN, GRAIN - ACRES HARVESTED TOTAL"/>
    <s v="DESCHUTESOREGON2022"/>
  </r>
  <r>
    <n v="2022"/>
    <s v="JEFFERSON"/>
    <s v="OREGON"/>
    <s v="97711"/>
    <n v="44.7"/>
    <n v="-120.72"/>
    <s v="7a"/>
    <s v=" (D)"/>
    <n v="1613000"/>
    <s v="(D)"/>
    <n v="41"/>
    <x v="7"/>
    <n v="80"/>
    <s v="CORN"/>
    <s v="CORN, GRAIN - ACRES HARVESTED TOTAL"/>
    <s v="JEFFERSONOREGON2022"/>
  </r>
  <r>
    <n v="2022"/>
    <s v="DOUGLAS"/>
    <s v="OREGON"/>
    <s v="97410"/>
    <n v="42.78"/>
    <n v="-123.12"/>
    <s v="8b"/>
    <s v=" (D)"/>
    <n v="0"/>
    <s v="(D)"/>
    <n v="41"/>
    <x v="4"/>
    <n v="70"/>
    <s v="CORN"/>
    <s v="CORN, GRAIN - ACRES HARVESTED TOTAL"/>
    <s v="DOUGLASOREGON2022"/>
  </r>
  <r>
    <n v="2022"/>
    <s v="BRISTOL"/>
    <s v="RHODE ISLAND"/>
    <s v="02806"/>
    <e v="#N/A"/>
    <e v="#N/A"/>
    <s v="7a"/>
    <s v=" (D)"/>
    <n v="0"/>
    <s v="(D)"/>
    <n v="44"/>
    <x v="25"/>
    <n v="10"/>
    <s v="CORN"/>
    <s v="CORN, GRAIN - ACRES HARVESTED TOTAL"/>
    <s v="BRISTOLRHODEISLAND2022"/>
  </r>
  <r>
    <n v="2022"/>
    <s v="KENT"/>
    <s v="RHODE ISLAND"/>
    <s v="02816"/>
    <e v="#N/A"/>
    <e v="#N/A"/>
    <s v="6b"/>
    <s v=" (D)"/>
    <n v="0"/>
    <s v="(D)"/>
    <n v="44"/>
    <x v="25"/>
    <n v="10"/>
    <s v="CORN"/>
    <s v="CORN, GRAIN - ACRES HARVESTED TOTAL"/>
    <s v="KENTRHODEISLAND2022"/>
  </r>
  <r>
    <n v="2022"/>
    <s v="NEWPORT"/>
    <s v="RHODE ISLAND"/>
    <s v="02801"/>
    <e v="#N/A"/>
    <e v="#N/A"/>
    <s v="7a"/>
    <s v=" (D)"/>
    <n v="0"/>
    <s v="(D)"/>
    <n v="44"/>
    <x v="25"/>
    <n v="10"/>
    <s v="CORN"/>
    <s v="CORN, GRAIN - ACRES HARVESTED TOTAL"/>
    <s v="NEWPORTRHODEISLAND2022"/>
  </r>
  <r>
    <n v="2022"/>
    <s v="CHESTER"/>
    <s v="SOUTH CAROLINA"/>
    <s v="29014"/>
    <n v="34.549999999999997"/>
    <n v="-81.150000000000006"/>
    <s v="8a"/>
    <s v=" (D)"/>
    <n v="292000"/>
    <s v="(D)"/>
    <n v="45"/>
    <x v="1"/>
    <n v="20"/>
    <s v="CORN"/>
    <s v="CORN, GRAIN - ACRES HARVESTED TOTAL"/>
    <s v="CHESTERSOUTHCAROLINA2022"/>
  </r>
  <r>
    <n v="2022"/>
    <s v="FAIRFIELD"/>
    <s v="SOUTH CAROLINA"/>
    <s v="29015"/>
    <n v="34.49"/>
    <n v="-81.349999999999994"/>
    <s v="8a"/>
    <s v=" (D)"/>
    <n v="0"/>
    <s v="(D)"/>
    <n v="45"/>
    <x v="1"/>
    <n v="20"/>
    <s v="CORN"/>
    <s v="CORN, GRAIN - ACRES HARVESTED TOTAL"/>
    <s v="FAIRFIELDSOUTHCAROLINA2022"/>
  </r>
  <r>
    <n v="2022"/>
    <s v="LAURENS"/>
    <s v="SOUTH CAROLINA"/>
    <s v="29325"/>
    <n v="34.47"/>
    <n v="-81.86"/>
    <s v="8a"/>
    <s v=" (D)"/>
    <n v="0"/>
    <s v="(D)"/>
    <n v="45"/>
    <x v="6"/>
    <n v="10"/>
    <s v="CORN"/>
    <s v="CORN, GRAIN - ACRES HARVESTED TOTAL"/>
    <s v="LAURENSSOUTHCAROLINA2022"/>
  </r>
  <r>
    <n v="2022"/>
    <s v="UNION"/>
    <s v="SOUTH CAROLINA"/>
    <s v="29031"/>
    <n v="34.590000000000003"/>
    <n v="-81.459999999999994"/>
    <s v="8a"/>
    <s v=" (D)"/>
    <n v="54000"/>
    <s v="(D)"/>
    <n v="45"/>
    <x v="6"/>
    <n v="10"/>
    <s v="CORN"/>
    <s v="CORN, GRAIN - ACRES HARVESTED TOTAL"/>
    <s v="UNIONSOUTHCAROLINA2022"/>
  </r>
  <r>
    <n v="2022"/>
    <s v="MCCORMICK"/>
    <s v="SOUTH CAROLINA"/>
    <s v="29821"/>
    <n v="33.630000000000003"/>
    <n v="-82.14"/>
    <s v="8b"/>
    <s v=" (D)"/>
    <n v="0"/>
    <s v="(D)"/>
    <n v="45"/>
    <x v="5"/>
    <n v="40"/>
    <s v="CORN"/>
    <s v="CORN, GRAIN - ACRES HARVESTED TOTAL"/>
    <s v="MCCORMICKSOUTHCAROLINA2022"/>
  </r>
  <r>
    <n v="2022"/>
    <s v="CUSTER"/>
    <s v="SOUTH DAKOTA"/>
    <s v="57722"/>
    <n v="43.49"/>
    <n v="-103.31"/>
    <s v="5a"/>
    <s v=" (D)"/>
    <n v="0"/>
    <s v="(D)"/>
    <n v="46"/>
    <x v="4"/>
    <n v="70"/>
    <s v="CORN"/>
    <s v="CORN, GRAIN - ACRES HARVESTED TOTAL"/>
    <s v="CUSTERSOUTHDAKOTA2022"/>
  </r>
  <r>
    <n v="2022"/>
    <s v="LAWRENCE"/>
    <s v="SOUTH DAKOTA"/>
    <s v="57732"/>
    <n v="44.38"/>
    <n v="-103.72"/>
    <s v="5a"/>
    <s v=" (D)"/>
    <n v="0"/>
    <s v="(D)"/>
    <n v="46"/>
    <x v="5"/>
    <n v="40"/>
    <s v="CORN"/>
    <s v="CORN, GRAIN - ACRES HARVESTED TOTAL"/>
    <s v="LAWRENCESOUTHDAKOTA2022"/>
  </r>
  <r>
    <n v="2022"/>
    <s v="MOORE"/>
    <s v="TENNESSEE"/>
    <s v="37352"/>
    <n v="35.28"/>
    <n v="-86.35"/>
    <s v="7b"/>
    <s v=" (D)"/>
    <n v="0"/>
    <s v="(D)"/>
    <n v="47"/>
    <x v="37"/>
    <n v="40"/>
    <s v="CORN"/>
    <s v="CORN, GRAIN - ACRES HARVESTED TOTAL"/>
    <s v="MOORETENNESSEE2022"/>
  </r>
  <r>
    <n v="2022"/>
    <s v="ANDERSON"/>
    <s v="TENNESSEE"/>
    <s v="37705"/>
    <n v="36.200000000000003"/>
    <n v="-84.04"/>
    <s v="7b"/>
    <s v=" (D)"/>
    <n v="0"/>
    <s v="(D)"/>
    <n v="47"/>
    <x v="40"/>
    <n v="60"/>
    <s v="CORN"/>
    <s v="CORN, GRAIN - ACRES HARVESTED TOTAL"/>
    <s v="ANDERSONTENNESSEE2022"/>
  </r>
  <r>
    <n v="2022"/>
    <s v="KNOX"/>
    <s v="TENNESSEE"/>
    <s v="37721"/>
    <n v="36.119999999999997"/>
    <n v="-83.8"/>
    <s v="7b"/>
    <s v=" (D)"/>
    <n v="0"/>
    <s v="(D)"/>
    <n v="47"/>
    <x v="40"/>
    <n v="60"/>
    <s v="CORN"/>
    <s v="CORN, GRAIN - ACRES HARVESTED TOTAL"/>
    <s v="KNOXTENNESSEE2022"/>
  </r>
  <r>
    <n v="2022"/>
    <s v="HOUSTON"/>
    <s v="TENNESSEE"/>
    <s v="37061"/>
    <n v="36.31"/>
    <n v="-87.7"/>
    <s v="7b"/>
    <s v=" (D)"/>
    <n v="133000"/>
    <s v="(D)"/>
    <n v="47"/>
    <x v="42"/>
    <n v="30"/>
    <s v="CORN"/>
    <s v="CORN, GRAIN - ACRES HARVESTED TOTAL"/>
    <s v="HOUSTONTENNESSEE2022"/>
  </r>
  <r>
    <n v="2022"/>
    <s v="HAMILTON"/>
    <s v="TEXAS"/>
    <s v="76436"/>
    <n v="31.86"/>
    <n v="-98.23"/>
    <s v="8b"/>
    <s v=" (D)"/>
    <n v="249000"/>
    <s v="(D)"/>
    <n v="48"/>
    <x v="57"/>
    <n v="40"/>
    <s v="CORN"/>
    <s v="CORN, GRAIN - ACRES HARVESTED TOTAL"/>
    <s v="HAMILTONTEXAS2022"/>
  </r>
  <r>
    <n v="2022"/>
    <s v="KAUFMAN"/>
    <s v="TEXAS"/>
    <s v="75114"/>
    <n v="32.630000000000003"/>
    <n v="-96.45"/>
    <s v="8b"/>
    <s v=" (D)"/>
    <n v="0"/>
    <s v="(D)"/>
    <n v="48"/>
    <x v="57"/>
    <n v="40"/>
    <s v="CORN"/>
    <s v="CORN, GRAIN - ACRES HARVESTED TOTAL"/>
    <s v="KAUFMANTEXAS2022"/>
  </r>
  <r>
    <n v="2022"/>
    <s v="LIMESTONE"/>
    <s v="TEXAS"/>
    <s v="76635"/>
    <n v="31.75"/>
    <n v="-96.65"/>
    <s v="8b"/>
    <s v=" (D)"/>
    <n v="0"/>
    <s v="(D)"/>
    <n v="48"/>
    <x v="57"/>
    <n v="40"/>
    <s v="CORN"/>
    <s v="CORN, GRAIN - ACRES HARVESTED TOTAL"/>
    <s v="LIMESTONETEXAS2022"/>
  </r>
  <r>
    <n v="2022"/>
    <s v="COMANCHE"/>
    <s v="TEXAS"/>
    <s v="76442"/>
    <n v="31.89"/>
    <n v="-98.6"/>
    <s v="8b"/>
    <s v=" (D)"/>
    <n v="1821000"/>
    <s v="(D)"/>
    <n v="48"/>
    <x v="59"/>
    <n v="30"/>
    <s v="CORN"/>
    <s v="CORN, GRAIN - ACRES HARVESTED TOTAL"/>
    <s v="COMANCHETEXAS2022"/>
  </r>
  <r>
    <n v="2022"/>
    <s v="EASTLAND"/>
    <s v="TEXAS"/>
    <s v="76435"/>
    <n v="32.26"/>
    <n v="-98.82"/>
    <s v="8a"/>
    <s v=" (D)"/>
    <n v="0"/>
    <s v="(D)"/>
    <n v="48"/>
    <x v="59"/>
    <n v="30"/>
    <s v="CORN"/>
    <s v="CORN, GRAIN - ACRES HARVESTED TOTAL"/>
    <s v="EASTLANDTEXAS2022"/>
  </r>
  <r>
    <n v="2022"/>
    <s v="JACK"/>
    <s v="TEXAS"/>
    <s v="76427"/>
    <n v="33.15"/>
    <n v="-98.38"/>
    <s v="8a"/>
    <s v=" (D)"/>
    <n v="0"/>
    <s v="(D)"/>
    <n v="48"/>
    <x v="59"/>
    <n v="30"/>
    <s v="CORN"/>
    <s v="CORN, GRAIN - ACRES HARVESTED TOTAL"/>
    <s v="JACKTEXAS2022"/>
  </r>
  <r>
    <n v="2022"/>
    <s v="ANDERSON"/>
    <s v="TEXAS"/>
    <s v="75763"/>
    <n v="32.049999999999997"/>
    <n v="-95.5"/>
    <s v="8b"/>
    <s v=" (D)"/>
    <n v="0"/>
    <s v="(D)"/>
    <n v="48"/>
    <x v="60"/>
    <n v="51"/>
    <s v="CORN"/>
    <s v="CORN, GRAIN - ACRES HARVESTED TOTAL"/>
    <s v="ANDERSONTEXAS2022"/>
  </r>
  <r>
    <n v="2022"/>
    <s v="CHEROKEE"/>
    <s v="TEXAS"/>
    <s v="75759"/>
    <n v="32.03"/>
    <n v="-95.41"/>
    <s v="8b"/>
    <s v=" (D)"/>
    <n v="0"/>
    <s v="(D)"/>
    <n v="48"/>
    <x v="60"/>
    <n v="51"/>
    <s v="CORN"/>
    <s v="CORN, GRAIN - ACRES HARVESTED TOTAL"/>
    <s v="CHEROKEETEXAS2022"/>
  </r>
  <r>
    <n v="2022"/>
    <s v="FRANKLIN"/>
    <s v="TEXAS"/>
    <s v="75457"/>
    <n v="33.17"/>
    <n v="-95.22"/>
    <s v="8b"/>
    <s v=" (D)"/>
    <n v="0"/>
    <s v="(D)"/>
    <n v="48"/>
    <x v="60"/>
    <n v="51"/>
    <s v="CORN"/>
    <s v="CORN, GRAIN - ACRES HARVESTED TOTAL"/>
    <s v="FRANKLINTEXAS2022"/>
  </r>
  <r>
    <n v="2022"/>
    <s v="HENDERSON"/>
    <s v="TEXAS"/>
    <s v="75124"/>
    <n v="32.299999999999997"/>
    <n v="-96.01"/>
    <s v="8b"/>
    <s v=" (D)"/>
    <n v="0"/>
    <s v="(D)"/>
    <n v="48"/>
    <x v="60"/>
    <n v="51"/>
    <s v="CORN"/>
    <s v="CORN, GRAIN - ACRES HARVESTED TOTAL"/>
    <s v="HENDERSONTEXAS2022"/>
  </r>
  <r>
    <n v="2022"/>
    <s v="HOPKINS"/>
    <s v="TEXAS"/>
    <s v="75420"/>
    <n v="33.11"/>
    <n v="-95.72"/>
    <s v="8b"/>
    <s v=" (D)"/>
    <n v="0"/>
    <s v="(D)"/>
    <n v="48"/>
    <x v="60"/>
    <n v="51"/>
    <s v="CORN"/>
    <s v="CORN, GRAIN - ACRES HARVESTED TOTAL"/>
    <s v="HOPKINSTEXAS2022"/>
  </r>
  <r>
    <n v="2022"/>
    <s v="HOUSTON"/>
    <s v="TEXAS"/>
    <s v="75835"/>
    <n v="31.31"/>
    <n v="-95.45"/>
    <s v="8b"/>
    <s v=" (D)"/>
    <n v="0"/>
    <s v="(D)"/>
    <n v="48"/>
    <x v="60"/>
    <n v="51"/>
    <s v="CORN"/>
    <s v="CORN, GRAIN - ACRES HARVESTED TOTAL"/>
    <s v="HOUSTONTEXAS2022"/>
  </r>
  <r>
    <n v="2022"/>
    <s v="RAINS"/>
    <s v="TEXAS"/>
    <s v="75440"/>
    <n v="32.869999999999997"/>
    <n v="-95.76"/>
    <s v="8b"/>
    <s v=" (D)"/>
    <n v="0"/>
    <s v="(D)"/>
    <n v="48"/>
    <x v="60"/>
    <n v="51"/>
    <s v="CORN"/>
    <s v="CORN, GRAIN - ACRES HARVESTED TOTAL"/>
    <s v="RAINSTEXAS2022"/>
  </r>
  <r>
    <n v="2022"/>
    <s v="RED RIVER"/>
    <s v="TEXAS"/>
    <s v="75412"/>
    <n v="33.82"/>
    <n v="-95.14"/>
    <s v="8a"/>
    <s v=" (D)"/>
    <n v="0"/>
    <s v="(D)"/>
    <n v="48"/>
    <x v="60"/>
    <n v="51"/>
    <s v="CORN"/>
    <s v="CORN, GRAIN - ACRES HARVESTED TOTAL"/>
    <s v="REDRIVERTEXAS2022"/>
  </r>
  <r>
    <n v="2022"/>
    <s v="RUSK"/>
    <s v="TEXAS"/>
    <s v="75652"/>
    <n v="32.24"/>
    <n v="-94.73"/>
    <s v="8b"/>
    <s v=" (D)"/>
    <n v="6000"/>
    <s v="(D)"/>
    <n v="48"/>
    <x v="60"/>
    <n v="51"/>
    <s v="CORN"/>
    <s v="CORN, GRAIN - ACRES HARVESTED TOTAL"/>
    <s v="RUSKTEXAS2022"/>
  </r>
  <r>
    <n v="2022"/>
    <s v="SHELBY"/>
    <s v="TEXAS"/>
    <s v="75935"/>
    <n v="31.79"/>
    <n v="-94.17"/>
    <s v="8b"/>
    <s v=" (D)"/>
    <n v="0"/>
    <s v="(D)"/>
    <n v="48"/>
    <x v="60"/>
    <n v="51"/>
    <s v="CORN"/>
    <s v="CORN, GRAIN - ACRES HARVESTED TOTAL"/>
    <s v="SHELBYTEXAS2022"/>
  </r>
  <r>
    <n v="2022"/>
    <s v="TITUS"/>
    <s v="TEXAS"/>
    <s v="75455"/>
    <n v="33.159999999999997"/>
    <n v="-94.97"/>
    <s v="8b"/>
    <s v=" (D)"/>
    <n v="0"/>
    <s v="(D)"/>
    <n v="48"/>
    <x v="60"/>
    <n v="51"/>
    <s v="CORN"/>
    <s v="CORN, GRAIN - ACRES HARVESTED TOTAL"/>
    <s v="TITUSTEXAS2022"/>
  </r>
  <r>
    <n v="2022"/>
    <s v="UPSHUR"/>
    <s v="TEXAS"/>
    <s v="75640"/>
    <n v="32.69"/>
    <n v="-94.66"/>
    <s v="8b"/>
    <s v=" (D)"/>
    <n v="0"/>
    <s v="(D)"/>
    <n v="48"/>
    <x v="60"/>
    <n v="51"/>
    <s v="CORN"/>
    <s v="CORN, GRAIN - ACRES HARVESTED TOTAL"/>
    <s v="UPSHURTEXAS2022"/>
  </r>
  <r>
    <n v="2022"/>
    <s v="VAN ZANDT"/>
    <s v="TEXAS"/>
    <s v="75103"/>
    <n v="32.54"/>
    <n v="-95.86"/>
    <s v="8b"/>
    <s v=" (D)"/>
    <n v="0"/>
    <s v="(D)"/>
    <n v="48"/>
    <x v="60"/>
    <n v="51"/>
    <s v="CORN"/>
    <s v="CORN, GRAIN - ACRES HARVESTED TOTAL"/>
    <s v="VANZANDTTEXAS2022"/>
  </r>
  <r>
    <n v="2022"/>
    <s v="BRAZOS"/>
    <s v="TEXAS"/>
    <s v="77801"/>
    <n v="30.64"/>
    <n v="-96.36"/>
    <s v="9a"/>
    <s v=" (D)"/>
    <n v="0"/>
    <s v="(D)"/>
    <n v="48"/>
    <x v="61"/>
    <n v="52"/>
    <s v="CORN"/>
    <s v="CORN, GRAIN - ACRES HARVESTED TOTAL"/>
    <s v="BRAZOSTEXAS2022"/>
  </r>
  <r>
    <n v="2022"/>
    <s v="FREESTONE"/>
    <s v="TEXAS"/>
    <s v="75838"/>
    <n v="31.47"/>
    <n v="-96.24"/>
    <s v="8b"/>
    <s v=" (D)"/>
    <n v="0"/>
    <s v="(D)"/>
    <n v="48"/>
    <x v="61"/>
    <n v="52"/>
    <s v="CORN"/>
    <s v="CORN, GRAIN - ACRES HARVESTED TOTAL"/>
    <s v="FREESTONETEXAS2022"/>
  </r>
  <r>
    <n v="2022"/>
    <s v="GRIMES"/>
    <s v="TEXAS"/>
    <s v="77363"/>
    <n v="30.3"/>
    <n v="-95.84"/>
    <s v="9a"/>
    <s v=" (D)"/>
    <n v="0"/>
    <s v="(D)"/>
    <n v="48"/>
    <x v="61"/>
    <n v="52"/>
    <s v="CORN"/>
    <s v="CORN, GRAIN - ACRES HARVESTED TOTAL"/>
    <s v="GRIMESTEXAS2022"/>
  </r>
  <r>
    <n v="2022"/>
    <s v="MADISON"/>
    <s v="TEXAS"/>
    <s v="75852"/>
    <n v="31.02"/>
    <n v="-95.75"/>
    <s v="9a"/>
    <s v=" (D)"/>
    <n v="0"/>
    <s v="(D)"/>
    <n v="48"/>
    <x v="61"/>
    <n v="52"/>
    <s v="CORN"/>
    <s v="CORN, GRAIN - ACRES HARVESTED TOTAL"/>
    <s v="MADISONTEXAS2022"/>
  </r>
  <r>
    <n v="2022"/>
    <s v="WALKER"/>
    <s v="TEXAS"/>
    <s v="77320"/>
    <n v="30.8"/>
    <n v="-95.55"/>
    <s v="9a"/>
    <s v=" (D)"/>
    <n v="0"/>
    <s v="(D)"/>
    <n v="48"/>
    <x v="61"/>
    <n v="52"/>
    <s v="CORN"/>
    <s v="CORN, GRAIN - ACRES HARVESTED TOTAL"/>
    <s v="WALKERTEXAS2022"/>
  </r>
  <r>
    <n v="2022"/>
    <s v="BANDERA"/>
    <s v="TEXAS"/>
    <s v="78003"/>
    <n v="29.72"/>
    <n v="-99.07"/>
    <s v="8b"/>
    <s v=" (D)"/>
    <n v="0"/>
    <s v="(D)"/>
    <n v="48"/>
    <x v="62"/>
    <n v="70"/>
    <s v="CORN"/>
    <s v="CORN, GRAIN - ACRES HARVESTED TOTAL"/>
    <s v="BANDERATEXAS2022"/>
  </r>
  <r>
    <n v="2022"/>
    <s v="CONCHO"/>
    <s v="TEXAS"/>
    <s v="76837"/>
    <n v="31.21"/>
    <n v="-99.84"/>
    <s v="8a"/>
    <s v=" (D)"/>
    <n v="0"/>
    <s v="(D)"/>
    <n v="48"/>
    <x v="62"/>
    <n v="70"/>
    <s v="CORN"/>
    <s v="CORN, GRAIN - ACRES HARVESTED TOTAL"/>
    <s v="CONCHOTEXAS2022"/>
  </r>
  <r>
    <n v="2022"/>
    <s v="KERR"/>
    <s v="TEXAS"/>
    <s v="78010"/>
    <n v="29.93"/>
    <n v="-99.03"/>
    <s v="8b"/>
    <s v=" (D)"/>
    <n v="0"/>
    <s v="(D)"/>
    <n v="48"/>
    <x v="62"/>
    <n v="70"/>
    <s v="CORN"/>
    <s v="CORN, GRAIN - ACRES HARVESTED TOTAL"/>
    <s v="KERRTEXAS2022"/>
  </r>
  <r>
    <n v="2022"/>
    <s v="LAMPASAS"/>
    <s v="TEXAS"/>
    <s v="76539"/>
    <n v="31.07"/>
    <n v="-98"/>
    <s v="8b"/>
    <s v=" (D)"/>
    <n v="0"/>
    <s v="(D)"/>
    <n v="48"/>
    <x v="62"/>
    <n v="70"/>
    <s v="CORN"/>
    <s v="CORN, GRAIN - ACRES HARVESTED TOTAL"/>
    <s v="LAMPASASTEXAS2022"/>
  </r>
  <r>
    <n v="2022"/>
    <s v="MENARD"/>
    <s v="TEXAS"/>
    <s v="76841"/>
    <n v="30.9"/>
    <n v="-100.11"/>
    <s v="8a"/>
    <s v=" (D)"/>
    <n v="0"/>
    <s v="(D)"/>
    <n v="48"/>
    <x v="62"/>
    <n v="70"/>
    <s v="CORN"/>
    <s v="CORN, GRAIN - ACRES HARVESTED TOTAL"/>
    <s v="MENARDTEXAS2022"/>
  </r>
  <r>
    <n v="2022"/>
    <s v="REAGAN"/>
    <s v="TEXAS"/>
    <s v="76932"/>
    <n v="31.19"/>
    <n v="-101.45"/>
    <s v="8a"/>
    <s v=" (D)"/>
    <n v="0"/>
    <s v="(D)"/>
    <n v="48"/>
    <x v="62"/>
    <n v="70"/>
    <s v="CORN"/>
    <s v="CORN, GRAIN - ACRES HARVESTED TOTAL"/>
    <s v="REAGANTEXAS2022"/>
  </r>
  <r>
    <n v="2022"/>
    <s v="SUTTON"/>
    <s v="TEXAS"/>
    <s v="76874"/>
    <n v="30.48"/>
    <n v="-100.12"/>
    <s v="8a"/>
    <s v=" (D)"/>
    <n v="0"/>
    <s v="(D)"/>
    <n v="48"/>
    <x v="62"/>
    <n v="70"/>
    <s v="CORN"/>
    <s v="CORN, GRAIN - ACRES HARVESTED TOTAL"/>
    <s v="SUTTONTEXAS2022"/>
  </r>
  <r>
    <n v="2022"/>
    <s v="UPTON"/>
    <s v="TEXAS"/>
    <s v="79752"/>
    <n v="31.13"/>
    <n v="-102.21"/>
    <s v="8b"/>
    <s v=" (D)"/>
    <n v="0"/>
    <s v="(D)"/>
    <n v="48"/>
    <x v="62"/>
    <n v="70"/>
    <s v="CORN"/>
    <s v="CORN, GRAIN - ACRES HARVESTED TOTAL"/>
    <s v="UPTONTEXAS2022"/>
  </r>
  <r>
    <n v="2022"/>
    <s v="ARMSTRONG"/>
    <s v="TEXAS"/>
    <s v="79019"/>
    <n v="35.1"/>
    <n v="-101.36"/>
    <s v="7a"/>
    <s v=" (D)"/>
    <n v="0"/>
    <s v="(D)"/>
    <n v="48"/>
    <x v="64"/>
    <n v="11"/>
    <s v="CORN"/>
    <s v="CORN, GRAIN - ACRES HARVESTED TOTAL"/>
    <s v="ARMSTRONGTEXAS2022"/>
  </r>
  <r>
    <n v="2022"/>
    <s v="BRISCOE"/>
    <s v="TEXAS"/>
    <s v="79255"/>
    <n v="34.36"/>
    <n v="-101.05"/>
    <s v="7b"/>
    <s v=" (D)"/>
    <n v="0"/>
    <s v="(D)"/>
    <n v="48"/>
    <x v="64"/>
    <n v="11"/>
    <s v="CORN"/>
    <s v="CORN, GRAIN - ACRES HARVESTED TOTAL"/>
    <s v="BRISCOETEXAS2022"/>
  </r>
  <r>
    <n v="2022"/>
    <s v="HEMPHILL"/>
    <s v="TEXAS"/>
    <s v="79014"/>
    <n v="35.909999999999997"/>
    <n v="-100.38"/>
    <s v="7a"/>
    <s v=" (D)"/>
    <n v="0"/>
    <s v="(D)"/>
    <n v="48"/>
    <x v="64"/>
    <n v="11"/>
    <s v="CORN"/>
    <s v="CORN, GRAIN - ACRES HARVESTED TOTAL"/>
    <s v="HEMPHILLTEXAS2022"/>
  </r>
  <r>
    <n v="2022"/>
    <s v="OLDHAM"/>
    <s v="TEXAS"/>
    <s v="79001"/>
    <n v="35.270000000000003"/>
    <n v="-102.66"/>
    <s v="7a"/>
    <s v=" (D)"/>
    <n v="0"/>
    <s v="(D)"/>
    <n v="48"/>
    <x v="64"/>
    <n v="11"/>
    <s v="CORN"/>
    <s v="CORN, GRAIN - ACRES HARVESTED TOTAL"/>
    <s v="OLDHAMTEXAS2022"/>
  </r>
  <r>
    <n v="2022"/>
    <s v="POTTER"/>
    <s v="TEXAS"/>
    <s v="79010"/>
    <n v="35.51"/>
    <n v="-102.25"/>
    <s v="7a"/>
    <s v=" (D)"/>
    <n v="0"/>
    <s v="(D)"/>
    <n v="48"/>
    <x v="64"/>
    <n v="11"/>
    <s v="CORN"/>
    <s v="CORN, GRAIN - ACRES HARVESTED TOTAL"/>
    <s v="POTTERTEXAS2022"/>
  </r>
  <r>
    <n v="2022"/>
    <s v="BORDEN"/>
    <s v="TEXAS"/>
    <s v="79738"/>
    <n v="32.770000000000003"/>
    <n v="-101.45"/>
    <s v="8a"/>
    <s v=" (D)"/>
    <n v="0"/>
    <s v="(D)"/>
    <n v="48"/>
    <x v="65"/>
    <n v="21"/>
    <s v="CORN"/>
    <s v="CORN, GRAIN - ACRES HARVESTED TOTAL"/>
    <s v="BORDENTEXAS2022"/>
  </r>
  <r>
    <n v="2022"/>
    <s v="HALL"/>
    <s v="TEXAS"/>
    <s v="79233"/>
    <n v="34.520000000000003"/>
    <n v="-100.53"/>
    <s v="7b"/>
    <s v=" (D)"/>
    <n v="0"/>
    <s v="(D)"/>
    <n v="48"/>
    <x v="65"/>
    <n v="21"/>
    <s v="CORN"/>
    <s v="CORN, GRAIN - ACRES HARVESTED TOTAL"/>
    <s v="HALLTEXAS2022"/>
  </r>
  <r>
    <n v="2022"/>
    <s v="MOTLEY"/>
    <s v="TEXAS"/>
    <s v="79234"/>
    <n v="34.22"/>
    <n v="-100.98"/>
    <s v="7b"/>
    <s v=" (D)"/>
    <n v="0"/>
    <s v="(D)"/>
    <n v="48"/>
    <x v="65"/>
    <n v="21"/>
    <s v="CORN"/>
    <s v="CORN, GRAIN - ACRES HARVESTED TOTAL"/>
    <s v="MOTLEYTEXAS2022"/>
  </r>
  <r>
    <n v="2022"/>
    <s v="WHEELER"/>
    <s v="TEXAS"/>
    <s v="79003"/>
    <n v="35.6"/>
    <n v="-100.1"/>
    <s v="7a"/>
    <s v=" (D)"/>
    <n v="0"/>
    <s v="(D)"/>
    <n v="48"/>
    <x v="65"/>
    <n v="21"/>
    <s v="CORN"/>
    <s v="CORN, GRAIN - ACRES HARVESTED TOTAL"/>
    <s v="WHEELERTEXAS2022"/>
  </r>
  <r>
    <n v="2022"/>
    <s v="BASTROP"/>
    <s v="TEXAS"/>
    <s v="78602"/>
    <n v="30.11"/>
    <n v="-97.3"/>
    <s v="9a"/>
    <s v=" (D)"/>
    <n v="0"/>
    <s v="(D)"/>
    <n v="48"/>
    <x v="9"/>
    <n v="81"/>
    <s v="CORN"/>
    <s v="CORN, GRAIN - ACRES HARVESTED TOTAL"/>
    <s v="BASTROPTEXAS2022"/>
  </r>
  <r>
    <n v="2022"/>
    <s v="COMAL"/>
    <s v="TEXAS"/>
    <s v="78070"/>
    <n v="29.86"/>
    <n v="-98.4"/>
    <s v="8b"/>
    <s v=" (D)"/>
    <n v="72000"/>
    <s v="(D)"/>
    <n v="48"/>
    <x v="9"/>
    <n v="81"/>
    <s v="CORN"/>
    <s v="CORN, GRAIN - ACRES HARVESTED TOTAL"/>
    <s v="COMALTEXAS2022"/>
  </r>
  <r>
    <n v="2022"/>
    <s v="HAYS"/>
    <s v="TEXAS"/>
    <s v="78610"/>
    <n v="30.08"/>
    <n v="-97.83"/>
    <s v="9a"/>
    <s v=" (D)"/>
    <n v="0"/>
    <s v="(D)"/>
    <n v="48"/>
    <x v="9"/>
    <n v="81"/>
    <s v="CORN"/>
    <s v="CORN, GRAIN - ACRES HARVESTED TOTAL"/>
    <s v="HAYSTEXAS2022"/>
  </r>
  <r>
    <n v="2022"/>
    <s v="KARNES"/>
    <s v="TEXAS"/>
    <s v="78111"/>
    <n v="29.03"/>
    <n v="-97.75"/>
    <s v="9a"/>
    <s v=" (D)"/>
    <n v="984000"/>
    <s v="(D)"/>
    <n v="48"/>
    <x v="9"/>
    <n v="81"/>
    <s v="CORN"/>
    <s v="CORN, GRAIN - ACRES HARVESTED TOTAL"/>
    <s v="KARNESTEXAS2022"/>
  </r>
  <r>
    <n v="2022"/>
    <s v="WASHINGTON"/>
    <s v="TEXAS"/>
    <s v="77426"/>
    <n v="30.12"/>
    <n v="-96.26"/>
    <s v="9a"/>
    <s v=" (D)"/>
    <n v="0"/>
    <s v="(D)"/>
    <n v="48"/>
    <x v="9"/>
    <n v="81"/>
    <s v="CORN"/>
    <s v="CORN, GRAIN - ACRES HARVESTED TOTAL"/>
    <s v="WASHINGTONTEXAS2022"/>
  </r>
  <r>
    <n v="2022"/>
    <s v="JIM HOGG"/>
    <s v="TEXAS"/>
    <s v="78360"/>
    <n v="26.88"/>
    <n v="-98.88"/>
    <s v="9b"/>
    <s v=" (D)"/>
    <n v="0"/>
    <s v="(D)"/>
    <n v="48"/>
    <x v="66"/>
    <n v="96"/>
    <s v="CORN"/>
    <s v="CORN, GRAIN - ACRES HARVESTED TOTAL"/>
    <s v="JIMHOGGTEXAS2022"/>
  </r>
  <r>
    <n v="2022"/>
    <s v="LA SALLE"/>
    <s v="TEXAS"/>
    <s v="78001"/>
    <n v="28.29"/>
    <n v="-99.21"/>
    <s v="9a"/>
    <s v=" (D)"/>
    <n v="0"/>
    <s v="(D)"/>
    <n v="48"/>
    <x v="66"/>
    <n v="96"/>
    <s v="CORN"/>
    <s v="CORN, GRAIN - ACRES HARVESTED TOTAL"/>
    <s v="LASALLETEXAS2022"/>
  </r>
  <r>
    <n v="2022"/>
    <s v="LIVE OAK"/>
    <s v="TEXAS"/>
    <s v="78022"/>
    <n v="28.33"/>
    <n v="-98.11"/>
    <s v="9b"/>
    <s v=" (D)"/>
    <n v="152000"/>
    <s v="(D)"/>
    <n v="48"/>
    <x v="66"/>
    <n v="96"/>
    <s v="CORN"/>
    <s v="CORN, GRAIN - ACRES HARVESTED TOTAL"/>
    <s v="LIVEOAKTEXAS2022"/>
  </r>
  <r>
    <n v="2022"/>
    <s v="MAVERICK"/>
    <s v="TEXAS"/>
    <s v="78852"/>
    <n v="28.7"/>
    <n v="-100.49"/>
    <s v="9a"/>
    <s v=" (D)"/>
    <n v="0"/>
    <s v="(D)"/>
    <n v="48"/>
    <x v="66"/>
    <n v="96"/>
    <s v="CORN"/>
    <s v="CORN, GRAIN - ACRES HARVESTED TOTAL"/>
    <s v="MAVERICKTEXAS2022"/>
  </r>
  <r>
    <n v="2022"/>
    <s v="MCMULLEN"/>
    <s v="TEXAS"/>
    <s v="78007"/>
    <n v="28.46"/>
    <n v="-98.35"/>
    <s v="9b"/>
    <s v=" (D)"/>
    <n v="0"/>
    <s v="(D)"/>
    <n v="48"/>
    <x v="66"/>
    <n v="96"/>
    <s v="CORN"/>
    <s v="CORN, GRAIN - ACRES HARVESTED TOTAL"/>
    <s v="MCMULLENTEXAS2022"/>
  </r>
  <r>
    <n v="2022"/>
    <s v="WEBB"/>
    <s v="TEXAS"/>
    <s v="78040"/>
    <n v="27.51"/>
    <n v="-99.5"/>
    <s v="9b"/>
    <s v=" (D)"/>
    <n v="0"/>
    <s v="(D)"/>
    <n v="48"/>
    <x v="66"/>
    <n v="96"/>
    <s v="CORN"/>
    <s v="CORN, GRAIN - ACRES HARVESTED TOTAL"/>
    <s v="WEBBTEXAS2022"/>
  </r>
  <r>
    <n v="2022"/>
    <s v="ANDREWS"/>
    <s v="TEXAS"/>
    <s v="79714"/>
    <n v="32.32"/>
    <n v="-102.54"/>
    <s v="8a"/>
    <s v=" (D)"/>
    <n v="0"/>
    <s v="(D)"/>
    <n v="48"/>
    <x v="67"/>
    <n v="12"/>
    <s v="CORN"/>
    <s v="CORN, GRAIN - ACRES HARVESTED TOTAL"/>
    <s v="ANDREWSTEXAS2022"/>
  </r>
  <r>
    <n v="2022"/>
    <s v="DAWSON"/>
    <s v="TEXAS"/>
    <s v="79331"/>
    <n v="32.729999999999997"/>
    <n v="-101.95"/>
    <s v="8a"/>
    <s v=" (D)"/>
    <n v="0"/>
    <s v="(D)"/>
    <n v="48"/>
    <x v="67"/>
    <n v="12"/>
    <s v="CORN"/>
    <s v="CORN, GRAIN - ACRES HARVESTED TOTAL"/>
    <s v="DAWSONTEXAS2022"/>
  </r>
  <r>
    <n v="2022"/>
    <s v="BAYLOR"/>
    <s v="TEXAS"/>
    <s v="76380"/>
    <n v="33.590000000000003"/>
    <n v="-99.25"/>
    <s v="8a"/>
    <s v=" (D)"/>
    <n v="0"/>
    <s v="(D)"/>
    <n v="48"/>
    <x v="68"/>
    <n v="22"/>
    <s v="CORN"/>
    <s v="CORN, GRAIN - ACRES HARVESTED TOTAL"/>
    <s v="BAYLORTEXAS2022"/>
  </r>
  <r>
    <n v="2022"/>
    <s v="COLEMAN"/>
    <s v="TEXAS"/>
    <s v="76828"/>
    <n v="32.01"/>
    <n v="-99.29"/>
    <s v="8a"/>
    <s v=" (D)"/>
    <n v="0"/>
    <s v="(D)"/>
    <n v="48"/>
    <x v="68"/>
    <n v="22"/>
    <s v="CORN"/>
    <s v="CORN, GRAIN - ACRES HARVESTED TOTAL"/>
    <s v="COLEMANTEXAS2022"/>
  </r>
  <r>
    <n v="2022"/>
    <s v="FISHER"/>
    <s v="TEXAS"/>
    <s v="79534"/>
    <n v="32.79"/>
    <n v="-100.22"/>
    <s v="8a"/>
    <s v=" (D)"/>
    <n v="0"/>
    <s v="(D)"/>
    <n v="48"/>
    <x v="68"/>
    <n v="22"/>
    <s v="CORN"/>
    <s v="CORN, GRAIN - ACRES HARVESTED TOTAL"/>
    <s v="FISHERTEXAS2022"/>
  </r>
  <r>
    <n v="2022"/>
    <s v="HASKELL"/>
    <s v="TEXAS"/>
    <s v="76388"/>
    <n v="33.32"/>
    <n v="-99.67"/>
    <s v="8a"/>
    <s v=" (D)"/>
    <n v="0"/>
    <s v="(D)"/>
    <n v="48"/>
    <x v="68"/>
    <n v="22"/>
    <s v="CORN"/>
    <s v="CORN, GRAIN - ACRES HARVESTED TOTAL"/>
    <s v="HASKELLTEXAS2022"/>
  </r>
  <r>
    <n v="2022"/>
    <s v="KNOX"/>
    <s v="TEXAS"/>
    <s v="76363"/>
    <n v="33.46"/>
    <n v="-99.52"/>
    <s v="8a"/>
    <s v=" (D)"/>
    <n v="0"/>
    <s v="(D)"/>
    <n v="48"/>
    <x v="68"/>
    <n v="22"/>
    <s v="CORN"/>
    <s v="CORN, GRAIN - ACRES HARVESTED TOTAL"/>
    <s v="KNOXTEXAS2022"/>
  </r>
  <r>
    <n v="2022"/>
    <s v="NOLAN"/>
    <s v="TEXAS"/>
    <s v="79506"/>
    <n v="32.08"/>
    <n v="-100.31"/>
    <s v="8a"/>
    <s v=" (D)"/>
    <n v="0"/>
    <s v="(D)"/>
    <n v="48"/>
    <x v="68"/>
    <n v="22"/>
    <s v="CORN"/>
    <s v="CORN, GRAIN - ACRES HARVESTED TOTAL"/>
    <s v="NOLANTEXAS2022"/>
  </r>
  <r>
    <n v="2022"/>
    <s v="SCURRY"/>
    <s v="TEXAS"/>
    <s v="79516"/>
    <n v="32.57"/>
    <n v="-100.89"/>
    <s v="8a"/>
    <s v=" (D)"/>
    <n v="0"/>
    <s v="(D)"/>
    <n v="48"/>
    <x v="68"/>
    <n v="22"/>
    <s v="CORN"/>
    <s v="CORN, GRAIN - ACRES HARVESTED TOTAL"/>
    <s v="SCURRYTEXAS2022"/>
  </r>
  <r>
    <n v="2022"/>
    <s v="TAYLOR"/>
    <s v="TEXAS"/>
    <s v="79508"/>
    <n v="32.28"/>
    <n v="-99.83"/>
    <s v="8a"/>
    <s v=" (D)"/>
    <n v="0"/>
    <s v="(D)"/>
    <n v="48"/>
    <x v="68"/>
    <n v="22"/>
    <s v="CORN"/>
    <s v="CORN, GRAIN - ACRES HARVESTED TOTAL"/>
    <s v="TAYLORTEXAS2022"/>
  </r>
  <r>
    <n v="2022"/>
    <s v="HUDSPETH"/>
    <s v="TEXAS"/>
    <s v="79837"/>
    <n v="31.93"/>
    <n v="-105.2"/>
    <s v="7b"/>
    <s v=" (D)"/>
    <n v="0"/>
    <s v="(D)"/>
    <n v="48"/>
    <x v="69"/>
    <n v="60"/>
    <s v="CORN"/>
    <s v="CORN, GRAIN - ACRES HARVESTED TOTAL"/>
    <s v="HUDSPETHTEXAS2022"/>
  </r>
  <r>
    <n v="2022"/>
    <s v="PECOS"/>
    <s v="TEXAS"/>
    <s v="79730"/>
    <n v="31.24"/>
    <n v="-103.07"/>
    <s v="8a"/>
    <s v=" (D)"/>
    <n v="0"/>
    <s v="(D)"/>
    <n v="48"/>
    <x v="69"/>
    <n v="60"/>
    <s v="CORN"/>
    <s v="CORN, GRAIN - ACRES HARVESTED TOTAL"/>
    <s v="PECOSTEXAS2022"/>
  </r>
  <r>
    <n v="2022"/>
    <s v="REEVES"/>
    <s v="TEXAS"/>
    <s v="79718"/>
    <n v="30.98"/>
    <n v="-103.74"/>
    <s v="8a"/>
    <s v=" (D)"/>
    <n v="0"/>
    <s v="(D)"/>
    <n v="48"/>
    <x v="69"/>
    <n v="60"/>
    <s v="CORN"/>
    <s v="CORN, GRAIN - ACRES HARVESTED TOTAL"/>
    <s v="REEVESTEXAS2022"/>
  </r>
  <r>
    <n v="2022"/>
    <s v="HARRIS"/>
    <s v="TEXAS"/>
    <s v="77001"/>
    <n v="29.76"/>
    <n v="-95.38"/>
    <s v="9b"/>
    <s v=" (D)"/>
    <n v="0"/>
    <s v="(D)"/>
    <n v="48"/>
    <x v="70"/>
    <n v="90"/>
    <s v="CORN"/>
    <s v="CORN, GRAIN - ACRES HARVESTED TOTAL"/>
    <s v="HARRISTEXAS2022"/>
  </r>
  <r>
    <n v="2022"/>
    <s v="JEFFERSON"/>
    <s v="TEXAS"/>
    <s v="77613"/>
    <n v="30.05"/>
    <n v="-94.33"/>
    <s v="9a"/>
    <s v=" (D)"/>
    <n v="0"/>
    <s v="(D)"/>
    <n v="48"/>
    <x v="70"/>
    <n v="90"/>
    <s v="CORN"/>
    <s v="CORN, GRAIN - ACRES HARVESTED TOTAL"/>
    <s v="JEFFERSONTEXAS2022"/>
  </r>
  <r>
    <n v="2022"/>
    <s v="JUAB"/>
    <s v="UTAH"/>
    <s v="84628"/>
    <n v="39.94"/>
    <n v="-112.13"/>
    <s v="6b"/>
    <s v=" (D)"/>
    <n v="535000"/>
    <s v="(D)"/>
    <n v="49"/>
    <x v="0"/>
    <n v="50"/>
    <s v="CORN"/>
    <s v="CORN, GRAIN - ACRES HARVESTED TOTAL"/>
    <s v="JUABUTAH2022"/>
  </r>
  <r>
    <n v="2022"/>
    <s v="SANPETE"/>
    <s v="UTAH"/>
    <s v="84621"/>
    <n v="39.049999999999997"/>
    <n v="-111.83"/>
    <s v="6a"/>
    <s v=" (D)"/>
    <n v="2536000"/>
    <s v="(D)"/>
    <n v="49"/>
    <x v="0"/>
    <n v="50"/>
    <s v="CORN"/>
    <s v="CORN, GRAIN - ACRES HARVESTED TOTAL"/>
    <s v="SANPETEUTAH2022"/>
  </r>
  <r>
    <n v="2022"/>
    <s v="EMERY"/>
    <s v="UTAH"/>
    <s v="84513"/>
    <n v="39.24"/>
    <n v="-111.01"/>
    <s v="6a"/>
    <s v=" (D)"/>
    <n v="955000"/>
    <s v="(D)"/>
    <n v="49"/>
    <x v="22"/>
    <n v="60"/>
    <s v="CORN"/>
    <s v="CORN, GRAIN - ACRES HARVESTED TOTAL"/>
    <s v="EMERYUTAH2022"/>
  </r>
  <r>
    <n v="2022"/>
    <s v="GRAND"/>
    <s v="UTAH"/>
    <s v="84515"/>
    <n v="38.909999999999997"/>
    <n v="-109.35"/>
    <s v="6b"/>
    <s v=" (D)"/>
    <n v="0"/>
    <s v="(D)"/>
    <n v="49"/>
    <x v="22"/>
    <n v="60"/>
    <s v="CORN"/>
    <s v="CORN, GRAIN - ACRES HARVESTED TOTAL"/>
    <s v="GRANDUTAH2022"/>
  </r>
  <r>
    <n v="2022"/>
    <s v="SAN JUAN"/>
    <s v="UTAH"/>
    <s v="84510"/>
    <n v="37.200000000000003"/>
    <n v="-109.29"/>
    <s v="7a"/>
    <s v=" (D)"/>
    <n v="0"/>
    <s v="(D)"/>
    <n v="49"/>
    <x v="22"/>
    <n v="60"/>
    <s v="CORN"/>
    <s v="CORN, GRAIN - ACRES HARVESTED TOTAL"/>
    <s v="SANJUANUTAH2022"/>
  </r>
  <r>
    <n v="2022"/>
    <s v="DAVIS"/>
    <s v="UTAH"/>
    <s v="84010"/>
    <n v="40.880000000000003"/>
    <n v="-111.82"/>
    <s v="6b"/>
    <s v=" (D)"/>
    <n v="202000"/>
    <s v="(D)"/>
    <n v="49"/>
    <x v="27"/>
    <n v="10"/>
    <s v="CORN"/>
    <s v="CORN, GRAIN - ACRES HARVESTED TOTAL"/>
    <s v="DAVISUTAH2022"/>
  </r>
  <r>
    <n v="2022"/>
    <s v="IRON"/>
    <s v="UTAH"/>
    <s v="84714"/>
    <n v="37.869999999999997"/>
    <n v="-113.66"/>
    <s v="5b"/>
    <s v=" (D)"/>
    <n v="2417000"/>
    <s v="(D)"/>
    <n v="49"/>
    <x v="28"/>
    <n v="70"/>
    <s v="CORN"/>
    <s v="CORN, GRAIN - ACRES HARVESTED TOTAL"/>
    <s v="IRONUTAH2022"/>
  </r>
  <r>
    <n v="2022"/>
    <s v="KANE"/>
    <s v="UTAH"/>
    <s v="84533"/>
    <n v="37.57"/>
    <n v="-110.32"/>
    <s v="8a"/>
    <s v=" (D)"/>
    <n v="0"/>
    <s v="(D)"/>
    <n v="49"/>
    <x v="28"/>
    <n v="70"/>
    <s v="CORN"/>
    <s v="CORN, GRAIN - ACRES HARVESTED TOTAL"/>
    <s v="KANEUTAH2022"/>
  </r>
  <r>
    <n v="2022"/>
    <s v="CALEDONIA"/>
    <s v="VERMONT"/>
    <s v="05042"/>
    <e v="#N/A"/>
    <e v="#N/A"/>
    <s v="4b"/>
    <s v=" (D)"/>
    <n v="551000"/>
    <s v="(D)"/>
    <n v="50"/>
    <x v="25"/>
    <n v="10"/>
    <s v="CORN"/>
    <s v="CORN, GRAIN - ACRES HARVESTED TOTAL"/>
    <s v="CALEDONIAVERMONT2022"/>
  </r>
  <r>
    <n v="2022"/>
    <s v="ESSEX"/>
    <s v="VERMONT"/>
    <s v="05824"/>
    <e v="#N/A"/>
    <e v="#N/A"/>
    <s v="4b"/>
    <s v=" (D)"/>
    <n v="0"/>
    <s v="(D)"/>
    <n v="50"/>
    <x v="25"/>
    <n v="10"/>
    <s v="CORN"/>
    <s v="CORN, GRAIN - ACRES HARVESTED TOTAL"/>
    <s v="ESSEXVERMONT2022"/>
  </r>
  <r>
    <n v="2022"/>
    <s v="LAMOILLE"/>
    <s v="VERMONT"/>
    <s v="05442"/>
    <e v="#N/A"/>
    <e v="#N/A"/>
    <s v="5a"/>
    <s v=" (D)"/>
    <n v="0"/>
    <s v="(D)"/>
    <n v="50"/>
    <x v="25"/>
    <n v="10"/>
    <s v="CORN"/>
    <s v="CORN, GRAIN - ACRES HARVESTED TOTAL"/>
    <s v="LAMOILLEVERMONT2022"/>
  </r>
  <r>
    <n v="2022"/>
    <s v="ORLEANS"/>
    <s v="VERMONT"/>
    <s v="05820"/>
    <e v="#N/A"/>
    <e v="#N/A"/>
    <s v="4b"/>
    <s v=" (D)"/>
    <n v="2339000"/>
    <s v="(D)"/>
    <n v="50"/>
    <x v="25"/>
    <n v="10"/>
    <s v="CORN"/>
    <s v="CORN, GRAIN - ACRES HARVESTED TOTAL"/>
    <s v="ORLEANSVERMONT2022"/>
  </r>
  <r>
    <n v="2022"/>
    <s v="WINDSOR"/>
    <s v="VERMONT"/>
    <s v="05001"/>
    <e v="#N/A"/>
    <e v="#N/A"/>
    <s v="5a"/>
    <s v=" (D)"/>
    <n v="338000"/>
    <s v="(D)"/>
    <n v="50"/>
    <x v="25"/>
    <n v="10"/>
    <s v="CORN"/>
    <s v="CORN, GRAIN - ACRES HARVESTED TOTAL"/>
    <s v="WINDSORVERMONT2022"/>
  </r>
  <r>
    <n v="2022"/>
    <s v="AMHERST"/>
    <s v="VIRGINIA"/>
    <s v="24521"/>
    <n v="37.58"/>
    <n v="-79.05"/>
    <s v="7b"/>
    <s v=" (D)"/>
    <n v="100000"/>
    <s v="(D)"/>
    <n v="51"/>
    <x v="0"/>
    <n v="50"/>
    <s v="CORN"/>
    <s v="CORN, GRAIN - ACRES HARVESTED TOTAL"/>
    <s v="AMHERSTVIRGINIA2022"/>
  </r>
  <r>
    <n v="2022"/>
    <s v="GREENE"/>
    <s v="VIRGINIA"/>
    <s v="22923"/>
    <n v="38.17"/>
    <n v="-78.28"/>
    <s v="7a"/>
    <s v=" (D)"/>
    <n v="88000"/>
    <s v="(D)"/>
    <n v="51"/>
    <x v="0"/>
    <n v="50"/>
    <s v="CORN"/>
    <s v="CORN, GRAIN - ACRES HARVESTED TOTAL"/>
    <s v="GREENEVIRGINIA2022"/>
  </r>
  <r>
    <n v="2022"/>
    <s v="JAMES CITY"/>
    <s v="VIRGINIA"/>
    <s v="23081"/>
    <n v="37.19"/>
    <n v="-76.75"/>
    <s v="8a"/>
    <s v=" (D)"/>
    <n v="0"/>
    <s v="(D)"/>
    <n v="51"/>
    <x v="22"/>
    <n v="60"/>
    <s v="CORN"/>
    <s v="CORN, GRAIN - ACRES HARVESTED TOTAL"/>
    <s v="JAMESCITYVIRGINIA2022"/>
  </r>
  <r>
    <n v="2022"/>
    <s v="MATHEWS"/>
    <s v="VIRGINIA"/>
    <s v="23021"/>
    <n v="37.4"/>
    <n v="-76.37"/>
    <s v="8a"/>
    <s v=" (D)"/>
    <n v="0"/>
    <s v="(D)"/>
    <n v="51"/>
    <x v="22"/>
    <n v="60"/>
    <s v="CORN"/>
    <s v="CORN, GRAIN - ACRES HARVESTED TOTAL"/>
    <s v="MATHEWSVIRGINIA2022"/>
  </r>
  <r>
    <n v="2022"/>
    <s v="FAIRFAX"/>
    <s v="VIRGINIA"/>
    <s v="20120"/>
    <n v="38.840000000000003"/>
    <n v="-77.44"/>
    <s v="7a"/>
    <s v=" (D)"/>
    <n v="0"/>
    <s v="(D)"/>
    <n v="51"/>
    <x v="27"/>
    <n v="20"/>
    <s v="CORN"/>
    <s v="CORN, GRAIN - ACRES HARVESTED TOTAL"/>
    <s v="FAIRFAXVIRGINIA2022"/>
  </r>
  <r>
    <n v="2022"/>
    <s v="RAPPAHANNOCK"/>
    <s v="VIRGINIA"/>
    <s v="22623"/>
    <n v="38.85"/>
    <n v="-78.13"/>
    <s v="7a"/>
    <s v=" (D)"/>
    <n v="243000"/>
    <s v="(D)"/>
    <n v="51"/>
    <x v="27"/>
    <n v="20"/>
    <s v="CORN"/>
    <s v="CORN, GRAIN - ACRES HARVESTED TOTAL"/>
    <s v="RAPPAHANNOCKVIRGINIA2022"/>
  </r>
  <r>
    <n v="2022"/>
    <s v="BUCHANAN"/>
    <s v="VIRGINIA"/>
    <s v="24239"/>
    <n v="37.119999999999997"/>
    <n v="-82.15"/>
    <s v="7a"/>
    <s v=" (D)"/>
    <n v="0"/>
    <s v="(D)"/>
    <n v="51"/>
    <x v="32"/>
    <n v="70"/>
    <s v="CORN"/>
    <s v="CORN, GRAIN - ACRES HARVESTED TOTAL"/>
    <s v="BUCHANANVIRGINIA2022"/>
  </r>
  <r>
    <n v="2022"/>
    <s v="CARROLL"/>
    <s v="VIRGINIA"/>
    <s v="24312"/>
    <n v="36.82"/>
    <n v="-80.86"/>
    <s v="7a"/>
    <s v=" (D)"/>
    <n v="255000"/>
    <s v="(D)"/>
    <n v="51"/>
    <x v="32"/>
    <n v="70"/>
    <s v="CORN"/>
    <s v="CORN, GRAIN - ACRES HARVESTED TOTAL"/>
    <s v="CARROLLVIRGINIA2022"/>
  </r>
  <r>
    <n v="2022"/>
    <s v="PULASKI"/>
    <s v="VIRGINIA"/>
    <s v="24058"/>
    <n v="37.19"/>
    <n v="-80.61"/>
    <s v="7a"/>
    <s v=" (D)"/>
    <n v="892000"/>
    <s v="(D)"/>
    <n v="51"/>
    <x v="32"/>
    <n v="70"/>
    <s v="CORN"/>
    <s v="CORN, GRAIN - ACRES HARVESTED TOTAL"/>
    <s v="PULASKIVIRGINIA2022"/>
  </r>
  <r>
    <n v="2022"/>
    <s v="TAZEWELL"/>
    <s v="VIRGINIA"/>
    <s v="24316"/>
    <n v="36.96"/>
    <n v="-81.67"/>
    <s v="6b"/>
    <s v=" (D)"/>
    <n v="530000"/>
    <s v="(D)"/>
    <n v="51"/>
    <x v="32"/>
    <n v="70"/>
    <s v="CORN"/>
    <s v="CORN, GRAIN - ACRES HARVESTED TOTAL"/>
    <s v="TAZEWELLVIRGINIA2022"/>
  </r>
  <r>
    <n v="2022"/>
    <s v="WISE"/>
    <s v="VIRGINIA"/>
    <s v="24215"/>
    <n v="36.94"/>
    <n v="-82.78"/>
    <s v="7a"/>
    <s v=" (D)"/>
    <n v="0"/>
    <s v="(D)"/>
    <n v="51"/>
    <x v="32"/>
    <n v="70"/>
    <s v="CORN"/>
    <s v="CORN, GRAIN - ACRES HARVESTED TOTAL"/>
    <s v="WISEVIRGINIA2022"/>
  </r>
  <r>
    <n v="2022"/>
    <s v="ALLEGHANY"/>
    <s v="VIRGINIA"/>
    <s v="24422"/>
    <n v="37.82"/>
    <n v="-79.819999999999993"/>
    <s v="7a"/>
    <s v=" (D)"/>
    <n v="0"/>
    <s v="(D)"/>
    <n v="51"/>
    <x v="26"/>
    <n v="40"/>
    <s v="CORN"/>
    <s v="CORN, GRAIN - ACRES HARVESTED TOTAL"/>
    <s v="ALLEGHANYVIRGINIA2022"/>
  </r>
  <r>
    <n v="2022"/>
    <s v="HIGHLAND"/>
    <s v="VIRGINIA"/>
    <s v="24413"/>
    <n v="38.51"/>
    <n v="-79.56"/>
    <s v="6a"/>
    <s v=" (D)"/>
    <n v="0"/>
    <s v="(D)"/>
    <n v="51"/>
    <x v="26"/>
    <n v="40"/>
    <s v="CORN"/>
    <s v="CORN, GRAIN - ACRES HARVESTED TOTAL"/>
    <s v="HIGHLANDVIRGINIA2022"/>
  </r>
  <r>
    <n v="2022"/>
    <s v="ROANOKE"/>
    <s v="VIRGINIA"/>
    <s v="24018"/>
    <n v="37.21"/>
    <n v="-80.040000000000006"/>
    <s v="7b"/>
    <s v=" (D)"/>
    <n v="0"/>
    <s v="(D)"/>
    <n v="51"/>
    <x v="26"/>
    <n v="40"/>
    <s v="CORN"/>
    <s v="CORN, GRAIN - ACRES HARVESTED TOTAL"/>
    <s v="ROANOKEVIRGINIA2022"/>
  </r>
  <r>
    <n v="2022"/>
    <s v="LINCOLN"/>
    <s v="WASHINGTON"/>
    <s v="99008"/>
    <n v="47.51"/>
    <n v="-117.92"/>
    <s v="6b"/>
    <s v=" (D)"/>
    <n v="0"/>
    <s v="(D)"/>
    <n v="53"/>
    <x v="8"/>
    <n v="50"/>
    <s v="CORN"/>
    <s v="CORN, GRAIN - ACRES HARVESTED TOTAL"/>
    <s v="LINCOLNWASHINGTON2022"/>
  </r>
  <r>
    <n v="2022"/>
    <s v="SPOKANE"/>
    <s v="WASHINGTON"/>
    <s v="99001"/>
    <n v="47.64"/>
    <n v="-117.59"/>
    <s v="6b"/>
    <s v=" (D)"/>
    <n v="0"/>
    <s v="(D)"/>
    <n v="53"/>
    <x v="2"/>
    <n v="30"/>
    <s v="CORN"/>
    <s v="CORN, GRAIN - ACRES HARVESTED TOTAL"/>
    <s v="SPOKANEWASHINGTON2022"/>
  </r>
  <r>
    <n v="2022"/>
    <s v="COLUMBIA"/>
    <s v="WASHINGTON"/>
    <s v="99328"/>
    <n v="46.31"/>
    <n v="-117.9"/>
    <s v="7a"/>
    <s v=" (D)"/>
    <n v="0"/>
    <s v="(D)"/>
    <n v="53"/>
    <x v="7"/>
    <n v="90"/>
    <s v="CORN"/>
    <s v="CORN, GRAIN - ACRES HARVESTED TOTAL"/>
    <s v="COLUMBIAWASHINGTON2022"/>
  </r>
  <r>
    <n v="2022"/>
    <s v="SAN JUAN"/>
    <s v="WASHINGTON"/>
    <s v="98222"/>
    <n v="48.56"/>
    <n v="-122.8"/>
    <s v="9a"/>
    <s v=" (D)"/>
    <n v="844000"/>
    <s v="(D)"/>
    <n v="53"/>
    <x v="26"/>
    <n v="10"/>
    <s v="CORN"/>
    <s v="CORN, GRAIN - ACRES HARVESTED TOTAL"/>
    <s v="SANJUANWASHINGTON2022"/>
  </r>
  <r>
    <n v="2022"/>
    <s v="SNOHOMISH"/>
    <s v="WASHINGTON"/>
    <s v="98012"/>
    <n v="47.84"/>
    <n v="-122.19"/>
    <s v="8b"/>
    <s v=" (D)"/>
    <n v="9435000"/>
    <s v="(D)"/>
    <n v="53"/>
    <x v="26"/>
    <n v="10"/>
    <s v="CORN"/>
    <s v="CORN, GRAIN - ACRES HARVESTED TOTAL"/>
    <s v="SNOHOMISHWASHINGTON2022"/>
  </r>
  <r>
    <n v="2022"/>
    <s v="WHATCOM"/>
    <s v="WASHINGTON"/>
    <s v="98220"/>
    <n v="48.7"/>
    <n v="-122.19"/>
    <s v="8a"/>
    <s v=" (D)"/>
    <n v="2698000"/>
    <s v="(D)"/>
    <n v="53"/>
    <x v="26"/>
    <n v="10"/>
    <s v="CORN"/>
    <s v="CORN, GRAIN - ACRES HARVESTED TOTAL"/>
    <s v="WHATCOMWASHINGTON2022"/>
  </r>
  <r>
    <n v="2022"/>
    <s v="HANCOCK"/>
    <s v="WEST VIRGINIA"/>
    <s v="26034"/>
    <n v="40.61"/>
    <n v="-80.56"/>
    <s v="6b"/>
    <s v=" (D)"/>
    <n v="0"/>
    <s v="(D)"/>
    <n v="54"/>
    <x v="6"/>
    <n v="20"/>
    <s v="CORN"/>
    <s v="CORN, GRAIN - ACRES HARVESTED TOTAL"/>
    <s v="HANCOCKWESTVIRGINIA2022"/>
  </r>
  <r>
    <n v="2022"/>
    <s v="HARRISON"/>
    <s v="WEST VIRGINIA"/>
    <s v="26301"/>
    <n v="39.28"/>
    <n v="-80.33"/>
    <s v="6b"/>
    <s v=" (D)"/>
    <n v="104000"/>
    <s v="(D)"/>
    <n v="54"/>
    <x v="6"/>
    <n v="20"/>
    <s v="CORN"/>
    <s v="CORN, GRAIN - ACRES HARVESTED TOTAL"/>
    <s v="HARRISONWESTVIRGINIA2022"/>
  </r>
  <r>
    <n v="2022"/>
    <s v="LEWIS"/>
    <s v="WEST VIRGINIA"/>
    <s v="26321"/>
    <n v="39.04"/>
    <n v="-80.69"/>
    <s v="6b"/>
    <s v=" (D)"/>
    <n v="0"/>
    <s v="(D)"/>
    <n v="54"/>
    <x v="6"/>
    <n v="20"/>
    <s v="CORN"/>
    <s v="CORN, GRAIN - ACRES HARVESTED TOTAL"/>
    <s v="LEWISWESTVIRGINIA2022"/>
  </r>
  <r>
    <n v="2022"/>
    <s v="MONONGALIA"/>
    <s v="WEST VIRGINIA"/>
    <s v="26501"/>
    <n v="39.630000000000003"/>
    <n v="-80.040000000000006"/>
    <s v="6b"/>
    <s v=" (D)"/>
    <n v="0"/>
    <s v="(D)"/>
    <n v="54"/>
    <x v="6"/>
    <n v="20"/>
    <s v="CORN"/>
    <s v="CORN, GRAIN - ACRES HARVESTED TOTAL"/>
    <s v="MONONGALIAWESTVIRGINIA2022"/>
  </r>
  <r>
    <n v="2022"/>
    <s v="RITCHIE"/>
    <s v="WEST VIRGINIA"/>
    <s v="26148"/>
    <n v="39.07"/>
    <n v="-81.180000000000007"/>
    <s v="6b"/>
    <s v=" (D)"/>
    <n v="0"/>
    <s v="(D)"/>
    <n v="54"/>
    <x v="6"/>
    <n v="20"/>
    <s v="CORN"/>
    <s v="CORN, GRAIN - ACRES HARVESTED TOTAL"/>
    <s v="RITCHIEWESTVIRGINIA2022"/>
  </r>
  <r>
    <n v="2022"/>
    <s v="MCDOWELL"/>
    <s v="WEST VIRGINIA"/>
    <s v="24801"/>
    <n v="37.43"/>
    <n v="-81.58"/>
    <s v="7a"/>
    <s v=" (D)"/>
    <n v="0"/>
    <s v="(D)"/>
    <n v="54"/>
    <x v="4"/>
    <n v="40"/>
    <s v="CORN"/>
    <s v="CORN, GRAIN - ACRES HARVESTED TOTAL"/>
    <s v="MCDOWELLWESTVIRGINIA2022"/>
  </r>
  <r>
    <n v="2022"/>
    <s v="ROANE"/>
    <s v="WEST VIRGINIA"/>
    <s v="25005"/>
    <n v="38.58"/>
    <n v="-81.260000000000005"/>
    <s v="6b"/>
    <s v=" (D)"/>
    <n v="0"/>
    <s v="(D)"/>
    <n v="54"/>
    <x v="4"/>
    <n v="40"/>
    <s v="CORN"/>
    <s v="CORN, GRAIN - ACRES HARVESTED TOTAL"/>
    <s v="ROANEWESTVIRGINIA2022"/>
  </r>
  <r>
    <n v="2022"/>
    <s v="WEBSTER"/>
    <s v="WEST VIRGINIA"/>
    <s v="26203"/>
    <n v="38.54"/>
    <n v="-80.56"/>
    <s v="6b"/>
    <s v=" (D)"/>
    <n v="0"/>
    <s v="(D)"/>
    <n v="54"/>
    <x v="4"/>
    <n v="40"/>
    <s v="CORN"/>
    <s v="CORN, GRAIN - ACRES HARVESTED TOTAL"/>
    <s v="WEBSTERWESTVIRGINIA2022"/>
  </r>
  <r>
    <n v="2022"/>
    <s v="WYOMING"/>
    <s v="WEST VIRGINIA"/>
    <s v="24716"/>
    <n v="37.53"/>
    <n v="-81.38"/>
    <s v="7a"/>
    <s v=" (D)"/>
    <n v="0"/>
    <s v="(D)"/>
    <n v="54"/>
    <x v="4"/>
    <n v="40"/>
    <s v="CORN"/>
    <s v="CORN, GRAIN - ACRES HARVESTED TOTAL"/>
    <s v="WYOMINGWESTVIRGINIA2022"/>
  </r>
  <r>
    <n v="2022"/>
    <s v="IRON"/>
    <s v="WISCONSIN"/>
    <s v="54525"/>
    <n v="46.42"/>
    <n v="-90.22"/>
    <s v="4b"/>
    <s v=" (D)"/>
    <n v="0"/>
    <s v="(D)"/>
    <n v="55"/>
    <x v="1"/>
    <n v="20"/>
    <s v="CORN"/>
    <s v="CORN, GRAIN - ACRES HARVESTED TOTAL"/>
    <s v="IRONWISCONSIN2022"/>
  </r>
  <r>
    <n v="2022"/>
    <s v="VILAS"/>
    <s v="WISCONSIN"/>
    <s v="54512"/>
    <n v="46.11"/>
    <n v="-89.63"/>
    <s v="4a"/>
    <s v=" (D)"/>
    <n v="0"/>
    <s v="(D)"/>
    <n v="55"/>
    <x v="1"/>
    <n v="20"/>
    <s v="CORN"/>
    <s v="CORN, GRAIN - ACRES HARVESTED TOTAL"/>
    <s v="VILASWISCONSIN2022"/>
  </r>
  <r>
    <n v="2022"/>
    <s v="MENOMINEE"/>
    <s v="WISCONSIN"/>
    <s v="54135"/>
    <n v="44.88"/>
    <n v="-88.63"/>
    <s v="5a"/>
    <s v=" (D)"/>
    <n v="0"/>
    <s v="(D)"/>
    <n v="55"/>
    <x v="2"/>
    <n v="30"/>
    <s v="CORN"/>
    <s v="CORN, GRAIN - ACRES HARVESTED TOTAL"/>
    <s v="MENOMINEEWISCONSIN2022"/>
  </r>
  <r>
    <n v="2022"/>
    <s v="DOUGLAS"/>
    <s v="WISCONSIN"/>
    <s v="54820"/>
    <n v="46.55"/>
    <n v="-91.57"/>
    <s v="4a"/>
    <s v=" (D)"/>
    <n v="0"/>
    <s v="(D)"/>
    <n v="55"/>
    <x v="6"/>
    <n v="10"/>
    <s v="CORN"/>
    <s v="CORN, GRAIN - ACRES HARVESTED TOTAL"/>
    <s v="DOUGLASWISCONSIN2022"/>
  </r>
  <r>
    <n v="2022"/>
    <s v="HOT SPRINGS"/>
    <s v="WYOMING"/>
    <s v="82430"/>
    <n v="43.82"/>
    <n v="-108.18"/>
    <s v="4b"/>
    <s v=" (D)"/>
    <n v="0"/>
    <s v="(D)"/>
    <n v="56"/>
    <x v="6"/>
    <n v="10"/>
    <s v="CORN"/>
    <s v="CORN, GRAIN - ACRES HARVESTED TOTAL"/>
    <s v="HOTSPRINGSWYOMING2022"/>
  </r>
  <r>
    <n v="2022"/>
    <s v="ALBANY"/>
    <s v="WYOMING"/>
    <s v="82051"/>
    <n v="41.58"/>
    <n v="-105.69"/>
    <s v="4a"/>
    <s v=" (D)"/>
    <n v="0"/>
    <s v="(D)"/>
    <n v="56"/>
    <x v="9"/>
    <n v="40"/>
    <s v="CORN"/>
    <s v="CORN, GRAIN - ACRES HARVESTED TOTAL"/>
    <s v="ALBANYWYOMING2022"/>
  </r>
  <r>
    <n v="2022"/>
    <s v="CARBON"/>
    <s v="WYOMING"/>
    <s v="82301"/>
    <n v="41.78"/>
    <n v="-107.22"/>
    <s v="5a"/>
    <s v=" (D)"/>
    <n v="0"/>
    <s v="(D)"/>
    <n v="56"/>
    <x v="9"/>
    <n v="40"/>
    <s v="CORN"/>
    <s v="CORN, GRAIN - ACRES HARVESTED TOTAL"/>
    <s v="CARBONWYOMING2022"/>
  </r>
  <r>
    <n v="2022"/>
    <s v="CONVERSE"/>
    <s v="WYOMING"/>
    <s v="82224"/>
    <n v="43.03"/>
    <n v="-104.81"/>
    <s v="5a"/>
    <s v=" (D)"/>
    <n v="0"/>
    <s v="(D)"/>
    <n v="56"/>
    <x v="7"/>
    <n v="50"/>
    <s v="CORN"/>
    <s v="CORN, GRAIN - ACRES HARVESTED TOTAL"/>
    <s v="CONVERSEWYOMING2022"/>
  </r>
  <r>
    <n v="2022"/>
    <s v="LINCOLN"/>
    <s v="WYOMING"/>
    <s v="83101"/>
    <n v="41.78"/>
    <n v="-110.55"/>
    <s v="5a"/>
    <s v=" (D)"/>
    <n v="0"/>
    <s v="(D)"/>
    <n v="56"/>
    <x v="18"/>
    <n v="30"/>
    <s v="CORN"/>
    <s v="CORN, GRAIN - ACRES HARVESTED TOTAL"/>
    <s v="LINCOLNWYOMING2022"/>
  </r>
  <r>
    <n v="2022"/>
    <s v="GREENE"/>
    <s v="ALABAMA"/>
    <s v="35443"/>
    <n v="32.75"/>
    <n v="-88.02"/>
    <s v="8b"/>
    <s v=" (D)"/>
    <n v="0"/>
    <s v="(D)"/>
    <n v="1"/>
    <x v="71"/>
    <n v="40"/>
    <s v="CORN"/>
    <s v="CORN, GRAIN - ACRES HARVESTED TOTAL"/>
    <s v="GREENEALABAMA2022"/>
  </r>
  <r>
    <n v="2022"/>
    <s v="MOBILE"/>
    <s v="ALABAMA"/>
    <s v="36505"/>
    <n v="30.92"/>
    <n v="-88.02"/>
    <s v="8b"/>
    <s v=" (D)"/>
    <n v="46000"/>
    <s v="(D)"/>
    <n v="1"/>
    <x v="72"/>
    <n v="50"/>
    <s v="CORN"/>
    <s v="CORN, GRAIN - ACRES HARVESTED TOTAL"/>
    <s v="MOBILEALABAMA2022"/>
  </r>
  <r>
    <n v="2022"/>
    <s v="BIBB"/>
    <s v="ALABAMA"/>
    <s v="35034"/>
    <n v="32.94"/>
    <n v="-87.17"/>
    <s v="8a"/>
    <s v=" (D)"/>
    <n v="0"/>
    <s v="(D)"/>
    <n v="1"/>
    <x v="75"/>
    <n v="30"/>
    <s v="CORN"/>
    <s v="CORN, GRAIN - ACRES HARVESTED TOTAL"/>
    <s v="BIBBALABAMA2022"/>
  </r>
  <r>
    <n v="2022"/>
    <s v="PICKENS"/>
    <s v="ALABAMA"/>
    <s v="35442"/>
    <n v="33.119999999999997"/>
    <n v="-88.15"/>
    <s v="8b"/>
    <s v=" (D)"/>
    <n v="0"/>
    <s v="(D)"/>
    <n v="1"/>
    <x v="75"/>
    <n v="30"/>
    <s v="CORN"/>
    <s v="CORN, GRAIN - ACRES HARVESTED TOTAL"/>
    <s v="PICKENSALABAMA2022"/>
  </r>
  <r>
    <n v="2022"/>
    <s v="NAVAJO"/>
    <s v="ARIZONA"/>
    <s v="85901"/>
    <n v="34.229999999999997"/>
    <n v="-110.07"/>
    <s v="7a"/>
    <s v=" (D)"/>
    <n v="97000"/>
    <s v="(D)"/>
    <n v="4"/>
    <x v="27"/>
    <n v="10"/>
    <s v="CORN"/>
    <s v="CORN, GRAIN - ACRES HARVESTED TOTAL"/>
    <s v="NAVAJOARIZONA2022"/>
  </r>
  <r>
    <n v="2022"/>
    <s v="YAVAPAI"/>
    <s v="ARIZONA"/>
    <s v="85324"/>
    <n v="34.130000000000003"/>
    <n v="-112.13"/>
    <s v="9a"/>
    <s v=" (D)"/>
    <n v="0"/>
    <s v="(D)"/>
    <n v="4"/>
    <x v="27"/>
    <n v="10"/>
    <s v="CORN"/>
    <s v="CORN, GRAIN - ACRES HARVESTED TOTAL"/>
    <s v="YAVAPAIARIZONA2022"/>
  </r>
  <r>
    <n v="2022"/>
    <s v="GREENLEE"/>
    <s v="ARIZONA"/>
    <s v="85533"/>
    <n v="33.270000000000003"/>
    <n v="-109.27"/>
    <s v="8a"/>
    <s v=" (D)"/>
    <n v="261000"/>
    <s v="(D)"/>
    <n v="4"/>
    <x v="28"/>
    <n v="80"/>
    <s v="CORN"/>
    <s v="CORN, GRAIN - ACRES HARVESTED TOTAL"/>
    <s v="GREENLEEARIZONA2022"/>
  </r>
  <r>
    <n v="2022"/>
    <s v="GRANT"/>
    <s v="ARKANSAS"/>
    <s v="72057"/>
    <n v="34.11"/>
    <n v="-92.3"/>
    <s v="8a"/>
    <s v=" (D)"/>
    <n v="0"/>
    <s v="(D)"/>
    <n v="5"/>
    <x v="0"/>
    <n v="50"/>
    <s v="CORN"/>
    <s v="CORN, GRAIN - ACRES HARVESTED TOTAL"/>
    <s v="GRANTARKANSAS2022"/>
  </r>
  <r>
    <n v="2022"/>
    <s v="PERRY"/>
    <s v="ARKANSAS"/>
    <s v="72001"/>
    <n v="35.04"/>
    <n v="-92.89"/>
    <s v="8a"/>
    <s v=" (D)"/>
    <n v="0"/>
    <s v="(D)"/>
    <n v="5"/>
    <x v="0"/>
    <n v="50"/>
    <s v="CORN"/>
    <s v="CORN, GRAIN - ACRES HARVESTED TOTAL"/>
    <s v="PERRYARKANSAS2022"/>
  </r>
  <r>
    <n v="2022"/>
    <s v="BAXTER"/>
    <s v="ARKANSAS"/>
    <s v="72531"/>
    <n v="36.31"/>
    <n v="-92.09"/>
    <s v="7a"/>
    <s v=" (D)"/>
    <n v="0"/>
    <s v="(D)"/>
    <n v="5"/>
    <x v="1"/>
    <n v="20"/>
    <s v="CORN"/>
    <s v="CORN, GRAIN - ACRES HARVESTED TOTAL"/>
    <s v="BAXTERARKANSAS2022"/>
  </r>
  <r>
    <n v="2022"/>
    <s v="FULTON"/>
    <s v="ARKANSAS"/>
    <s v="72515"/>
    <n v="36.28"/>
    <n v="-92.06"/>
    <s v="7b"/>
    <s v=" (D)"/>
    <n v="0"/>
    <s v="(D)"/>
    <n v="5"/>
    <x v="1"/>
    <n v="20"/>
    <s v="CORN"/>
    <s v="CORN, GRAIN - ACRES HARVESTED TOTAL"/>
    <s v="FULTONARKANSAS2022"/>
  </r>
  <r>
    <n v="2022"/>
    <s v="IZARD"/>
    <s v="ARKANSAS"/>
    <s v="72512"/>
    <n v="36.22"/>
    <n v="-91.74"/>
    <s v="7a"/>
    <s v=" (D)"/>
    <n v="0"/>
    <s v="(D)"/>
    <n v="5"/>
    <x v="1"/>
    <n v="20"/>
    <s v="CORN"/>
    <s v="CORN, GRAIN - ACRES HARVESTED TOTAL"/>
    <s v="IZARDARKANSAS2022"/>
  </r>
  <r>
    <n v="2022"/>
    <s v="BENTON"/>
    <s v="ARKANSAS"/>
    <s v="72711"/>
    <n v="36.39"/>
    <n v="-94.07"/>
    <s v="7a"/>
    <s v=" (D)"/>
    <n v="0"/>
    <s v="(D)"/>
    <n v="5"/>
    <x v="6"/>
    <n v="10"/>
    <s v="CORN"/>
    <s v="CORN, GRAIN - ACRES HARVESTED TOTAL"/>
    <s v="BENTONARKANSAS2022"/>
  </r>
  <r>
    <n v="2022"/>
    <s v="CLARK"/>
    <s v="ARKANSAS"/>
    <s v="71721"/>
    <n v="33.89"/>
    <n v="-93.21"/>
    <s v="8a"/>
    <s v=" (D)"/>
    <n v="0"/>
    <s v="(D)"/>
    <n v="5"/>
    <x v="9"/>
    <n v="80"/>
    <s v="CORN"/>
    <s v="CORN, GRAIN - ACRES HARVESTED TOTAL"/>
    <s v="CLARKARKANSAS2022"/>
  </r>
  <r>
    <n v="2022"/>
    <s v="NEVADA"/>
    <s v="ARKANSAS"/>
    <s v="71722"/>
    <n v="33.71"/>
    <n v="-93.13"/>
    <s v="8a"/>
    <s v=" (D)"/>
    <n v="0"/>
    <s v="(D)"/>
    <n v="5"/>
    <x v="9"/>
    <n v="80"/>
    <s v="CORN"/>
    <s v="CORN, GRAIN - ACRES HARVESTED TOTAL"/>
    <s v="NEVADAARKANSAS2022"/>
  </r>
  <r>
    <n v="2022"/>
    <s v="SEBASTIAN"/>
    <s v="ARKANSAS"/>
    <s v="72901"/>
    <n v="35.369999999999997"/>
    <n v="-94.42"/>
    <s v="8a"/>
    <s v=" (D)"/>
    <n v="0"/>
    <s v="(D)"/>
    <n v="5"/>
    <x v="5"/>
    <n v="40"/>
    <s v="CORN"/>
    <s v="CORN, GRAIN - ACRES HARVESTED TOTAL"/>
    <s v="SEBASTIANARKANSAS2022"/>
  </r>
  <r>
    <n v="2022"/>
    <s v="MONTEREY"/>
    <s v="CALIFORNIA"/>
    <s v="93426"/>
    <n v="35.85"/>
    <n v="-120.8"/>
    <s v="9a"/>
    <s v=" (D)"/>
    <n v="1093000"/>
    <s v="(D)"/>
    <n v="6"/>
    <x v="10"/>
    <n v="40"/>
    <s v="CORN"/>
    <s v="CORN, GRAIN - ACRES HARVESTED TOTAL"/>
    <s v="MONTEREYCALIFORNIA2022"/>
  </r>
  <r>
    <n v="2022"/>
    <s v="SAN MATEO"/>
    <s v="CALIFORNIA"/>
    <s v="94002"/>
    <n v="37.5"/>
    <n v="-122.3"/>
    <s v="10a"/>
    <s v=" (D)"/>
    <n v="0"/>
    <s v="(D)"/>
    <n v="6"/>
    <x v="10"/>
    <n v="40"/>
    <s v="CORN"/>
    <s v="CORN, GRAIN - ACRES HARVESTED TOTAL"/>
    <s v="SANMATEOCALIFORNIA2022"/>
  </r>
  <r>
    <n v="2022"/>
    <s v="MODOC"/>
    <s v="CALIFORNIA"/>
    <s v="96006"/>
    <n v="41.15"/>
    <n v="-120.89"/>
    <s v="7a"/>
    <s v=" (D)"/>
    <n v="0"/>
    <s v="(D)"/>
    <n v="6"/>
    <x v="2"/>
    <n v="30"/>
    <s v="CORN"/>
    <s v="CORN, GRAIN - ACRES HARVESTED TOTAL"/>
    <s v="MODOCCALIFORNIA2022"/>
  </r>
  <r>
    <n v="2022"/>
    <s v="MENDOCINO"/>
    <s v="CALIFORNIA"/>
    <s v="95410"/>
    <n v="39.21"/>
    <n v="-123.69"/>
    <s v="9b"/>
    <s v=" (D)"/>
    <n v="0"/>
    <s v="(D)"/>
    <n v="6"/>
    <x v="11"/>
    <n v="10"/>
    <s v="CORN"/>
    <s v="CORN, GRAIN - ACRES HARVESTED TOTAL"/>
    <s v="MENDOCINOCALIFORNIA2022"/>
  </r>
  <r>
    <n v="2022"/>
    <s v="YUBA"/>
    <s v="CALIFORNIA"/>
    <s v="95692"/>
    <n v="39.04"/>
    <n v="-121.39"/>
    <s v="9b"/>
    <s v=" (D)"/>
    <n v="0"/>
    <s v="(D)"/>
    <n v="6"/>
    <x v="12"/>
    <n v="50"/>
    <s v="CORN"/>
    <s v="CORN, GRAIN - ACRES HARVESTED TOTAL"/>
    <s v="YUBACALIFORNIA2022"/>
  </r>
  <r>
    <n v="2022"/>
    <s v="AMADOR"/>
    <s v="CALIFORNIA"/>
    <s v="95601"/>
    <n v="38.43"/>
    <n v="-120.83"/>
    <s v="9b"/>
    <s v=" (D)"/>
    <n v="0"/>
    <s v="(D)"/>
    <n v="6"/>
    <x v="14"/>
    <n v="60"/>
    <s v="CORN"/>
    <s v="CORN, GRAIN - ACRES HARVESTED TOTAL"/>
    <s v="AMADORCALIFORNIA2022"/>
  </r>
  <r>
    <n v="2022"/>
    <s v="PLACER"/>
    <s v="CALIFORNIA"/>
    <s v="95602"/>
    <n v="39"/>
    <n v="-121.09"/>
    <s v="9b"/>
    <s v=" (D)"/>
    <n v="0"/>
    <s v="(D)"/>
    <n v="6"/>
    <x v="14"/>
    <n v="60"/>
    <s v="CORN"/>
    <s v="CORN, GRAIN - ACRES HARVESTED TOTAL"/>
    <s v="PLACERCALIFORNIA2022"/>
  </r>
  <r>
    <n v="2022"/>
    <s v="LOS ANGELES"/>
    <s v="CALIFORNIA"/>
    <s v="90001"/>
    <n v="33.97"/>
    <n v="-118.24"/>
    <s v="10b"/>
    <s v=" (D)"/>
    <n v="0"/>
    <s v="(D)"/>
    <n v="6"/>
    <x v="16"/>
    <n v="80"/>
    <s v="CORN"/>
    <s v="CORN, GRAIN - ACRES HARVESTED TOTAL"/>
    <s v="LOSANGELESCALIFORNIA2022"/>
  </r>
  <r>
    <n v="2022"/>
    <s v="RIVERSIDE"/>
    <s v="CALIFORNIA"/>
    <s v="91752"/>
    <n v="33.99"/>
    <n v="-117.53"/>
    <s v="10a"/>
    <s v=" (D)"/>
    <n v="0"/>
    <s v="(D)"/>
    <n v="6"/>
    <x v="16"/>
    <n v="80"/>
    <s v="CORN"/>
    <s v="CORN, GRAIN - ACRES HARVESTED TOTAL"/>
    <s v="RIVERSIDECALIFORNIA2022"/>
  </r>
  <r>
    <n v="2022"/>
    <s v="SANTA BARBARA"/>
    <s v="CALIFORNIA"/>
    <s v="93013"/>
    <n v="34.43"/>
    <n v="-119.52"/>
    <s v="10b"/>
    <s v=" (D)"/>
    <n v="0"/>
    <s v="(D)"/>
    <n v="6"/>
    <x v="16"/>
    <n v="80"/>
    <s v="CORN"/>
    <s v="CORN, GRAIN - ACRES HARVESTED TOTAL"/>
    <s v="SANTABARBARACALIFORNIA2022"/>
  </r>
  <r>
    <n v="2022"/>
    <s v="ARAPAHOE"/>
    <s v="COLORADO"/>
    <s v="80010"/>
    <n v="39.74"/>
    <n v="-104.86"/>
    <s v="6a"/>
    <s v=" (D)"/>
    <n v="0"/>
    <s v="(D)"/>
    <n v="8"/>
    <x v="8"/>
    <n v="60"/>
    <s v="CORN"/>
    <s v="CORN, GRAIN - ACRES HARVESTED TOTAL"/>
    <s v="ARAPAHOECOLORADO2022"/>
  </r>
  <r>
    <n v="2022"/>
    <s v="JEFFERSON"/>
    <s v="COLORADO"/>
    <s v="80001"/>
    <n v="39.82"/>
    <n v="-105.1"/>
    <s v="6a"/>
    <s v=" (D)"/>
    <n v="0"/>
    <s v="(D)"/>
    <n v="8"/>
    <x v="2"/>
    <n v="20"/>
    <s v="CORN"/>
    <s v="CORN, GRAIN - ACRES HARVESTED TOTAL"/>
    <s v="JEFFERSONCOLORADO2022"/>
  </r>
  <r>
    <n v="2022"/>
    <s v="DOLORES"/>
    <s v="COLORADO"/>
    <s v="81320"/>
    <n v="37.65"/>
    <n v="-108.82"/>
    <s v="6b"/>
    <s v=" (D)"/>
    <n v="0"/>
    <s v="(D)"/>
    <n v="8"/>
    <x v="4"/>
    <n v="70"/>
    <s v="CORN"/>
    <s v="CORN, GRAIN - ACRES HARVESTED TOTAL"/>
    <s v="DOLORESCOLORADO2022"/>
  </r>
  <r>
    <n v="2022"/>
    <s v="LA PLATA"/>
    <s v="COLORADO"/>
    <s v="81122"/>
    <n v="37.229999999999997"/>
    <n v="-107.59"/>
    <s v="6a"/>
    <s v=" (D)"/>
    <n v="0"/>
    <s v="(D)"/>
    <n v="8"/>
    <x v="4"/>
    <n v="70"/>
    <s v="CORN"/>
    <s v="CORN, GRAIN - ACRES HARVESTED TOTAL"/>
    <s v="LAPLATACOLORADO2022"/>
  </r>
  <r>
    <n v="2022"/>
    <s v="FAIRFIELD"/>
    <s v="CONNECTICUT"/>
    <s v="06404"/>
    <e v="#N/A"/>
    <e v="#N/A"/>
    <s v="6b"/>
    <s v=" (D)"/>
    <n v="0"/>
    <s v="(D)"/>
    <n v="9"/>
    <x v="25"/>
    <n v="10"/>
    <s v="CORN"/>
    <s v="CORN, GRAIN - ACRES HARVESTED TOTAL"/>
    <s v="FAIRFIELDCONNECTICUT2022"/>
  </r>
  <r>
    <n v="2022"/>
    <s v="MIDDLESEX"/>
    <s v="CONNECTICUT"/>
    <s v="06409"/>
    <e v="#N/A"/>
    <e v="#N/A"/>
    <s v="7a"/>
    <s v=" (D)"/>
    <n v="130000"/>
    <s v="(D)"/>
    <n v="9"/>
    <x v="25"/>
    <n v="10"/>
    <s v="CORN"/>
    <s v="CORN, GRAIN - ACRES HARVESTED TOTAL"/>
    <s v="MIDDLESEXCONNECTICUT2022"/>
  </r>
  <r>
    <n v="2022"/>
    <s v="NEW HAVEN"/>
    <s v="CONNECTICUT"/>
    <s v="06401"/>
    <e v="#N/A"/>
    <e v="#N/A"/>
    <s v="6b"/>
    <s v=" (D)"/>
    <n v="108000"/>
    <s v="(D)"/>
    <n v="9"/>
    <x v="25"/>
    <n v="10"/>
    <s v="CORN"/>
    <s v="CORN, GRAIN - ACRES HARVESTED TOTAL"/>
    <s v="NEWHAVENCONNECTICUT2022"/>
  </r>
  <r>
    <n v="2022"/>
    <s v="FLAGLER"/>
    <s v="FLORIDA"/>
    <s v="32110"/>
    <n v="29.46"/>
    <n v="-81.25"/>
    <s v="9b"/>
    <s v=" (D)"/>
    <n v="0"/>
    <s v="(D)"/>
    <n v="12"/>
    <x v="0"/>
    <n v="50"/>
    <s v="CORN"/>
    <s v="CORN, GRAIN - ACRES HARVESTED TOTAL"/>
    <s v="FLAGLERFLORIDA2022"/>
  </r>
  <r>
    <n v="2022"/>
    <s v="LAKE"/>
    <s v="FLORIDA"/>
    <s v="32102"/>
    <n v="29.14"/>
    <n v="-81.53"/>
    <s v="9b"/>
    <s v=" (D)"/>
    <n v="0"/>
    <s v="(D)"/>
    <n v="12"/>
    <x v="0"/>
    <n v="50"/>
    <s v="CORN"/>
    <s v="CORN, GRAIN - ACRES HARVESTED TOTAL"/>
    <s v="LAKEFLORIDA2022"/>
  </r>
  <r>
    <n v="2022"/>
    <s v="MARION"/>
    <s v="FLORIDA"/>
    <s v="32111"/>
    <n v="29.04"/>
    <n v="-81.89"/>
    <s v="9b"/>
    <s v=" (D)"/>
    <n v="4000"/>
    <s v="(D)"/>
    <n v="12"/>
    <x v="0"/>
    <n v="50"/>
    <s v="CORN"/>
    <s v="CORN, GRAIN - ACRES HARVESTED TOTAL"/>
    <s v="MARIONFLORIDA2022"/>
  </r>
  <r>
    <n v="2022"/>
    <s v="PASCO"/>
    <s v="FLORIDA"/>
    <s v="33523"/>
    <n v="28.42"/>
    <n v="-82.21"/>
    <s v="9b"/>
    <s v=" (D)"/>
    <n v="0"/>
    <s v="(D)"/>
    <n v="12"/>
    <x v="0"/>
    <n v="50"/>
    <s v="CORN"/>
    <s v="CORN, GRAIN - ACRES HARVESTED TOTAL"/>
    <s v="PASCOFLORIDA2022"/>
  </r>
  <r>
    <n v="2022"/>
    <s v="POLK"/>
    <s v="FLORIDA"/>
    <s v="33801"/>
    <n v="28.04"/>
    <n v="-81.900000000000006"/>
    <s v="10a"/>
    <s v=" (D)"/>
    <n v="0"/>
    <s v="(D)"/>
    <n v="12"/>
    <x v="0"/>
    <n v="50"/>
    <s v="CORN"/>
    <s v="CORN, GRAIN - ACRES HARVESTED TOTAL"/>
    <s v="POLKFLORIDA2022"/>
  </r>
  <r>
    <n v="2022"/>
    <s v="PUTNAM"/>
    <s v="FLORIDA"/>
    <s v="32007"/>
    <n v="29.77"/>
    <n v="-81.63"/>
    <s v="9b"/>
    <s v=" (D)"/>
    <n v="0"/>
    <s v="(D)"/>
    <n v="12"/>
    <x v="0"/>
    <n v="50"/>
    <s v="CORN"/>
    <s v="CORN, GRAIN - ACRES HARVESTED TOTAL"/>
    <s v="PUTNAMFLORIDA2022"/>
  </r>
  <r>
    <n v="2022"/>
    <s v="DIXIE"/>
    <s v="FLORIDA"/>
    <s v="32628"/>
    <n v="29.63"/>
    <n v="-83.12"/>
    <s v="9a"/>
    <s v=" (D)"/>
    <n v="0"/>
    <s v="(D)"/>
    <n v="12"/>
    <x v="2"/>
    <n v="30"/>
    <s v="CORN"/>
    <s v="CORN, GRAIN - ACRES HARVESTED TOTAL"/>
    <s v="DIXIEFLORIDA2022"/>
  </r>
  <r>
    <n v="2022"/>
    <s v="TAYLOR"/>
    <s v="FLORIDA"/>
    <s v="32347"/>
    <n v="30.17"/>
    <n v="-83.61"/>
    <s v="9a"/>
    <s v=" (D)"/>
    <n v="0"/>
    <s v="(D)"/>
    <n v="12"/>
    <x v="2"/>
    <n v="30"/>
    <s v="CORN"/>
    <s v="CORN, GRAIN - ACRES HARVESTED TOTAL"/>
    <s v="TAYLORFLORIDA2022"/>
  </r>
  <r>
    <n v="2022"/>
    <s v="BAY"/>
    <s v="FLORIDA"/>
    <s v="32401"/>
    <n v="30.17"/>
    <n v="-85.67"/>
    <s v="9b"/>
    <s v=" (D)"/>
    <n v="0"/>
    <s v="(D)"/>
    <n v="12"/>
    <x v="6"/>
    <n v="10"/>
    <s v="CORN"/>
    <s v="CORN, GRAIN - ACRES HARVESTED TOTAL"/>
    <s v="BAYFLORIDA2022"/>
  </r>
  <r>
    <n v="2022"/>
    <s v="GULF"/>
    <s v="FLORIDA"/>
    <s v="32456"/>
    <n v="29.84"/>
    <n v="-85.3"/>
    <s v="9b"/>
    <s v=" (D)"/>
    <n v="0"/>
    <s v="(D)"/>
    <n v="12"/>
    <x v="6"/>
    <n v="10"/>
    <s v="CORN"/>
    <s v="CORN, GRAIN - ACRES HARVESTED TOTAL"/>
    <s v="GULFFLORIDA2022"/>
  </r>
  <r>
    <n v="2022"/>
    <s v="LEON"/>
    <s v="FLORIDA"/>
    <s v="32301"/>
    <n v="30.43"/>
    <n v="-84.26"/>
    <s v="9a"/>
    <s v=" (D)"/>
    <n v="762000"/>
    <s v="(D)"/>
    <n v="12"/>
    <x v="6"/>
    <n v="10"/>
    <s v="CORN"/>
    <s v="CORN, GRAIN - ACRES HARVESTED TOTAL"/>
    <s v="LEONFLORIDA2022"/>
  </r>
  <r>
    <n v="2022"/>
    <s v="LIBERTY"/>
    <s v="FLORIDA"/>
    <s v="32321"/>
    <n v="30.42"/>
    <n v="-84.97"/>
    <s v="9a"/>
    <s v=" (D)"/>
    <n v="0"/>
    <s v="(D)"/>
    <n v="12"/>
    <x v="6"/>
    <n v="10"/>
    <s v="CORN"/>
    <s v="CORN, GRAIN - ACRES HARVESTED TOTAL"/>
    <s v="LIBERTYFLORIDA2022"/>
  </r>
  <r>
    <n v="2022"/>
    <s v="COLLIER"/>
    <s v="FLORIDA"/>
    <s v="34101"/>
    <n v="26.05"/>
    <n v="-81.78"/>
    <s v="10b"/>
    <s v=" (D)"/>
    <n v="433000"/>
    <s v="(D)"/>
    <n v="12"/>
    <x v="28"/>
    <n v="80"/>
    <s v="CORN"/>
    <s v="CORN, GRAIN - ACRES HARVESTED TOTAL"/>
    <s v="COLLIERFLORIDA2022"/>
  </r>
  <r>
    <n v="2022"/>
    <s v="GLADES"/>
    <s v="FLORIDA"/>
    <s v="33471"/>
    <n v="26.83"/>
    <n v="-81.09"/>
    <s v="10a"/>
    <s v=" (D)"/>
    <n v="0"/>
    <s v="(D)"/>
    <n v="12"/>
    <x v="28"/>
    <n v="80"/>
    <s v="CORN"/>
    <s v="CORN, GRAIN - ACRES HARVESTED TOTAL"/>
    <s v="GLADESFLORIDA2022"/>
  </r>
  <r>
    <n v="2022"/>
    <s v="HIGHLANDS"/>
    <s v="FLORIDA"/>
    <s v="33825"/>
    <n v="27.59"/>
    <n v="-81.5"/>
    <s v="9b"/>
    <s v=" (D)"/>
    <n v="0"/>
    <s v="(D)"/>
    <n v="12"/>
    <x v="28"/>
    <n v="80"/>
    <s v="CORN"/>
    <s v="CORN, GRAIN - ACRES HARVESTED TOTAL"/>
    <s v="HIGHLANDSFLORIDA2022"/>
  </r>
  <r>
    <n v="2022"/>
    <s v="MIAMI-DADE"/>
    <s v="FLORIDA"/>
    <s v="33002"/>
    <n v="25.86"/>
    <n v="-80.290000000000006"/>
    <s v="11a"/>
    <s v=" (D)"/>
    <n v="18000"/>
    <s v="(D)"/>
    <n v="12"/>
    <x v="28"/>
    <n v="80"/>
    <s v="CORN"/>
    <s v="CORN, GRAIN - ACRES HARVESTED TOTAL"/>
    <s v="MIAMI-DADEFLORIDA2022"/>
  </r>
  <r>
    <n v="2022"/>
    <s v="CRAWFORD"/>
    <s v="GEORGIA"/>
    <s v="31050"/>
    <n v="32.74"/>
    <n v="-83.96"/>
    <s v="8b"/>
    <s v=" (D)"/>
    <n v="0"/>
    <s v="(D)"/>
    <n v="13"/>
    <x v="0"/>
    <n v="50"/>
    <s v="CORN"/>
    <s v="CORN, GRAIN - ACRES HARVESTED TOTAL"/>
    <s v="CRAWFORDGEORGIA2022"/>
  </r>
  <r>
    <n v="2022"/>
    <s v="MONROE"/>
    <s v="GEORGIA"/>
    <s v="31004"/>
    <n v="32.950000000000003"/>
    <n v="-83.81"/>
    <s v="8b"/>
    <s v=" (D)"/>
    <n v="1000"/>
    <s v="(D)"/>
    <n v="13"/>
    <x v="0"/>
    <n v="50"/>
    <s v="CORN"/>
    <s v="CORN, GRAIN - ACRES HARVESTED TOTAL"/>
    <s v="MONROEGEORGIA2022"/>
  </r>
  <r>
    <n v="2022"/>
    <s v="MORGAN"/>
    <s v="GEORGIA"/>
    <s v="30623"/>
    <n v="33.729999999999997"/>
    <n v="-83.51"/>
    <s v="8a"/>
    <s v=" (D)"/>
    <n v="747000"/>
    <s v="(D)"/>
    <n v="13"/>
    <x v="0"/>
    <n v="50"/>
    <s v="CORN"/>
    <s v="CORN, GRAIN - ACRES HARVESTED TOTAL"/>
    <s v="MORGANGEORGIA2022"/>
  </r>
  <r>
    <n v="2022"/>
    <s v="NEWTON"/>
    <s v="GEORGIA"/>
    <s v="30014"/>
    <n v="33.6"/>
    <n v="-83.85"/>
    <s v="8b"/>
    <s v=" (D)"/>
    <n v="32000"/>
    <s v="(D)"/>
    <n v="13"/>
    <x v="0"/>
    <n v="50"/>
    <s v="CORN"/>
    <s v="CORN, GRAIN - ACRES HARVESTED TOTAL"/>
    <s v="NEWTONGEORGIA2022"/>
  </r>
  <r>
    <n v="2022"/>
    <s v="RICHMOND"/>
    <s v="GEORGIA"/>
    <s v="30805"/>
    <n v="33.29"/>
    <n v="-82.19"/>
    <s v="8b"/>
    <s v=" (D)"/>
    <n v="477000"/>
    <s v="(D)"/>
    <n v="13"/>
    <x v="8"/>
    <n v="60"/>
    <s v="CORN"/>
    <s v="CORN, GRAIN - ACRES HARVESTED TOTAL"/>
    <s v="RICHMONDGEORGIA2022"/>
  </r>
  <r>
    <n v="2022"/>
    <s v="GWINNETT"/>
    <s v="GEORGIA"/>
    <s v="30003"/>
    <n v="33.94"/>
    <n v="-84.2"/>
    <s v="8a"/>
    <s v=" (D)"/>
    <n v="0"/>
    <s v="(D)"/>
    <n v="13"/>
    <x v="1"/>
    <n v="20"/>
    <s v="CORN"/>
    <s v="CORN, GRAIN - ACRES HARVESTED TOTAL"/>
    <s v="GWINNETTGEORGIA2022"/>
  </r>
  <r>
    <n v="2022"/>
    <s v="TOWNS"/>
    <s v="GEORGIA"/>
    <s v="30546"/>
    <n v="34.94"/>
    <n v="-83.75"/>
    <s v="7b"/>
    <s v=" (D)"/>
    <n v="0"/>
    <s v="(D)"/>
    <n v="13"/>
    <x v="1"/>
    <n v="20"/>
    <s v="CORN"/>
    <s v="CORN, GRAIN - ACRES HARVESTED TOTAL"/>
    <s v="TOWNSGEORGIA2022"/>
  </r>
  <r>
    <n v="2022"/>
    <s v="WALTON"/>
    <s v="GEORGIA"/>
    <s v="30018"/>
    <n v="33.72"/>
    <n v="-83.8"/>
    <s v="8b"/>
    <s v=" (D)"/>
    <n v="113000"/>
    <s v="(D)"/>
    <n v="13"/>
    <x v="1"/>
    <n v="20"/>
    <s v="CORN"/>
    <s v="CORN, GRAIN - ACRES HARVESTED TOTAL"/>
    <s v="WALTONGEORGIA2022"/>
  </r>
  <r>
    <n v="2022"/>
    <s v="HABERSHAM"/>
    <s v="GEORGIA"/>
    <s v="30510"/>
    <n v="34.47"/>
    <n v="-83.57"/>
    <s v="8a"/>
    <s v=" (D)"/>
    <n v="345000"/>
    <s v="(D)"/>
    <n v="13"/>
    <x v="2"/>
    <n v="30"/>
    <s v="CORN"/>
    <s v="CORN, GRAIN - ACRES HARVESTED TOTAL"/>
    <s v="HABERSHAMGEORGIA2022"/>
  </r>
  <r>
    <n v="2022"/>
    <s v="OGLETHORPE"/>
    <s v="GEORGIA"/>
    <s v="30619"/>
    <n v="33.909999999999997"/>
    <n v="-83.21"/>
    <s v="8a"/>
    <s v=" (D)"/>
    <n v="0"/>
    <s v="(D)"/>
    <n v="13"/>
    <x v="2"/>
    <n v="30"/>
    <s v="CORN"/>
    <s v="CORN, GRAIN - ACRES HARVESTED TOTAL"/>
    <s v="OGLETHORPEGEORGIA2022"/>
  </r>
  <r>
    <n v="2022"/>
    <s v="WILKES"/>
    <s v="GEORGIA"/>
    <s v="30660"/>
    <n v="33.79"/>
    <n v="-82.9"/>
    <s v="8b"/>
    <s v=" (D)"/>
    <n v="0"/>
    <s v="(D)"/>
    <n v="13"/>
    <x v="2"/>
    <n v="30"/>
    <s v="CORN"/>
    <s v="CORN, GRAIN - ACRES HARVESTED TOTAL"/>
    <s v="WILKESGEORGIA2022"/>
  </r>
  <r>
    <n v="2022"/>
    <s v="CATOOSA"/>
    <s v="GEORGIA"/>
    <s v="30726"/>
    <n v="34.97"/>
    <n v="-85.14"/>
    <s v="8a"/>
    <s v=" (D)"/>
    <n v="0"/>
    <s v="(D)"/>
    <n v="13"/>
    <x v="6"/>
    <n v="10"/>
    <s v="CORN"/>
    <s v="CORN, GRAIN - ACRES HARVESTED TOTAL"/>
    <s v="CATOOSAGEORGIA2022"/>
  </r>
  <r>
    <n v="2022"/>
    <s v="DADE"/>
    <s v="GEORGIA"/>
    <s v="30738"/>
    <n v="34.81"/>
    <n v="-85.5"/>
    <s v="7b"/>
    <s v=" (D)"/>
    <n v="57000"/>
    <s v="(D)"/>
    <n v="13"/>
    <x v="6"/>
    <n v="10"/>
    <s v="CORN"/>
    <s v="CORN, GRAIN - ACRES HARVESTED TOTAL"/>
    <s v="DADEGEORGIA2022"/>
  </r>
  <r>
    <n v="2022"/>
    <s v="PAULDING"/>
    <s v="GEORGIA"/>
    <s v="30132"/>
    <n v="33.909999999999997"/>
    <n v="-84.83"/>
    <s v="8a"/>
    <s v=" (D)"/>
    <n v="0"/>
    <s v="(D)"/>
    <n v="13"/>
    <x v="6"/>
    <n v="10"/>
    <s v="CORN"/>
    <s v="CORN, GRAIN - ACRES HARVESTED TOTAL"/>
    <s v="PAULDINGGEORGIA2022"/>
  </r>
  <r>
    <n v="2022"/>
    <s v="BRYAN"/>
    <s v="GEORGIA"/>
    <s v="31308"/>
    <n v="32.119999999999997"/>
    <n v="-81.48"/>
    <s v="9a"/>
    <s v=" (D)"/>
    <n v="131000"/>
    <s v="(D)"/>
    <n v="13"/>
    <x v="7"/>
    <n v="90"/>
    <s v="CORN"/>
    <s v="CORN, GRAIN - ACRES HARVESTED TOTAL"/>
    <s v="BRYANGEORGIA2022"/>
  </r>
  <r>
    <n v="2022"/>
    <s v="CAMDEN"/>
    <s v="GEORGIA"/>
    <s v="31547"/>
    <n v="30.79"/>
    <n v="-81.56"/>
    <s v="9a"/>
    <s v=" (D)"/>
    <n v="4000"/>
    <s v="(D)"/>
    <n v="13"/>
    <x v="7"/>
    <n v="90"/>
    <s v="CORN"/>
    <s v="CORN, GRAIN - ACRES HARVESTED TOTAL"/>
    <s v="CAMDENGEORGIA2022"/>
  </r>
  <r>
    <n v="2022"/>
    <s v="LIBERTY"/>
    <s v="GEORGIA"/>
    <s v="31301"/>
    <n v="31.78"/>
    <n v="-81.599999999999994"/>
    <s v="9a"/>
    <s v=" (D)"/>
    <n v="0"/>
    <s v="(D)"/>
    <n v="13"/>
    <x v="7"/>
    <n v="90"/>
    <s v="CORN"/>
    <s v="CORN, GRAIN - ACRES HARVESTED TOTAL"/>
    <s v="LIBERTYGEORGIA2022"/>
  </r>
  <r>
    <n v="2022"/>
    <s v="FAYETTE"/>
    <s v="GEORGIA"/>
    <s v="30205"/>
    <n v="33.29"/>
    <n v="-84.45"/>
    <s v="8a"/>
    <s v=" (D)"/>
    <n v="3000"/>
    <s v="(D)"/>
    <n v="13"/>
    <x v="5"/>
    <n v="40"/>
    <s v="CORN"/>
    <s v="CORN, GRAIN - ACRES HARVESTED TOTAL"/>
    <s v="FAYETTEGEORGIA2022"/>
  </r>
  <r>
    <n v="2022"/>
    <s v="HEARD"/>
    <s v="GEORGIA"/>
    <s v="30217"/>
    <n v="33.28"/>
    <n v="-85.09"/>
    <s v="8a"/>
    <s v=" (D)"/>
    <n v="0"/>
    <s v="(D)"/>
    <n v="13"/>
    <x v="5"/>
    <n v="40"/>
    <s v="CORN"/>
    <s v="CORN, GRAIN - ACRES HARVESTED TOTAL"/>
    <s v="HEARDGEORGIA2022"/>
  </r>
  <r>
    <n v="2022"/>
    <s v="HENRY"/>
    <s v="GEORGIA"/>
    <s v="30228"/>
    <n v="33.380000000000003"/>
    <n v="-84.28"/>
    <s v="8a"/>
    <s v=" (D)"/>
    <n v="0"/>
    <s v="(D)"/>
    <n v="13"/>
    <x v="5"/>
    <n v="40"/>
    <s v="CORN"/>
    <s v="CORN, GRAIN - ACRES HARVESTED TOTAL"/>
    <s v="HENRYGEORGIA2022"/>
  </r>
  <r>
    <n v="2022"/>
    <s v="LAMAR"/>
    <s v="GEORGIA"/>
    <s v="30204"/>
    <n v="33.049999999999997"/>
    <n v="-84.15"/>
    <s v="8b"/>
    <s v=" (D)"/>
    <n v="0"/>
    <s v="(D)"/>
    <n v="13"/>
    <x v="5"/>
    <n v="40"/>
    <s v="CORN"/>
    <s v="CORN, GRAIN - ACRES HARVESTED TOTAL"/>
    <s v="LAMARGEORGIA2022"/>
  </r>
  <r>
    <n v="2022"/>
    <s v="TALBOT"/>
    <s v="GEORGIA"/>
    <s v="31810"/>
    <n v="32.57"/>
    <n v="-84.55"/>
    <s v="8b"/>
    <s v=" (D)"/>
    <n v="0"/>
    <s v="(D)"/>
    <n v="13"/>
    <x v="5"/>
    <n v="40"/>
    <s v="CORN"/>
    <s v="CORN, GRAIN - ACRES HARVESTED TOTAL"/>
    <s v="TALBOTGEORGIA2022"/>
  </r>
  <r>
    <n v="2022"/>
    <s v="TROUP"/>
    <s v="GEORGIA"/>
    <s v="30230"/>
    <n v="33.159999999999997"/>
    <n v="-84.9"/>
    <s v="8a"/>
    <s v=" (D)"/>
    <n v="0"/>
    <s v="(D)"/>
    <n v="13"/>
    <x v="5"/>
    <n v="40"/>
    <s v="CORN"/>
    <s v="CORN, GRAIN - ACRES HARVESTED TOTAL"/>
    <s v="TROUPGEORGIA2022"/>
  </r>
  <r>
    <n v="2022"/>
    <s v="CUSTER"/>
    <s v="IDAHO"/>
    <s v="83226"/>
    <n v="44.65"/>
    <n v="-114.15"/>
    <s v="5b"/>
    <s v=" (D)"/>
    <n v="0"/>
    <s v="(D)"/>
    <n v="16"/>
    <x v="17"/>
    <n v="90"/>
    <s v="CORN"/>
    <s v="CORN, GRAIN - ACRES HARVESTED TOTAL"/>
    <s v="CUSTERIDAHO2022"/>
  </r>
  <r>
    <n v="2022"/>
    <s v="JEFFERSON"/>
    <s v="IDAHO"/>
    <s v="83425"/>
    <n v="43.98"/>
    <n v="-112.18"/>
    <s v="5a"/>
    <s v=" (D)"/>
    <n v="9008000"/>
    <s v="(D)"/>
    <n v="16"/>
    <x v="17"/>
    <n v="90"/>
    <s v="CORN"/>
    <s v="CORN, GRAIN - ACRES HARVESTED TOTAL"/>
    <s v="JEFFERSONIDAHO2022"/>
  </r>
  <r>
    <n v="2022"/>
    <s v="ONEIDA"/>
    <s v="IDAHO"/>
    <s v="83243"/>
    <n v="42.3"/>
    <n v="-112.65"/>
    <s v="6a"/>
    <s v=" (D)"/>
    <n v="0"/>
    <s v="(D)"/>
    <n v="16"/>
    <x v="17"/>
    <n v="90"/>
    <s v="CORN"/>
    <s v="CORN, GRAIN - ACRES HARVESTED TOTAL"/>
    <s v="ONEIDAIDAHO2022"/>
  </r>
  <r>
    <n v="2022"/>
    <s v="CAMAS"/>
    <s v="IDAHO"/>
    <s v="83322"/>
    <n v="43.35"/>
    <n v="-114.98"/>
    <s v="5a"/>
    <s v=" (D)"/>
    <n v="0"/>
    <s v="(D)"/>
    <n v="16"/>
    <x v="9"/>
    <n v="80"/>
    <s v="CORN"/>
    <s v="CORN, GRAIN - ACRES HARVESTED TOTAL"/>
    <s v="CAMASIDAHO2022"/>
  </r>
  <r>
    <n v="2022"/>
    <s v="ADAMS"/>
    <s v="IDAHO"/>
    <s v="83612"/>
    <n v="44.89"/>
    <n v="-116.54"/>
    <s v="6a"/>
    <s v=" (D)"/>
    <n v="0"/>
    <s v="(D)"/>
    <n v="16"/>
    <x v="4"/>
    <n v="70"/>
    <s v="CORN"/>
    <s v="CORN, GRAIN - ACRES HARVESTED TOTAL"/>
    <s v="ADAMSIDAHO2022"/>
  </r>
  <r>
    <n v="2022"/>
    <s v="COOK"/>
    <s v="ILLINOIS"/>
    <s v="60004"/>
    <n v="42.09"/>
    <n v="-87.98"/>
    <s v="6a"/>
    <s v=" (D)"/>
    <n v="0"/>
    <s v="(D)"/>
    <n v="17"/>
    <x v="2"/>
    <n v="20"/>
    <s v="CORN"/>
    <s v="CORN, GRAIN - ACRES HARVESTED TOTAL"/>
    <s v="COOKILLINOIS2022"/>
  </r>
  <r>
    <n v="2022"/>
    <s v="DU PAGE"/>
    <s v="ILLINOIS"/>
    <s v="60101"/>
    <n v="41.93"/>
    <n v="-88"/>
    <s v="6a"/>
    <s v=" (D)"/>
    <n v="0"/>
    <s v="(D)"/>
    <n v="17"/>
    <x v="2"/>
    <n v="20"/>
    <s v="CORN"/>
    <s v="CORN, GRAIN - ACRES HARVESTED TOTAL"/>
    <s v="DUPAGEILLINOIS2022"/>
  </r>
  <r>
    <n v="2022"/>
    <s v="HARLAN"/>
    <s v="KENTUCKY"/>
    <s v="40801"/>
    <n v="36.86"/>
    <n v="-83.25"/>
    <s v="7a"/>
    <s v=" (D)"/>
    <n v="0"/>
    <s v="(D)"/>
    <n v="21"/>
    <x v="34"/>
    <n v="60"/>
    <s v="CORN"/>
    <s v="CORN, GRAIN - ACRES HARVESTED TOTAL"/>
    <s v="HARLANKENTUCKY2022"/>
  </r>
  <r>
    <n v="2022"/>
    <s v="LETCHER"/>
    <s v="KENTUCKY"/>
    <s v="40826"/>
    <n v="37.049999999999997"/>
    <n v="-82.79"/>
    <s v="7a"/>
    <s v=" (D)"/>
    <n v="0"/>
    <s v="(D)"/>
    <n v="21"/>
    <x v="34"/>
    <n v="60"/>
    <s v="CORN"/>
    <s v="CORN, GRAIN - ACRES HARVESTED TOTAL"/>
    <s v="LETCHERKENTUCKY2022"/>
  </r>
  <r>
    <n v="2022"/>
    <s v="MCCREARY"/>
    <s v="KENTUCKY"/>
    <s v="42631"/>
    <n v="36.74"/>
    <n v="-84.48"/>
    <s v="7a"/>
    <s v=" (D)"/>
    <n v="0"/>
    <s v="(D)"/>
    <n v="21"/>
    <x v="34"/>
    <n v="60"/>
    <s v="CORN"/>
    <s v="CORN, GRAIN - ACRES HARVESTED TOTAL"/>
    <s v="MCCREARYKENTUCKY2022"/>
  </r>
  <r>
    <n v="2022"/>
    <s v="BIENVILLE"/>
    <s v="LOUISIANA"/>
    <s v="71001"/>
    <n v="32.549999999999997"/>
    <n v="-92.92"/>
    <s v="8b"/>
    <s v=" (D)"/>
    <n v="0"/>
    <s v="(D)"/>
    <n v="22"/>
    <x v="1"/>
    <n v="20"/>
    <s v="CORN"/>
    <s v="CORN, GRAIN - ACRES HARVESTED TOTAL"/>
    <s v="BIENVILLELOUISIANA2022"/>
  </r>
  <r>
    <n v="2022"/>
    <s v="CLAIBORNE"/>
    <s v="LOUISIANA"/>
    <s v="71003"/>
    <n v="32.65"/>
    <n v="-93.02"/>
    <s v="8b"/>
    <s v=" (D)"/>
    <n v="0"/>
    <s v="(D)"/>
    <n v="22"/>
    <x v="1"/>
    <n v="20"/>
    <s v="CORN"/>
    <s v="CORN, GRAIN - ACRES HARVESTED TOTAL"/>
    <s v="CLAIBORNELOUISIANA2022"/>
  </r>
  <r>
    <n v="2022"/>
    <s v="UNION"/>
    <s v="LOUISIANA"/>
    <s v="71222"/>
    <n v="32.82"/>
    <n v="-92.65"/>
    <s v="8b"/>
    <s v=" (D)"/>
    <n v="0"/>
    <s v="(D)"/>
    <n v="22"/>
    <x v="1"/>
    <n v="20"/>
    <s v="CORN"/>
    <s v="CORN, GRAIN - ACRES HARVESTED TOTAL"/>
    <s v="UNIONLOUISIANA2022"/>
  </r>
  <r>
    <n v="2022"/>
    <s v="DE SOTO"/>
    <s v="LOUISIANA"/>
    <s v="71027"/>
    <n v="32.229999999999997"/>
    <n v="-93.67"/>
    <s v="8b"/>
    <s v=" (D)"/>
    <n v="0"/>
    <s v="(D)"/>
    <n v="22"/>
    <x v="6"/>
    <n v="10"/>
    <s v="CORN"/>
    <s v="CORN, GRAIN - ACRES HARVESTED TOTAL"/>
    <s v="DESOTOLOUISIANA2022"/>
  </r>
  <r>
    <n v="2022"/>
    <s v="LAFAYETTE"/>
    <s v="LOUISIANA"/>
    <s v="70500"/>
    <e v="#N/A"/>
    <e v="#N/A"/>
    <s v="9a"/>
    <s v=" (D)"/>
    <n v="0"/>
    <s v="(D)"/>
    <n v="22"/>
    <x v="9"/>
    <n v="80"/>
    <s v="CORN"/>
    <s v="CORN, GRAIN - ACRES HARVESTED TOTAL"/>
    <s v="LAFAYETTELOUISIANA2022"/>
  </r>
  <r>
    <n v="2022"/>
    <s v="SAINT MARTIN"/>
    <s v="LOUISIANA"/>
    <s v="70517"/>
    <n v="30.27"/>
    <n v="-91.9"/>
    <s v="9a"/>
    <s v=" (D)"/>
    <n v="0"/>
    <s v="(D)"/>
    <n v="22"/>
    <x v="9"/>
    <n v="80"/>
    <s v="CORN"/>
    <s v="CORN, GRAIN - ACRES HARVESTED TOTAL"/>
    <s v="SAINTMARTINLOUISIANA2022"/>
  </r>
  <r>
    <n v="2022"/>
    <s v="ASCENSION"/>
    <s v="LOUISIANA"/>
    <s v="70346"/>
    <n v="30.09"/>
    <n v="-90.99"/>
    <s v="9a"/>
    <s v=" (D)"/>
    <n v="0"/>
    <s v="(D)"/>
    <n v="22"/>
    <x v="7"/>
    <n v="90"/>
    <s v="CORN"/>
    <s v="CORN, GRAIN - ACRES HARVESTED TOTAL"/>
    <s v="ASCENSIONLOUISIANA2022"/>
  </r>
  <r>
    <n v="2022"/>
    <s v="VERMILION"/>
    <s v="LOUISIANA"/>
    <s v="70510"/>
    <n v="29.97"/>
    <n v="-92.12"/>
    <s v="9a"/>
    <s v=" (D)"/>
    <n v="0"/>
    <s v="(D)"/>
    <n v="22"/>
    <x v="4"/>
    <n v="70"/>
    <s v="CORN"/>
    <s v="CORN, GRAIN - ACRES HARVESTED TOTAL"/>
    <s v="VERMILIONLOUISIANA2022"/>
  </r>
  <r>
    <n v="2022"/>
    <s v="VERNON"/>
    <s v="LOUISIANA"/>
    <s v="70639"/>
    <n v="30.98"/>
    <n v="-93.5"/>
    <s v="9a"/>
    <s v=" (D)"/>
    <n v="0"/>
    <s v="(D)"/>
    <n v="22"/>
    <x v="5"/>
    <n v="40"/>
    <s v="CORN"/>
    <s v="CORN, GRAIN - ACRES HARVESTED TOTAL"/>
    <s v="VERNONLOUISIANA2022"/>
  </r>
  <r>
    <n v="2022"/>
    <s v="PENOBSCOT"/>
    <s v="MAINE"/>
    <s v="04401"/>
    <e v="#N/A"/>
    <e v="#N/A"/>
    <s v="5a"/>
    <s v=" (D)"/>
    <n v="1859000"/>
    <s v="(D)"/>
    <n v="23"/>
    <x v="0"/>
    <n v="20"/>
    <s v="CORN"/>
    <s v="CORN, GRAIN - ACRES HARVESTED TOTAL"/>
    <s v="PENOBSCOTMAINE2022"/>
  </r>
  <r>
    <n v="2022"/>
    <s v="PISCATAQUIS"/>
    <s v="MAINE"/>
    <s v="04406"/>
    <e v="#N/A"/>
    <e v="#N/A"/>
    <s v="5a"/>
    <s v=" (D)"/>
    <n v="0"/>
    <s v="(D)"/>
    <n v="23"/>
    <x v="0"/>
    <n v="20"/>
    <s v="CORN"/>
    <s v="CORN, GRAIN - ACRES HARVESTED TOTAL"/>
    <s v="PISCATAQUISMAINE2022"/>
  </r>
  <r>
    <n v="2022"/>
    <s v="WALDO"/>
    <s v="MAINE"/>
    <s v="04354"/>
    <e v="#N/A"/>
    <e v="#N/A"/>
    <s v="5b"/>
    <s v=" (D)"/>
    <n v="0"/>
    <s v="(D)"/>
    <n v="23"/>
    <x v="0"/>
    <n v="20"/>
    <s v="CORN"/>
    <s v="CORN, GRAIN - ACRES HARVESTED TOTAL"/>
    <s v="WALDOMAINE2022"/>
  </r>
  <r>
    <n v="2022"/>
    <s v="ANDROSCOGGIN"/>
    <s v="MAINE"/>
    <s v="04210"/>
    <e v="#N/A"/>
    <e v="#N/A"/>
    <s v="5b"/>
    <s v=" (D)"/>
    <n v="0"/>
    <s v="(D)"/>
    <n v="23"/>
    <x v="24"/>
    <n v="30"/>
    <s v="CORN"/>
    <s v="CORN, GRAIN - ACRES HARVESTED TOTAL"/>
    <s v="ANDROSCOGGINMAINE2022"/>
  </r>
  <r>
    <n v="2022"/>
    <s v="CUMBERLAND"/>
    <s v="MAINE"/>
    <s v="04003"/>
    <e v="#N/A"/>
    <e v="#N/A"/>
    <s v="6a"/>
    <s v=" (D)"/>
    <n v="0"/>
    <s v="(D)"/>
    <n v="23"/>
    <x v="24"/>
    <n v="30"/>
    <s v="CORN"/>
    <s v="CORN, GRAIN - ACRES HARVESTED TOTAL"/>
    <s v="CUMBERLANDMAINE2022"/>
  </r>
  <r>
    <n v="2022"/>
    <s v="FRANKLIN"/>
    <s v="MAINE"/>
    <s v="04225"/>
    <e v="#N/A"/>
    <e v="#N/A"/>
    <s v="4b"/>
    <s v=" (D)"/>
    <n v="371000"/>
    <s v="(D)"/>
    <n v="23"/>
    <x v="24"/>
    <n v="30"/>
    <s v="CORN"/>
    <s v="CORN, GRAIN - ACRES HARVESTED TOTAL"/>
    <s v="FRANKLINMAINE2022"/>
  </r>
  <r>
    <n v="2022"/>
    <s v="LINCOLN"/>
    <s v="MAINE"/>
    <s v="04341"/>
    <e v="#N/A"/>
    <e v="#N/A"/>
    <s v="5b"/>
    <s v=" (D)"/>
    <n v="0"/>
    <s v="(D)"/>
    <n v="23"/>
    <x v="24"/>
    <n v="30"/>
    <s v="CORN"/>
    <s v="CORN, GRAIN - ACRES HARVESTED TOTAL"/>
    <s v="LINCOLNMAINE2022"/>
  </r>
  <r>
    <n v="2022"/>
    <s v="OXFORD"/>
    <s v="MAINE"/>
    <s v="04010"/>
    <e v="#N/A"/>
    <e v="#N/A"/>
    <s v="5a"/>
    <s v=" (D)"/>
    <n v="0"/>
    <s v="(D)"/>
    <n v="23"/>
    <x v="24"/>
    <n v="30"/>
    <s v="CORN"/>
    <s v="CORN, GRAIN - ACRES HARVESTED TOTAL"/>
    <s v="OXFORDMAINE2022"/>
  </r>
  <r>
    <n v="2022"/>
    <s v="SAGADAHOC"/>
    <s v="MAINE"/>
    <s v="04008"/>
    <e v="#N/A"/>
    <e v="#N/A"/>
    <s v="5b"/>
    <s v=" (D)"/>
    <n v="0"/>
    <s v="(D)"/>
    <n v="23"/>
    <x v="24"/>
    <n v="30"/>
    <s v="CORN"/>
    <s v="CORN, GRAIN - ACRES HARVESTED TOTAL"/>
    <s v="SAGADAHOCMAINE2022"/>
  </r>
  <r>
    <n v="2022"/>
    <s v="BERKSHIRE"/>
    <s v="MASSACHUSETTS"/>
    <s v="01029"/>
    <e v="#N/A"/>
    <e v="#N/A"/>
    <s v="5b"/>
    <s v=" (D)"/>
    <n v="458000"/>
    <s v="(D)"/>
    <n v="25"/>
    <x v="25"/>
    <n v="10"/>
    <s v="CORN"/>
    <s v="CORN, GRAIN - ACRES HARVESTED TOTAL"/>
    <s v="BERKSHIREMASSACHUSETTS2022"/>
  </r>
  <r>
    <n v="2022"/>
    <s v="DUKES"/>
    <s v="MASSACHUSETTS"/>
    <s v="02535"/>
    <e v="#N/A"/>
    <e v="#N/A"/>
    <s v="7b"/>
    <s v=" (D)"/>
    <n v="0"/>
    <s v="(D)"/>
    <n v="25"/>
    <x v="25"/>
    <n v="10"/>
    <s v="CORN"/>
    <s v="CORN, GRAIN - ACRES HARVESTED TOTAL"/>
    <s v="DUKESMASSACHUSETTS2022"/>
  </r>
  <r>
    <n v="2022"/>
    <s v="ESSEX"/>
    <s v="MASSACHUSETTS"/>
    <s v="01810"/>
    <e v="#N/A"/>
    <e v="#N/A"/>
    <s v="6b"/>
    <s v=" (D)"/>
    <n v="202000"/>
    <s v="(D)"/>
    <n v="25"/>
    <x v="25"/>
    <n v="10"/>
    <s v="CORN"/>
    <s v="CORN, GRAIN - ACRES HARVESTED TOTAL"/>
    <s v="ESSEXMASSACHUSETTS2022"/>
  </r>
  <r>
    <n v="2022"/>
    <s v="HAMPDEN"/>
    <s v="MASSACHUSETTS"/>
    <s v="01001"/>
    <e v="#N/A"/>
    <e v="#N/A"/>
    <s v="6b"/>
    <s v=" (D)"/>
    <n v="0"/>
    <s v="(D)"/>
    <n v="25"/>
    <x v="25"/>
    <n v="10"/>
    <s v="CORN"/>
    <s v="CORN, GRAIN - ACRES HARVESTED TOTAL"/>
    <s v="HAMPDENMASSACHUSETTS2022"/>
  </r>
  <r>
    <n v="2022"/>
    <s v="PLYMOUTH"/>
    <s v="MASSACHUSETTS"/>
    <s v="02018"/>
    <e v="#N/A"/>
    <e v="#N/A"/>
    <s v="6b"/>
    <s v=" (D)"/>
    <n v="200000"/>
    <s v="(D)"/>
    <n v="25"/>
    <x v="25"/>
    <n v="10"/>
    <s v="CORN"/>
    <s v="CORN, GRAIN - ACRES HARVESTED TOTAL"/>
    <s v="PLYMOUTHMASSACHUSETTS2022"/>
  </r>
  <r>
    <n v="2022"/>
    <s v="ROSCOMMON"/>
    <s v="MICHIGAN"/>
    <s v="48627"/>
    <n v="44.46"/>
    <n v="-84.75"/>
    <s v="5a"/>
    <s v=" (D)"/>
    <n v="0"/>
    <s v="(D)"/>
    <n v="26"/>
    <x v="2"/>
    <n v="30"/>
    <s v="CORN"/>
    <s v="CORN, GRAIN - ACRES HARVESTED TOTAL"/>
    <s v="ROSCOMMONMICHIGAN2022"/>
  </r>
  <r>
    <n v="2022"/>
    <s v="ALGER"/>
    <s v="MICHIGAN"/>
    <s v="49806"/>
    <n v="46.43"/>
    <n v="-86.83"/>
    <s v="5b"/>
    <s v=" (D)"/>
    <n v="440000"/>
    <s v="(D)"/>
    <n v="26"/>
    <x v="21"/>
    <n v="10"/>
    <s v="CORN"/>
    <s v="CORN, GRAIN - ACRES HARVESTED TOTAL"/>
    <s v="ALGERMICHIGAN2022"/>
  </r>
  <r>
    <n v="2022"/>
    <s v="CHIPPEWA"/>
    <s v="MICHIGAN"/>
    <s v="49710"/>
    <n v="46.28"/>
    <n v="-84.28"/>
    <s v="4b"/>
    <s v=" (D)"/>
    <n v="117000"/>
    <s v="(D)"/>
    <n v="26"/>
    <x v="21"/>
    <n v="10"/>
    <s v="CORN"/>
    <s v="CORN, GRAIN - ACRES HARVESTED TOTAL"/>
    <s v="CHIPPEWAMICHIGAN2022"/>
  </r>
  <r>
    <n v="2022"/>
    <s v="MARQUETTE"/>
    <s v="MICHIGAN"/>
    <s v="49808"/>
    <n v="46.81"/>
    <n v="-87.72"/>
    <s v="5b"/>
    <s v=" (D)"/>
    <n v="0"/>
    <s v="(D)"/>
    <n v="26"/>
    <x v="21"/>
    <n v="10"/>
    <s v="CORN"/>
    <s v="CORN, GRAIN - ACRES HARVESTED TOTAL"/>
    <s v="MARQUETTEMICHIGAN2022"/>
  </r>
  <r>
    <n v="2022"/>
    <s v="SCHOOLCRAFT"/>
    <s v="MICHIGAN"/>
    <s v="49817"/>
    <n v="45.91"/>
    <n v="-86.47"/>
    <s v="5a"/>
    <s v=" (D)"/>
    <n v="0"/>
    <s v="(D)"/>
    <n v="26"/>
    <x v="21"/>
    <n v="10"/>
    <s v="CORN"/>
    <s v="CORN, GRAIN - ACRES HARVESTED TOTAL"/>
    <s v="SCHOOLCRAFTMICHIGAN2022"/>
  </r>
  <r>
    <n v="2022"/>
    <s v="RAMSEY"/>
    <s v="MINNESOTA"/>
    <s v="55101"/>
    <n v="44.95"/>
    <n v="-93.09"/>
    <s v="5a"/>
    <s v=" (D)"/>
    <n v="0"/>
    <s v="(D)"/>
    <n v="27"/>
    <x v="8"/>
    <n v="60"/>
    <s v="CORN"/>
    <s v="CORN, GRAIN - ACRES HARVESTED TOTAL"/>
    <s v="RAMSEYMINNESOTA2022"/>
  </r>
  <r>
    <n v="2022"/>
    <s v="LAKE OF THE WOODS"/>
    <s v="MINNESOTA"/>
    <s v="56623"/>
    <n v="48.71"/>
    <n v="-94.58"/>
    <s v="3b"/>
    <s v=" (D)"/>
    <n v="1127000"/>
    <s v="(D)"/>
    <n v="27"/>
    <x v="1"/>
    <n v="20"/>
    <s v="CORN"/>
    <s v="CORN, GRAIN - ACRES HARVESTED TOTAL"/>
    <s v="LAKEOFTHEWOODSMINNESOTA2022"/>
  </r>
  <r>
    <n v="2022"/>
    <s v="LEAKE"/>
    <s v="MISSISSIPPI"/>
    <s v="39051"/>
    <n v="32.74"/>
    <n v="-89.53"/>
    <s v="8b"/>
    <s v=" (D)"/>
    <n v="0"/>
    <s v="(D)"/>
    <n v="28"/>
    <x v="0"/>
    <n v="50"/>
    <s v="CORN"/>
    <s v="CORN, GRAIN - ACRES HARVESTED TOTAL"/>
    <s v="LEAKEMISSISSIPPI2022"/>
  </r>
  <r>
    <n v="2022"/>
    <s v="KEMPER"/>
    <s v="MISSISSIPPI"/>
    <s v="39328"/>
    <n v="32.76"/>
    <n v="-88.65"/>
    <s v="8b"/>
    <s v=" (D)"/>
    <n v="0"/>
    <s v="(D)"/>
    <n v="28"/>
    <x v="8"/>
    <n v="60"/>
    <s v="CORN"/>
    <s v="CORN, GRAIN - ACRES HARVESTED TOTAL"/>
    <s v="KEMPERMISSISSIPPI2022"/>
  </r>
  <r>
    <n v="2022"/>
    <s v="NESHOBA"/>
    <s v="MISSISSIPPI"/>
    <s v="39350"/>
    <n v="32.770000000000003"/>
    <n v="-89.1"/>
    <s v="8b"/>
    <s v=" (D)"/>
    <n v="0"/>
    <s v="(D)"/>
    <n v="28"/>
    <x v="8"/>
    <n v="60"/>
    <s v="CORN"/>
    <s v="CORN, GRAIN - ACRES HARVESTED TOTAL"/>
    <s v="NESHOBAMISSISSIPPI2022"/>
  </r>
  <r>
    <n v="2022"/>
    <s v="OKTIBBEHA"/>
    <s v="MISSISSIPPI"/>
    <s v="39759"/>
    <n v="33.450000000000003"/>
    <n v="-88.82"/>
    <s v="8a"/>
    <s v=" (D)"/>
    <n v="0"/>
    <s v="(D)"/>
    <n v="28"/>
    <x v="8"/>
    <n v="60"/>
    <s v="CORN"/>
    <s v="CORN, GRAIN - ACRES HARVESTED TOTAL"/>
    <s v="OKTIBBEHAMISSISSIPPI2022"/>
  </r>
  <r>
    <n v="2022"/>
    <s v="GRENADA"/>
    <s v="MISSISSIPPI"/>
    <s v="38901"/>
    <n v="33.770000000000003"/>
    <n v="-89.81"/>
    <s v="8a"/>
    <s v=" (D)"/>
    <n v="0"/>
    <s v="(D)"/>
    <n v="28"/>
    <x v="1"/>
    <n v="20"/>
    <s v="CORN"/>
    <s v="CORN, GRAIN - ACRES HARVESTED TOTAL"/>
    <s v="GRENADAMISSISSIPPI2022"/>
  </r>
  <r>
    <n v="2022"/>
    <s v="COVINGTON"/>
    <s v="MISSISSIPPI"/>
    <s v="39119"/>
    <n v="31.75"/>
    <n v="-89.65"/>
    <s v="8b"/>
    <s v=" (D)"/>
    <n v="0"/>
    <s v="(D)"/>
    <n v="28"/>
    <x v="9"/>
    <n v="80"/>
    <s v="CORN"/>
    <s v="CORN, GRAIN - ACRES HARVESTED TOTAL"/>
    <s v="COVINGTONMISSISSIPPI2022"/>
  </r>
  <r>
    <n v="2022"/>
    <s v="LAWRENCE"/>
    <s v="MISSISSIPPI"/>
    <s v="39140"/>
    <n v="31.72"/>
    <n v="-90.04"/>
    <s v="8b"/>
    <s v=" (D)"/>
    <n v="0"/>
    <s v="(D)"/>
    <n v="28"/>
    <x v="9"/>
    <n v="80"/>
    <s v="CORN"/>
    <s v="CORN, GRAIN - ACRES HARVESTED TOTAL"/>
    <s v="LAWRENCEMISSISSIPPI2022"/>
  </r>
  <r>
    <n v="2022"/>
    <s v="PIKE"/>
    <s v="MISSISSIPPI"/>
    <s v="39632"/>
    <n v="31.1"/>
    <n v="-90.52"/>
    <s v="8b"/>
    <s v=" (D)"/>
    <n v="0"/>
    <s v="(D)"/>
    <n v="28"/>
    <x v="9"/>
    <n v="80"/>
    <s v="CORN"/>
    <s v="CORN, GRAIN - ACRES HARVESTED TOTAL"/>
    <s v="PIKEMISSISSIPPI2022"/>
  </r>
  <r>
    <n v="2022"/>
    <s v="FORREST"/>
    <s v="MISSISSIPPI"/>
    <s v="39401"/>
    <n v="31.31"/>
    <n v="-89.3"/>
    <s v="8b"/>
    <s v=" (D)"/>
    <n v="0"/>
    <s v="(D)"/>
    <n v="28"/>
    <x v="55"/>
    <n v="90"/>
    <s v="CORN"/>
    <s v="CORN, GRAIN - ACRES HARVESTED TOTAL"/>
    <s v="FORRESTMISSISSIPPI2022"/>
  </r>
  <r>
    <n v="2022"/>
    <s v="HARRISON"/>
    <s v="MISSISSIPPI"/>
    <s v="39501"/>
    <n v="30.38"/>
    <n v="-89.1"/>
    <s v="9a"/>
    <s v=" (D)"/>
    <n v="0"/>
    <s v="(D)"/>
    <n v="28"/>
    <x v="55"/>
    <n v="90"/>
    <s v="CORN"/>
    <s v="CORN, GRAIN - ACRES HARVESTED TOTAL"/>
    <s v="HARRISONMISSISSIPPI2022"/>
  </r>
  <r>
    <n v="2022"/>
    <s v="ADAMS"/>
    <s v="MISSISSIPPI"/>
    <s v="39120"/>
    <n v="31.54"/>
    <n v="-91.38"/>
    <s v="8b"/>
    <s v=" (D)"/>
    <n v="665000"/>
    <s v="(D)"/>
    <n v="28"/>
    <x v="4"/>
    <n v="70"/>
    <s v="CORN"/>
    <s v="CORN, GRAIN - ACRES HARVESTED TOTAL"/>
    <s v="ADAMSMISSISSIPPI2022"/>
  </r>
  <r>
    <n v="2022"/>
    <s v="AMITE"/>
    <s v="MISSISSIPPI"/>
    <s v="39638"/>
    <n v="31.19"/>
    <n v="-91.01"/>
    <s v="8b"/>
    <s v=" (D)"/>
    <n v="0"/>
    <s v="(D)"/>
    <n v="28"/>
    <x v="4"/>
    <n v="70"/>
    <s v="CORN"/>
    <s v="CORN, GRAIN - ACRES HARVESTED TOTAL"/>
    <s v="AMITEMISSISSIPPI2022"/>
  </r>
  <r>
    <n v="2022"/>
    <s v="WILKINSON"/>
    <s v="MISSISSIPPI"/>
    <s v="39631"/>
    <n v="31.08"/>
    <n v="-91.06"/>
    <s v="9a"/>
    <s v=" (D)"/>
    <n v="0"/>
    <s v="(D)"/>
    <n v="28"/>
    <x v="4"/>
    <n v="70"/>
    <s v="CORN"/>
    <s v="CORN, GRAIN - ACRES HARVESTED TOTAL"/>
    <s v="WILKINSONMISSISSIPPI2022"/>
  </r>
  <r>
    <n v="2022"/>
    <s v="WASHINGTON"/>
    <s v="MISSOURI"/>
    <s v="63030"/>
    <n v="38.14"/>
    <n v="-90.75"/>
    <s v="6b"/>
    <s v=" (D)"/>
    <n v="0"/>
    <s v="(D)"/>
    <n v="29"/>
    <x v="17"/>
    <n v="60"/>
    <s v="CORN"/>
    <s v="CORN, GRAIN - ACRES HARVESTED TOTAL"/>
    <s v="WASHINGTONMISSOURI2022"/>
  </r>
  <r>
    <n v="2022"/>
    <s v="DOUGLAS"/>
    <s v="MISSOURI"/>
    <s v="65608"/>
    <n v="36.950000000000003"/>
    <n v="-92.66"/>
    <s v="7a"/>
    <s v=" (D)"/>
    <n v="217000"/>
    <s v="(D)"/>
    <n v="29"/>
    <x v="9"/>
    <n v="80"/>
    <s v="CORN"/>
    <s v="CORN, GRAIN - ACRES HARVESTED TOTAL"/>
    <s v="DOUGLASMISSOURI2022"/>
  </r>
  <r>
    <n v="2022"/>
    <s v="TANEY"/>
    <s v="MISSOURI"/>
    <s v="65614"/>
    <n v="36.78"/>
    <n v="-92.9"/>
    <s v="7a"/>
    <s v=" (D)"/>
    <n v="0"/>
    <s v="(D)"/>
    <n v="29"/>
    <x v="9"/>
    <n v="80"/>
    <s v="CORN"/>
    <s v="CORN, GRAIN - ACRES HARVESTED TOTAL"/>
    <s v="TANEYMISSOURI2022"/>
  </r>
  <r>
    <n v="2022"/>
    <s v="WRIGHT"/>
    <s v="MISSOURI"/>
    <s v="65660"/>
    <n v="37.31"/>
    <n v="-92.28"/>
    <s v="6b"/>
    <s v=" (D)"/>
    <n v="87000"/>
    <s v="(D)"/>
    <n v="29"/>
    <x v="9"/>
    <n v="80"/>
    <s v="CORN"/>
    <s v="CORN, GRAIN - ACRES HARVESTED TOTAL"/>
    <s v="WRIGHTMISSOURI2022"/>
  </r>
  <r>
    <n v="2022"/>
    <s v="CHRISTIAN"/>
    <s v="MISSOURI"/>
    <s v="65610"/>
    <n v="37.06"/>
    <n v="-93.55"/>
    <s v="6b"/>
    <s v=" (D)"/>
    <n v="412000"/>
    <s v="(D)"/>
    <n v="29"/>
    <x v="4"/>
    <n v="70"/>
    <s v="CORN"/>
    <s v="CORN, GRAIN - ACRES HARVESTED TOTAL"/>
    <s v="CHRISTIANMISSOURI2022"/>
  </r>
  <r>
    <n v="2022"/>
    <s v="FERGUS"/>
    <s v="MONTANA"/>
    <s v="59032"/>
    <n v="47.02"/>
    <n v="-108.88"/>
    <s v="4b"/>
    <s v=" (D)"/>
    <n v="0"/>
    <s v="(D)"/>
    <n v="30"/>
    <x v="0"/>
    <n v="50"/>
    <s v="CORN"/>
    <s v="CORN, GRAIN - ACRES HARVESTED TOTAL"/>
    <s v="FERGUSMONTANA2022"/>
  </r>
  <r>
    <n v="2022"/>
    <s v="LEWIS AND CLARK"/>
    <s v="MONTANA"/>
    <s v="59410"/>
    <n v="47.58"/>
    <n v="-112.6"/>
    <s v="4b"/>
    <s v=" (D)"/>
    <n v="0"/>
    <s v="(D)"/>
    <n v="30"/>
    <x v="0"/>
    <n v="50"/>
    <s v="CORN"/>
    <s v="CORN, GRAIN - ACRES HARVESTED TOTAL"/>
    <s v="LEWISANDCLARKMONTANA2022"/>
  </r>
  <r>
    <n v="2022"/>
    <s v="MUSSELSHELL"/>
    <s v="MONTANA"/>
    <s v="59054"/>
    <n v="46.57"/>
    <n v="-107.93"/>
    <s v="4b"/>
    <s v=" (D)"/>
    <n v="1605000"/>
    <s v="(D)"/>
    <n v="30"/>
    <x v="0"/>
    <n v="50"/>
    <s v="CORN"/>
    <s v="CORN, GRAIN - ACRES HARVESTED TOTAL"/>
    <s v="MUSSELSHELLMONTANA2022"/>
  </r>
  <r>
    <n v="2022"/>
    <s v="PETROLEUM"/>
    <s v="MONTANA"/>
    <s v="59084"/>
    <n v="47.03"/>
    <n v="-108.61"/>
    <s v="4b"/>
    <s v=" (D)"/>
    <n v="1499000"/>
    <s v="(D)"/>
    <n v="30"/>
    <x v="0"/>
    <n v="50"/>
    <s v="CORN"/>
    <s v="CORN, GRAIN - ACRES HARVESTED TOTAL"/>
    <s v="PETROLEUMMONTANA2022"/>
  </r>
  <r>
    <n v="2022"/>
    <s v="WHEATLAND"/>
    <s v="MONTANA"/>
    <s v="59036"/>
    <n v="46.48"/>
    <n v="-109.88"/>
    <s v="4b"/>
    <s v=" (D)"/>
    <n v="0"/>
    <s v="(D)"/>
    <n v="30"/>
    <x v="0"/>
    <n v="50"/>
    <s v="CORN"/>
    <s v="CORN, GRAIN - ACRES HARVESTED TOTAL"/>
    <s v="WHEATLANDMONTANA2022"/>
  </r>
  <r>
    <n v="2022"/>
    <s v="HILL"/>
    <s v="MONTANA"/>
    <s v="59501"/>
    <n v="48.56"/>
    <n v="-109.73"/>
    <s v="3b"/>
    <s v=" (D)"/>
    <n v="2057000"/>
    <s v="(D)"/>
    <n v="30"/>
    <x v="1"/>
    <n v="20"/>
    <s v="CORN"/>
    <s v="CORN, GRAIN - ACRES HARVESTED TOTAL"/>
    <s v="HILLMONTANA2022"/>
  </r>
  <r>
    <n v="2022"/>
    <s v="PONDERA"/>
    <s v="MONTANA"/>
    <s v="59416"/>
    <n v="48.02"/>
    <n v="-111.57"/>
    <s v="4a"/>
    <s v=" (D)"/>
    <n v="998000"/>
    <s v="(D)"/>
    <n v="30"/>
    <x v="1"/>
    <n v="20"/>
    <s v="CORN"/>
    <s v="CORN, GRAIN - ACRES HARVESTED TOTAL"/>
    <s v="PONDERAMONTANA2022"/>
  </r>
  <r>
    <n v="2022"/>
    <s v="DANIELS"/>
    <s v="MONTANA"/>
    <s v="59222"/>
    <n v="48.71"/>
    <n v="-105.17"/>
    <s v="4a"/>
    <s v=" (D)"/>
    <n v="0"/>
    <s v="(D)"/>
    <n v="30"/>
    <x v="2"/>
    <n v="30"/>
    <s v="CORN"/>
    <s v="CORN, GRAIN - ACRES HARVESTED TOTAL"/>
    <s v="DANIELSMONTANA2022"/>
  </r>
  <r>
    <n v="2022"/>
    <s v="FLATHEAD"/>
    <s v="MONTANA"/>
    <s v="59901"/>
    <n v="48.19"/>
    <n v="-114.38"/>
    <s v="5b"/>
    <s v=" (D)"/>
    <n v="29000"/>
    <s v="(D)"/>
    <n v="30"/>
    <x v="6"/>
    <n v="10"/>
    <s v="CORN"/>
    <s v="CORN, GRAIN - ACRES HARVESTED TOTAL"/>
    <s v="FLATHEADMONTANA2022"/>
  </r>
  <r>
    <n v="2022"/>
    <s v="SANDERS"/>
    <s v="MONTANA"/>
    <s v="59831"/>
    <n v="47.25"/>
    <n v="-114.35"/>
    <s v="6a"/>
    <s v=" (D)"/>
    <n v="0"/>
    <s v="(D)"/>
    <n v="30"/>
    <x v="6"/>
    <n v="10"/>
    <s v="CORN"/>
    <s v="CORN, GRAIN - ACRES HARVESTED TOTAL"/>
    <s v="SANDERSMONTANA2022"/>
  </r>
  <r>
    <n v="2022"/>
    <s v="SWEET GRASS"/>
    <s v="MONTANA"/>
    <s v="59011"/>
    <n v="45.96"/>
    <n v="-109.85"/>
    <s v="5a"/>
    <s v=" (D)"/>
    <n v="0"/>
    <s v="(D)"/>
    <n v="30"/>
    <x v="9"/>
    <n v="80"/>
    <s v="CORN"/>
    <s v="CORN, GRAIN - ACRES HARVESTED TOTAL"/>
    <s v="SWEETGRASSMONTANA2022"/>
  </r>
  <r>
    <n v="2022"/>
    <s v="CARTER"/>
    <s v="MONTANA"/>
    <s v="59311"/>
    <n v="45.23"/>
    <n v="-104.53"/>
    <s v="4b"/>
    <s v=" (D)"/>
    <n v="384000"/>
    <s v="(D)"/>
    <n v="30"/>
    <x v="7"/>
    <n v="90"/>
    <s v="CORN"/>
    <s v="CORN, GRAIN - ACRES HARVESTED TOTAL"/>
    <s v="CARTERMONTANA2022"/>
  </r>
  <r>
    <n v="2022"/>
    <s v="WHITE PINE"/>
    <s v="NEVADA"/>
    <s v="89301"/>
    <n v="39.42"/>
    <n v="-115"/>
    <s v="5b"/>
    <s v=" (D)"/>
    <n v="0"/>
    <s v="(D)"/>
    <n v="32"/>
    <x v="2"/>
    <n v="30"/>
    <s v="CORN"/>
    <s v="CORN, GRAIN - ACRES HARVESTED TOTAL"/>
    <s v="WHITEPINENEVADA2022"/>
  </r>
  <r>
    <n v="2022"/>
    <s v="HUMBOLDT"/>
    <s v="NEVADA"/>
    <s v="89404"/>
    <n v="41.9"/>
    <n v="-118.67"/>
    <s v="6b"/>
    <s v=" (D)"/>
    <n v="4643000"/>
    <s v="(D)"/>
    <n v="32"/>
    <x v="6"/>
    <n v="10"/>
    <s v="CORN"/>
    <s v="CORN, GRAIN - ACRES HARVESTED TOTAL"/>
    <s v="HUMBOLDTNEVADA2022"/>
  </r>
  <r>
    <n v="2022"/>
    <s v="LYON"/>
    <s v="NEVADA"/>
    <s v="89403"/>
    <n v="39.26"/>
    <n v="-119.48"/>
    <s v="7a"/>
    <s v=" (D)"/>
    <n v="0"/>
    <s v="(D)"/>
    <n v="32"/>
    <x v="6"/>
    <n v="10"/>
    <s v="CORN"/>
    <s v="CORN, GRAIN - ACRES HARVESTED TOTAL"/>
    <s v="LYONNEVADA2022"/>
  </r>
  <r>
    <n v="2022"/>
    <s v="CLARK"/>
    <s v="NEVADA"/>
    <s v="88901"/>
    <n v="36.14"/>
    <n v="-115.28"/>
    <s v="9a"/>
    <s v=" (D)"/>
    <n v="0"/>
    <s v="(D)"/>
    <n v="32"/>
    <x v="24"/>
    <n v="80"/>
    <s v="CORN"/>
    <s v="CORN, GRAIN - ACRES HARVESTED TOTAL"/>
    <s v="CLARKNEVADA2022"/>
  </r>
  <r>
    <n v="2022"/>
    <s v="ESMERALDA"/>
    <s v="NEVADA"/>
    <s v="89010"/>
    <n v="37.82"/>
    <n v="-118.08"/>
    <s v="7a"/>
    <s v=" (D)"/>
    <n v="0"/>
    <s v="(D)"/>
    <n v="32"/>
    <x v="24"/>
    <n v="80"/>
    <s v="CORN"/>
    <s v="CORN, GRAIN - ACRES HARVESTED TOTAL"/>
    <s v="ESMERALDANEVADA2022"/>
  </r>
  <r>
    <n v="2022"/>
    <s v="CARROLL"/>
    <s v="NEW HAMPSHIRE"/>
    <s v="03227"/>
    <e v="#N/A"/>
    <e v="#N/A"/>
    <s v="5b"/>
    <s v=" (D)"/>
    <n v="250000"/>
    <s v="(D)"/>
    <n v="33"/>
    <x v="25"/>
    <n v="10"/>
    <s v="CORN"/>
    <s v="CORN, GRAIN - ACRES HARVESTED TOTAL"/>
    <s v="CARROLLNEWHAMPSHIRE2022"/>
  </r>
  <r>
    <n v="2022"/>
    <s v="CHESHIRE"/>
    <s v="NEW HAMPSHIRE"/>
    <s v="03431"/>
    <e v="#N/A"/>
    <e v="#N/A"/>
    <s v="5b"/>
    <s v=" (D)"/>
    <n v="0"/>
    <s v="(D)"/>
    <n v="33"/>
    <x v="25"/>
    <n v="10"/>
    <s v="CORN"/>
    <s v="CORN, GRAIN - ACRES HARVESTED TOTAL"/>
    <s v="CHESHIRENEWHAMPSHIRE2022"/>
  </r>
  <r>
    <n v="2022"/>
    <s v="HILLSBOROUGH"/>
    <s v="NEW HAMPSHIRE"/>
    <s v="03031"/>
    <e v="#N/A"/>
    <e v="#N/A"/>
    <s v="6a"/>
    <s v=" (D)"/>
    <n v="0"/>
    <s v="(D)"/>
    <n v="33"/>
    <x v="25"/>
    <n v="10"/>
    <s v="CORN"/>
    <s v="CORN, GRAIN - ACRES HARVESTED TOTAL"/>
    <s v="HILLSBOROUGHNEWHAMPSHIRE2022"/>
  </r>
  <r>
    <n v="2022"/>
    <s v="MERRIMACK"/>
    <s v="NEW HAMPSHIRE"/>
    <s v="03046"/>
    <e v="#N/A"/>
    <e v="#N/A"/>
    <s v="6a"/>
    <s v=" (D)"/>
    <n v="1708000"/>
    <s v="(D)"/>
    <n v="33"/>
    <x v="25"/>
    <n v="10"/>
    <s v="CORN"/>
    <s v="CORN, GRAIN - ACRES HARVESTED TOTAL"/>
    <s v="MERRIMACKNEWHAMPSHIRE2022"/>
  </r>
  <r>
    <n v="2022"/>
    <s v="SULLIVAN"/>
    <s v="NEW HAMPSHIRE"/>
    <s v="03280"/>
    <e v="#N/A"/>
    <e v="#N/A"/>
    <s v="6a"/>
    <s v=" (D)"/>
    <n v="0"/>
    <s v="(D)"/>
    <n v="33"/>
    <x v="25"/>
    <n v="10"/>
    <s v="CORN"/>
    <s v="CORN, GRAIN - ACRES HARVESTED TOTAL"/>
    <s v="SULLIVANNEWHAMPSHIRE2022"/>
  </r>
  <r>
    <n v="2022"/>
    <s v="CURRY"/>
    <s v="NEW MEXICO"/>
    <s v="88101"/>
    <n v="34.409999999999997"/>
    <n v="-103.2"/>
    <s v="7a"/>
    <s v=" (D)"/>
    <n v="13962000"/>
    <s v="(D)"/>
    <n v="35"/>
    <x v="2"/>
    <n v="30"/>
    <s v="CORN"/>
    <s v="CORN, GRAIN - ACRES HARVESTED TOTAL"/>
    <s v="CURRYNEWMEXICO2022"/>
  </r>
  <r>
    <n v="2022"/>
    <s v="MORA"/>
    <s v="NEW MEXICO"/>
    <s v="87712"/>
    <n v="35.909999999999997"/>
    <n v="-105.24"/>
    <s v="6a"/>
    <s v=" (D)"/>
    <n v="0"/>
    <s v="(D)"/>
    <n v="35"/>
    <x v="2"/>
    <n v="30"/>
    <s v="CORN"/>
    <s v="CORN, GRAIN - ACRES HARVESTED TOTAL"/>
    <s v="MORANEWMEXICO2022"/>
  </r>
  <r>
    <n v="2022"/>
    <s v="ROOSEVELT"/>
    <s v="NEW MEXICO"/>
    <s v="88113"/>
    <n v="33.86"/>
    <n v="-103.11"/>
    <s v="7b"/>
    <s v=" (D)"/>
    <n v="10959000"/>
    <s v="(D)"/>
    <n v="35"/>
    <x v="2"/>
    <n v="30"/>
    <s v="CORN"/>
    <s v="CORN, GRAIN - ACRES HARVESTED TOTAL"/>
    <s v="ROOSEVELTNEWMEXICO2022"/>
  </r>
  <r>
    <n v="2022"/>
    <s v="SAN MIGUEL"/>
    <s v="NEW MEXICO"/>
    <s v="87538"/>
    <n v="35.49"/>
    <n v="-105.57"/>
    <s v="6b"/>
    <s v=" (D)"/>
    <n v="0"/>
    <s v="(D)"/>
    <n v="35"/>
    <x v="2"/>
    <n v="30"/>
    <s v="CORN"/>
    <s v="CORN, GRAIN - ACRES HARVESTED TOTAL"/>
    <s v="SANMIGUELNEWMEXICO2022"/>
  </r>
  <r>
    <n v="2022"/>
    <s v="TORRANCE"/>
    <s v="NEW MEXICO"/>
    <s v="87009"/>
    <n v="34.369999999999997"/>
    <n v="-105.7"/>
    <s v="6a"/>
    <s v=" (D)"/>
    <n v="2663000"/>
    <s v="(D)"/>
    <n v="35"/>
    <x v="2"/>
    <n v="30"/>
    <s v="CORN"/>
    <s v="CORN, GRAIN - ACRES HARVESTED TOTAL"/>
    <s v="TORRANCENEWMEXICO2022"/>
  </r>
  <r>
    <n v="2022"/>
    <s v="SAN JUAN"/>
    <s v="NEW MEXICO"/>
    <s v="87037"/>
    <n v="36.26"/>
    <n v="-107.74"/>
    <s v="6b"/>
    <s v=" (D)"/>
    <n v="0"/>
    <s v="(D)"/>
    <n v="35"/>
    <x v="6"/>
    <n v="10"/>
    <s v="CORN"/>
    <s v="CORN, GRAIN - ACRES HARVESTED TOTAL"/>
    <s v="SANJUANNEWMEXICO2022"/>
  </r>
  <r>
    <n v="2022"/>
    <s v="VALENCIA"/>
    <s v="NEW MEXICO"/>
    <s v="87002"/>
    <n v="34.65"/>
    <n v="-106.77"/>
    <s v="7b"/>
    <s v=" (D)"/>
    <n v="0"/>
    <s v="(D)"/>
    <n v="35"/>
    <x v="6"/>
    <n v="10"/>
    <s v="CORN"/>
    <s v="CORN, GRAIN - ACRES HARVESTED TOTAL"/>
    <s v="VALENCIANEWMEXICO2022"/>
  </r>
  <r>
    <n v="2022"/>
    <s v="CHAVES"/>
    <s v="NEW MEXICO"/>
    <s v="88201"/>
    <n v="33.64"/>
    <n v="-104.38"/>
    <s v="7b"/>
    <s v=" (D)"/>
    <n v="33920000"/>
    <s v="(D)"/>
    <n v="35"/>
    <x v="7"/>
    <n v="90"/>
    <s v="CORN"/>
    <s v="CORN, GRAIN - ACRES HARVESTED TOTAL"/>
    <s v="CHAVESNEWMEXICO2022"/>
  </r>
  <r>
    <n v="2022"/>
    <s v="GRANT"/>
    <s v="NEW MEXICO"/>
    <s v="88022"/>
    <n v="32.81"/>
    <n v="-108.18"/>
    <s v="7b"/>
    <s v=" (D)"/>
    <n v="0"/>
    <s v="(D)"/>
    <n v="35"/>
    <x v="4"/>
    <n v="70"/>
    <s v="CORN"/>
    <s v="CORN, GRAIN - ACRES HARVESTED TOTAL"/>
    <s v="GRANTNEWMEXICO2022"/>
  </r>
  <r>
    <n v="2022"/>
    <s v="HIDALGO"/>
    <s v="NEW MEXICO"/>
    <s v="88009"/>
    <n v="31.91"/>
    <n v="-108.54"/>
    <s v="8a"/>
    <s v=" (D)"/>
    <n v="0"/>
    <s v="(D)"/>
    <n v="35"/>
    <x v="4"/>
    <n v="70"/>
    <s v="CORN"/>
    <s v="CORN, GRAIN - ACRES HARVESTED TOTAL"/>
    <s v="HIDALGONEWMEXICO2022"/>
  </r>
  <r>
    <n v="2022"/>
    <s v="LUNA"/>
    <s v="NEW MEXICO"/>
    <s v="88029"/>
    <n v="31.82"/>
    <n v="-107.64"/>
    <s v="8a"/>
    <s v=" (D)"/>
    <n v="3001000"/>
    <s v="(D)"/>
    <n v="35"/>
    <x v="4"/>
    <n v="70"/>
    <s v="CORN"/>
    <s v="CORN, GRAIN - ACRES HARVESTED TOTAL"/>
    <s v="LUNANEWMEXICO2022"/>
  </r>
  <r>
    <n v="2022"/>
    <s v="SCHENECTADY"/>
    <s v="NEW YORK"/>
    <s v="12008"/>
    <n v="42.85"/>
    <n v="-73.91"/>
    <s v="6a"/>
    <s v=" (D)"/>
    <n v="49000"/>
    <s v="(D)"/>
    <n v="36"/>
    <x v="22"/>
    <n v="60"/>
    <s v="CORN"/>
    <s v="CORN, GRAIN - ACRES HARVESTED TOTAL"/>
    <s v="SCHENECTADYNEWYORK2022"/>
  </r>
  <r>
    <n v="2022"/>
    <s v="WARREN"/>
    <s v="NEW YORK"/>
    <s v="12801"/>
    <n v="43.31"/>
    <n v="-73.64"/>
    <s v="5a"/>
    <s v=" (D)"/>
    <n v="0"/>
    <s v="(D)"/>
    <n v="36"/>
    <x v="2"/>
    <n v="30"/>
    <s v="CORN"/>
    <s v="CORN, GRAIN - ACRES HARVESTED TOTAL"/>
    <s v="WARRENNEWYORK2022"/>
  </r>
  <r>
    <n v="2022"/>
    <s v="WESTCHESTER"/>
    <s v="NEW YORK"/>
    <s v="10501"/>
    <e v="#N/A"/>
    <e v="#N/A"/>
    <s v="6b"/>
    <s v=" (D)"/>
    <n v="0"/>
    <s v="(D)"/>
    <n v="36"/>
    <x v="7"/>
    <n v="90"/>
    <s v="CORN"/>
    <s v="CORN, GRAIN - ACRES HARVESTED TOTAL"/>
    <s v="WESTCHESTERNEWYORK2022"/>
  </r>
  <r>
    <n v="2022"/>
    <s v="CARTERET"/>
    <s v="NORTH CAROLINA"/>
    <s v="28511"/>
    <n v="34.89"/>
    <n v="-76.33"/>
    <s v="8b"/>
    <s v=" (D)"/>
    <n v="0"/>
    <s v="(D)"/>
    <n v="37"/>
    <x v="44"/>
    <n v="80"/>
    <s v="CORN"/>
    <s v="CORN, GRAIN - ACRES HARVESTED TOTAL"/>
    <s v="CARTERETNORTHCAROLINA2022"/>
  </r>
  <r>
    <n v="2022"/>
    <s v="DARE"/>
    <s v="NORTH CAROLINA"/>
    <s v="27915"/>
    <n v="35.43"/>
    <n v="-75.489999999999995"/>
    <s v="9a"/>
    <s v=" (D)"/>
    <n v="0"/>
    <s v="(D)"/>
    <n v="37"/>
    <x v="46"/>
    <n v="70"/>
    <s v="CORN"/>
    <s v="CORN, GRAIN - ACRES HARVESTED TOTAL"/>
    <s v="DARENORTHCAROLINA2022"/>
  </r>
  <r>
    <n v="2022"/>
    <s v="ALLEGHANY"/>
    <s v="NORTH CAROLINA"/>
    <s v="28623"/>
    <n v="36.549999999999997"/>
    <n v="-81"/>
    <s v="7a"/>
    <s v=" (D)"/>
    <n v="0"/>
    <s v="(D)"/>
    <n v="37"/>
    <x v="47"/>
    <n v="10"/>
    <s v="CORN"/>
    <s v="CORN, GRAIN - ACRES HARVESTED TOTAL"/>
    <s v="ALLEGHANYNORTHCAROLINA2022"/>
  </r>
  <r>
    <n v="2022"/>
    <s v="OKFUSKEE"/>
    <s v="OKLAHOMA"/>
    <s v="74829"/>
    <n v="35.49"/>
    <n v="-96.47"/>
    <s v="7b"/>
    <s v=" (D)"/>
    <n v="0"/>
    <s v="(D)"/>
    <n v="40"/>
    <x v="0"/>
    <n v="50"/>
    <s v="CORN"/>
    <s v="CORN, GRAIN - ACRES HARVESTED TOTAL"/>
    <s v="OKFUSKEEOKLAHOMA2022"/>
  </r>
  <r>
    <n v="2022"/>
    <s v="WOODWARD"/>
    <s v="OKLAHOMA"/>
    <s v="73801"/>
    <n v="36.42"/>
    <n v="-99.4"/>
    <s v="7a"/>
    <s v=" (D)"/>
    <n v="0"/>
    <s v="(D)"/>
    <n v="40"/>
    <x v="1"/>
    <n v="40"/>
    <s v="CORN"/>
    <s v="CORN, GRAIN - ACRES HARVESTED TOTAL"/>
    <s v="WOODWARDOKLAHOMA2022"/>
  </r>
  <r>
    <n v="2022"/>
    <s v="WASHINGTON"/>
    <s v="OKLAHOMA"/>
    <s v="74003"/>
    <n v="36.729999999999997"/>
    <n v="-96.07"/>
    <s v="7a"/>
    <s v=" (D)"/>
    <n v="0"/>
    <s v="(D)"/>
    <n v="40"/>
    <x v="2"/>
    <n v="70"/>
    <s v="CORN"/>
    <s v="CORN, GRAIN - ACRES HARVESTED TOTAL"/>
    <s v="WASHINGTONOKLAHOMA2022"/>
  </r>
  <r>
    <n v="2022"/>
    <s v="ELLIS"/>
    <s v="OKLAHOMA"/>
    <s v="73832"/>
    <n v="36.130000000000003"/>
    <n v="-99.77"/>
    <s v="7a"/>
    <s v=" (D)"/>
    <n v="1186000"/>
    <s v="(D)"/>
    <n v="40"/>
    <x v="3"/>
    <n v="10"/>
    <s v="CORN"/>
    <s v="CORN, GRAIN - ACRES HARVESTED TOTAL"/>
    <s v="ELLISOKLAHOMA2022"/>
  </r>
  <r>
    <n v="2022"/>
    <s v="ATOKA"/>
    <s v="OKLAHOMA"/>
    <s v="74525"/>
    <n v="34.380000000000003"/>
    <n v="-96.13"/>
    <s v="8a"/>
    <s v=" (D)"/>
    <n v="0"/>
    <s v="(D)"/>
    <n v="40"/>
    <x v="9"/>
    <n v="60"/>
    <s v="CORN"/>
    <s v="CORN, GRAIN - ACRES HARVESTED TOTAL"/>
    <s v="ATOKAOKLAHOMA2022"/>
  </r>
  <r>
    <n v="2022"/>
    <s v="JEFFERSON"/>
    <s v="OKLAHOMA"/>
    <s v="73456"/>
    <n v="34.17"/>
    <n v="-97.59"/>
    <s v="8a"/>
    <s v=" (D)"/>
    <n v="0"/>
    <s v="(D)"/>
    <n v="40"/>
    <x v="9"/>
    <n v="60"/>
    <s v="CORN"/>
    <s v="CORN, GRAIN - ACRES HARVESTED TOTAL"/>
    <s v="JEFFERSONOKLAHOMA2022"/>
  </r>
  <r>
    <n v="2022"/>
    <s v="STEPHENS"/>
    <s v="OKLAHOMA"/>
    <s v="73055"/>
    <n v="34.630000000000003"/>
    <n v="-97.96"/>
    <s v="7b"/>
    <s v=" (D)"/>
    <n v="0"/>
    <s v="(D)"/>
    <n v="40"/>
    <x v="9"/>
    <n v="60"/>
    <s v="CORN"/>
    <s v="CORN, GRAIN - ACRES HARVESTED TOTAL"/>
    <s v="STEPHENSOKLAHOMA2022"/>
  </r>
  <r>
    <n v="2022"/>
    <s v="COMANCHE"/>
    <s v="OKLAHOMA"/>
    <s v="73501"/>
    <n v="34.56"/>
    <n v="-98.29"/>
    <s v="7b"/>
    <s v=" (D)"/>
    <n v="0"/>
    <s v="(D)"/>
    <n v="40"/>
    <x v="4"/>
    <n v="30"/>
    <s v="CORN"/>
    <s v="CORN, GRAIN - ACRES HARVESTED TOTAL"/>
    <s v="COMANCHEOKLAHOMA2022"/>
  </r>
  <r>
    <n v="2022"/>
    <s v="HARMON"/>
    <s v="OKLAHOMA"/>
    <s v="73544"/>
    <n v="34.659999999999997"/>
    <n v="-99.77"/>
    <s v="7b"/>
    <s v=" (D)"/>
    <n v="0"/>
    <s v="(D)"/>
    <n v="40"/>
    <x v="4"/>
    <n v="30"/>
    <s v="CORN"/>
    <s v="CORN, GRAIN - ACRES HARVESTED TOTAL"/>
    <s v="HARMONOKLAHOMA2022"/>
  </r>
  <r>
    <n v="2022"/>
    <s v="BECKHAM"/>
    <s v="OKLAHOMA"/>
    <s v="73627"/>
    <n v="35.21"/>
    <n v="-99.5"/>
    <s v="7b"/>
    <s v=" (D)"/>
    <n v="10000"/>
    <s v="(D)"/>
    <n v="40"/>
    <x v="5"/>
    <n v="20"/>
    <s v="CORN"/>
    <s v="CORN, GRAIN - ACRES HARVESTED TOTAL"/>
    <s v="BECKHAMOKLAHOMA2022"/>
  </r>
  <r>
    <n v="2022"/>
    <s v="DEWEY"/>
    <s v="OKLAHOMA"/>
    <s v="73654"/>
    <n v="35.86"/>
    <n v="-99.34"/>
    <s v="7a"/>
    <s v=" (D)"/>
    <n v="0"/>
    <s v="(D)"/>
    <n v="40"/>
    <x v="5"/>
    <n v="20"/>
    <s v="CORN"/>
    <s v="CORN, GRAIN - ACRES HARVESTED TOTAL"/>
    <s v="DEWEYOKLAHOMA2022"/>
  </r>
  <r>
    <n v="2022"/>
    <s v="ROGER MILLS"/>
    <s v="OKLAHOMA"/>
    <s v="73628"/>
    <n v="35.61"/>
    <n v="-99.67"/>
    <s v="7a"/>
    <s v=" (D)"/>
    <n v="722000"/>
    <s v="(D)"/>
    <n v="40"/>
    <x v="5"/>
    <n v="20"/>
    <s v="CORN"/>
    <s v="CORN, GRAIN - ACRES HARVESTED TOTAL"/>
    <s v="ROGERMILLSOKLAHOMA2022"/>
  </r>
  <r>
    <n v="2022"/>
    <s v="GILLIAM"/>
    <s v="OREGON"/>
    <s v="97812"/>
    <n v="45.55"/>
    <n v="-120.32"/>
    <s v="7b"/>
    <s v=" (D)"/>
    <n v="0"/>
    <s v="(D)"/>
    <n v="41"/>
    <x v="1"/>
    <n v="20"/>
    <s v="CORN"/>
    <s v="CORN, GRAIN - ACRES HARVESTED TOTAL"/>
    <s v="GILLIAMOREGON2022"/>
  </r>
  <r>
    <n v="2022"/>
    <s v="BAKER"/>
    <s v="OREGON"/>
    <s v="97814"/>
    <n v="44.83"/>
    <n v="-117.76"/>
    <s v="6b"/>
    <s v=" (D)"/>
    <n v="2557000"/>
    <s v="(D)"/>
    <n v="41"/>
    <x v="2"/>
    <n v="30"/>
    <s v="CORN"/>
    <s v="CORN, GRAIN - ACRES HARVESTED TOTAL"/>
    <s v="BAKEROREGON2022"/>
  </r>
  <r>
    <n v="2022"/>
    <s v="WALLOWA"/>
    <s v="OREGON"/>
    <s v="97828"/>
    <n v="45.72"/>
    <n v="-117.22"/>
    <s v="7a"/>
    <s v=" (D)"/>
    <n v="0"/>
    <s v="(D)"/>
    <n v="41"/>
    <x v="2"/>
    <n v="30"/>
    <s v="CORN"/>
    <s v="CORN, GRAIN - ACRES HARVESTED TOTAL"/>
    <s v="WALLOWAOREGON2022"/>
  </r>
  <r>
    <n v="2022"/>
    <s v="LINN"/>
    <s v="OREGON"/>
    <s v="97321"/>
    <n v="44.62"/>
    <n v="-123.13"/>
    <s v="8b"/>
    <s v=" (D)"/>
    <n v="1983000"/>
    <s v="(D)"/>
    <n v="41"/>
    <x v="6"/>
    <n v="10"/>
    <s v="CORN"/>
    <s v="CORN, GRAIN - ACRES HARVESTED TOTAL"/>
    <s v="LINNOREGON2022"/>
  </r>
  <r>
    <n v="2022"/>
    <s v="POLK"/>
    <s v="OREGON"/>
    <s v="97304"/>
    <n v="45.02"/>
    <n v="-123.11"/>
    <s v="8b"/>
    <s v=" (D)"/>
    <n v="0"/>
    <s v="(D)"/>
    <n v="41"/>
    <x v="6"/>
    <n v="10"/>
    <s v="CORN"/>
    <s v="CORN, GRAIN - ACRES HARVESTED TOTAL"/>
    <s v="POLKOREGON2022"/>
  </r>
  <r>
    <n v="2022"/>
    <s v="WASHINGTON"/>
    <s v="OREGON"/>
    <s v="97003"/>
    <n v="45.5"/>
    <n v="-122.86"/>
    <s v="9a"/>
    <s v=" (D)"/>
    <n v="2160000"/>
    <s v="(D)"/>
    <n v="41"/>
    <x v="6"/>
    <n v="10"/>
    <s v="CORN"/>
    <s v="CORN, GRAIN - ACRES HARVESTED TOTAL"/>
    <s v="WASHINGTONOREGON2022"/>
  </r>
  <r>
    <n v="2022"/>
    <s v="DESCHUTES"/>
    <s v="OREGON"/>
    <s v="97701"/>
    <n v="44.07"/>
    <n v="-121.25"/>
    <s v="6b"/>
    <s v=" (D)"/>
    <n v="0"/>
    <s v="(D)"/>
    <n v="41"/>
    <x v="7"/>
    <n v="80"/>
    <s v="CORN"/>
    <s v="CORN, GRAIN - ACRES HARVESTED TOTAL"/>
    <s v="DESCHUTESOREGON2022"/>
  </r>
  <r>
    <n v="2022"/>
    <s v="GRANT"/>
    <s v="OREGON"/>
    <s v="97817"/>
    <n v="44.7"/>
    <n v="-118.79"/>
    <s v="6b"/>
    <s v=" (D)"/>
    <n v="0"/>
    <s v="(D)"/>
    <n v="41"/>
    <x v="7"/>
    <n v="80"/>
    <s v="CORN"/>
    <s v="CORN, GRAIN - ACRES HARVESTED TOTAL"/>
    <s v="GRANTOREGON2022"/>
  </r>
  <r>
    <n v="2022"/>
    <s v="PIKE"/>
    <s v="PENNSYLVANIA"/>
    <s v="18324"/>
    <n v="41.09"/>
    <n v="-75"/>
    <s v="6b"/>
    <s v=" (D)"/>
    <n v="0"/>
    <s v="(D)"/>
    <n v="42"/>
    <x v="8"/>
    <n v="60"/>
    <s v="CORN"/>
    <s v="CORN, GRAIN - ACRES HARVESTED TOTAL"/>
    <s v="PIKEPENNSYLVANIA2022"/>
  </r>
  <r>
    <n v="2022"/>
    <s v="CAMERON"/>
    <s v="PENNSYLVANIA"/>
    <s v="15832"/>
    <n v="41.34"/>
    <n v="-78.13"/>
    <s v="6a"/>
    <s v=" (D)"/>
    <n v="222000"/>
    <s v="(D)"/>
    <n v="42"/>
    <x v="1"/>
    <n v="20"/>
    <s v="CORN"/>
    <s v="CORN, GRAIN - ACRES HARVESTED TOTAL"/>
    <s v="CAMERONPENNSYLVANIA2022"/>
  </r>
  <r>
    <n v="2022"/>
    <s v="NEWPORT"/>
    <s v="RHODE ISLAND"/>
    <s v="02801"/>
    <e v="#N/A"/>
    <e v="#N/A"/>
    <s v="7a"/>
    <s v=" (D)"/>
    <n v="0"/>
    <s v="(D)"/>
    <n v="44"/>
    <x v="25"/>
    <n v="10"/>
    <s v="CORN"/>
    <s v="CORN, GRAIN - ACRES HARVESTED TOTAL"/>
    <s v="NEWPORTRHODEISLAND2022"/>
  </r>
  <r>
    <n v="2022"/>
    <s v="WASHINGTON"/>
    <s v="RHODE ISLAND"/>
    <s v="02804"/>
    <e v="#N/A"/>
    <e v="#N/A"/>
    <s v="6b"/>
    <s v=" (D)"/>
    <n v="246000"/>
    <s v="(D)"/>
    <n v="44"/>
    <x v="25"/>
    <n v="10"/>
    <s v="CORN"/>
    <s v="CORN, GRAIN - ACRES HARVESTED TOTAL"/>
    <s v="WASHINGTONRHODEISLAND2022"/>
  </r>
  <r>
    <n v="2022"/>
    <s v="CHESTER"/>
    <s v="SOUTH CAROLINA"/>
    <s v="29014"/>
    <n v="34.549999999999997"/>
    <n v="-81.150000000000006"/>
    <s v="8a"/>
    <s v=" (D)"/>
    <n v="292000"/>
    <s v="(D)"/>
    <n v="45"/>
    <x v="1"/>
    <n v="20"/>
    <s v="CORN"/>
    <s v="CORN, GRAIN - ACRES HARVESTED TOTAL"/>
    <s v="CHESTERSOUTHCAROLINA2022"/>
  </r>
  <r>
    <n v="2022"/>
    <s v="UNION"/>
    <s v="SOUTH CAROLINA"/>
    <s v="29031"/>
    <n v="34.590000000000003"/>
    <n v="-81.459999999999994"/>
    <s v="8a"/>
    <s v=" (D)"/>
    <n v="54000"/>
    <s v="(D)"/>
    <n v="45"/>
    <x v="6"/>
    <n v="10"/>
    <s v="CORN"/>
    <s v="CORN, GRAIN - ACRES HARVESTED TOTAL"/>
    <s v="UNIONSOUTHCAROLINA2022"/>
  </r>
  <r>
    <n v="2022"/>
    <s v="MCCORMICK"/>
    <s v="SOUTH CAROLINA"/>
    <s v="29821"/>
    <n v="33.630000000000003"/>
    <n v="-82.14"/>
    <s v="8b"/>
    <s v=" (D)"/>
    <n v="0"/>
    <s v="(D)"/>
    <n v="45"/>
    <x v="5"/>
    <n v="40"/>
    <s v="CORN"/>
    <s v="CORN, GRAIN - ACRES HARVESTED TOTAL"/>
    <s v="MCCORMICKSOUTHCAROLINA2022"/>
  </r>
  <r>
    <n v="2022"/>
    <s v="DAVIDSON"/>
    <s v="TENNESSEE"/>
    <s v="37011"/>
    <n v="36.04"/>
    <n v="-86.64"/>
    <s v="7b"/>
    <s v=" (D)"/>
    <n v="0"/>
    <s v="(D)"/>
    <n v="47"/>
    <x v="37"/>
    <n v="40"/>
    <s v="CORN"/>
    <s v="CORN, GRAIN - ACRES HARVESTED TOTAL"/>
    <s v="DAVIDSONTENNESSEE2022"/>
  </r>
  <r>
    <n v="2022"/>
    <s v="ANDERSON"/>
    <s v="TENNESSEE"/>
    <s v="37705"/>
    <n v="36.200000000000003"/>
    <n v="-84.04"/>
    <s v="7b"/>
    <s v=" (D)"/>
    <n v="0"/>
    <s v="(D)"/>
    <n v="47"/>
    <x v="40"/>
    <n v="60"/>
    <s v="CORN"/>
    <s v="CORN, GRAIN - ACRES HARVESTED TOTAL"/>
    <s v="ANDERSONTENNESSEE2022"/>
  </r>
  <r>
    <n v="2022"/>
    <s v="UNICOI"/>
    <s v="TENNESSEE"/>
    <s v="37650"/>
    <n v="36.14"/>
    <n v="-82.41"/>
    <s v="7a"/>
    <s v=" (D)"/>
    <n v="0"/>
    <s v="(D)"/>
    <n v="47"/>
    <x v="40"/>
    <n v="60"/>
    <s v="CORN"/>
    <s v="CORN, GRAIN - ACRES HARVESTED TOTAL"/>
    <s v="UNICOITENNESSEE2022"/>
  </r>
  <r>
    <n v="2022"/>
    <s v="HAMILTON"/>
    <s v="TEXAS"/>
    <s v="76436"/>
    <n v="31.86"/>
    <n v="-98.23"/>
    <s v="8b"/>
    <s v=" (D)"/>
    <n v="249000"/>
    <s v="(D)"/>
    <n v="48"/>
    <x v="57"/>
    <n v="40"/>
    <s v="CORN"/>
    <s v="CORN, GRAIN - ACRES HARVESTED TOTAL"/>
    <s v="HAMILTONTEXAS2022"/>
  </r>
  <r>
    <n v="2022"/>
    <s v="ROCKWALL"/>
    <s v="TEXAS"/>
    <s v="75032"/>
    <n v="32.85"/>
    <n v="-96.44"/>
    <s v="8b"/>
    <s v=" (D)"/>
    <n v="0"/>
    <s v="(D)"/>
    <n v="48"/>
    <x v="57"/>
    <n v="40"/>
    <s v="CORN"/>
    <s v="CORN, GRAIN - ACRES HARVESTED TOTAL"/>
    <s v="ROCKWALLTEXAS2022"/>
  </r>
  <r>
    <n v="2022"/>
    <s v="TARRANT"/>
    <s v="TEXAS"/>
    <s v="75054"/>
    <n v="32.590000000000003"/>
    <n v="-97.04"/>
    <s v="8b"/>
    <s v=" (D)"/>
    <n v="0"/>
    <s v="(D)"/>
    <n v="48"/>
    <x v="57"/>
    <n v="40"/>
    <s v="CORN"/>
    <s v="CORN, GRAIN - ACRES HARVESTED TOTAL"/>
    <s v="TARRANTTEXAS2022"/>
  </r>
  <r>
    <n v="2022"/>
    <s v="ARCHER"/>
    <s v="TEXAS"/>
    <s v="76351"/>
    <n v="33.590000000000003"/>
    <n v="-98.62"/>
    <s v="8a"/>
    <s v=" (D)"/>
    <n v="2592000"/>
    <s v="(D)"/>
    <n v="48"/>
    <x v="59"/>
    <n v="30"/>
    <s v="CORN"/>
    <s v="CORN, GRAIN - ACRES HARVESTED TOTAL"/>
    <s v="ARCHERTEXAS2022"/>
  </r>
  <r>
    <n v="2022"/>
    <s v="CALLAHAN"/>
    <s v="TEXAS"/>
    <s v="76443"/>
    <n v="32.119999999999997"/>
    <n v="-99.16"/>
    <s v="8a"/>
    <s v=" (D)"/>
    <n v="0"/>
    <s v="(D)"/>
    <n v="48"/>
    <x v="59"/>
    <n v="30"/>
    <s v="CORN"/>
    <s v="CORN, GRAIN - ACRES HARVESTED TOTAL"/>
    <s v="CALLAHANTEXAS2022"/>
  </r>
  <r>
    <n v="2022"/>
    <s v="CLAY"/>
    <s v="TEXAS"/>
    <s v="76228"/>
    <n v="33.630000000000003"/>
    <n v="-98.01"/>
    <s v="8a"/>
    <s v=" (D)"/>
    <n v="0"/>
    <s v="(D)"/>
    <n v="48"/>
    <x v="59"/>
    <n v="30"/>
    <s v="CORN"/>
    <s v="CORN, GRAIN - ACRES HARVESTED TOTAL"/>
    <s v="CLAYTEXAS2022"/>
  </r>
  <r>
    <n v="2022"/>
    <s v="HOOD"/>
    <s v="TEXAS"/>
    <s v="76048"/>
    <n v="32.44"/>
    <n v="-97.78"/>
    <s v="8b"/>
    <s v=" (D)"/>
    <n v="0"/>
    <s v="(D)"/>
    <n v="48"/>
    <x v="59"/>
    <n v="30"/>
    <s v="CORN"/>
    <s v="CORN, GRAIN - ACRES HARVESTED TOTAL"/>
    <s v="HOODTEXAS2022"/>
  </r>
  <r>
    <n v="2022"/>
    <s v="MONTAGUE"/>
    <s v="TEXAS"/>
    <s v="76230"/>
    <n v="33.549999999999997"/>
    <n v="-97.84"/>
    <s v="8a"/>
    <s v=" (D)"/>
    <n v="0"/>
    <s v="(D)"/>
    <n v="48"/>
    <x v="59"/>
    <n v="30"/>
    <s v="CORN"/>
    <s v="CORN, GRAIN - ACRES HARVESTED TOTAL"/>
    <s v="MONTAGUETEXAS2022"/>
  </r>
  <r>
    <n v="2022"/>
    <s v="THROCKMORTON"/>
    <s v="TEXAS"/>
    <s v="76483"/>
    <n v="33.18"/>
    <n v="-99.17"/>
    <s v="8a"/>
    <s v=" (D)"/>
    <n v="0"/>
    <s v="(D)"/>
    <n v="48"/>
    <x v="59"/>
    <n v="30"/>
    <s v="CORN"/>
    <s v="CORN, GRAIN - ACRES HARVESTED TOTAL"/>
    <s v="THROCKMORTONTEXAS2022"/>
  </r>
  <r>
    <n v="2022"/>
    <s v="WISE"/>
    <s v="TEXAS"/>
    <s v="76023"/>
    <n v="33.08"/>
    <n v="-97.56"/>
    <s v="8a"/>
    <s v=" (D)"/>
    <n v="4000"/>
    <s v="(D)"/>
    <n v="48"/>
    <x v="59"/>
    <n v="30"/>
    <s v="CORN"/>
    <s v="CORN, GRAIN - ACRES HARVESTED TOTAL"/>
    <s v="WISETEXAS2022"/>
  </r>
  <r>
    <n v="2022"/>
    <s v="CHEROKEE"/>
    <s v="TEXAS"/>
    <s v="75759"/>
    <n v="32.03"/>
    <n v="-95.41"/>
    <s v="8b"/>
    <s v=" (D)"/>
    <n v="0"/>
    <s v="(D)"/>
    <n v="48"/>
    <x v="60"/>
    <n v="51"/>
    <s v="CORN"/>
    <s v="CORN, GRAIN - ACRES HARVESTED TOTAL"/>
    <s v="CHEROKEETEXAS2022"/>
  </r>
  <r>
    <n v="2022"/>
    <s v="HARRISON"/>
    <s v="TEXAS"/>
    <s v="75642"/>
    <n v="32.369999999999997"/>
    <n v="-94.18"/>
    <s v="8b"/>
    <s v=" (D)"/>
    <n v="0"/>
    <s v="(D)"/>
    <n v="48"/>
    <x v="60"/>
    <n v="51"/>
    <s v="CORN"/>
    <s v="CORN, GRAIN - ACRES HARVESTED TOTAL"/>
    <s v="HARRISONTEXAS2022"/>
  </r>
  <r>
    <n v="2022"/>
    <s v="NACOGDOCHES"/>
    <s v="TEXAS"/>
    <s v="75760"/>
    <n v="31.81"/>
    <n v="-94.84"/>
    <s v="8b"/>
    <s v=" (D)"/>
    <n v="0"/>
    <s v="(D)"/>
    <n v="48"/>
    <x v="60"/>
    <n v="51"/>
    <s v="CORN"/>
    <s v="CORN, GRAIN - ACRES HARVESTED TOTAL"/>
    <s v="NACOGDOCHESTEXAS2022"/>
  </r>
  <r>
    <n v="2022"/>
    <s v="RUSK"/>
    <s v="TEXAS"/>
    <s v="75652"/>
    <n v="32.24"/>
    <n v="-94.73"/>
    <s v="8b"/>
    <s v=" (D)"/>
    <n v="6000"/>
    <s v="(D)"/>
    <n v="48"/>
    <x v="60"/>
    <n v="51"/>
    <s v="CORN"/>
    <s v="CORN, GRAIN - ACRES HARVESTED TOTAL"/>
    <s v="RUSKTEXAS2022"/>
  </r>
  <r>
    <n v="2022"/>
    <s v="SHELBY"/>
    <s v="TEXAS"/>
    <s v="75935"/>
    <n v="31.79"/>
    <n v="-94.17"/>
    <s v="8b"/>
    <s v=" (D)"/>
    <n v="0"/>
    <s v="(D)"/>
    <n v="48"/>
    <x v="60"/>
    <n v="51"/>
    <s v="CORN"/>
    <s v="CORN, GRAIN - ACRES HARVESTED TOTAL"/>
    <s v="SHELBYTEXAS2022"/>
  </r>
  <r>
    <n v="2022"/>
    <s v="VAN ZANDT"/>
    <s v="TEXAS"/>
    <s v="75103"/>
    <n v="32.54"/>
    <n v="-95.86"/>
    <s v="8b"/>
    <s v=" (D)"/>
    <n v="0"/>
    <s v="(D)"/>
    <n v="48"/>
    <x v="60"/>
    <n v="51"/>
    <s v="CORN"/>
    <s v="CORN, GRAIN - ACRES HARVESTED TOTAL"/>
    <s v="VANZANDTTEXAS2022"/>
  </r>
  <r>
    <n v="2022"/>
    <s v="JASPER"/>
    <s v="TEXAS"/>
    <s v="75931"/>
    <n v="31.09"/>
    <n v="-93.97"/>
    <s v="9a"/>
    <s v=" (D)"/>
    <n v="5000"/>
    <s v="(D)"/>
    <n v="48"/>
    <x v="61"/>
    <n v="52"/>
    <s v="CORN"/>
    <s v="CORN, GRAIN - ACRES HARVESTED TOTAL"/>
    <s v="JASPERTEXAS2022"/>
  </r>
  <r>
    <n v="2022"/>
    <s v="MADISON"/>
    <s v="TEXAS"/>
    <s v="75852"/>
    <n v="31.02"/>
    <n v="-95.75"/>
    <s v="9a"/>
    <s v=" (D)"/>
    <n v="0"/>
    <s v="(D)"/>
    <n v="48"/>
    <x v="61"/>
    <n v="52"/>
    <s v="CORN"/>
    <s v="CORN, GRAIN - ACRES HARVESTED TOTAL"/>
    <s v="MADISONTEXAS2022"/>
  </r>
  <r>
    <n v="2022"/>
    <s v="MONTGOMERY"/>
    <s v="TEXAS"/>
    <s v="77301"/>
    <n v="30.32"/>
    <n v="-95.47"/>
    <s v="9a"/>
    <s v=" (D)"/>
    <n v="28000"/>
    <s v="(D)"/>
    <n v="48"/>
    <x v="61"/>
    <n v="52"/>
    <s v="CORN"/>
    <s v="CORN, GRAIN - ACRES HARVESTED TOTAL"/>
    <s v="MONTGOMERYTEXAS2022"/>
  </r>
  <r>
    <n v="2022"/>
    <s v="SAN JACINTO"/>
    <s v="TEXAS"/>
    <s v="77331"/>
    <n v="30.59"/>
    <n v="-95.12"/>
    <s v="9a"/>
    <s v=" (D)"/>
    <n v="0"/>
    <s v="(D)"/>
    <n v="48"/>
    <x v="61"/>
    <n v="52"/>
    <s v="CORN"/>
    <s v="CORN, GRAIN - ACRES HARVESTED TOTAL"/>
    <s v="SANJACINTOTEXAS2022"/>
  </r>
  <r>
    <n v="2022"/>
    <s v="TYLER"/>
    <s v="TEXAS"/>
    <s v="75936"/>
    <n v="30.92"/>
    <n v="-94.6"/>
    <s v="9a"/>
    <s v=" (D)"/>
    <n v="2000"/>
    <s v="(D)"/>
    <n v="48"/>
    <x v="61"/>
    <n v="52"/>
    <s v="CORN"/>
    <s v="CORN, GRAIN - ACRES HARVESTED TOTAL"/>
    <s v="TYLERTEXAS2022"/>
  </r>
  <r>
    <n v="2022"/>
    <s v="CONCHO"/>
    <s v="TEXAS"/>
    <s v="76837"/>
    <n v="31.21"/>
    <n v="-99.84"/>
    <s v="8a"/>
    <s v=" (D)"/>
    <n v="0"/>
    <s v="(D)"/>
    <n v="48"/>
    <x v="62"/>
    <n v="70"/>
    <s v="CORN"/>
    <s v="CORN, GRAIN - ACRES HARVESTED TOTAL"/>
    <s v="CONCHOTEXAS2022"/>
  </r>
  <r>
    <n v="2022"/>
    <s v="KERR"/>
    <s v="TEXAS"/>
    <s v="78010"/>
    <n v="29.93"/>
    <n v="-99.03"/>
    <s v="8b"/>
    <s v=" (D)"/>
    <n v="0"/>
    <s v="(D)"/>
    <n v="48"/>
    <x v="62"/>
    <n v="70"/>
    <s v="CORN"/>
    <s v="CORN, GRAIN - ACRES HARVESTED TOTAL"/>
    <s v="KERRTEXAS2022"/>
  </r>
  <r>
    <n v="2022"/>
    <s v="LLANO"/>
    <s v="TEXAS"/>
    <s v="76831"/>
    <n v="30.76"/>
    <n v="-98.96"/>
    <s v="8b"/>
    <s v=" (D)"/>
    <n v="16000"/>
    <s v="(D)"/>
    <n v="48"/>
    <x v="62"/>
    <n v="70"/>
    <s v="CORN"/>
    <s v="CORN, GRAIN - ACRES HARVESTED TOTAL"/>
    <s v="LLANOTEXAS2022"/>
  </r>
  <r>
    <n v="2022"/>
    <s v="REAGAN"/>
    <s v="TEXAS"/>
    <s v="76932"/>
    <n v="31.19"/>
    <n v="-101.45"/>
    <s v="8a"/>
    <s v=" (D)"/>
    <n v="0"/>
    <s v="(D)"/>
    <n v="48"/>
    <x v="62"/>
    <n v="70"/>
    <s v="CORN"/>
    <s v="CORN, GRAIN - ACRES HARVESTED TOTAL"/>
    <s v="REAGANTEXAS2022"/>
  </r>
  <r>
    <n v="2022"/>
    <s v="SUTTON"/>
    <s v="TEXAS"/>
    <s v="76874"/>
    <n v="30.48"/>
    <n v="-100.12"/>
    <s v="8a"/>
    <s v=" (D)"/>
    <n v="0"/>
    <s v="(D)"/>
    <n v="48"/>
    <x v="62"/>
    <n v="70"/>
    <s v="CORN"/>
    <s v="CORN, GRAIN - ACRES HARVESTED TOTAL"/>
    <s v="SUTTONTEXAS2022"/>
  </r>
  <r>
    <n v="2022"/>
    <s v="OLDHAM"/>
    <s v="TEXAS"/>
    <s v="79001"/>
    <n v="35.270000000000003"/>
    <n v="-102.66"/>
    <s v="7a"/>
    <s v=" (D)"/>
    <n v="0"/>
    <s v="(D)"/>
    <n v="48"/>
    <x v="64"/>
    <n v="11"/>
    <s v="CORN"/>
    <s v="CORN, GRAIN - ACRES HARVESTED TOTAL"/>
    <s v="OLDHAMTEXAS2022"/>
  </r>
  <r>
    <n v="2022"/>
    <s v="POTTER"/>
    <s v="TEXAS"/>
    <s v="79010"/>
    <n v="35.51"/>
    <n v="-102.25"/>
    <s v="7a"/>
    <s v=" (D)"/>
    <n v="0"/>
    <s v="(D)"/>
    <n v="48"/>
    <x v="64"/>
    <n v="11"/>
    <s v="CORN"/>
    <s v="CORN, GRAIN - ACRES HARVESTED TOTAL"/>
    <s v="POTTERTEXAS2022"/>
  </r>
  <r>
    <n v="2022"/>
    <s v="BORDEN"/>
    <s v="TEXAS"/>
    <s v="79738"/>
    <n v="32.770000000000003"/>
    <n v="-101.45"/>
    <s v="8a"/>
    <s v=" (D)"/>
    <n v="0"/>
    <s v="(D)"/>
    <n v="48"/>
    <x v="65"/>
    <n v="21"/>
    <s v="CORN"/>
    <s v="CORN, GRAIN - ACRES HARVESTED TOTAL"/>
    <s v="BORDENTEXAS2022"/>
  </r>
  <r>
    <n v="2022"/>
    <s v="COLLINGSWORTH"/>
    <s v="TEXAS"/>
    <s v="79077"/>
    <n v="35.049999999999997"/>
    <n v="-100.28"/>
    <s v="7b"/>
    <s v=" (D)"/>
    <n v="0"/>
    <s v="(D)"/>
    <n v="48"/>
    <x v="65"/>
    <n v="21"/>
    <s v="CORN"/>
    <s v="CORN, GRAIN - ACRES HARVESTED TOTAL"/>
    <s v="COLLINGSWORTHTEXAS2022"/>
  </r>
  <r>
    <n v="2022"/>
    <s v="COTTLE"/>
    <s v="TEXAS"/>
    <s v="79223"/>
    <n v="34.229999999999997"/>
    <n v="-100.48"/>
    <s v="7b"/>
    <s v=" (D)"/>
    <n v="0"/>
    <s v="(D)"/>
    <n v="48"/>
    <x v="65"/>
    <n v="21"/>
    <s v="CORN"/>
    <s v="CORN, GRAIN - ACRES HARVESTED TOTAL"/>
    <s v="COTTLETEXAS2022"/>
  </r>
  <r>
    <n v="2022"/>
    <s v="DIMMIT"/>
    <s v="TEXAS"/>
    <s v="78827"/>
    <n v="28.44"/>
    <n v="-99.76"/>
    <s v="9a"/>
    <s v=" (D)"/>
    <n v="0"/>
    <s v="(D)"/>
    <n v="48"/>
    <x v="66"/>
    <n v="96"/>
    <s v="CORN"/>
    <s v="CORN, GRAIN - ACRES HARVESTED TOTAL"/>
    <s v="DIMMITTEXAS2022"/>
  </r>
  <r>
    <n v="2022"/>
    <s v="WEBB"/>
    <s v="TEXAS"/>
    <s v="78040"/>
    <n v="27.51"/>
    <n v="-99.5"/>
    <s v="9b"/>
    <s v=" (D)"/>
    <n v="0"/>
    <s v="(D)"/>
    <n v="48"/>
    <x v="66"/>
    <n v="96"/>
    <s v="CORN"/>
    <s v="CORN, GRAIN - ACRES HARVESTED TOTAL"/>
    <s v="WEBBTEXAS2022"/>
  </r>
  <r>
    <n v="2022"/>
    <s v="ANDREWS"/>
    <s v="TEXAS"/>
    <s v="79714"/>
    <n v="32.32"/>
    <n v="-102.54"/>
    <s v="8a"/>
    <s v=" (D)"/>
    <n v="0"/>
    <s v="(D)"/>
    <n v="48"/>
    <x v="67"/>
    <n v="12"/>
    <s v="CORN"/>
    <s v="CORN, GRAIN - ACRES HARVESTED TOTAL"/>
    <s v="ANDREWSTEXAS2022"/>
  </r>
  <r>
    <n v="2022"/>
    <s v="DAWSON"/>
    <s v="TEXAS"/>
    <s v="79331"/>
    <n v="32.729999999999997"/>
    <n v="-101.95"/>
    <s v="8a"/>
    <s v=" (D)"/>
    <n v="0"/>
    <s v="(D)"/>
    <n v="48"/>
    <x v="67"/>
    <n v="12"/>
    <s v="CORN"/>
    <s v="CORN, GRAIN - ACRES HARVESTED TOTAL"/>
    <s v="DAWSONTEXAS2022"/>
  </r>
  <r>
    <n v="2022"/>
    <s v="HOCKLEY"/>
    <s v="TEXAS"/>
    <s v="79313"/>
    <n v="33.81"/>
    <n v="-102.16"/>
    <s v="7b"/>
    <s v=" (D)"/>
    <n v="5384000"/>
    <s v="(D)"/>
    <n v="48"/>
    <x v="67"/>
    <n v="12"/>
    <s v="CORN"/>
    <s v="CORN, GRAIN - ACRES HARVESTED TOTAL"/>
    <s v="HOCKLEYTEXAS2022"/>
  </r>
  <r>
    <n v="2022"/>
    <s v="FISHER"/>
    <s v="TEXAS"/>
    <s v="79534"/>
    <n v="32.79"/>
    <n v="-100.22"/>
    <s v="8a"/>
    <s v=" (D)"/>
    <n v="0"/>
    <s v="(D)"/>
    <n v="48"/>
    <x v="68"/>
    <n v="22"/>
    <s v="CORN"/>
    <s v="CORN, GRAIN - ACRES HARVESTED TOTAL"/>
    <s v="FISHERTEXAS2022"/>
  </r>
  <r>
    <n v="2022"/>
    <s v="NOLAN"/>
    <s v="TEXAS"/>
    <s v="79506"/>
    <n v="32.08"/>
    <n v="-100.31"/>
    <s v="8a"/>
    <s v=" (D)"/>
    <n v="0"/>
    <s v="(D)"/>
    <n v="48"/>
    <x v="68"/>
    <n v="22"/>
    <s v="CORN"/>
    <s v="CORN, GRAIN - ACRES HARVESTED TOTAL"/>
    <s v="NOLANTEXAS2022"/>
  </r>
  <r>
    <n v="2022"/>
    <s v="TAYLOR"/>
    <s v="TEXAS"/>
    <s v="79508"/>
    <n v="32.28"/>
    <n v="-99.83"/>
    <s v="8a"/>
    <s v=" (D)"/>
    <n v="0"/>
    <s v="(D)"/>
    <n v="48"/>
    <x v="68"/>
    <n v="22"/>
    <s v="CORN"/>
    <s v="CORN, GRAIN - ACRES HARVESTED TOTAL"/>
    <s v="TAYLORTEXAS2022"/>
  </r>
  <r>
    <n v="2022"/>
    <s v="BREWSTER"/>
    <s v="TEXAS"/>
    <s v="79830"/>
    <n v="30.36"/>
    <n v="-103.66"/>
    <s v="8b"/>
    <s v=" (D)"/>
    <n v="0"/>
    <s v="(D)"/>
    <n v="48"/>
    <x v="69"/>
    <n v="60"/>
    <s v="CORN"/>
    <s v="CORN, GRAIN - ACRES HARVESTED TOTAL"/>
    <s v="BREWSTERTEXAS2022"/>
  </r>
  <r>
    <n v="2022"/>
    <s v="EL PASO"/>
    <s v="TEXAS"/>
    <s v="79821"/>
    <n v="31.99"/>
    <n v="-106.59"/>
    <s v="8b"/>
    <s v=" (D)"/>
    <n v="0"/>
    <s v="(D)"/>
    <n v="48"/>
    <x v="69"/>
    <n v="60"/>
    <s v="CORN"/>
    <s v="CORN, GRAIN - ACRES HARVESTED TOTAL"/>
    <s v="ELPASOTEXAS2022"/>
  </r>
  <r>
    <n v="2022"/>
    <s v="CHAMBERS"/>
    <s v="TEXAS"/>
    <s v="77514"/>
    <n v="29.76"/>
    <n v="-94.67"/>
    <s v="9b"/>
    <s v=" (D)"/>
    <n v="0"/>
    <s v="(D)"/>
    <n v="48"/>
    <x v="70"/>
    <n v="90"/>
    <s v="CORN"/>
    <s v="CORN, GRAIN - ACRES HARVESTED TOTAL"/>
    <s v="CHAMBERSTEXAS2022"/>
  </r>
  <r>
    <n v="2022"/>
    <s v="LIBERTY"/>
    <s v="TEXAS"/>
    <s v="77327"/>
    <n v="30.34"/>
    <n v="-95.07"/>
    <s v="9a"/>
    <s v=" (D)"/>
    <n v="0"/>
    <s v="(D)"/>
    <n v="48"/>
    <x v="70"/>
    <n v="90"/>
    <s v="CORN"/>
    <s v="CORN, GRAIN - ACRES HARVESTED TOTAL"/>
    <s v="LIBERTYTEXAS2022"/>
  </r>
  <r>
    <n v="2022"/>
    <s v="CARBON"/>
    <s v="UTAH"/>
    <s v="84501"/>
    <n v="39.57"/>
    <n v="-110.8"/>
    <s v="6a"/>
    <s v=" (D)"/>
    <n v="65000"/>
    <s v="(D)"/>
    <n v="49"/>
    <x v="22"/>
    <n v="60"/>
    <s v="CORN"/>
    <s v="CORN, GRAIN - ACRES HARVESTED TOTAL"/>
    <s v="CARBONUTAH2022"/>
  </r>
  <r>
    <n v="2022"/>
    <s v="SAN JUAN"/>
    <s v="UTAH"/>
    <s v="84510"/>
    <n v="37.200000000000003"/>
    <n v="-109.29"/>
    <s v="7a"/>
    <s v=" (D)"/>
    <n v="0"/>
    <s v="(D)"/>
    <n v="49"/>
    <x v="22"/>
    <n v="60"/>
    <s v="CORN"/>
    <s v="CORN, GRAIN - ACRES HARVESTED TOTAL"/>
    <s v="SANJUANUTAH2022"/>
  </r>
  <r>
    <n v="2022"/>
    <s v="WASHINGTON"/>
    <s v="UTAH"/>
    <s v="84722"/>
    <n v="37.39"/>
    <n v="-113.63"/>
    <s v="6b"/>
    <s v=" (D)"/>
    <n v="0"/>
    <s v="(D)"/>
    <n v="49"/>
    <x v="28"/>
    <n v="70"/>
    <s v="CORN"/>
    <s v="CORN, GRAIN - ACRES HARVESTED TOTAL"/>
    <s v="WASHINGTONUTAH2022"/>
  </r>
  <r>
    <n v="2022"/>
    <s v="CALEDONIA"/>
    <s v="VERMONT"/>
    <s v="05042"/>
    <e v="#N/A"/>
    <e v="#N/A"/>
    <s v="4b"/>
    <s v=" (D)"/>
    <n v="551000"/>
    <s v="(D)"/>
    <n v="50"/>
    <x v="25"/>
    <n v="10"/>
    <s v="CORN"/>
    <s v="CORN, GRAIN - ACRES HARVESTED TOTAL"/>
    <s v="CALEDONIAVERMONT2022"/>
  </r>
  <r>
    <n v="2022"/>
    <s v="ESSEX"/>
    <s v="VERMONT"/>
    <s v="05824"/>
    <e v="#N/A"/>
    <e v="#N/A"/>
    <s v="4b"/>
    <s v=" (D)"/>
    <n v="0"/>
    <s v="(D)"/>
    <n v="50"/>
    <x v="25"/>
    <n v="10"/>
    <s v="CORN"/>
    <s v="CORN, GRAIN - ACRES HARVESTED TOTAL"/>
    <s v="ESSEXVERMONT2022"/>
  </r>
  <r>
    <n v="2022"/>
    <s v="ORLEANS"/>
    <s v="VERMONT"/>
    <s v="05820"/>
    <e v="#N/A"/>
    <e v="#N/A"/>
    <s v="4b"/>
    <s v=" (D)"/>
    <n v="2339000"/>
    <s v="(D)"/>
    <n v="50"/>
    <x v="25"/>
    <n v="10"/>
    <s v="CORN"/>
    <s v="CORN, GRAIN - ACRES HARVESTED TOTAL"/>
    <s v="ORLEANSVERMONT2022"/>
  </r>
  <r>
    <n v="2022"/>
    <s v="AMHERST"/>
    <s v="VIRGINIA"/>
    <s v="24521"/>
    <n v="37.58"/>
    <n v="-79.05"/>
    <s v="7b"/>
    <s v=" (D)"/>
    <n v="100000"/>
    <s v="(D)"/>
    <n v="51"/>
    <x v="0"/>
    <n v="50"/>
    <s v="CORN"/>
    <s v="CORN, GRAIN - ACRES HARVESTED TOTAL"/>
    <s v="AMHERSTVIRGINIA2022"/>
  </r>
  <r>
    <n v="2022"/>
    <s v="GREENE"/>
    <s v="VIRGINIA"/>
    <s v="22923"/>
    <n v="38.17"/>
    <n v="-78.28"/>
    <s v="7a"/>
    <s v=" (D)"/>
    <n v="88000"/>
    <s v="(D)"/>
    <n v="51"/>
    <x v="0"/>
    <n v="50"/>
    <s v="CORN"/>
    <s v="CORN, GRAIN - ACRES HARVESTED TOTAL"/>
    <s v="GREENEVIRGINIA2022"/>
  </r>
  <r>
    <n v="2022"/>
    <s v="NELSON"/>
    <s v="VIRGINIA"/>
    <s v="22920"/>
    <n v="38.03"/>
    <n v="-78.83"/>
    <s v="7b"/>
    <s v=" (D)"/>
    <n v="1147000"/>
    <s v="(D)"/>
    <n v="51"/>
    <x v="0"/>
    <n v="50"/>
    <s v="CORN"/>
    <s v="CORN, GRAIN - ACRES HARVESTED TOTAL"/>
    <s v="NELSONVIRGINIA2022"/>
  </r>
  <r>
    <n v="2022"/>
    <s v="JAMES CITY"/>
    <s v="VIRGINIA"/>
    <s v="23081"/>
    <n v="37.19"/>
    <n v="-76.75"/>
    <s v="8a"/>
    <s v=" (D)"/>
    <n v="0"/>
    <s v="(D)"/>
    <n v="51"/>
    <x v="22"/>
    <n v="60"/>
    <s v="CORN"/>
    <s v="CORN, GRAIN - ACRES HARVESTED TOTAL"/>
    <s v="JAMESCITYVIRGINIA2022"/>
  </r>
  <r>
    <n v="2022"/>
    <s v="BUCHANAN"/>
    <s v="VIRGINIA"/>
    <s v="24239"/>
    <n v="37.119999999999997"/>
    <n v="-82.15"/>
    <s v="7a"/>
    <s v=" (D)"/>
    <n v="0"/>
    <s v="(D)"/>
    <n v="51"/>
    <x v="32"/>
    <n v="70"/>
    <s v="CORN"/>
    <s v="CORN, GRAIN - ACRES HARVESTED TOTAL"/>
    <s v="BUCHANANVIRGINIA2022"/>
  </r>
  <r>
    <n v="2022"/>
    <s v="PULASKI"/>
    <s v="VIRGINIA"/>
    <s v="24058"/>
    <n v="37.19"/>
    <n v="-80.61"/>
    <s v="7a"/>
    <s v=" (D)"/>
    <n v="892000"/>
    <s v="(D)"/>
    <n v="51"/>
    <x v="32"/>
    <n v="70"/>
    <s v="CORN"/>
    <s v="CORN, GRAIN - ACRES HARVESTED TOTAL"/>
    <s v="PULASKIVIRGINIA2022"/>
  </r>
  <r>
    <n v="2022"/>
    <s v="TAZEWELL"/>
    <s v="VIRGINIA"/>
    <s v="24316"/>
    <n v="36.96"/>
    <n v="-81.67"/>
    <s v="6b"/>
    <s v=" (D)"/>
    <n v="530000"/>
    <s v="(D)"/>
    <n v="51"/>
    <x v="32"/>
    <n v="70"/>
    <s v="CORN"/>
    <s v="CORN, GRAIN - ACRES HARVESTED TOTAL"/>
    <s v="TAZEWELLVIRGINIA2022"/>
  </r>
  <r>
    <n v="2022"/>
    <s v="HIGHLAND"/>
    <s v="VIRGINIA"/>
    <s v="24413"/>
    <n v="38.51"/>
    <n v="-79.56"/>
    <s v="6a"/>
    <s v=" (D)"/>
    <n v="0"/>
    <s v="(D)"/>
    <n v="51"/>
    <x v="26"/>
    <n v="40"/>
    <s v="CORN"/>
    <s v="CORN, GRAIN - ACRES HARVESTED TOTAL"/>
    <s v="HIGHLANDVIRGINIA2022"/>
  </r>
  <r>
    <n v="2022"/>
    <s v="KITTITAS"/>
    <s v="WASHINGTON"/>
    <s v="98068"/>
    <n v="47.42"/>
    <n v="-121.37"/>
    <s v="7a"/>
    <s v=" (D)"/>
    <n v="0"/>
    <s v="(D)"/>
    <n v="53"/>
    <x v="0"/>
    <n v="20"/>
    <s v="CORN"/>
    <s v="CORN, GRAIN - ACRES HARVESTED TOTAL"/>
    <s v="KITTITASWASHINGTON2022"/>
  </r>
  <r>
    <n v="2022"/>
    <s v="OKANOGAN"/>
    <s v="WASHINGTON"/>
    <s v="98812"/>
    <n v="48.15"/>
    <n v="-119.82"/>
    <s v="7a"/>
    <s v=" (D)"/>
    <n v="1405000"/>
    <s v="(D)"/>
    <n v="53"/>
    <x v="0"/>
    <n v="20"/>
    <s v="CORN"/>
    <s v="CORN, GRAIN - ACRES HARVESTED TOTAL"/>
    <s v="OKANOGANWASHINGTON2022"/>
  </r>
  <r>
    <n v="2022"/>
    <s v="LINCOLN"/>
    <s v="WASHINGTON"/>
    <s v="99008"/>
    <n v="47.51"/>
    <n v="-117.92"/>
    <s v="6b"/>
    <s v=" (D)"/>
    <n v="0"/>
    <s v="(D)"/>
    <n v="53"/>
    <x v="8"/>
    <n v="50"/>
    <s v="CORN"/>
    <s v="CORN, GRAIN - ACRES HARVESTED TOTAL"/>
    <s v="LINCOLNWASHINGTON2022"/>
  </r>
  <r>
    <n v="2022"/>
    <s v="FERRY"/>
    <s v="WASHINGTON"/>
    <s v="99107"/>
    <n v="48.99"/>
    <n v="-118.21"/>
    <s v="6a"/>
    <s v=" (D)"/>
    <n v="0"/>
    <s v="(D)"/>
    <n v="53"/>
    <x v="2"/>
    <n v="30"/>
    <s v="CORN"/>
    <s v="CORN, GRAIN - ACRES HARVESTED TOTAL"/>
    <s v="FERRYWASHINGTON2022"/>
  </r>
  <r>
    <n v="2022"/>
    <s v="SPOKANE"/>
    <s v="WASHINGTON"/>
    <s v="99001"/>
    <n v="47.64"/>
    <n v="-117.59"/>
    <s v="6b"/>
    <s v=" (D)"/>
    <n v="0"/>
    <s v="(D)"/>
    <n v="53"/>
    <x v="2"/>
    <n v="30"/>
    <s v="CORN"/>
    <s v="CORN, GRAIN - ACRES HARVESTED TOTAL"/>
    <s v="SPOKANEWASHINGTON2022"/>
  </r>
  <r>
    <n v="2022"/>
    <s v="COLUMBIA"/>
    <s v="WASHINGTON"/>
    <s v="99328"/>
    <n v="46.31"/>
    <n v="-117.9"/>
    <s v="7a"/>
    <s v=" (D)"/>
    <n v="0"/>
    <s v="(D)"/>
    <n v="53"/>
    <x v="7"/>
    <n v="90"/>
    <s v="CORN"/>
    <s v="CORN, GRAIN - ACRES HARVESTED TOTAL"/>
    <s v="COLUMBIAWASHINGTON2022"/>
  </r>
  <r>
    <n v="2022"/>
    <s v="WHITMAN"/>
    <s v="WASHINGTON"/>
    <s v="99017"/>
    <n v="47.16"/>
    <n v="-117.84"/>
    <s v="6b"/>
    <s v=" (D)"/>
    <n v="180000"/>
    <s v="(D)"/>
    <n v="53"/>
    <x v="7"/>
    <n v="90"/>
    <s v="CORN"/>
    <s v="CORN, GRAIN - ACRES HARVESTED TOTAL"/>
    <s v="WHITMANWASHINGTON2022"/>
  </r>
  <r>
    <n v="2022"/>
    <s v="CLARK"/>
    <s v="WASHINGTON"/>
    <s v="98601"/>
    <n v="45.93"/>
    <n v="-122.44"/>
    <s v="8b"/>
    <s v=" (D)"/>
    <n v="0"/>
    <s v="(D)"/>
    <n v="53"/>
    <x v="26"/>
    <n v="10"/>
    <s v="CORN"/>
    <s v="CORN, GRAIN - ACRES HARVESTED TOTAL"/>
    <s v="CLARKWASHINGTON2022"/>
  </r>
  <r>
    <n v="2022"/>
    <s v="ISLAND"/>
    <s v="WASHINGTON"/>
    <s v="98236"/>
    <n v="47.95"/>
    <n v="-122.41"/>
    <s v="8b"/>
    <s v=" (D)"/>
    <n v="576000"/>
    <s v="(D)"/>
    <n v="53"/>
    <x v="26"/>
    <n v="10"/>
    <s v="CORN"/>
    <s v="CORN, GRAIN - ACRES HARVESTED TOTAL"/>
    <s v="ISLANDWASHINGTON2022"/>
  </r>
  <r>
    <n v="2022"/>
    <s v="PACIFIC"/>
    <s v="WASHINGTON"/>
    <s v="98527"/>
    <n v="46.59"/>
    <n v="-123.92"/>
    <s v="9a"/>
    <s v=" (D)"/>
    <n v="0"/>
    <s v="(D)"/>
    <n v="53"/>
    <x v="26"/>
    <n v="10"/>
    <s v="CORN"/>
    <s v="CORN, GRAIN - ACRES HARVESTED TOTAL"/>
    <s v="PACIFICWASHINGTON2022"/>
  </r>
  <r>
    <n v="2022"/>
    <s v="SNOHOMISH"/>
    <s v="WASHINGTON"/>
    <s v="98012"/>
    <n v="47.84"/>
    <n v="-122.19"/>
    <s v="8b"/>
    <s v=" (D)"/>
    <n v="9435000"/>
    <s v="(D)"/>
    <n v="53"/>
    <x v="26"/>
    <n v="10"/>
    <s v="CORN"/>
    <s v="CORN, GRAIN - ACRES HARVESTED TOTAL"/>
    <s v="SNOHOMISHWASHINGTON2022"/>
  </r>
  <r>
    <n v="2022"/>
    <s v="WHATCOM"/>
    <s v="WASHINGTON"/>
    <s v="98220"/>
    <n v="48.7"/>
    <n v="-122.19"/>
    <s v="8a"/>
    <s v=" (D)"/>
    <n v="2698000"/>
    <s v="(D)"/>
    <n v="53"/>
    <x v="26"/>
    <n v="10"/>
    <s v="CORN"/>
    <s v="CORN, GRAIN - ACRES HARVESTED TOTAL"/>
    <s v="WHATCOMWASHINGTON2022"/>
  </r>
  <r>
    <n v="2022"/>
    <s v="HARRISON"/>
    <s v="WEST VIRGINIA"/>
    <s v="26301"/>
    <n v="39.28"/>
    <n v="-80.33"/>
    <s v="6b"/>
    <s v=" (D)"/>
    <n v="104000"/>
    <s v="(D)"/>
    <n v="54"/>
    <x v="6"/>
    <n v="20"/>
    <s v="CORN"/>
    <s v="CORN, GRAIN - ACRES HARVESTED TOTAL"/>
    <s v="HARRISONWESTVIRGINIA2022"/>
  </r>
  <r>
    <n v="2022"/>
    <s v="PLEASANTS"/>
    <s v="WEST VIRGINIA"/>
    <s v="26134"/>
    <n v="39.369999999999997"/>
    <n v="-81.290000000000006"/>
    <s v="6b"/>
    <s v=" (D)"/>
    <n v="0"/>
    <s v="(D)"/>
    <n v="54"/>
    <x v="6"/>
    <n v="20"/>
    <s v="CORN"/>
    <s v="CORN, GRAIN - ACRES HARVESTED TOTAL"/>
    <s v="PLEASANTSWESTVIRGINIA2022"/>
  </r>
  <r>
    <n v="2022"/>
    <s v="RITCHIE"/>
    <s v="WEST VIRGINIA"/>
    <s v="26148"/>
    <n v="39.07"/>
    <n v="-81.180000000000007"/>
    <s v="6b"/>
    <s v=" (D)"/>
    <n v="0"/>
    <s v="(D)"/>
    <n v="54"/>
    <x v="6"/>
    <n v="20"/>
    <s v="CORN"/>
    <s v="CORN, GRAIN - ACRES HARVESTED TOTAL"/>
    <s v="RITCHIEWESTVIRGINIA2022"/>
  </r>
  <r>
    <n v="2022"/>
    <s v="BOONE"/>
    <s v="WEST VIRGINIA"/>
    <s v="25009"/>
    <n v="38.19"/>
    <n v="-81.709999999999994"/>
    <s v="7a"/>
    <s v=" (D)"/>
    <n v="0"/>
    <s v="(D)"/>
    <n v="54"/>
    <x v="4"/>
    <n v="40"/>
    <s v="CORN"/>
    <s v="CORN, GRAIN - ACRES HARVESTED TOTAL"/>
    <s v="BOONEWESTVIRGINIA2022"/>
  </r>
  <r>
    <n v="2022"/>
    <s v="LINCOLN"/>
    <s v="WEST VIRGINIA"/>
    <s v="25003"/>
    <n v="38.28"/>
    <n v="-81.84"/>
    <s v="7a"/>
    <s v=" (D)"/>
    <n v="2000"/>
    <s v="(D)"/>
    <n v="54"/>
    <x v="4"/>
    <n v="40"/>
    <s v="CORN"/>
    <s v="CORN, GRAIN - ACRES HARVESTED TOTAL"/>
    <s v="LINCOLNWESTVIRGINIA2022"/>
  </r>
  <r>
    <n v="2022"/>
    <s v="LOGAN"/>
    <s v="WEST VIRGINIA"/>
    <s v="25022"/>
    <n v="37.86"/>
    <n v="-81.83"/>
    <s v="7a"/>
    <s v=" (D)"/>
    <n v="0"/>
    <s v="(D)"/>
    <n v="54"/>
    <x v="4"/>
    <n v="40"/>
    <s v="CORN"/>
    <s v="CORN, GRAIN - ACRES HARVESTED TOTAL"/>
    <s v="LOGANWESTVIRGINIA2022"/>
  </r>
  <r>
    <n v="2022"/>
    <s v="RALEIGH"/>
    <s v="WEST VIRGINIA"/>
    <s v="25007"/>
    <n v="37.840000000000003"/>
    <n v="-81.430000000000007"/>
    <s v="6b"/>
    <s v=" (D)"/>
    <n v="0"/>
    <s v="(D)"/>
    <n v="54"/>
    <x v="4"/>
    <n v="40"/>
    <s v="CORN"/>
    <s v="CORN, GRAIN - ACRES HARVESTED TOTAL"/>
    <s v="RALEIGHWESTVIRGINIA2022"/>
  </r>
  <r>
    <n v="2022"/>
    <s v="ONEIDA"/>
    <s v="WISCONSIN"/>
    <s v="54463"/>
    <n v="45.5"/>
    <n v="-89.11"/>
    <s v="4b"/>
    <s v=" (D)"/>
    <n v="518000"/>
    <s v="(D)"/>
    <n v="55"/>
    <x v="1"/>
    <n v="20"/>
    <s v="CORN"/>
    <s v="CORN, GRAIN - ACRES HARVESTED TOTAL"/>
    <s v="ONEIDAWISCONSIN2022"/>
  </r>
  <r>
    <n v="2022"/>
    <s v="FLORENCE"/>
    <s v="WISCONSIN"/>
    <s v="54120"/>
    <n v="45.8"/>
    <n v="-88.57"/>
    <s v="4b"/>
    <s v=" (D)"/>
    <n v="71000"/>
    <s v="(D)"/>
    <n v="55"/>
    <x v="2"/>
    <n v="30"/>
    <s v="CORN"/>
    <s v="CORN, GRAIN - ACRES HARVESTED TOTAL"/>
    <s v="FLORENCEWISCONSIN2022"/>
  </r>
  <r>
    <n v="2022"/>
    <s v="FOREST"/>
    <s v="WISCONSIN"/>
    <s v="54103"/>
    <n v="45.65"/>
    <n v="-88.44"/>
    <s v="4b"/>
    <s v=" (D)"/>
    <n v="603000"/>
    <s v="(D)"/>
    <n v="55"/>
    <x v="2"/>
    <n v="30"/>
    <s v="CORN"/>
    <s v="CORN, GRAIN - ACRES HARVESTED TOTAL"/>
    <s v="FORESTWISCONSIN2022"/>
  </r>
  <r>
    <n v="2022"/>
    <s v="SHERIDAN"/>
    <s v="WYOMING"/>
    <s v="82801"/>
    <n v="44.79"/>
    <n v="-106.95"/>
    <s v="5a"/>
    <s v=" (D)"/>
    <n v="0"/>
    <s v="(D)"/>
    <n v="56"/>
    <x v="2"/>
    <n v="20"/>
    <s v="CORN"/>
    <s v="CORN, GRAIN - ACRES HARVESTED TOTAL"/>
    <s v="SHERIDANWYOMING2022"/>
  </r>
  <r>
    <n v="2022"/>
    <s v="HOT SPRINGS"/>
    <s v="WYOMING"/>
    <s v="82430"/>
    <n v="43.82"/>
    <n v="-108.18"/>
    <s v="4b"/>
    <s v=" (D)"/>
    <n v="0"/>
    <s v="(D)"/>
    <n v="56"/>
    <x v="6"/>
    <n v="10"/>
    <s v="CORN"/>
    <s v="CORN, GRAIN - ACRES HARVESTED TOTAL"/>
    <s v="HOTSPRINGSWYOMING2022"/>
  </r>
  <r>
    <n v="2022"/>
    <s v="ALBANY"/>
    <s v="WYOMING"/>
    <s v="82051"/>
    <n v="41.58"/>
    <n v="-105.69"/>
    <s v="4a"/>
    <s v=" (D)"/>
    <n v="0"/>
    <s v="(D)"/>
    <n v="56"/>
    <x v="9"/>
    <n v="40"/>
    <s v="CORN"/>
    <s v="CORN, GRAIN - ACRES HARVESTED TOTAL"/>
    <s v="ALBANYWYOMING2022"/>
  </r>
  <r>
    <n v="2022"/>
    <s v="NATRONA"/>
    <s v="WYOMING"/>
    <s v="82601"/>
    <n v="42.83"/>
    <n v="-106.32"/>
    <s v="5a"/>
    <s v=" (D)"/>
    <n v="1536000"/>
    <s v="(D)"/>
    <n v="56"/>
    <x v="9"/>
    <n v="40"/>
    <s v="CORN"/>
    <s v="CORN, GRAIN - ACRES HARVESTED TOTAL"/>
    <s v="NATRONAWYOMING2022"/>
  </r>
  <r>
    <n v="2022"/>
    <s v="MONTGOMERY"/>
    <s v="ALABAMA"/>
    <s v="36013"/>
    <n v="32.299999999999997"/>
    <n v="-85.99"/>
    <s v="8b"/>
    <n v="690"/>
    <n v="894000"/>
    <s v="(L)"/>
    <n v="1"/>
    <x v="71"/>
    <n v="40"/>
    <s v="CORN"/>
    <s v="CORN, GRAIN - ACRES HARVESTED TOTAL"/>
    <s v="MONTGOMERYALABAMA2022"/>
  </r>
  <r>
    <n v="2022"/>
    <s v="SAINT CLAIR"/>
    <s v="ALABAMA"/>
    <s v="35004"/>
    <n v="33.590000000000003"/>
    <n v="-86.49"/>
    <s v="8a"/>
    <n v="90"/>
    <n v="98000"/>
    <s v="(L)"/>
    <n v="1"/>
    <x v="73"/>
    <n v="20"/>
    <s v="CORN"/>
    <s v="CORN, GRAIN - ACRES HARVESTED TOTAL"/>
    <s v="SAINTCLAIRALABAMA2022"/>
  </r>
  <r>
    <n v="2022"/>
    <s v="LEE"/>
    <s v="ALABAMA"/>
    <s v="36801"/>
    <n v="32.65"/>
    <n v="-85.37"/>
    <s v="8a"/>
    <n v="184"/>
    <n v="0"/>
    <s v="(L)"/>
    <n v="1"/>
    <x v="75"/>
    <n v="30"/>
    <s v="CORN"/>
    <s v="CORN, GRAIN - ACRES HARVESTED TOTAL"/>
    <s v="LEEALABAMA2022"/>
  </r>
  <r>
    <n v="2022"/>
    <s v="SOLANO"/>
    <s v="CALIFORNIA"/>
    <s v="94510"/>
    <n v="38.11"/>
    <n v="-122.13"/>
    <s v="9b"/>
    <n v="1462"/>
    <n v="6909000"/>
    <s v="(L)"/>
    <n v="6"/>
    <x v="12"/>
    <n v="50"/>
    <s v="CORN"/>
    <s v="CORN, GRAIN - ACRES HARVESTED TOTAL"/>
    <s v="SOLANOCALIFORNIA2022"/>
  </r>
  <r>
    <n v="2022"/>
    <s v="ST. JOHNS"/>
    <s v="FLORIDA"/>
    <s v="32004"/>
    <n v="30.23"/>
    <n v="-81.38"/>
    <s v="9b"/>
    <n v="1575"/>
    <n v="0"/>
    <s v="(L)"/>
    <n v="12"/>
    <x v="0"/>
    <n v="50"/>
    <s v="CORN"/>
    <s v="CORN, GRAIN - ACRES HARVESTED TOTAL"/>
    <s v="SAINTJOHNSFLORIDA2022"/>
  </r>
  <r>
    <n v="2022"/>
    <s v="WAKULLA"/>
    <s v="FLORIDA"/>
    <s v="32326"/>
    <n v="30.17"/>
    <n v="-84.37"/>
    <s v="9a"/>
    <n v="12"/>
    <n v="1000"/>
    <s v="(L)"/>
    <n v="12"/>
    <x v="6"/>
    <n v="10"/>
    <s v="CORN"/>
    <s v="CORN, GRAIN - ACRES HARVESTED TOTAL"/>
    <s v="WAKULLAFLORIDA2022"/>
  </r>
  <r>
    <n v="2022"/>
    <s v="COLLIER"/>
    <s v="FLORIDA"/>
    <s v="34101"/>
    <n v="26.05"/>
    <n v="-81.78"/>
    <s v="10b"/>
    <n v="296"/>
    <n v="433000"/>
    <s v="(L)"/>
    <n v="12"/>
    <x v="28"/>
    <n v="80"/>
    <s v="CORN"/>
    <s v="CORN, GRAIN - ACRES HARVESTED TOTAL"/>
    <s v="COLLIERFLORIDA2022"/>
  </r>
  <r>
    <n v="2022"/>
    <s v="MONROE"/>
    <s v="FLORIDA"/>
    <s v="33001"/>
    <n v="24.82"/>
    <n v="-80.81"/>
    <s v="11b"/>
    <n v="42"/>
    <n v="17000"/>
    <s v="(L)"/>
    <n v="12"/>
    <x v="28"/>
    <n v="80"/>
    <s v="CORN"/>
    <s v="CORN, GRAIN - ACRES HARVESTED TOTAL"/>
    <s v="MONROEFLORIDA2022"/>
  </r>
  <r>
    <n v="2022"/>
    <s v="MCINTOSH"/>
    <s v="GEORGIA"/>
    <s v="31304"/>
    <n v="31.5"/>
    <n v="-81.36"/>
    <s v="9a"/>
    <n v="86"/>
    <n v="61000"/>
    <s v="(L)"/>
    <n v="13"/>
    <x v="7"/>
    <n v="90"/>
    <s v="CORN"/>
    <s v="CORN, GRAIN - ACRES HARVESTED TOTAL"/>
    <s v="MCINTOSHGEORGIA2022"/>
  </r>
  <r>
    <n v="2022"/>
    <s v="BINGHAM"/>
    <s v="IDAHO"/>
    <s v="83203"/>
    <n v="43.03"/>
    <n v="-112.43"/>
    <s v="5b"/>
    <n v="2386"/>
    <n v="0"/>
    <s v="(L)"/>
    <n v="16"/>
    <x v="17"/>
    <n v="90"/>
    <s v="CORN"/>
    <s v="CORN, GRAIN - ACRES HARVESTED TOTAL"/>
    <s v="BINGHAMIDAHO2022"/>
  </r>
  <r>
    <n v="2022"/>
    <s v="POWER"/>
    <s v="IDAHO"/>
    <s v="83211"/>
    <n v="42.72"/>
    <n v="-112.99"/>
    <s v="6a"/>
    <n v="5423"/>
    <n v="8434000"/>
    <s v="(L)"/>
    <n v="16"/>
    <x v="17"/>
    <n v="90"/>
    <s v="CORN"/>
    <s v="CORN, GRAIN - ACRES HARVESTED TOTAL"/>
    <s v="POWERIDAHO2022"/>
  </r>
  <r>
    <n v="2022"/>
    <s v="MINIDOKA"/>
    <s v="IDAHO"/>
    <s v="83336"/>
    <n v="42.56"/>
    <n v="-113.81"/>
    <s v="6b"/>
    <n v="9019"/>
    <n v="19347000"/>
    <s v="(L)"/>
    <n v="16"/>
    <x v="9"/>
    <n v="80"/>
    <s v="CORN"/>
    <s v="CORN, GRAIN - ACRES HARVESTED TOTAL"/>
    <s v="MINIDOKAIDAHO2022"/>
  </r>
  <r>
    <n v="2022"/>
    <s v="BOYLE"/>
    <s v="KENTUCKY"/>
    <s v="40422"/>
    <n v="37.64"/>
    <n v="-84.77"/>
    <s v="7a"/>
    <n v="8058"/>
    <n v="9821000"/>
    <s v="(L)"/>
    <n v="21"/>
    <x v="33"/>
    <n v="50"/>
    <s v="CORN"/>
    <s v="CORN, GRAIN - ACRES HARVESTED TOTAL"/>
    <s v="BOYLEKENTUCKY2022"/>
  </r>
  <r>
    <n v="2022"/>
    <s v="BOYD"/>
    <s v="KENTUCKY"/>
    <s v="41101"/>
    <n v="38.47"/>
    <n v="-82.65"/>
    <s v="7a"/>
    <n v="69"/>
    <n v="0"/>
    <s v="(L)"/>
    <n v="21"/>
    <x v="34"/>
    <n v="60"/>
    <s v="CORN"/>
    <s v="CORN, GRAIN - ACRES HARVESTED TOTAL"/>
    <s v="BOYDKENTUCKY2022"/>
  </r>
  <r>
    <n v="2022"/>
    <s v="SAINT TAMMANY"/>
    <s v="LOUISIANA"/>
    <s v="70420"/>
    <n v="30.47"/>
    <n v="-90.03"/>
    <s v="9a"/>
    <n v="2400"/>
    <n v="1033000"/>
    <s v="(L)"/>
    <n v="22"/>
    <x v="8"/>
    <n v="60"/>
    <s v="CORN"/>
    <s v="CORN, GRAIN - ACRES HARVESTED TOTAL"/>
    <s v="SAINTTAMMANYLOUISIANA2022"/>
  </r>
  <r>
    <n v="2022"/>
    <s v="WALDO"/>
    <s v="MAINE"/>
    <s v="04354"/>
    <n v="44.4"/>
    <n v="-69.47"/>
    <s v="5b"/>
    <n v="3"/>
    <n v="0"/>
    <s v="(L)"/>
    <n v="23"/>
    <x v="0"/>
    <n v="20"/>
    <s v="CORN"/>
    <s v="CORN, GRAIN - ACRES HARVESTED TOTAL"/>
    <s v="WALDOMAINE2022"/>
  </r>
  <r>
    <n v="2022"/>
    <s v="KNOX"/>
    <s v="MAINE"/>
    <s v="04547"/>
    <n v="43.98"/>
    <n v="-69.33"/>
    <s v="6a"/>
    <n v="6"/>
    <n v="0"/>
    <s v="(L)"/>
    <n v="23"/>
    <x v="24"/>
    <n v="30"/>
    <s v="CORN"/>
    <s v="CORN, GRAIN - ACRES HARVESTED TOTAL"/>
    <s v="KNOXMAINE2022"/>
  </r>
  <r>
    <n v="2022"/>
    <s v="BERKSHIRE"/>
    <s v="MASSACHUSETTS"/>
    <s v="01029"/>
    <e v="#N/A"/>
    <e v="#N/A"/>
    <s v="5b"/>
    <n v="435"/>
    <n v="458000"/>
    <s v="(L)"/>
    <n v="25"/>
    <x v="25"/>
    <n v="10"/>
    <s v="CORN"/>
    <s v="CORN, GRAIN - ACRES HARVESTED TOTAL"/>
    <s v="BERKSHIREMASSACHUSETTS2022"/>
  </r>
  <r>
    <n v="2022"/>
    <s v="LAKE OF THE WOODS"/>
    <s v="MINNESOTA"/>
    <s v="56623"/>
    <n v="48.71"/>
    <n v="-94.58"/>
    <s v="3b"/>
    <n v="1125"/>
    <n v="1127000"/>
    <s v="(L)"/>
    <n v="27"/>
    <x v="1"/>
    <n v="20"/>
    <s v="CORN"/>
    <s v="CORN, GRAIN - ACRES HARVESTED TOTAL"/>
    <s v="LAKEOFTHEWOODSMINNESOTA2022"/>
  </r>
  <r>
    <n v="2022"/>
    <s v="JASPER"/>
    <s v="MISSISSIPPI"/>
    <s v="39338"/>
    <n v="32.07"/>
    <n v="-89.26"/>
    <s v="8b"/>
    <n v="66"/>
    <n v="12000"/>
    <s v="(L)"/>
    <n v="28"/>
    <x v="55"/>
    <n v="90"/>
    <s v="CORN"/>
    <s v="CORN, GRAIN - ACRES HARVESTED TOTAL"/>
    <s v="JASPERMISSISSIPPI2022"/>
  </r>
  <r>
    <n v="2022"/>
    <s v="STONE"/>
    <s v="MISSISSIPPI"/>
    <s v="39561"/>
    <n v="30.69"/>
    <n v="-89.18"/>
    <s v="9a"/>
    <n v="510"/>
    <n v="0"/>
    <s v="(L)"/>
    <n v="28"/>
    <x v="55"/>
    <n v="90"/>
    <s v="CORN"/>
    <s v="CORN, GRAIN - ACRES HARVESTED TOTAL"/>
    <s v="STONEMISSISSIPPI2022"/>
  </r>
  <r>
    <n v="2022"/>
    <s v="WILKINSON"/>
    <s v="MISSISSIPPI"/>
    <s v="39631"/>
    <n v="31.08"/>
    <n v="-91.06"/>
    <s v="9a"/>
    <n v="61"/>
    <n v="0"/>
    <s v="(L)"/>
    <n v="28"/>
    <x v="4"/>
    <n v="70"/>
    <s v="CORN"/>
    <s v="CORN, GRAIN - ACRES HARVESTED TOTAL"/>
    <s v="WILKINSONMISSISSIPPI2022"/>
  </r>
  <r>
    <n v="2022"/>
    <s v="DOUGLAS"/>
    <s v="MISSOURI"/>
    <s v="65608"/>
    <n v="36.950000000000003"/>
    <n v="-92.66"/>
    <s v="7a"/>
    <n v="9"/>
    <n v="217000"/>
    <s v="(L)"/>
    <n v="29"/>
    <x v="9"/>
    <n v="80"/>
    <s v="CORN"/>
    <s v="CORN, GRAIN - ACRES HARVESTED TOTAL"/>
    <s v="DOUGLASMISSOURI2022"/>
  </r>
  <r>
    <n v="2022"/>
    <s v="MADISON"/>
    <s v="MISSOURI"/>
    <s v="63645"/>
    <n v="37.56"/>
    <n v="-90.29"/>
    <s v="6b"/>
    <n v="251"/>
    <n v="232000"/>
    <s v="(L)"/>
    <n v="29"/>
    <x v="9"/>
    <n v="80"/>
    <s v="CORN"/>
    <s v="CORN, GRAIN - ACRES HARVESTED TOTAL"/>
    <s v="MADISONMISSOURI2022"/>
  </r>
  <r>
    <n v="2022"/>
    <s v="GARFIELD"/>
    <s v="MONTANA"/>
    <s v="59058"/>
    <n v="47.15"/>
    <n v="-107.72"/>
    <s v="4b"/>
    <n v="2867"/>
    <n v="1103000"/>
    <s v="(L)"/>
    <n v="30"/>
    <x v="2"/>
    <n v="30"/>
    <s v="CORN"/>
    <s v="CORN, GRAIN - ACRES HARVESTED TOTAL"/>
    <s v="GARFIELDMONTANA2022"/>
  </r>
  <r>
    <n v="2022"/>
    <s v="VALLEY"/>
    <s v="MONTANA"/>
    <s v="59225"/>
    <n v="48.28"/>
    <n v="-106.06"/>
    <s v="4a"/>
    <n v="966"/>
    <n v="1938000"/>
    <s v="(L)"/>
    <n v="30"/>
    <x v="2"/>
    <n v="30"/>
    <s v="CORN"/>
    <s v="CORN, GRAIN - ACRES HARVESTED TOTAL"/>
    <s v="VALLEYMONTANA2022"/>
  </r>
  <r>
    <n v="2022"/>
    <s v="CARTER"/>
    <s v="MONTANA"/>
    <s v="59311"/>
    <n v="45.23"/>
    <n v="-104.53"/>
    <s v="4b"/>
    <n v="1106"/>
    <n v="384000"/>
    <s v="(L)"/>
    <n v="30"/>
    <x v="7"/>
    <n v="90"/>
    <s v="CORN"/>
    <s v="CORN, GRAIN - ACRES HARVESTED TOTAL"/>
    <s v="CARTERMONTANA2022"/>
  </r>
  <r>
    <n v="2022"/>
    <s v="MORRIS"/>
    <s v="NEW JERSEY"/>
    <s v="07005"/>
    <n v="40.9"/>
    <n v="-74.400000000000006"/>
    <s v="6b"/>
    <n v="198"/>
    <n v="124000"/>
    <s v="(L)"/>
    <n v="34"/>
    <x v="23"/>
    <n v="20"/>
    <s v="CORN"/>
    <s v="CORN, GRAIN - ACRES HARVESTED TOTAL"/>
    <s v="MORRISNEWJERSEY2022"/>
  </r>
  <r>
    <n v="2022"/>
    <s v="CURRY"/>
    <s v="NEW MEXICO"/>
    <s v="88101"/>
    <n v="34.409999999999997"/>
    <n v="-103.2"/>
    <s v="7a"/>
    <n v="891"/>
    <n v="13962000"/>
    <s v="(L)"/>
    <n v="35"/>
    <x v="2"/>
    <n v="30"/>
    <s v="CORN"/>
    <s v="CORN, GRAIN - ACRES HARVESTED TOTAL"/>
    <s v="CURRYNEWMEXICO2022"/>
  </r>
  <r>
    <n v="2022"/>
    <s v="MCKINLEY"/>
    <s v="NEW MEXICO"/>
    <s v="87045"/>
    <n v="35.36"/>
    <n v="-108.04"/>
    <s v="6a"/>
    <n v="3"/>
    <n v="0"/>
    <s v="(L)"/>
    <n v="35"/>
    <x v="6"/>
    <n v="10"/>
    <s v="CORN"/>
    <s v="CORN, GRAIN - ACRES HARVESTED TOTAL"/>
    <s v="MCKINLEYNEWMEXICO2022"/>
  </r>
  <r>
    <n v="2022"/>
    <s v="DONA ANA"/>
    <s v="NEW MEXICO"/>
    <s v="87936"/>
    <n v="32.75"/>
    <n v="-107.26"/>
    <s v="8a"/>
    <n v="1315"/>
    <n v="4898000"/>
    <s v="(L)"/>
    <n v="35"/>
    <x v="7"/>
    <n v="90"/>
    <s v="CORN"/>
    <s v="CORN, GRAIN - ACRES HARVESTED TOTAL"/>
    <s v="DONAANANEWMEXICO2022"/>
  </r>
  <r>
    <n v="2022"/>
    <s v="SCHENECTADY"/>
    <s v="NEW YORK"/>
    <s v="12008"/>
    <n v="42.85"/>
    <n v="-73.91"/>
    <s v="6a"/>
    <n v="222"/>
    <n v="49000"/>
    <s v="(L)"/>
    <n v="36"/>
    <x v="22"/>
    <n v="60"/>
    <s v="CORN"/>
    <s v="CORN, GRAIN - ACRES HARVESTED TOTAL"/>
    <s v="SCHENECTADYNEWYORK2022"/>
  </r>
  <r>
    <n v="2022"/>
    <s v="DURHAM"/>
    <s v="NORTH CAROLINA"/>
    <s v="27503"/>
    <n v="36.17"/>
    <n v="-78.88"/>
    <s v="8a"/>
    <n v="405"/>
    <n v="370000"/>
    <s v="(L)"/>
    <n v="37"/>
    <x v="48"/>
    <n v="40"/>
    <s v="CORN"/>
    <s v="CORN, GRAIN - ACRES HARVESTED TOTAL"/>
    <s v="DURHAMNORTHCAROLINA2022"/>
  </r>
  <r>
    <n v="2022"/>
    <s v="CANADIAN"/>
    <s v="OKLAHOMA"/>
    <s v="73014"/>
    <n v="35.6"/>
    <n v="-98.12"/>
    <s v="7b"/>
    <n v="685"/>
    <n v="604000"/>
    <s v="(L)"/>
    <n v="40"/>
    <x v="0"/>
    <n v="50"/>
    <s v="CORN"/>
    <s v="CORN, GRAIN - ACRES HARVESTED TOTAL"/>
    <s v="CANADIANOKLAHOMA2022"/>
  </r>
  <r>
    <n v="2022"/>
    <s v="KINGFISHER"/>
    <s v="OKLAHOMA"/>
    <s v="73016"/>
    <n v="35.799999999999997"/>
    <n v="-97.67"/>
    <s v="7b"/>
    <n v="842"/>
    <n v="399000"/>
    <s v="(L)"/>
    <n v="40"/>
    <x v="0"/>
    <n v="50"/>
    <s v="CORN"/>
    <s v="CORN, GRAIN - ACRES HARVESTED TOTAL"/>
    <s v="KINGFISHEROKLAHOMA2022"/>
  </r>
  <r>
    <n v="2022"/>
    <s v="OKLAHOMA"/>
    <s v="OKLAHOMA"/>
    <s v="73003"/>
    <n v="35.67"/>
    <n v="-97.5"/>
    <s v="7b"/>
    <n v="889"/>
    <n v="509000"/>
    <s v="(L)"/>
    <n v="40"/>
    <x v="0"/>
    <n v="50"/>
    <s v="CORN"/>
    <s v="CORN, GRAIN - ACRES HARVESTED TOTAL"/>
    <s v="OKLAHOMAOKLAHOMA2022"/>
  </r>
  <r>
    <n v="2022"/>
    <s v="POTTAWATOMIE"/>
    <s v="OKLAHOMA"/>
    <s v="74801"/>
    <n v="35.33"/>
    <n v="-96.91"/>
    <s v="7b"/>
    <n v="1620"/>
    <n v="964000"/>
    <s v="(L)"/>
    <n v="40"/>
    <x v="0"/>
    <n v="50"/>
    <s v="CORN"/>
    <s v="CORN, GRAIN - ACRES HARVESTED TOTAL"/>
    <s v="POTTAWATOMIEOKLAHOMA2022"/>
  </r>
  <r>
    <n v="2022"/>
    <s v="HUGHES"/>
    <s v="OKLAHOMA"/>
    <s v="74531"/>
    <n v="34.96"/>
    <n v="-96.25"/>
    <s v="7b"/>
    <n v="474"/>
    <n v="260000"/>
    <s v="(L)"/>
    <n v="40"/>
    <x v="8"/>
    <n v="80"/>
    <s v="CORN"/>
    <s v="CORN, GRAIN - ACRES HARVESTED TOTAL"/>
    <s v="HUGHESOKLAHOMA2022"/>
  </r>
  <r>
    <n v="2022"/>
    <s v="MUSKOGEE"/>
    <s v="OKLAHOMA"/>
    <s v="74401"/>
    <n v="35.72"/>
    <n v="-95.47"/>
    <s v="7b"/>
    <n v="4942"/>
    <n v="3794000"/>
    <s v="(L)"/>
    <n v="40"/>
    <x v="8"/>
    <n v="80"/>
    <s v="CORN"/>
    <s v="CORN, GRAIN - ACRES HARVESTED TOTAL"/>
    <s v="MUSKOGEEOKLAHOMA2022"/>
  </r>
  <r>
    <n v="2022"/>
    <s v="OKMULGEE"/>
    <s v="OKLAHOMA"/>
    <s v="74047"/>
    <n v="35.869999999999997"/>
    <n v="-96.05"/>
    <s v="7b"/>
    <n v="573"/>
    <n v="0"/>
    <s v="(L)"/>
    <n v="40"/>
    <x v="8"/>
    <n v="80"/>
    <s v="CORN"/>
    <s v="CORN, GRAIN - ACRES HARVESTED TOTAL"/>
    <s v="OKMULGEEOKLAHOMA2022"/>
  </r>
  <r>
    <n v="2022"/>
    <s v="SEQUOYAH"/>
    <s v="OKLAHOMA"/>
    <s v="74435"/>
    <n v="35.54"/>
    <n v="-95.11"/>
    <s v="7b"/>
    <n v="4950"/>
    <n v="3264000"/>
    <s v="(L)"/>
    <n v="40"/>
    <x v="8"/>
    <n v="80"/>
    <s v="CORN"/>
    <s v="CORN, GRAIN - ACRES HARVESTED TOTAL"/>
    <s v="SEQUOYAHOKLAHOMA2022"/>
  </r>
  <r>
    <n v="2022"/>
    <s v="ALFALFA"/>
    <s v="OKLAHOMA"/>
    <s v="73716"/>
    <n v="36.5"/>
    <n v="-98.44"/>
    <s v="7a"/>
    <n v="1226"/>
    <n v="1121000"/>
    <s v="(L)"/>
    <n v="40"/>
    <x v="1"/>
    <n v="40"/>
    <s v="CORN"/>
    <s v="CORN, GRAIN - ACRES HARVESTED TOTAL"/>
    <s v="ALFALFAOKLAHOMA2022"/>
  </r>
  <r>
    <n v="2022"/>
    <s v="GARFIELD"/>
    <s v="OKLAHOMA"/>
    <s v="73701"/>
    <n v="36.4"/>
    <n v="-97.86"/>
    <s v="7a"/>
    <n v="13118"/>
    <n v="4285000"/>
    <s v="(L)"/>
    <n v="40"/>
    <x v="1"/>
    <n v="40"/>
    <s v="CORN"/>
    <s v="CORN, GRAIN - ACRES HARVESTED TOTAL"/>
    <s v="GARFIELDOKLAHOMA2022"/>
  </r>
  <r>
    <n v="2022"/>
    <s v="GRANT"/>
    <s v="OKLAHOMA"/>
    <s v="73758"/>
    <n v="36.99"/>
    <n v="-98.03"/>
    <s v="7a"/>
    <n v="11763"/>
    <n v="6612000"/>
    <s v="(L)"/>
    <n v="40"/>
    <x v="1"/>
    <n v="40"/>
    <s v="CORN"/>
    <s v="CORN, GRAIN - ACRES HARVESTED TOTAL"/>
    <s v="GRANTOKLAHOMA2022"/>
  </r>
  <r>
    <n v="2022"/>
    <s v="KAY"/>
    <s v="OKLAHOMA"/>
    <s v="74601"/>
    <n v="36.700000000000003"/>
    <n v="-97.15"/>
    <s v="7a"/>
    <n v="8704"/>
    <n v="3897000"/>
    <s v="(L)"/>
    <n v="40"/>
    <x v="1"/>
    <n v="40"/>
    <s v="CORN"/>
    <s v="CORN, GRAIN - ACRES HARVESTED TOTAL"/>
    <s v="KAYOKLAHOMA2022"/>
  </r>
  <r>
    <n v="2022"/>
    <s v="NOBLE"/>
    <s v="OKLAHOMA"/>
    <s v="73061"/>
    <n v="36.29"/>
    <n v="-97.01"/>
    <s v="7a"/>
    <n v="10323"/>
    <n v="3195000"/>
    <s v="(L)"/>
    <n v="40"/>
    <x v="1"/>
    <n v="40"/>
    <s v="CORN"/>
    <s v="CORN, GRAIN - ACRES HARVESTED TOTAL"/>
    <s v="NOBLEOKLAHOMA2022"/>
  </r>
  <r>
    <n v="2022"/>
    <s v="CRAIG"/>
    <s v="OKLAHOMA"/>
    <s v="74301"/>
    <n v="36.64"/>
    <n v="-95.15"/>
    <s v="7a"/>
    <n v="3051"/>
    <n v="992000"/>
    <s v="(L)"/>
    <n v="40"/>
    <x v="2"/>
    <n v="70"/>
    <s v="CORN"/>
    <s v="CORN, GRAIN - ACRES HARVESTED TOTAL"/>
    <s v="CRAIGOKLAHOMA2022"/>
  </r>
  <r>
    <n v="2022"/>
    <s v="DELAWARE"/>
    <s v="OKLAHOMA"/>
    <s v="74331"/>
    <n v="36.69"/>
    <n v="-94.96"/>
    <s v="7a"/>
    <n v="1968"/>
    <n v="0"/>
    <s v="(L)"/>
    <n v="40"/>
    <x v="2"/>
    <n v="70"/>
    <s v="CORN"/>
    <s v="CORN, GRAIN - ACRES HARVESTED TOTAL"/>
    <s v="DELAWAREOKLAHOMA2022"/>
  </r>
  <r>
    <n v="2022"/>
    <s v="MAYES"/>
    <s v="OKLAHOMA"/>
    <s v="74330"/>
    <n v="36.43"/>
    <n v="-95.26"/>
    <s v="7a"/>
    <n v="656"/>
    <n v="277000"/>
    <s v="(L)"/>
    <n v="40"/>
    <x v="2"/>
    <n v="70"/>
    <s v="CORN"/>
    <s v="CORN, GRAIN - ACRES HARVESTED TOTAL"/>
    <s v="MAYESOKLAHOMA2022"/>
  </r>
  <r>
    <n v="2022"/>
    <s v="NOWATA"/>
    <s v="OKLAHOMA"/>
    <s v="74027"/>
    <n v="36.770000000000003"/>
    <n v="-95.64"/>
    <s v="7a"/>
    <n v="1058"/>
    <n v="219000"/>
    <s v="(L)"/>
    <n v="40"/>
    <x v="2"/>
    <n v="70"/>
    <s v="CORN"/>
    <s v="CORN, GRAIN - ACRES HARVESTED TOTAL"/>
    <s v="NOWATAOKLAHOMA2022"/>
  </r>
  <r>
    <n v="2022"/>
    <s v="OTTAWA"/>
    <s v="OKLAHOMA"/>
    <s v="74335"/>
    <n v="36.97"/>
    <n v="-94.85"/>
    <s v="7a"/>
    <n v="6695"/>
    <n v="0"/>
    <s v="(L)"/>
    <n v="40"/>
    <x v="2"/>
    <n v="70"/>
    <s v="CORN"/>
    <s v="CORN, GRAIN - ACRES HARVESTED TOTAL"/>
    <s v="OTTAWAOKLAHOMA2022"/>
  </r>
  <r>
    <n v="2022"/>
    <s v="BEAVER"/>
    <s v="OKLAHOMA"/>
    <s v="73844"/>
    <n v="36.85"/>
    <n v="-100.05"/>
    <s v="7a"/>
    <n v="2655"/>
    <n v="2787000"/>
    <s v="(L)"/>
    <n v="40"/>
    <x v="3"/>
    <n v="10"/>
    <s v="CORN"/>
    <s v="CORN, GRAIN - ACRES HARVESTED TOTAL"/>
    <s v="BEAVEROKLAHOMA2022"/>
  </r>
  <r>
    <n v="2022"/>
    <s v="CIMARRON"/>
    <s v="OKLAHOMA"/>
    <s v="73933"/>
    <n v="36.729999999999997"/>
    <n v="-102.51"/>
    <s v="6b"/>
    <n v="17129"/>
    <n v="17780000"/>
    <s v="(L)"/>
    <n v="40"/>
    <x v="3"/>
    <n v="10"/>
    <s v="CORN"/>
    <s v="CORN, GRAIN - ACRES HARVESTED TOTAL"/>
    <s v="CIMARRONOKLAHOMA2022"/>
  </r>
  <r>
    <n v="2022"/>
    <s v="ELLIS"/>
    <s v="OKLAHOMA"/>
    <s v="73832"/>
    <n v="36.130000000000003"/>
    <n v="-99.77"/>
    <s v="7a"/>
    <n v="1412"/>
    <n v="1186000"/>
    <s v="(L)"/>
    <n v="40"/>
    <x v="3"/>
    <n v="10"/>
    <s v="CORN"/>
    <s v="CORN, GRAIN - ACRES HARVESTED TOTAL"/>
    <s v="ELLISOKLAHOMA2022"/>
  </r>
  <r>
    <n v="2022"/>
    <s v="BRYAN"/>
    <s v="OKLAHOMA"/>
    <s v="73449"/>
    <n v="34"/>
    <n v="-96.51"/>
    <s v="8a"/>
    <n v="2394"/>
    <n v="4563000"/>
    <s v="(L)"/>
    <n v="40"/>
    <x v="9"/>
    <n v="60"/>
    <s v="CORN"/>
    <s v="CORN, GRAIN - ACRES HARVESTED TOTAL"/>
    <s v="BRYANOKLAHOMA2022"/>
  </r>
  <r>
    <n v="2022"/>
    <s v="GARVIN"/>
    <s v="OKLAHOMA"/>
    <s v="73052"/>
    <n v="34.83"/>
    <n v="-97.6"/>
    <s v="7b"/>
    <n v="3157"/>
    <n v="2090000"/>
    <s v="(L)"/>
    <n v="40"/>
    <x v="9"/>
    <n v="60"/>
    <s v="CORN"/>
    <s v="CORN, GRAIN - ACRES HARVESTED TOTAL"/>
    <s v="GARVINOKLAHOMA2022"/>
  </r>
  <r>
    <n v="2022"/>
    <s v="LEFLORE"/>
    <s v="OKLAHOMA"/>
    <s v="74549"/>
    <n v="34.53"/>
    <n v="-94.95"/>
    <s v="7b"/>
    <n v="960"/>
    <n v="884000"/>
    <s v="(L)"/>
    <n v="40"/>
    <x v="7"/>
    <n v="90"/>
    <s v="CORN"/>
    <s v="CORN, GRAIN - ACRES HARVESTED TOTAL"/>
    <s v="LEFLOREOKLAHOMA2022"/>
  </r>
  <r>
    <n v="2022"/>
    <s v="BECKHAM"/>
    <s v="OKLAHOMA"/>
    <s v="73627"/>
    <n v="35.21"/>
    <n v="-99.5"/>
    <s v="7b"/>
    <n v="60"/>
    <n v="10000"/>
    <s v="(L)"/>
    <n v="40"/>
    <x v="5"/>
    <n v="20"/>
    <s v="CORN"/>
    <s v="CORN, GRAIN - ACRES HARVESTED TOTAL"/>
    <s v="BECKHAMOKLAHOMA2022"/>
  </r>
  <r>
    <n v="2022"/>
    <s v="BLAINE"/>
    <s v="OKLAHOMA"/>
    <s v="73040"/>
    <n v="35.619999999999997"/>
    <n v="-98.31"/>
    <s v="7b"/>
    <n v="274"/>
    <n v="369000"/>
    <s v="(L)"/>
    <n v="40"/>
    <x v="5"/>
    <n v="20"/>
    <s v="CORN"/>
    <s v="CORN, GRAIN - ACRES HARVESTED TOTAL"/>
    <s v="BLAINEOKLAHOMA2022"/>
  </r>
  <r>
    <n v="2022"/>
    <s v="ROGER MILLS"/>
    <s v="OKLAHOMA"/>
    <s v="73628"/>
    <n v="35.61"/>
    <n v="-99.67"/>
    <s v="7a"/>
    <n v="900"/>
    <n v="722000"/>
    <s v="(L)"/>
    <n v="40"/>
    <x v="5"/>
    <n v="20"/>
    <s v="CORN"/>
    <s v="CORN, GRAIN - ACRES HARVESTED TOTAL"/>
    <s v="ROGERMILLSOKLAHOMA2022"/>
  </r>
  <r>
    <n v="2022"/>
    <s v="WASHITA"/>
    <s v="OKLAHOMA"/>
    <s v="73021"/>
    <n v="35.340000000000003"/>
    <n v="-98.67"/>
    <s v="7b"/>
    <n v="1100"/>
    <n v="519000"/>
    <s v="(L)"/>
    <n v="40"/>
    <x v="5"/>
    <n v="20"/>
    <s v="CORN"/>
    <s v="CORN, GRAIN - ACRES HARVESTED TOTAL"/>
    <s v="WASHITAOKLAHOMA2022"/>
  </r>
  <r>
    <n v="2022"/>
    <s v="DENTON"/>
    <s v="TEXAS"/>
    <s v="75007"/>
    <n v="33.01"/>
    <n v="-96.9"/>
    <s v="8b"/>
    <n v="2228"/>
    <n v="0"/>
    <s v="(L)"/>
    <n v="48"/>
    <x v="57"/>
    <n v="40"/>
    <s v="CORN"/>
    <s v="CORN, GRAIN - ACRES HARVESTED TOTAL"/>
    <s v="DENTONTEXAS2022"/>
  </r>
  <r>
    <n v="2022"/>
    <s v="KLEBERG"/>
    <s v="TEXAS"/>
    <s v="78363"/>
    <n v="27.5"/>
    <n v="-97.86"/>
    <s v="9b"/>
    <n v="1140"/>
    <n v="0"/>
    <s v="(L)"/>
    <n v="48"/>
    <x v="58"/>
    <n v="82"/>
    <s v="CORN"/>
    <s v="CORN, GRAIN - ACRES HARVESTED TOTAL"/>
    <s v="KLEBERGTEXAS2022"/>
  </r>
  <r>
    <n v="2022"/>
    <s v="REFUGIO"/>
    <s v="TEXAS"/>
    <s v="77950"/>
    <n v="28.39"/>
    <n v="-96.84"/>
    <s v="9b"/>
    <n v="5487"/>
    <n v="2902000"/>
    <s v="(L)"/>
    <n v="48"/>
    <x v="58"/>
    <n v="82"/>
    <s v="CORN"/>
    <s v="CORN, GRAIN - ACRES HARVESTED TOTAL"/>
    <s v="REFUGIOTEXAS2022"/>
  </r>
  <r>
    <n v="2022"/>
    <s v="WISE"/>
    <s v="TEXAS"/>
    <s v="76023"/>
    <n v="33.08"/>
    <n v="-97.56"/>
    <s v="8a"/>
    <n v="12"/>
    <n v="4000"/>
    <s v="(L)"/>
    <n v="48"/>
    <x v="59"/>
    <n v="30"/>
    <s v="CORN"/>
    <s v="CORN, GRAIN - ACRES HARVESTED TOTAL"/>
    <s v="WISETEXAS2022"/>
  </r>
  <r>
    <n v="2022"/>
    <s v="ROBERTSON"/>
    <s v="TEXAS"/>
    <s v="76629"/>
    <n v="31.16"/>
    <n v="-96.67"/>
    <s v="8b"/>
    <n v="8712"/>
    <n v="6852000"/>
    <s v="(L)"/>
    <n v="48"/>
    <x v="61"/>
    <n v="52"/>
    <s v="CORN"/>
    <s v="CORN, GRAIN - ACRES HARVESTED TOTAL"/>
    <s v="ROBERTSONTEXAS2022"/>
  </r>
  <r>
    <n v="2022"/>
    <s v="SCHLEICHER"/>
    <s v="TEXAS"/>
    <s v="76936"/>
    <n v="30.86"/>
    <n v="-100.59"/>
    <s v="8a"/>
    <n v="900"/>
    <n v="3540000"/>
    <s v="(L)"/>
    <n v="48"/>
    <x v="62"/>
    <n v="70"/>
    <s v="CORN"/>
    <s v="CORN, GRAIN - ACRES HARVESTED TOTAL"/>
    <s v="SCHLEICHERTEXAS2022"/>
  </r>
  <r>
    <n v="2022"/>
    <s v="STARR"/>
    <s v="TEXAS"/>
    <s v="78536"/>
    <n v="26.64"/>
    <n v="-98.4"/>
    <s v="9b"/>
    <n v="6199"/>
    <n v="3161000"/>
    <s v="(L)"/>
    <n v="48"/>
    <x v="63"/>
    <n v="97"/>
    <s v="CORN"/>
    <s v="CORN, GRAIN - ACRES HARVESTED TOTAL"/>
    <s v="STARRTEXAS2022"/>
  </r>
  <r>
    <n v="2022"/>
    <s v="LIPSCOMB"/>
    <s v="TEXAS"/>
    <s v="79005"/>
    <n v="36.450000000000003"/>
    <n v="-100.54"/>
    <s v="7a"/>
    <n v="1085"/>
    <n v="1831000"/>
    <s v="(L)"/>
    <n v="48"/>
    <x v="64"/>
    <n v="11"/>
    <s v="CORN"/>
    <s v="CORN, GRAIN - ACRES HARVESTED TOTAL"/>
    <s v="LIPSCOMBTEXAS2022"/>
  </r>
  <r>
    <n v="2022"/>
    <s v="ROBERTS"/>
    <s v="TEXAS"/>
    <s v="79059"/>
    <n v="35.69"/>
    <n v="-100.64"/>
    <s v="7a"/>
    <n v="1871"/>
    <n v="1715000"/>
    <s v="(L)"/>
    <n v="48"/>
    <x v="64"/>
    <n v="11"/>
    <s v="CORN"/>
    <s v="CORN, GRAIN - ACRES HARVESTED TOTAL"/>
    <s v="ROBERTSTEXAS2022"/>
  </r>
  <r>
    <n v="2022"/>
    <s v="WICHITA"/>
    <s v="TEXAS"/>
    <s v="76301"/>
    <n v="33.89"/>
    <n v="-98.51"/>
    <s v="8a"/>
    <n v="1822"/>
    <n v="2134000"/>
    <s v="(L)"/>
    <n v="48"/>
    <x v="65"/>
    <n v="21"/>
    <s v="CORN"/>
    <s v="CORN, GRAIN - ACRES HARVESTED TOTAL"/>
    <s v="WICHITATEXAS2022"/>
  </r>
  <r>
    <n v="2022"/>
    <s v="WILBARGER"/>
    <s v="TEXAS"/>
    <s v="76364"/>
    <n v="34.14"/>
    <n v="-99.01"/>
    <s v="8a"/>
    <n v="678"/>
    <n v="950000"/>
    <s v="(L)"/>
    <n v="48"/>
    <x v="65"/>
    <n v="21"/>
    <s v="CORN"/>
    <s v="CORN, GRAIN - ACRES HARVESTED TOTAL"/>
    <s v="WILBARGERTEXAS2022"/>
  </r>
  <r>
    <n v="2022"/>
    <s v="ATASCOSA"/>
    <s v="TEXAS"/>
    <s v="78008"/>
    <n v="28.75"/>
    <n v="-98.3"/>
    <s v="9a"/>
    <n v="1931"/>
    <n v="2271000"/>
    <s v="(L)"/>
    <n v="48"/>
    <x v="66"/>
    <n v="96"/>
    <s v="CORN"/>
    <s v="CORN, GRAIN - ACRES HARVESTED TOTAL"/>
    <s v="ATASCOSATEXAS2022"/>
  </r>
  <r>
    <n v="2022"/>
    <s v="DUVAL"/>
    <s v="TEXAS"/>
    <s v="78341"/>
    <n v="27.63"/>
    <n v="-98.5"/>
    <s v="9b"/>
    <n v="18"/>
    <n v="8000"/>
    <s v="(L)"/>
    <n v="48"/>
    <x v="66"/>
    <n v="96"/>
    <s v="CORN"/>
    <s v="CORN, GRAIN - ACRES HARVESTED TOTAL"/>
    <s v="DUVALTEXAS2022"/>
  </r>
  <r>
    <n v="2022"/>
    <s v="JIM WELLS"/>
    <s v="TEXAS"/>
    <s v="78332"/>
    <n v="27.75"/>
    <n v="-98.06"/>
    <s v="9b"/>
    <n v="10883"/>
    <n v="7838000"/>
    <s v="(L)"/>
    <n v="48"/>
    <x v="66"/>
    <n v="96"/>
    <s v="CORN"/>
    <s v="CORN, GRAIN - ACRES HARVESTED TOTAL"/>
    <s v="JIMWELLSTEXAS2022"/>
  </r>
  <r>
    <n v="2022"/>
    <s v="BAILEY"/>
    <s v="TEXAS"/>
    <s v="79320"/>
    <e v="#N/A"/>
    <e v="#N/A"/>
    <s v="7a"/>
    <n v="3138"/>
    <n v="11464000"/>
    <s v="(L)"/>
    <n v="48"/>
    <x v="67"/>
    <n v="12"/>
    <s v="CORN"/>
    <s v="CORN, GRAIN - ACRES HARVESTED TOTAL"/>
    <s v="BAILEYTEXAS2022"/>
  </r>
  <r>
    <n v="2022"/>
    <s v="COCHRAN"/>
    <s v="TEXAS"/>
    <s v="79314"/>
    <n v="33.630000000000003"/>
    <n v="-103.03"/>
    <s v="7b"/>
    <n v="2470"/>
    <n v="4838000"/>
    <s v="(L)"/>
    <n v="48"/>
    <x v="67"/>
    <n v="12"/>
    <s v="CORN"/>
    <s v="CORN, GRAIN - ACRES HARVESTED TOTAL"/>
    <s v="COCHRANTEXAS2022"/>
  </r>
  <r>
    <n v="2022"/>
    <s v="CROSBY"/>
    <s v="TEXAS"/>
    <s v="79322"/>
    <n v="33.64"/>
    <n v="-101.23"/>
    <s v="7b"/>
    <n v="2316"/>
    <n v="2253000"/>
    <s v="(L)"/>
    <n v="48"/>
    <x v="67"/>
    <n v="12"/>
    <s v="CORN"/>
    <s v="CORN, GRAIN - ACRES HARVESTED TOTAL"/>
    <s v="CROSBYTEXAS2022"/>
  </r>
  <r>
    <n v="2022"/>
    <s v="GAINES"/>
    <s v="TEXAS"/>
    <s v="79342"/>
    <n v="32.92"/>
    <n v="-102.42"/>
    <s v="8a"/>
    <n v="13541"/>
    <n v="16547000"/>
    <s v="(L)"/>
    <n v="48"/>
    <x v="67"/>
    <n v="12"/>
    <s v="CORN"/>
    <s v="CORN, GRAIN - ACRES HARVESTED TOTAL"/>
    <s v="GAINESTEXAS2022"/>
  </r>
  <r>
    <n v="2022"/>
    <s v="GLASSCOCK"/>
    <s v="TEXAS"/>
    <s v="79739"/>
    <n v="31.87"/>
    <n v="-101.48"/>
    <s v="8a"/>
    <n v="382"/>
    <n v="2086000"/>
    <s v="(L)"/>
    <n v="48"/>
    <x v="67"/>
    <n v="12"/>
    <s v="CORN"/>
    <s v="CORN, GRAIN - ACRES HARVESTED TOTAL"/>
    <s v="GLASSCOCKTEXAS2022"/>
  </r>
  <r>
    <n v="2022"/>
    <s v="LYNN"/>
    <s v="TEXAS"/>
    <s v="79351"/>
    <n v="33"/>
    <n v="-101.82"/>
    <s v="8a"/>
    <n v="2555"/>
    <n v="2810000"/>
    <s v="(L)"/>
    <n v="48"/>
    <x v="67"/>
    <n v="12"/>
    <s v="CORN"/>
    <s v="CORN, GRAIN - ACRES HARVESTED TOTAL"/>
    <s v="LYNNTEXAS2022"/>
  </r>
  <r>
    <n v="2022"/>
    <s v="RUNNELS"/>
    <s v="TEXAS"/>
    <s v="76821"/>
    <n v="31.74"/>
    <n v="-99.95"/>
    <s v="8a"/>
    <n v="558"/>
    <n v="801000"/>
    <s v="(L)"/>
    <n v="48"/>
    <x v="68"/>
    <n v="22"/>
    <s v="CORN"/>
    <s v="CORN, GRAIN - ACRES HARVESTED TOTAL"/>
    <s v="RUNNELSTEXAS2022"/>
  </r>
  <r>
    <n v="2022"/>
    <s v="POCAHONTAS"/>
    <s v="WEST VIRGINIA"/>
    <s v="24915"/>
    <n v="38.450000000000003"/>
    <n v="-79.75"/>
    <s v="6a"/>
    <n v="61"/>
    <n v="266000"/>
    <s v="(L)"/>
    <n v="54"/>
    <x v="22"/>
    <n v="60"/>
    <s v="CORN"/>
    <s v="CORN, GRAIN - ACRES HARVESTED TOTAL"/>
    <s v="POCAHONTASWESTVIRGINIA2022"/>
  </r>
  <r>
    <n v="2022"/>
    <s v="SUMMERS"/>
    <s v="WEST VIRGINIA"/>
    <s v="24935"/>
    <n v="37.549999999999997"/>
    <n v="-80.83"/>
    <s v="7a"/>
    <n v="11"/>
    <n v="3000"/>
    <s v="(L)"/>
    <n v="54"/>
    <x v="22"/>
    <n v="60"/>
    <s v="CORN"/>
    <s v="CORN, GRAIN - ACRES HARVESTED TOTAL"/>
    <s v="SUMMERSWESTVIRGINIA2022"/>
  </r>
  <r>
    <n v="2022"/>
    <s v="TUCKER"/>
    <s v="WEST VIRGINIA"/>
    <s v="26260"/>
    <n v="39.130000000000003"/>
    <n v="-79.459999999999994"/>
    <s v="6a"/>
    <n v="157"/>
    <n v="0"/>
    <s v="(L)"/>
    <n v="54"/>
    <x v="22"/>
    <n v="60"/>
    <s v="CORN"/>
    <s v="CORN, GRAIN - ACRES HARVESTED TOTAL"/>
    <s v="TUCKERWESTVIRGINIA2022"/>
  </r>
  <r>
    <n v="2022"/>
    <s v="MARION"/>
    <s v="WEST VIRGINIA"/>
    <s v="26554"/>
    <n v="39.479999999999997"/>
    <n v="-80.14"/>
    <s v="6b"/>
    <n v="18"/>
    <n v="0"/>
    <s v="(L)"/>
    <n v="54"/>
    <x v="6"/>
    <n v="20"/>
    <s v="CORN"/>
    <s v="CORN, GRAIN - ACRES HARVESTED TOTAL"/>
    <s v="MARIONWESTVIRGINIA2022"/>
  </r>
  <r>
    <n v="2022"/>
    <s v="KANAWHA"/>
    <s v="WEST VIRGINIA"/>
    <s v="25015"/>
    <n v="38.229999999999997"/>
    <n v="-81.53"/>
    <s v="7a"/>
    <n v="5"/>
    <n v="2000"/>
    <s v="(L)"/>
    <n v="54"/>
    <x v="4"/>
    <n v="40"/>
    <s v="CORN"/>
    <s v="CORN, GRAIN - ACRES HARVESTED TOTAL"/>
    <s v="KANAWHAWESTVIRGINIA2022"/>
  </r>
  <r>
    <n v="2022"/>
    <s v="LINCOLN"/>
    <s v="WEST VIRGINIA"/>
    <s v="25003"/>
    <n v="38.28"/>
    <n v="-81.84"/>
    <s v="7a"/>
    <n v="6"/>
    <n v="2000"/>
    <s v="(L)"/>
    <n v="54"/>
    <x v="4"/>
    <n v="40"/>
    <s v="CORN"/>
    <s v="CORN, GRAIN - ACRES HARVESTED TOTAL"/>
    <s v="LINCOLNWESTVIRGINIA2022"/>
  </r>
  <r>
    <n v="2022"/>
    <s v="ASHLAND"/>
    <s v="WISCONSIN"/>
    <s v="54514"/>
    <n v="46.01"/>
    <n v="-90.49"/>
    <s v="4a"/>
    <n v="1796"/>
    <n v="918000"/>
    <s v="(L)"/>
    <n v="55"/>
    <x v="1"/>
    <n v="20"/>
    <s v="CORN"/>
    <s v="CORN, GRAIN - ACRES HARVESTED TOTAL"/>
    <s v="ASHLANDWISCONSIN2022"/>
  </r>
  <r>
    <n v="2022"/>
    <s v="NATRONA"/>
    <s v="WYOMING"/>
    <s v="82601"/>
    <n v="42.83"/>
    <n v="-106.32"/>
    <s v="5a"/>
    <n v="638"/>
    <n v="1536000"/>
    <s v="(L)"/>
    <n v="56"/>
    <x v="9"/>
    <n v="40"/>
    <s v="CORN"/>
    <s v="CORN, GRAIN - ACRES HARVESTED TOTAL"/>
    <s v="NATRONAWYOMING2022"/>
  </r>
  <r>
    <n v="2022"/>
    <s v="NIOBRARA"/>
    <s v="WYOMING"/>
    <s v="82222"/>
    <n v="43.2"/>
    <n v="-104.65"/>
    <s v="4b"/>
    <n v="1064"/>
    <n v="1758000"/>
    <s v="(L)"/>
    <n v="56"/>
    <x v="7"/>
    <n v="50"/>
    <s v="CORN"/>
    <s v="CORN, GRAIN - ACRES HARVESTED TOTAL"/>
    <s v="NIOBRARAWYOMING2022"/>
  </r>
  <r>
    <m/>
    <m/>
    <m/>
    <m/>
    <m/>
    <m/>
    <m/>
    <m/>
    <m/>
    <m/>
    <m/>
    <x v="7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A52EEE-0AA7-4668-929F-2F4AF05898A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4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81">
        <item x="25"/>
        <item x="71"/>
        <item x="57"/>
        <item x="33"/>
        <item x="0"/>
        <item x="37"/>
        <item x="10"/>
        <item x="44"/>
        <item x="45"/>
        <item x="58"/>
        <item x="72"/>
        <item x="59"/>
        <item x="38"/>
        <item x="39"/>
        <item x="17"/>
        <item x="8"/>
        <item x="19"/>
        <item x="40"/>
        <item x="60"/>
        <item x="61"/>
        <item x="22"/>
        <item x="34"/>
        <item x="62"/>
        <item x="43"/>
        <item x="54"/>
        <item x="52"/>
        <item x="63"/>
        <item x="35"/>
        <item x="73"/>
        <item x="23"/>
        <item x="1"/>
        <item x="2"/>
        <item x="29"/>
        <item x="27"/>
        <item x="11"/>
        <item x="46"/>
        <item x="64"/>
        <item x="65"/>
        <item x="47"/>
        <item x="48"/>
        <item x="74"/>
        <item x="6"/>
        <item x="77"/>
        <item x="30"/>
        <item x="3"/>
        <item x="36"/>
        <item x="12"/>
        <item x="13"/>
        <item x="78"/>
        <item x="14"/>
        <item x="15"/>
        <item x="24"/>
        <item x="9"/>
        <item x="66"/>
        <item x="7"/>
        <item x="55"/>
        <item x="31"/>
        <item x="28"/>
        <item x="16"/>
        <item x="49"/>
        <item x="67"/>
        <item x="68"/>
        <item x="50"/>
        <item x="4"/>
        <item x="32"/>
        <item x="69"/>
        <item x="70"/>
        <item x="56"/>
        <item x="53"/>
        <item x="21"/>
        <item x="75"/>
        <item x="18"/>
        <item x="5"/>
        <item x="20"/>
        <item x="41"/>
        <item x="26"/>
        <item x="51"/>
        <item x="42"/>
        <item x="76"/>
        <item x="79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Average of Corn Acres Harvested" fld="7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4C00-B98E-4EF6-9491-5ABD30915AC3}">
  <sheetPr filterMode="1"/>
  <dimension ref="A1:P5299"/>
  <sheetViews>
    <sheetView topLeftCell="B1" zoomScale="70" zoomScaleNormal="70" workbookViewId="0">
      <selection activeCell="J86" sqref="J86:J5112"/>
    </sheetView>
  </sheetViews>
  <sheetFormatPr defaultRowHeight="14.5" x14ac:dyDescent="0.35"/>
  <cols>
    <col min="3" max="3" width="15.7265625" bestFit="1" customWidth="1"/>
    <col min="5" max="5" width="7.26953125" bestFit="1" customWidth="1"/>
    <col min="7" max="7" width="18.1796875" bestFit="1" customWidth="1"/>
    <col min="8" max="8" width="18.54296875" bestFit="1" customWidth="1"/>
    <col min="9" max="9" width="10.6328125" customWidth="1"/>
    <col min="11" max="11" width="9.6328125" bestFit="1" customWidth="1"/>
    <col min="12" max="12" width="28.08984375" bestFit="1" customWidth="1"/>
    <col min="13" max="13" width="14.1796875" bestFit="1" customWidth="1"/>
    <col min="15" max="15" width="30.36328125" bestFit="1" customWidth="1"/>
    <col min="16" max="16" width="35.269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9676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5">
      <c r="A2" s="6">
        <v>2022</v>
      </c>
      <c r="B2" s="6" t="s">
        <v>1121</v>
      </c>
      <c r="C2" s="6" t="s">
        <v>4014</v>
      </c>
      <c r="D2" s="13" t="s">
        <v>4015</v>
      </c>
      <c r="E2" s="6" t="e">
        <v>#N/A</v>
      </c>
      <c r="F2" s="6" t="e">
        <v>#N/A</v>
      </c>
      <c r="G2" s="6" t="s">
        <v>524</v>
      </c>
      <c r="H2" s="6">
        <v>229</v>
      </c>
      <c r="I2" s="6">
        <v>250000</v>
      </c>
      <c r="J2" s="6">
        <v>6.4</v>
      </c>
      <c r="K2" s="6">
        <v>33</v>
      </c>
      <c r="L2" s="6" t="s">
        <v>622</v>
      </c>
      <c r="M2" s="6">
        <v>10</v>
      </c>
      <c r="N2" s="6" t="s">
        <v>21</v>
      </c>
      <c r="O2" s="6" t="s">
        <v>22</v>
      </c>
      <c r="P2" s="6" t="s">
        <v>4016</v>
      </c>
    </row>
    <row r="3" spans="1:16" hidden="1" x14ac:dyDescent="0.35">
      <c r="A3" s="6">
        <v>2022</v>
      </c>
      <c r="B3" s="6" t="s">
        <v>4017</v>
      </c>
      <c r="C3" s="6" t="s">
        <v>4014</v>
      </c>
      <c r="D3" s="13" t="s">
        <v>4018</v>
      </c>
      <c r="E3" s="6" t="e">
        <v>#N/A</v>
      </c>
      <c r="F3" s="6" t="e">
        <v>#N/A</v>
      </c>
      <c r="G3" s="6" t="s">
        <v>524</v>
      </c>
      <c r="H3" s="6">
        <v>152</v>
      </c>
      <c r="I3" s="6">
        <v>0</v>
      </c>
      <c r="J3" s="6">
        <v>6.4</v>
      </c>
      <c r="K3" s="6">
        <v>33</v>
      </c>
      <c r="L3" s="6" t="s">
        <v>622</v>
      </c>
      <c r="M3" s="6">
        <v>10</v>
      </c>
      <c r="N3" s="6" t="s">
        <v>21</v>
      </c>
      <c r="O3" s="6" t="s">
        <v>22</v>
      </c>
      <c r="P3" s="6" t="s">
        <v>4019</v>
      </c>
    </row>
    <row r="4" spans="1:16" hidden="1" x14ac:dyDescent="0.35">
      <c r="A4" s="6">
        <v>2022</v>
      </c>
      <c r="B4" s="6" t="s">
        <v>4025</v>
      </c>
      <c r="C4" s="6" t="s">
        <v>4014</v>
      </c>
      <c r="D4" s="13" t="s">
        <v>4026</v>
      </c>
      <c r="E4" s="6" t="e">
        <v>#N/A</v>
      </c>
      <c r="F4" s="6" t="e">
        <v>#N/A</v>
      </c>
      <c r="G4" s="6" t="s">
        <v>514</v>
      </c>
      <c r="H4" s="6">
        <v>476</v>
      </c>
      <c r="I4" s="6">
        <v>1708000</v>
      </c>
      <c r="J4" s="6">
        <v>6.4</v>
      </c>
      <c r="K4" s="6">
        <v>33</v>
      </c>
      <c r="L4" s="6" t="s">
        <v>622</v>
      </c>
      <c r="M4" s="6">
        <v>10</v>
      </c>
      <c r="N4" s="6" t="s">
        <v>21</v>
      </c>
      <c r="O4" s="6" t="s">
        <v>22</v>
      </c>
      <c r="P4" s="6" t="s">
        <v>4027</v>
      </c>
    </row>
    <row r="5" spans="1:16" hidden="1" x14ac:dyDescent="0.35">
      <c r="A5" s="6">
        <v>2022</v>
      </c>
      <c r="B5" s="6" t="s">
        <v>4028</v>
      </c>
      <c r="C5" s="6" t="s">
        <v>4014</v>
      </c>
      <c r="D5" s="13" t="s">
        <v>4029</v>
      </c>
      <c r="E5" s="6" t="e">
        <v>#N/A</v>
      </c>
      <c r="F5" s="6" t="e">
        <v>#N/A</v>
      </c>
      <c r="G5" s="6" t="s">
        <v>514</v>
      </c>
      <c r="H5" s="6">
        <v>13</v>
      </c>
      <c r="I5" s="6">
        <v>0</v>
      </c>
      <c r="J5" s="6">
        <v>6.4</v>
      </c>
      <c r="K5" s="6">
        <v>33</v>
      </c>
      <c r="L5" s="6" t="s">
        <v>622</v>
      </c>
      <c r="M5" s="6">
        <v>10</v>
      </c>
      <c r="N5" s="6" t="s">
        <v>21</v>
      </c>
      <c r="O5" s="6" t="s">
        <v>22</v>
      </c>
      <c r="P5" s="6" t="s">
        <v>4030</v>
      </c>
    </row>
    <row r="6" spans="1:16" hidden="1" x14ac:dyDescent="0.35">
      <c r="A6" s="6">
        <v>2022</v>
      </c>
      <c r="B6" s="6" t="s">
        <v>4031</v>
      </c>
      <c r="C6" s="6" t="s">
        <v>4014</v>
      </c>
      <c r="D6" s="13" t="s">
        <v>4032</v>
      </c>
      <c r="E6" s="6" t="e">
        <v>#N/A</v>
      </c>
      <c r="F6" s="6" t="e">
        <v>#N/A</v>
      </c>
      <c r="G6" s="6" t="s">
        <v>514</v>
      </c>
      <c r="H6" s="6">
        <v>32</v>
      </c>
      <c r="I6" s="6">
        <v>67000</v>
      </c>
      <c r="J6" s="6">
        <v>6.4</v>
      </c>
      <c r="K6" s="6">
        <v>33</v>
      </c>
      <c r="L6" s="6" t="s">
        <v>622</v>
      </c>
      <c r="M6" s="6">
        <v>10</v>
      </c>
      <c r="N6" s="6" t="s">
        <v>21</v>
      </c>
      <c r="O6" s="6" t="s">
        <v>22</v>
      </c>
      <c r="P6" s="6" t="s">
        <v>4033</v>
      </c>
    </row>
    <row r="7" spans="1:16" hidden="1" x14ac:dyDescent="0.35">
      <c r="A7" s="6">
        <v>2012</v>
      </c>
      <c r="B7" s="6" t="s">
        <v>6374</v>
      </c>
      <c r="C7" s="6" t="s">
        <v>6375</v>
      </c>
      <c r="D7" s="13" t="s">
        <v>6376</v>
      </c>
      <c r="E7" s="6" t="e">
        <v>#N/A</v>
      </c>
      <c r="F7" s="6" t="e">
        <v>#N/A</v>
      </c>
      <c r="G7" s="6" t="s">
        <v>564</v>
      </c>
      <c r="H7" s="6">
        <v>3200</v>
      </c>
      <c r="I7" s="6">
        <v>0</v>
      </c>
      <c r="J7" s="6">
        <v>7</v>
      </c>
      <c r="K7" s="6">
        <v>50</v>
      </c>
      <c r="L7" s="6" t="s">
        <v>622</v>
      </c>
      <c r="M7" s="6">
        <v>10</v>
      </c>
      <c r="N7" s="6" t="s">
        <v>21</v>
      </c>
      <c r="O7" s="6" t="s">
        <v>22</v>
      </c>
      <c r="P7" s="6" t="s">
        <v>9408</v>
      </c>
    </row>
    <row r="8" spans="1:16" hidden="1" x14ac:dyDescent="0.35">
      <c r="A8" s="6">
        <v>2012</v>
      </c>
      <c r="B8" s="6" t="s">
        <v>9409</v>
      </c>
      <c r="C8" s="6" t="s">
        <v>6375</v>
      </c>
      <c r="D8" s="13" t="s">
        <v>9410</v>
      </c>
      <c r="E8" s="6" t="e">
        <v>#N/A</v>
      </c>
      <c r="F8" s="6" t="e">
        <v>#N/A</v>
      </c>
      <c r="G8" s="6" t="s">
        <v>555</v>
      </c>
      <c r="H8" s="6">
        <v>155</v>
      </c>
      <c r="I8" s="6">
        <v>0</v>
      </c>
      <c r="J8" s="6">
        <v>7</v>
      </c>
      <c r="K8" s="6">
        <v>50</v>
      </c>
      <c r="L8" s="6" t="s">
        <v>622</v>
      </c>
      <c r="M8" s="6">
        <v>10</v>
      </c>
      <c r="N8" s="6" t="s">
        <v>21</v>
      </c>
      <c r="O8" s="6" t="s">
        <v>22</v>
      </c>
      <c r="P8" s="6" t="s">
        <v>9411</v>
      </c>
    </row>
    <row r="9" spans="1:16" hidden="1" x14ac:dyDescent="0.35">
      <c r="A9" s="6">
        <v>2012</v>
      </c>
      <c r="B9" s="6" t="s">
        <v>6381</v>
      </c>
      <c r="C9" s="6" t="s">
        <v>6375</v>
      </c>
      <c r="D9" s="13" t="s">
        <v>6382</v>
      </c>
      <c r="E9" s="6" t="e">
        <v>#N/A</v>
      </c>
      <c r="F9" s="6" t="e">
        <v>#N/A</v>
      </c>
      <c r="G9" s="6" t="s">
        <v>555</v>
      </c>
      <c r="H9" s="6">
        <v>493</v>
      </c>
      <c r="I9" s="6">
        <v>1169000</v>
      </c>
      <c r="J9" s="6">
        <v>7</v>
      </c>
      <c r="K9" s="6">
        <v>50</v>
      </c>
      <c r="L9" s="6" t="s">
        <v>622</v>
      </c>
      <c r="M9" s="6">
        <v>10</v>
      </c>
      <c r="N9" s="6" t="s">
        <v>21</v>
      </c>
      <c r="O9" s="6" t="s">
        <v>22</v>
      </c>
      <c r="P9" s="6" t="s">
        <v>9412</v>
      </c>
    </row>
    <row r="10" spans="1:16" hidden="1" x14ac:dyDescent="0.35">
      <c r="A10" s="6">
        <v>2012</v>
      </c>
      <c r="B10" s="6" t="s">
        <v>129</v>
      </c>
      <c r="C10" s="6" t="s">
        <v>6375</v>
      </c>
      <c r="D10" s="13" t="s">
        <v>6386</v>
      </c>
      <c r="E10" s="6" t="e">
        <v>#N/A</v>
      </c>
      <c r="F10" s="6" t="e">
        <v>#N/A</v>
      </c>
      <c r="G10" s="6" t="s">
        <v>3004</v>
      </c>
      <c r="H10" s="6">
        <v>4442</v>
      </c>
      <c r="I10" s="6">
        <v>6821000</v>
      </c>
      <c r="J10" s="6">
        <v>7</v>
      </c>
      <c r="K10" s="6">
        <v>50</v>
      </c>
      <c r="L10" s="6" t="s">
        <v>622</v>
      </c>
      <c r="M10" s="6">
        <v>10</v>
      </c>
      <c r="N10" s="6" t="s">
        <v>21</v>
      </c>
      <c r="O10" s="6" t="s">
        <v>22</v>
      </c>
      <c r="P10" s="6" t="s">
        <v>9413</v>
      </c>
    </row>
    <row r="11" spans="1:16" hidden="1" x14ac:dyDescent="0.35">
      <c r="A11" s="6">
        <v>2012</v>
      </c>
      <c r="B11" s="6" t="s">
        <v>6388</v>
      </c>
      <c r="C11" s="6" t="s">
        <v>6375</v>
      </c>
      <c r="D11" s="13" t="s">
        <v>6389</v>
      </c>
      <c r="E11" s="6" t="e">
        <v>#N/A</v>
      </c>
      <c r="F11" s="6" t="e">
        <v>#N/A</v>
      </c>
      <c r="G11" s="6" t="s">
        <v>564</v>
      </c>
      <c r="H11" s="6">
        <v>590</v>
      </c>
      <c r="I11" s="6">
        <v>0</v>
      </c>
      <c r="J11" s="6">
        <v>7</v>
      </c>
      <c r="K11" s="6">
        <v>50</v>
      </c>
      <c r="L11" s="6" t="s">
        <v>622</v>
      </c>
      <c r="M11" s="6">
        <v>10</v>
      </c>
      <c r="N11" s="6" t="s">
        <v>21</v>
      </c>
      <c r="O11" s="6" t="s">
        <v>22</v>
      </c>
      <c r="P11" s="6" t="s">
        <v>9414</v>
      </c>
    </row>
    <row r="12" spans="1:16" hidden="1" x14ac:dyDescent="0.35">
      <c r="A12" s="6">
        <v>2012</v>
      </c>
      <c r="B12" s="6" t="s">
        <v>6391</v>
      </c>
      <c r="C12" s="6" t="s">
        <v>6375</v>
      </c>
      <c r="D12" s="13" t="s">
        <v>6392</v>
      </c>
      <c r="E12" s="6" t="e">
        <v>#N/A</v>
      </c>
      <c r="F12" s="6" t="e">
        <v>#N/A</v>
      </c>
      <c r="G12" s="6" t="s">
        <v>3004</v>
      </c>
      <c r="H12" s="6">
        <v>337</v>
      </c>
      <c r="I12" s="6">
        <v>0</v>
      </c>
      <c r="J12" s="6">
        <v>7</v>
      </c>
      <c r="K12" s="6">
        <v>50</v>
      </c>
      <c r="L12" s="6" t="s">
        <v>622</v>
      </c>
      <c r="M12" s="6">
        <v>10</v>
      </c>
      <c r="N12" s="6" t="s">
        <v>21</v>
      </c>
      <c r="O12" s="6" t="s">
        <v>22</v>
      </c>
      <c r="P12" s="6" t="s">
        <v>9415</v>
      </c>
    </row>
    <row r="13" spans="1:16" hidden="1" x14ac:dyDescent="0.35">
      <c r="A13" s="6">
        <v>2012</v>
      </c>
      <c r="B13" s="6" t="s">
        <v>681</v>
      </c>
      <c r="C13" s="6" t="s">
        <v>6375</v>
      </c>
      <c r="D13" s="13" t="s">
        <v>9416</v>
      </c>
      <c r="E13" s="6" t="e">
        <v>#N/A</v>
      </c>
      <c r="F13" s="6" t="e">
        <v>#N/A</v>
      </c>
      <c r="G13" s="6" t="s">
        <v>564</v>
      </c>
      <c r="H13" s="6">
        <v>327</v>
      </c>
      <c r="I13" s="6">
        <v>0</v>
      </c>
      <c r="J13" s="6">
        <v>7</v>
      </c>
      <c r="K13" s="6">
        <v>50</v>
      </c>
      <c r="L13" s="6" t="s">
        <v>622</v>
      </c>
      <c r="M13" s="6">
        <v>10</v>
      </c>
      <c r="N13" s="6" t="s">
        <v>21</v>
      </c>
      <c r="O13" s="6" t="s">
        <v>22</v>
      </c>
      <c r="P13" s="6" t="s">
        <v>9417</v>
      </c>
    </row>
    <row r="14" spans="1:16" hidden="1" x14ac:dyDescent="0.35">
      <c r="A14" s="6">
        <v>2012</v>
      </c>
      <c r="B14" s="6" t="s">
        <v>6396</v>
      </c>
      <c r="C14" s="6" t="s">
        <v>6375</v>
      </c>
      <c r="D14" s="13" t="s">
        <v>6397</v>
      </c>
      <c r="E14" s="6" t="e">
        <v>#N/A</v>
      </c>
      <c r="F14" s="6" t="e">
        <v>#N/A</v>
      </c>
      <c r="G14" s="6" t="s">
        <v>555</v>
      </c>
      <c r="H14" s="6">
        <v>715</v>
      </c>
      <c r="I14" s="6">
        <v>1547000</v>
      </c>
      <c r="J14" s="6">
        <v>7</v>
      </c>
      <c r="K14" s="6">
        <v>50</v>
      </c>
      <c r="L14" s="6" t="s">
        <v>622</v>
      </c>
      <c r="M14" s="6">
        <v>10</v>
      </c>
      <c r="N14" s="6" t="s">
        <v>21</v>
      </c>
      <c r="O14" s="6" t="s">
        <v>22</v>
      </c>
      <c r="P14" s="6" t="s">
        <v>9418</v>
      </c>
    </row>
    <row r="15" spans="1:16" hidden="1" x14ac:dyDescent="0.35">
      <c r="A15" s="6">
        <v>2012</v>
      </c>
      <c r="B15" s="6" t="s">
        <v>86</v>
      </c>
      <c r="C15" s="6" t="s">
        <v>6375</v>
      </c>
      <c r="D15" s="13" t="s">
        <v>6399</v>
      </c>
      <c r="E15" s="6" t="e">
        <v>#N/A</v>
      </c>
      <c r="F15" s="6" t="e">
        <v>#N/A</v>
      </c>
      <c r="G15" s="6" t="s">
        <v>564</v>
      </c>
      <c r="H15" s="6">
        <v>6</v>
      </c>
      <c r="I15" s="6">
        <v>506000</v>
      </c>
      <c r="J15" s="6">
        <v>7</v>
      </c>
      <c r="K15" s="6">
        <v>50</v>
      </c>
      <c r="L15" s="6" t="s">
        <v>622</v>
      </c>
      <c r="M15" s="6">
        <v>10</v>
      </c>
      <c r="N15" s="6" t="s">
        <v>21</v>
      </c>
      <c r="O15" s="6" t="s">
        <v>22</v>
      </c>
      <c r="P15" s="6" t="s">
        <v>9419</v>
      </c>
    </row>
    <row r="16" spans="1:16" hidden="1" x14ac:dyDescent="0.35">
      <c r="A16" s="6">
        <v>2012</v>
      </c>
      <c r="B16" s="6" t="s">
        <v>642</v>
      </c>
      <c r="C16" s="6" t="s">
        <v>6375</v>
      </c>
      <c r="D16" s="13" t="s">
        <v>6401</v>
      </c>
      <c r="E16" s="6" t="e">
        <v>#N/A</v>
      </c>
      <c r="F16" s="6" t="e">
        <v>#N/A</v>
      </c>
      <c r="G16" s="6" t="s">
        <v>555</v>
      </c>
      <c r="H16" s="6">
        <v>35</v>
      </c>
      <c r="I16" s="6">
        <v>661000</v>
      </c>
      <c r="J16" s="6">
        <v>7</v>
      </c>
      <c r="K16" s="6">
        <v>50</v>
      </c>
      <c r="L16" s="6" t="s">
        <v>622</v>
      </c>
      <c r="M16" s="6">
        <v>10</v>
      </c>
      <c r="N16" s="6" t="s">
        <v>21</v>
      </c>
      <c r="O16" s="6" t="s">
        <v>22</v>
      </c>
      <c r="P16" s="6" t="s">
        <v>9420</v>
      </c>
    </row>
    <row r="17" spans="1:16" hidden="1" x14ac:dyDescent="0.35">
      <c r="A17" s="6">
        <v>2012</v>
      </c>
      <c r="B17" s="6" t="s">
        <v>6403</v>
      </c>
      <c r="C17" s="6" t="s">
        <v>6375</v>
      </c>
      <c r="D17" s="13" t="s">
        <v>6404</v>
      </c>
      <c r="E17" s="6" t="e">
        <v>#N/A</v>
      </c>
      <c r="F17" s="6" t="e">
        <v>#N/A</v>
      </c>
      <c r="G17" s="6" t="s">
        <v>555</v>
      </c>
      <c r="H17" s="6">
        <v>403</v>
      </c>
      <c r="I17" s="6">
        <v>332000</v>
      </c>
      <c r="J17" s="6">
        <v>7</v>
      </c>
      <c r="K17" s="6">
        <v>50</v>
      </c>
      <c r="L17" s="6" t="s">
        <v>622</v>
      </c>
      <c r="M17" s="6">
        <v>10</v>
      </c>
      <c r="N17" s="6" t="s">
        <v>21</v>
      </c>
      <c r="O17" s="6" t="s">
        <v>22</v>
      </c>
      <c r="P17" s="6" t="s">
        <v>9421</v>
      </c>
    </row>
    <row r="18" spans="1:16" hidden="1" x14ac:dyDescent="0.35">
      <c r="A18" s="6">
        <v>2022</v>
      </c>
      <c r="B18" s="6" t="s">
        <v>6374</v>
      </c>
      <c r="C18" s="6" t="s">
        <v>6375</v>
      </c>
      <c r="D18" s="13" t="s">
        <v>6376</v>
      </c>
      <c r="E18" s="6" t="e">
        <v>#N/A</v>
      </c>
      <c r="F18" s="6" t="e">
        <v>#N/A</v>
      </c>
      <c r="G18" s="6" t="s">
        <v>555</v>
      </c>
      <c r="H18" s="6">
        <v>1963</v>
      </c>
      <c r="I18" s="6">
        <v>2400000</v>
      </c>
      <c r="J18" s="6">
        <v>13.1</v>
      </c>
      <c r="K18" s="6">
        <v>50</v>
      </c>
      <c r="L18" s="6" t="s">
        <v>622</v>
      </c>
      <c r="M18" s="6">
        <v>10</v>
      </c>
      <c r="N18" s="6" t="s">
        <v>21</v>
      </c>
      <c r="O18" s="6" t="s">
        <v>22</v>
      </c>
      <c r="P18" s="6" t="s">
        <v>6377</v>
      </c>
    </row>
    <row r="19" spans="1:16" hidden="1" x14ac:dyDescent="0.35">
      <c r="A19" s="6">
        <v>2022</v>
      </c>
      <c r="B19" s="6" t="s">
        <v>6381</v>
      </c>
      <c r="C19" s="6" t="s">
        <v>6375</v>
      </c>
      <c r="D19" s="13" t="s">
        <v>6382</v>
      </c>
      <c r="E19" s="6" t="e">
        <v>#N/A</v>
      </c>
      <c r="F19" s="6" t="e">
        <v>#N/A</v>
      </c>
      <c r="G19" s="6" t="s">
        <v>524</v>
      </c>
      <c r="H19" s="6">
        <v>878</v>
      </c>
      <c r="I19" s="6">
        <v>0</v>
      </c>
      <c r="J19" s="6">
        <v>13.1</v>
      </c>
      <c r="K19" s="6">
        <v>50</v>
      </c>
      <c r="L19" s="6" t="s">
        <v>622</v>
      </c>
      <c r="M19" s="6">
        <v>10</v>
      </c>
      <c r="N19" s="6" t="s">
        <v>21</v>
      </c>
      <c r="O19" s="6" t="s">
        <v>22</v>
      </c>
      <c r="P19" s="6" t="s">
        <v>6383</v>
      </c>
    </row>
    <row r="20" spans="1:16" hidden="1" x14ac:dyDescent="0.35">
      <c r="A20" s="6">
        <v>2022</v>
      </c>
      <c r="B20" s="6" t="s">
        <v>129</v>
      </c>
      <c r="C20" s="6" t="s">
        <v>6375</v>
      </c>
      <c r="D20" s="13" t="s">
        <v>6386</v>
      </c>
      <c r="E20" s="6" t="e">
        <v>#N/A</v>
      </c>
      <c r="F20" s="6" t="e">
        <v>#N/A</v>
      </c>
      <c r="G20" s="6" t="s">
        <v>564</v>
      </c>
      <c r="H20" s="6">
        <v>5904</v>
      </c>
      <c r="I20" s="6">
        <v>9166000</v>
      </c>
      <c r="J20" s="6">
        <v>13.1</v>
      </c>
      <c r="K20" s="6">
        <v>50</v>
      </c>
      <c r="L20" s="6" t="s">
        <v>622</v>
      </c>
      <c r="M20" s="6">
        <v>10</v>
      </c>
      <c r="N20" s="6" t="s">
        <v>21</v>
      </c>
      <c r="O20" s="6" t="s">
        <v>22</v>
      </c>
      <c r="P20" s="6" t="s">
        <v>6387</v>
      </c>
    </row>
    <row r="21" spans="1:16" hidden="1" x14ac:dyDescent="0.35">
      <c r="A21" s="6">
        <v>2022</v>
      </c>
      <c r="B21" s="6" t="s">
        <v>6388</v>
      </c>
      <c r="C21" s="6" t="s">
        <v>6375</v>
      </c>
      <c r="D21" s="13" t="s">
        <v>6389</v>
      </c>
      <c r="E21" s="6" t="e">
        <v>#N/A</v>
      </c>
      <c r="F21" s="6" t="e">
        <v>#N/A</v>
      </c>
      <c r="G21" s="6" t="s">
        <v>555</v>
      </c>
      <c r="H21" s="6">
        <v>716</v>
      </c>
      <c r="I21" s="6">
        <v>981000</v>
      </c>
      <c r="J21" s="6">
        <v>13.1</v>
      </c>
      <c r="K21" s="6">
        <v>50</v>
      </c>
      <c r="L21" s="6" t="s">
        <v>622</v>
      </c>
      <c r="M21" s="6">
        <v>10</v>
      </c>
      <c r="N21" s="6" t="s">
        <v>21</v>
      </c>
      <c r="O21" s="6" t="s">
        <v>22</v>
      </c>
      <c r="P21" s="6" t="s">
        <v>6390</v>
      </c>
    </row>
    <row r="22" spans="1:16" hidden="1" x14ac:dyDescent="0.35">
      <c r="A22" s="6">
        <v>2022</v>
      </c>
      <c r="B22" s="6" t="s">
        <v>6396</v>
      </c>
      <c r="C22" s="6" t="s">
        <v>6375</v>
      </c>
      <c r="D22" s="13" t="s">
        <v>6397</v>
      </c>
      <c r="E22" s="6" t="e">
        <v>#N/A</v>
      </c>
      <c r="F22" s="6" t="e">
        <v>#N/A</v>
      </c>
      <c r="G22" s="6" t="s">
        <v>555</v>
      </c>
      <c r="H22" s="6">
        <v>818</v>
      </c>
      <c r="I22" s="6">
        <v>1864000</v>
      </c>
      <c r="J22" s="6">
        <v>13.1</v>
      </c>
      <c r="K22" s="6">
        <v>50</v>
      </c>
      <c r="L22" s="6" t="s">
        <v>622</v>
      </c>
      <c r="M22" s="6">
        <v>10</v>
      </c>
      <c r="N22" s="6" t="s">
        <v>21</v>
      </c>
      <c r="O22" s="6" t="s">
        <v>22</v>
      </c>
      <c r="P22" s="6" t="s">
        <v>6398</v>
      </c>
    </row>
    <row r="23" spans="1:16" hidden="1" x14ac:dyDescent="0.35">
      <c r="A23" s="6">
        <v>2022</v>
      </c>
      <c r="B23" s="6" t="s">
        <v>86</v>
      </c>
      <c r="C23" s="6" t="s">
        <v>6375</v>
      </c>
      <c r="D23" s="13" t="s">
        <v>6399</v>
      </c>
      <c r="E23" s="6" t="e">
        <v>#N/A</v>
      </c>
      <c r="F23" s="6" t="e">
        <v>#N/A</v>
      </c>
      <c r="G23" s="6" t="s">
        <v>564</v>
      </c>
      <c r="H23" s="6">
        <v>265</v>
      </c>
      <c r="I23" s="6">
        <v>150000</v>
      </c>
      <c r="J23" s="6">
        <v>13.1</v>
      </c>
      <c r="K23" s="6">
        <v>50</v>
      </c>
      <c r="L23" s="6" t="s">
        <v>622</v>
      </c>
      <c r="M23" s="6">
        <v>10</v>
      </c>
      <c r="N23" s="6" t="s">
        <v>21</v>
      </c>
      <c r="O23" s="6" t="s">
        <v>22</v>
      </c>
      <c r="P23" s="6" t="s">
        <v>6400</v>
      </c>
    </row>
    <row r="24" spans="1:16" hidden="1" x14ac:dyDescent="0.35">
      <c r="A24" s="6">
        <v>2022</v>
      </c>
      <c r="B24" s="6" t="s">
        <v>642</v>
      </c>
      <c r="C24" s="6" t="s">
        <v>6375</v>
      </c>
      <c r="D24" s="13" t="s">
        <v>6401</v>
      </c>
      <c r="E24" s="6" t="e">
        <v>#N/A</v>
      </c>
      <c r="F24" s="6" t="e">
        <v>#N/A</v>
      </c>
      <c r="G24" s="6" t="s">
        <v>524</v>
      </c>
      <c r="H24" s="6">
        <v>3</v>
      </c>
      <c r="I24" s="6">
        <v>0</v>
      </c>
      <c r="J24" s="6">
        <v>13.1</v>
      </c>
      <c r="K24" s="6">
        <v>50</v>
      </c>
      <c r="L24" s="6" t="s">
        <v>622</v>
      </c>
      <c r="M24" s="6">
        <v>10</v>
      </c>
      <c r="N24" s="6" t="s">
        <v>21</v>
      </c>
      <c r="O24" s="6" t="s">
        <v>22</v>
      </c>
      <c r="P24" s="6" t="s">
        <v>6402</v>
      </c>
    </row>
    <row r="25" spans="1:16" hidden="1" x14ac:dyDescent="0.35">
      <c r="A25" s="6">
        <v>2022</v>
      </c>
      <c r="B25" s="6" t="s">
        <v>5297</v>
      </c>
      <c r="C25" s="6" t="s">
        <v>5289</v>
      </c>
      <c r="D25" s="13" t="s">
        <v>5298</v>
      </c>
      <c r="E25" s="6" t="e">
        <v>#N/A</v>
      </c>
      <c r="F25" s="6" t="e">
        <v>#N/A</v>
      </c>
      <c r="G25" s="6" t="s">
        <v>236</v>
      </c>
      <c r="H25" s="6">
        <v>9</v>
      </c>
      <c r="I25" s="6">
        <v>52000</v>
      </c>
      <c r="J25" s="6">
        <v>15.2</v>
      </c>
      <c r="K25" s="6">
        <v>44</v>
      </c>
      <c r="L25" s="6" t="s">
        <v>622</v>
      </c>
      <c r="M25" s="6">
        <v>10</v>
      </c>
      <c r="N25" s="6" t="s">
        <v>21</v>
      </c>
      <c r="O25" s="6" t="s">
        <v>22</v>
      </c>
      <c r="P25" s="6" t="s">
        <v>5299</v>
      </c>
    </row>
    <row r="26" spans="1:16" hidden="1" x14ac:dyDescent="0.35">
      <c r="A26" s="6">
        <v>2022</v>
      </c>
      <c r="B26" s="6" t="s">
        <v>86</v>
      </c>
      <c r="C26" s="6" t="s">
        <v>5289</v>
      </c>
      <c r="D26" s="13" t="s">
        <v>5300</v>
      </c>
      <c r="E26" s="6" t="e">
        <v>#N/A</v>
      </c>
      <c r="F26" s="6" t="e">
        <v>#N/A</v>
      </c>
      <c r="G26" s="6" t="s">
        <v>236</v>
      </c>
      <c r="H26" s="6">
        <v>176</v>
      </c>
      <c r="I26" s="6">
        <v>246000</v>
      </c>
      <c r="J26" s="6">
        <v>15.2</v>
      </c>
      <c r="K26" s="6">
        <v>44</v>
      </c>
      <c r="L26" s="6" t="s">
        <v>622</v>
      </c>
      <c r="M26" s="6">
        <v>10</v>
      </c>
      <c r="N26" s="6" t="s">
        <v>21</v>
      </c>
      <c r="O26" s="6" t="s">
        <v>22</v>
      </c>
      <c r="P26" s="6" t="s">
        <v>5301</v>
      </c>
    </row>
    <row r="27" spans="1:16" hidden="1" x14ac:dyDescent="0.35">
      <c r="A27" s="6">
        <v>2012</v>
      </c>
      <c r="B27" s="6" t="s">
        <v>624</v>
      </c>
      <c r="C27" s="6" t="s">
        <v>620</v>
      </c>
      <c r="D27" s="13" t="s">
        <v>625</v>
      </c>
      <c r="E27" s="6" t="e">
        <v>#N/A</v>
      </c>
      <c r="F27" s="6" t="e">
        <v>#N/A</v>
      </c>
      <c r="G27" s="6" t="s">
        <v>514</v>
      </c>
      <c r="H27" s="6">
        <v>1541</v>
      </c>
      <c r="I27" s="6">
        <v>1440000</v>
      </c>
      <c r="J27" s="6">
        <v>16.8</v>
      </c>
      <c r="K27" s="6">
        <v>9</v>
      </c>
      <c r="L27" s="6" t="s">
        <v>622</v>
      </c>
      <c r="M27" s="6">
        <v>10</v>
      </c>
      <c r="N27" s="6" t="s">
        <v>21</v>
      </c>
      <c r="O27" s="6" t="s">
        <v>22</v>
      </c>
      <c r="P27" s="6" t="s">
        <v>7247</v>
      </c>
    </row>
    <row r="28" spans="1:16" hidden="1" x14ac:dyDescent="0.35">
      <c r="A28" s="6">
        <v>2012</v>
      </c>
      <c r="B28" s="6" t="s">
        <v>627</v>
      </c>
      <c r="C28" s="6" t="s">
        <v>620</v>
      </c>
      <c r="D28" s="13" t="s">
        <v>628</v>
      </c>
      <c r="E28" s="6" t="e">
        <v>#N/A</v>
      </c>
      <c r="F28" s="6" t="e">
        <v>#N/A</v>
      </c>
      <c r="G28" s="6" t="s">
        <v>524</v>
      </c>
      <c r="H28" s="6">
        <v>1737</v>
      </c>
      <c r="I28" s="6">
        <v>2177000</v>
      </c>
      <c r="J28" s="6">
        <v>16.8</v>
      </c>
      <c r="K28" s="6">
        <v>9</v>
      </c>
      <c r="L28" s="6" t="s">
        <v>622</v>
      </c>
      <c r="M28" s="6">
        <v>10</v>
      </c>
      <c r="N28" s="6" t="s">
        <v>21</v>
      </c>
      <c r="O28" s="6" t="s">
        <v>22</v>
      </c>
      <c r="P28" s="6" t="s">
        <v>7248</v>
      </c>
    </row>
    <row r="29" spans="1:16" hidden="1" x14ac:dyDescent="0.35">
      <c r="A29" s="6">
        <v>2012</v>
      </c>
      <c r="B29" s="6" t="s">
        <v>636</v>
      </c>
      <c r="C29" s="6" t="s">
        <v>620</v>
      </c>
      <c r="D29" s="13" t="s">
        <v>637</v>
      </c>
      <c r="E29" s="6" t="e">
        <v>#N/A</v>
      </c>
      <c r="F29" s="6" t="e">
        <v>#N/A</v>
      </c>
      <c r="G29" s="6" t="s">
        <v>514</v>
      </c>
      <c r="H29" s="6">
        <v>1295</v>
      </c>
      <c r="I29" s="6">
        <v>3259000</v>
      </c>
      <c r="J29" s="6">
        <v>16.8</v>
      </c>
      <c r="K29" s="6">
        <v>9</v>
      </c>
      <c r="L29" s="6" t="s">
        <v>622</v>
      </c>
      <c r="M29" s="6">
        <v>10</v>
      </c>
      <c r="N29" s="6" t="s">
        <v>21</v>
      </c>
      <c r="O29" s="6" t="s">
        <v>22</v>
      </c>
      <c r="P29" s="6" t="s">
        <v>7249</v>
      </c>
    </row>
    <row r="30" spans="1:16" hidden="1" x14ac:dyDescent="0.35">
      <c r="A30" s="6">
        <v>2012</v>
      </c>
      <c r="B30" s="6" t="s">
        <v>639</v>
      </c>
      <c r="C30" s="6" t="s">
        <v>620</v>
      </c>
      <c r="D30" s="13" t="s">
        <v>640</v>
      </c>
      <c r="E30" s="6" t="e">
        <v>#N/A</v>
      </c>
      <c r="F30" s="6" t="e">
        <v>#N/A</v>
      </c>
      <c r="G30" s="6" t="s">
        <v>514</v>
      </c>
      <c r="H30" s="6">
        <v>848</v>
      </c>
      <c r="I30" s="6">
        <v>2246000</v>
      </c>
      <c r="J30" s="6">
        <v>16.8</v>
      </c>
      <c r="K30" s="6">
        <v>9</v>
      </c>
      <c r="L30" s="6" t="s">
        <v>622</v>
      </c>
      <c r="M30" s="6">
        <v>10</v>
      </c>
      <c r="N30" s="6" t="s">
        <v>21</v>
      </c>
      <c r="O30" s="6" t="s">
        <v>22</v>
      </c>
      <c r="P30" s="6" t="s">
        <v>7250</v>
      </c>
    </row>
    <row r="31" spans="1:16" hidden="1" x14ac:dyDescent="0.35">
      <c r="A31" s="6">
        <v>2012</v>
      </c>
      <c r="B31" s="6" t="s">
        <v>642</v>
      </c>
      <c r="C31" s="6" t="s">
        <v>620</v>
      </c>
      <c r="D31" s="13" t="s">
        <v>643</v>
      </c>
      <c r="E31" s="6" t="e">
        <v>#N/A</v>
      </c>
      <c r="F31" s="6" t="e">
        <v>#N/A</v>
      </c>
      <c r="G31" s="6" t="s">
        <v>514</v>
      </c>
      <c r="H31" s="6">
        <v>863</v>
      </c>
      <c r="I31" s="6">
        <v>0</v>
      </c>
      <c r="J31" s="6">
        <v>16.8</v>
      </c>
      <c r="K31" s="6">
        <v>9</v>
      </c>
      <c r="L31" s="6" t="s">
        <v>622</v>
      </c>
      <c r="M31" s="6">
        <v>10</v>
      </c>
      <c r="N31" s="6" t="s">
        <v>21</v>
      </c>
      <c r="O31" s="6" t="s">
        <v>22</v>
      </c>
      <c r="P31" s="6" t="s">
        <v>7251</v>
      </c>
    </row>
    <row r="32" spans="1:16" hidden="1" x14ac:dyDescent="0.35">
      <c r="A32" s="6">
        <v>2012</v>
      </c>
      <c r="B32" s="6" t="s">
        <v>4020</v>
      </c>
      <c r="C32" s="6" t="s">
        <v>4014</v>
      </c>
      <c r="D32" s="13" t="s">
        <v>4021</v>
      </c>
      <c r="E32" s="6" t="e">
        <v>#N/A</v>
      </c>
      <c r="F32" s="6" t="e">
        <v>#N/A</v>
      </c>
      <c r="G32" s="6" t="s">
        <v>564</v>
      </c>
      <c r="H32" s="6">
        <v>18</v>
      </c>
      <c r="I32" s="6">
        <v>0</v>
      </c>
      <c r="J32" s="6">
        <v>16.8</v>
      </c>
      <c r="K32" s="6">
        <v>33</v>
      </c>
      <c r="L32" s="6" t="s">
        <v>622</v>
      </c>
      <c r="M32" s="6">
        <v>10</v>
      </c>
      <c r="N32" s="6" t="s">
        <v>21</v>
      </c>
      <c r="O32" s="6" t="s">
        <v>22</v>
      </c>
      <c r="P32" s="6" t="s">
        <v>8549</v>
      </c>
    </row>
    <row r="33" spans="1:16" hidden="1" x14ac:dyDescent="0.35">
      <c r="A33" s="6">
        <v>2012</v>
      </c>
      <c r="B33" s="6" t="s">
        <v>8550</v>
      </c>
      <c r="C33" s="6" t="s">
        <v>4014</v>
      </c>
      <c r="D33" s="13" t="s">
        <v>8551</v>
      </c>
      <c r="E33" s="6" t="e">
        <v>#N/A</v>
      </c>
      <c r="F33" s="6" t="e">
        <v>#N/A</v>
      </c>
      <c r="G33" s="6" t="s">
        <v>555</v>
      </c>
      <c r="H33" s="6">
        <v>237</v>
      </c>
      <c r="I33" s="6">
        <v>0</v>
      </c>
      <c r="J33" s="6">
        <v>16.8</v>
      </c>
      <c r="K33" s="6">
        <v>33</v>
      </c>
      <c r="L33" s="6" t="s">
        <v>622</v>
      </c>
      <c r="M33" s="6">
        <v>10</v>
      </c>
      <c r="N33" s="6" t="s">
        <v>21</v>
      </c>
      <c r="O33" s="6" t="s">
        <v>22</v>
      </c>
      <c r="P33" s="6" t="s">
        <v>8552</v>
      </c>
    </row>
    <row r="34" spans="1:16" hidden="1" x14ac:dyDescent="0.35">
      <c r="A34" s="6">
        <v>2012</v>
      </c>
      <c r="B34" s="6" t="s">
        <v>4031</v>
      </c>
      <c r="C34" s="6" t="s">
        <v>4014</v>
      </c>
      <c r="D34" s="13" t="s">
        <v>4032</v>
      </c>
      <c r="E34" s="6" t="e">
        <v>#N/A</v>
      </c>
      <c r="F34" s="6" t="e">
        <v>#N/A</v>
      </c>
      <c r="G34" s="6" t="s">
        <v>524</v>
      </c>
      <c r="H34" s="6">
        <v>18</v>
      </c>
      <c r="I34" s="6">
        <v>12000</v>
      </c>
      <c r="J34" s="6">
        <v>16.8</v>
      </c>
      <c r="K34" s="6">
        <v>33</v>
      </c>
      <c r="L34" s="6" t="s">
        <v>622</v>
      </c>
      <c r="M34" s="6">
        <v>10</v>
      </c>
      <c r="N34" s="6" t="s">
        <v>21</v>
      </c>
      <c r="O34" s="6" t="s">
        <v>22</v>
      </c>
      <c r="P34" s="6" t="s">
        <v>8553</v>
      </c>
    </row>
    <row r="35" spans="1:16" hidden="1" x14ac:dyDescent="0.35">
      <c r="A35" s="6">
        <v>2022</v>
      </c>
      <c r="B35" s="6" t="s">
        <v>2762</v>
      </c>
      <c r="C35" s="6" t="s">
        <v>2759</v>
      </c>
      <c r="D35" s="13" t="s">
        <v>2763</v>
      </c>
      <c r="E35" s="6" t="e">
        <v>#N/A</v>
      </c>
      <c r="F35" s="6" t="e">
        <v>#N/A</v>
      </c>
      <c r="G35" s="6" t="s">
        <v>236</v>
      </c>
      <c r="H35" s="6">
        <v>62</v>
      </c>
      <c r="I35" s="6">
        <v>401000</v>
      </c>
      <c r="J35" s="6">
        <v>20.399999999999999</v>
      </c>
      <c r="K35" s="6">
        <v>25</v>
      </c>
      <c r="L35" s="6" t="s">
        <v>622</v>
      </c>
      <c r="M35" s="6">
        <v>10</v>
      </c>
      <c r="N35" s="6" t="s">
        <v>21</v>
      </c>
      <c r="O35" s="6" t="s">
        <v>22</v>
      </c>
      <c r="P35" s="6" t="s">
        <v>2764</v>
      </c>
    </row>
    <row r="36" spans="1:16" hidden="1" x14ac:dyDescent="0.35">
      <c r="A36" s="6">
        <v>2022</v>
      </c>
      <c r="B36" s="6" t="s">
        <v>129</v>
      </c>
      <c r="C36" s="6" t="s">
        <v>2759</v>
      </c>
      <c r="D36" s="13" t="s">
        <v>2768</v>
      </c>
      <c r="E36" s="6" t="e">
        <v>#N/A</v>
      </c>
      <c r="F36" s="6" t="e">
        <v>#N/A</v>
      </c>
      <c r="G36" s="6" t="s">
        <v>514</v>
      </c>
      <c r="H36" s="6">
        <v>566</v>
      </c>
      <c r="I36" s="6">
        <v>1160000</v>
      </c>
      <c r="J36" s="6">
        <v>20.399999999999999</v>
      </c>
      <c r="K36" s="6">
        <v>25</v>
      </c>
      <c r="L36" s="6" t="s">
        <v>622</v>
      </c>
      <c r="M36" s="6">
        <v>10</v>
      </c>
      <c r="N36" s="6" t="s">
        <v>21</v>
      </c>
      <c r="O36" s="6" t="s">
        <v>22</v>
      </c>
      <c r="P36" s="6" t="s">
        <v>2769</v>
      </c>
    </row>
    <row r="37" spans="1:16" hidden="1" x14ac:dyDescent="0.35">
      <c r="A37" s="6">
        <v>2022</v>
      </c>
      <c r="B37" s="6" t="s">
        <v>2770</v>
      </c>
      <c r="C37" s="6" t="s">
        <v>2759</v>
      </c>
      <c r="D37" s="13" t="s">
        <v>2771</v>
      </c>
      <c r="E37" s="6" t="e">
        <v>#N/A</v>
      </c>
      <c r="F37" s="6" t="e">
        <v>#N/A</v>
      </c>
      <c r="G37" s="6" t="s">
        <v>236</v>
      </c>
      <c r="H37" s="6">
        <v>385</v>
      </c>
      <c r="I37" s="6">
        <v>0</v>
      </c>
      <c r="J37" s="6">
        <v>20.399999999999999</v>
      </c>
      <c r="K37" s="6">
        <v>25</v>
      </c>
      <c r="L37" s="6" t="s">
        <v>622</v>
      </c>
      <c r="M37" s="6">
        <v>10</v>
      </c>
      <c r="N37" s="6" t="s">
        <v>21</v>
      </c>
      <c r="O37" s="6" t="s">
        <v>22</v>
      </c>
      <c r="P37" s="6" t="s">
        <v>2772</v>
      </c>
    </row>
    <row r="38" spans="1:16" hidden="1" x14ac:dyDescent="0.35">
      <c r="A38" s="6">
        <v>2022</v>
      </c>
      <c r="B38" s="6" t="s">
        <v>2773</v>
      </c>
      <c r="C38" s="6" t="s">
        <v>2759</v>
      </c>
      <c r="D38" s="13" t="s">
        <v>2774</v>
      </c>
      <c r="E38" s="6" t="e">
        <v>#N/A</v>
      </c>
      <c r="F38" s="6" t="e">
        <v>#N/A</v>
      </c>
      <c r="G38" s="6" t="s">
        <v>514</v>
      </c>
      <c r="H38" s="6">
        <v>1172</v>
      </c>
      <c r="I38" s="6">
        <v>1630000</v>
      </c>
      <c r="J38" s="6">
        <v>20.399999999999999</v>
      </c>
      <c r="K38" s="6">
        <v>25</v>
      </c>
      <c r="L38" s="6" t="s">
        <v>622</v>
      </c>
      <c r="M38" s="6">
        <v>10</v>
      </c>
      <c r="N38" s="6" t="s">
        <v>21</v>
      </c>
      <c r="O38" s="6" t="s">
        <v>22</v>
      </c>
      <c r="P38" s="6" t="s">
        <v>2775</v>
      </c>
    </row>
    <row r="39" spans="1:16" hidden="1" x14ac:dyDescent="0.35">
      <c r="A39" s="6">
        <v>2022</v>
      </c>
      <c r="B39" s="6" t="s">
        <v>630</v>
      </c>
      <c r="C39" s="6" t="s">
        <v>2759</v>
      </c>
      <c r="D39" s="13" t="s">
        <v>2776</v>
      </c>
      <c r="E39" s="6" t="e">
        <v>#N/A</v>
      </c>
      <c r="F39" s="6" t="e">
        <v>#N/A</v>
      </c>
      <c r="G39" s="6" t="s">
        <v>514</v>
      </c>
      <c r="H39" s="6">
        <v>305</v>
      </c>
      <c r="I39" s="6">
        <v>0</v>
      </c>
      <c r="J39" s="6">
        <v>20.399999999999999</v>
      </c>
      <c r="K39" s="6">
        <v>25</v>
      </c>
      <c r="L39" s="6" t="s">
        <v>622</v>
      </c>
      <c r="M39" s="6">
        <v>10</v>
      </c>
      <c r="N39" s="6" t="s">
        <v>21</v>
      </c>
      <c r="O39" s="6" t="s">
        <v>22</v>
      </c>
      <c r="P39" s="6" t="s">
        <v>2777</v>
      </c>
    </row>
    <row r="40" spans="1:16" hidden="1" x14ac:dyDescent="0.35">
      <c r="A40" s="6">
        <v>2022</v>
      </c>
      <c r="B40" s="6" t="s">
        <v>1874</v>
      </c>
      <c r="C40" s="6" t="s">
        <v>2759</v>
      </c>
      <c r="D40" s="13" t="s">
        <v>2781</v>
      </c>
      <c r="E40" s="6" t="e">
        <v>#N/A</v>
      </c>
      <c r="F40" s="6" t="e">
        <v>#N/A</v>
      </c>
      <c r="G40" s="6" t="s">
        <v>236</v>
      </c>
      <c r="H40" s="6">
        <v>266</v>
      </c>
      <c r="I40" s="6">
        <v>200000</v>
      </c>
      <c r="J40" s="6">
        <v>20.399999999999999</v>
      </c>
      <c r="K40" s="6">
        <v>25</v>
      </c>
      <c r="L40" s="6" t="s">
        <v>622</v>
      </c>
      <c r="M40" s="6">
        <v>10</v>
      </c>
      <c r="N40" s="6" t="s">
        <v>21</v>
      </c>
      <c r="O40" s="6" t="s">
        <v>22</v>
      </c>
      <c r="P40" s="6" t="s">
        <v>2782</v>
      </c>
    </row>
    <row r="41" spans="1:16" hidden="1" x14ac:dyDescent="0.35">
      <c r="A41" s="6">
        <v>2022</v>
      </c>
      <c r="B41" s="6" t="s">
        <v>2701</v>
      </c>
      <c r="C41" s="6" t="s">
        <v>2759</v>
      </c>
      <c r="D41" s="13" t="s">
        <v>2783</v>
      </c>
      <c r="E41" s="6" t="e">
        <v>#N/A</v>
      </c>
      <c r="F41" s="6" t="e">
        <v>#N/A</v>
      </c>
      <c r="G41" s="6" t="s">
        <v>514</v>
      </c>
      <c r="H41" s="6">
        <v>350</v>
      </c>
      <c r="I41" s="6">
        <v>1140000</v>
      </c>
      <c r="J41" s="6">
        <v>20.399999999999999</v>
      </c>
      <c r="K41" s="6">
        <v>25</v>
      </c>
      <c r="L41" s="6" t="s">
        <v>622</v>
      </c>
      <c r="M41" s="6">
        <v>10</v>
      </c>
      <c r="N41" s="6" t="s">
        <v>21</v>
      </c>
      <c r="O41" s="6" t="s">
        <v>22</v>
      </c>
      <c r="P41" s="6" t="s">
        <v>2784</v>
      </c>
    </row>
    <row r="42" spans="1:16" hidden="1" x14ac:dyDescent="0.35">
      <c r="A42" s="6">
        <v>2022</v>
      </c>
      <c r="B42" s="6" t="s">
        <v>619</v>
      </c>
      <c r="C42" s="6" t="s">
        <v>620</v>
      </c>
      <c r="D42" s="13" t="s">
        <v>621</v>
      </c>
      <c r="E42" s="6">
        <v>41.39</v>
      </c>
      <c r="F42" s="6">
        <v>-73.31</v>
      </c>
      <c r="G42" s="6" t="s">
        <v>236</v>
      </c>
      <c r="H42" s="6">
        <v>3</v>
      </c>
      <c r="I42" s="6">
        <v>0</v>
      </c>
      <c r="J42" s="6">
        <v>29.7</v>
      </c>
      <c r="K42" s="6">
        <v>9</v>
      </c>
      <c r="L42" s="6" t="s">
        <v>622</v>
      </c>
      <c r="M42" s="6">
        <v>10</v>
      </c>
      <c r="N42" s="6" t="s">
        <v>21</v>
      </c>
      <c r="O42" s="6" t="s">
        <v>22</v>
      </c>
      <c r="P42" s="6" t="s">
        <v>623</v>
      </c>
    </row>
    <row r="43" spans="1:16" hidden="1" x14ac:dyDescent="0.35">
      <c r="A43" s="6">
        <v>2022</v>
      </c>
      <c r="B43" s="6" t="s">
        <v>624</v>
      </c>
      <c r="C43" s="6" t="s">
        <v>620</v>
      </c>
      <c r="D43" s="13" t="s">
        <v>625</v>
      </c>
      <c r="E43" s="6">
        <v>41.8</v>
      </c>
      <c r="F43" s="6">
        <v>-72.83</v>
      </c>
      <c r="G43" s="6" t="s">
        <v>236</v>
      </c>
      <c r="H43" s="6">
        <v>2291</v>
      </c>
      <c r="I43" s="6">
        <v>0</v>
      </c>
      <c r="J43" s="6">
        <v>29.7</v>
      </c>
      <c r="K43" s="6">
        <v>9</v>
      </c>
      <c r="L43" s="6" t="s">
        <v>622</v>
      </c>
      <c r="M43" s="6">
        <v>10</v>
      </c>
      <c r="N43" s="6" t="s">
        <v>21</v>
      </c>
      <c r="O43" s="6" t="s">
        <v>22</v>
      </c>
      <c r="P43" s="6" t="s">
        <v>626</v>
      </c>
    </row>
    <row r="44" spans="1:16" hidden="1" x14ac:dyDescent="0.35">
      <c r="A44" s="6">
        <v>2022</v>
      </c>
      <c r="B44" s="6" t="s">
        <v>633</v>
      </c>
      <c r="C44" s="6" t="s">
        <v>620</v>
      </c>
      <c r="D44" s="13" t="s">
        <v>634</v>
      </c>
      <c r="E44" s="6">
        <v>41.34</v>
      </c>
      <c r="F44" s="6">
        <v>-73.06</v>
      </c>
      <c r="G44" s="6" t="s">
        <v>236</v>
      </c>
      <c r="H44" s="6">
        <v>112</v>
      </c>
      <c r="I44" s="6">
        <v>108000</v>
      </c>
      <c r="J44" s="6">
        <v>29.7</v>
      </c>
      <c r="K44" s="6">
        <v>9</v>
      </c>
      <c r="L44" s="6" t="s">
        <v>622</v>
      </c>
      <c r="M44" s="6">
        <v>10</v>
      </c>
      <c r="N44" s="6" t="s">
        <v>21</v>
      </c>
      <c r="O44" s="6" t="s">
        <v>22</v>
      </c>
      <c r="P44" s="6" t="s">
        <v>635</v>
      </c>
    </row>
    <row r="45" spans="1:16" hidden="1" x14ac:dyDescent="0.35">
      <c r="A45" s="6">
        <v>2022</v>
      </c>
      <c r="B45" s="6" t="s">
        <v>636</v>
      </c>
      <c r="C45" s="6" t="s">
        <v>620</v>
      </c>
      <c r="D45" s="13" t="s">
        <v>637</v>
      </c>
      <c r="E45" s="6">
        <v>41.66</v>
      </c>
      <c r="F45" s="6">
        <v>-72.239999999999995</v>
      </c>
      <c r="G45" s="6" t="s">
        <v>236</v>
      </c>
      <c r="H45" s="6">
        <v>91</v>
      </c>
      <c r="I45" s="6">
        <v>939000</v>
      </c>
      <c r="J45" s="6">
        <v>29.7</v>
      </c>
      <c r="K45" s="6">
        <v>9</v>
      </c>
      <c r="L45" s="6" t="s">
        <v>622</v>
      </c>
      <c r="M45" s="6">
        <v>10</v>
      </c>
      <c r="N45" s="6" t="s">
        <v>21</v>
      </c>
      <c r="O45" s="6" t="s">
        <v>22</v>
      </c>
      <c r="P45" s="6" t="s">
        <v>638</v>
      </c>
    </row>
    <row r="46" spans="1:16" hidden="1" x14ac:dyDescent="0.35">
      <c r="A46" s="6">
        <v>2022</v>
      </c>
      <c r="B46" s="6" t="s">
        <v>639</v>
      </c>
      <c r="C46" s="6" t="s">
        <v>620</v>
      </c>
      <c r="D46" s="13" t="s">
        <v>640</v>
      </c>
      <c r="E46" s="6">
        <v>41.9</v>
      </c>
      <c r="F46" s="6">
        <v>-72.459999999999994</v>
      </c>
      <c r="G46" s="6" t="s">
        <v>236</v>
      </c>
      <c r="H46" s="6">
        <v>105</v>
      </c>
      <c r="I46" s="6">
        <v>0</v>
      </c>
      <c r="J46" s="6">
        <v>29.7</v>
      </c>
      <c r="K46" s="6">
        <v>9</v>
      </c>
      <c r="L46" s="6" t="s">
        <v>622</v>
      </c>
      <c r="M46" s="6">
        <v>10</v>
      </c>
      <c r="N46" s="6" t="s">
        <v>21</v>
      </c>
      <c r="O46" s="6" t="s">
        <v>22</v>
      </c>
      <c r="P46" s="6" t="s">
        <v>641</v>
      </c>
    </row>
    <row r="47" spans="1:16" hidden="1" x14ac:dyDescent="0.35">
      <c r="A47" s="6">
        <v>2022</v>
      </c>
      <c r="B47" s="6" t="s">
        <v>642</v>
      </c>
      <c r="C47" s="6" t="s">
        <v>620</v>
      </c>
      <c r="D47" s="13" t="s">
        <v>643</v>
      </c>
      <c r="E47" s="6">
        <v>41.71</v>
      </c>
      <c r="F47" s="6">
        <v>-72.209999999999994</v>
      </c>
      <c r="G47" s="6" t="s">
        <v>236</v>
      </c>
      <c r="H47" s="6">
        <v>741</v>
      </c>
      <c r="I47" s="6">
        <v>2183000</v>
      </c>
      <c r="J47" s="6">
        <v>29.7</v>
      </c>
      <c r="K47" s="6">
        <v>9</v>
      </c>
      <c r="L47" s="6" t="s">
        <v>622</v>
      </c>
      <c r="M47" s="6">
        <v>10</v>
      </c>
      <c r="N47" s="6" t="s">
        <v>21</v>
      </c>
      <c r="O47" s="6" t="s">
        <v>22</v>
      </c>
      <c r="P47" s="6" t="s">
        <v>644</v>
      </c>
    </row>
    <row r="48" spans="1:16" hidden="1" x14ac:dyDescent="0.35">
      <c r="A48" s="6">
        <v>2012</v>
      </c>
      <c r="B48" s="6" t="s">
        <v>2762</v>
      </c>
      <c r="C48" s="6" t="s">
        <v>2759</v>
      </c>
      <c r="D48" s="13" t="s">
        <v>2763</v>
      </c>
      <c r="E48" s="6" t="e">
        <v>#N/A</v>
      </c>
      <c r="F48" s="6" t="e">
        <v>#N/A</v>
      </c>
      <c r="G48" s="6" t="s">
        <v>514</v>
      </c>
      <c r="H48" s="6">
        <v>26</v>
      </c>
      <c r="I48" s="6">
        <v>0</v>
      </c>
      <c r="J48" s="6">
        <v>55.7</v>
      </c>
      <c r="K48" s="6">
        <v>25</v>
      </c>
      <c r="L48" s="6" t="s">
        <v>622</v>
      </c>
      <c r="M48" s="6">
        <v>10</v>
      </c>
      <c r="N48" s="6" t="s">
        <v>21</v>
      </c>
      <c r="O48" s="6" t="s">
        <v>22</v>
      </c>
      <c r="P48" s="6" t="s">
        <v>8053</v>
      </c>
    </row>
    <row r="49" spans="1:16" hidden="1" x14ac:dyDescent="0.35">
      <c r="A49" s="6">
        <v>2012</v>
      </c>
      <c r="B49" s="6" t="s">
        <v>129</v>
      </c>
      <c r="C49" s="6" t="s">
        <v>2759</v>
      </c>
      <c r="D49" s="13" t="s">
        <v>2768</v>
      </c>
      <c r="E49" s="6" t="e">
        <v>#N/A</v>
      </c>
      <c r="F49" s="6" t="e">
        <v>#N/A</v>
      </c>
      <c r="G49" s="6" t="s">
        <v>524</v>
      </c>
      <c r="H49" s="6">
        <v>577</v>
      </c>
      <c r="I49" s="6">
        <v>1108000</v>
      </c>
      <c r="J49" s="6">
        <v>55.7</v>
      </c>
      <c r="K49" s="6">
        <v>25</v>
      </c>
      <c r="L49" s="6" t="s">
        <v>622</v>
      </c>
      <c r="M49" s="6">
        <v>10</v>
      </c>
      <c r="N49" s="6" t="s">
        <v>21</v>
      </c>
      <c r="O49" s="6" t="s">
        <v>22</v>
      </c>
      <c r="P49" s="6" t="s">
        <v>8057</v>
      </c>
    </row>
    <row r="50" spans="1:16" hidden="1" x14ac:dyDescent="0.35">
      <c r="A50" s="6">
        <v>2012</v>
      </c>
      <c r="B50" s="6" t="s">
        <v>2773</v>
      </c>
      <c r="C50" s="6" t="s">
        <v>2759</v>
      </c>
      <c r="D50" s="13" t="s">
        <v>2774</v>
      </c>
      <c r="E50" s="6" t="e">
        <v>#N/A</v>
      </c>
      <c r="F50" s="6" t="e">
        <v>#N/A</v>
      </c>
      <c r="G50" s="6" t="s">
        <v>524</v>
      </c>
      <c r="H50" s="6">
        <v>1472</v>
      </c>
      <c r="I50" s="6">
        <v>1840000</v>
      </c>
      <c r="J50" s="6">
        <v>55.7</v>
      </c>
      <c r="K50" s="6">
        <v>25</v>
      </c>
      <c r="L50" s="6" t="s">
        <v>622</v>
      </c>
      <c r="M50" s="6">
        <v>10</v>
      </c>
      <c r="N50" s="6" t="s">
        <v>21</v>
      </c>
      <c r="O50" s="6" t="s">
        <v>22</v>
      </c>
      <c r="P50" s="6" t="s">
        <v>8058</v>
      </c>
    </row>
    <row r="51" spans="1:16" hidden="1" x14ac:dyDescent="0.35">
      <c r="A51" s="6">
        <v>2012</v>
      </c>
      <c r="B51" s="6" t="s">
        <v>630</v>
      </c>
      <c r="C51" s="6" t="s">
        <v>2759</v>
      </c>
      <c r="D51" s="13" t="s">
        <v>2776</v>
      </c>
      <c r="E51" s="6" t="e">
        <v>#N/A</v>
      </c>
      <c r="F51" s="6" t="e">
        <v>#N/A</v>
      </c>
      <c r="G51" s="6" t="s">
        <v>524</v>
      </c>
      <c r="H51" s="6">
        <v>164</v>
      </c>
      <c r="I51" s="6">
        <v>0</v>
      </c>
      <c r="J51" s="6">
        <v>55.7</v>
      </c>
      <c r="K51" s="6">
        <v>25</v>
      </c>
      <c r="L51" s="6" t="s">
        <v>622</v>
      </c>
      <c r="M51" s="6">
        <v>10</v>
      </c>
      <c r="N51" s="6" t="s">
        <v>21</v>
      </c>
      <c r="O51" s="6" t="s">
        <v>22</v>
      </c>
      <c r="P51" s="6" t="s">
        <v>8059</v>
      </c>
    </row>
    <row r="52" spans="1:16" hidden="1" x14ac:dyDescent="0.35">
      <c r="A52" s="6">
        <v>2012</v>
      </c>
      <c r="B52" s="6" t="s">
        <v>2701</v>
      </c>
      <c r="C52" s="6" t="s">
        <v>2759</v>
      </c>
      <c r="D52" s="13" t="s">
        <v>2783</v>
      </c>
      <c r="E52" s="6" t="e">
        <v>#N/A</v>
      </c>
      <c r="F52" s="6" t="e">
        <v>#N/A</v>
      </c>
      <c r="G52" s="6" t="s">
        <v>524</v>
      </c>
      <c r="H52" s="6">
        <v>71</v>
      </c>
      <c r="I52" s="6">
        <v>0</v>
      </c>
      <c r="J52" s="6">
        <v>55.7</v>
      </c>
      <c r="K52" s="6">
        <v>25</v>
      </c>
      <c r="L52" s="6" t="s">
        <v>622</v>
      </c>
      <c r="M52" s="6">
        <v>10</v>
      </c>
      <c r="N52" s="6" t="s">
        <v>21</v>
      </c>
      <c r="O52" s="6" t="s">
        <v>22</v>
      </c>
      <c r="P52" s="6" t="s">
        <v>8060</v>
      </c>
    </row>
    <row r="53" spans="1:16" hidden="1" x14ac:dyDescent="0.35">
      <c r="A53" s="6">
        <v>2022</v>
      </c>
      <c r="B53" s="6" t="s">
        <v>627</v>
      </c>
      <c r="C53" s="6" t="s">
        <v>620</v>
      </c>
      <c r="D53" s="13" t="s">
        <v>628</v>
      </c>
      <c r="E53" s="6">
        <v>42.03</v>
      </c>
      <c r="F53" s="6">
        <v>-73.33</v>
      </c>
      <c r="G53" s="6" t="s">
        <v>514</v>
      </c>
      <c r="H53" s="6" t="s">
        <v>35</v>
      </c>
      <c r="I53" s="6">
        <v>0</v>
      </c>
      <c r="J53" s="6" t="s">
        <v>36</v>
      </c>
      <c r="K53" s="6">
        <v>9</v>
      </c>
      <c r="L53" s="6" t="s">
        <v>622</v>
      </c>
      <c r="M53" s="6">
        <v>10</v>
      </c>
      <c r="N53" s="6" t="s">
        <v>21</v>
      </c>
      <c r="O53" s="6" t="s">
        <v>22</v>
      </c>
      <c r="P53" s="6" t="s">
        <v>629</v>
      </c>
    </row>
    <row r="54" spans="1:16" hidden="1" x14ac:dyDescent="0.35">
      <c r="A54" s="6">
        <v>2022</v>
      </c>
      <c r="B54" s="6" t="s">
        <v>630</v>
      </c>
      <c r="C54" s="6" t="s">
        <v>620</v>
      </c>
      <c r="D54" s="13" t="s">
        <v>631</v>
      </c>
      <c r="E54" s="6">
        <v>41.35</v>
      </c>
      <c r="F54" s="6">
        <v>-72.42</v>
      </c>
      <c r="G54" s="6" t="s">
        <v>241</v>
      </c>
      <c r="H54" s="6" t="s">
        <v>35</v>
      </c>
      <c r="I54" s="6">
        <v>130000</v>
      </c>
      <c r="J54" s="6" t="s">
        <v>36</v>
      </c>
      <c r="K54" s="6">
        <v>9</v>
      </c>
      <c r="L54" s="6" t="s">
        <v>622</v>
      </c>
      <c r="M54" s="6">
        <v>10</v>
      </c>
      <c r="N54" s="6" t="s">
        <v>21</v>
      </c>
      <c r="O54" s="6" t="s">
        <v>22</v>
      </c>
      <c r="P54" s="6" t="s">
        <v>632</v>
      </c>
    </row>
    <row r="55" spans="1:16" hidden="1" x14ac:dyDescent="0.35">
      <c r="A55" s="6">
        <v>2022</v>
      </c>
      <c r="B55" s="6" t="s">
        <v>2765</v>
      </c>
      <c r="C55" s="6" t="s">
        <v>2759</v>
      </c>
      <c r="D55" s="13" t="s">
        <v>2766</v>
      </c>
      <c r="E55" s="6" t="e">
        <v>#N/A</v>
      </c>
      <c r="F55" s="6" t="e">
        <v>#N/A</v>
      </c>
      <c r="G55" s="6" t="s">
        <v>236</v>
      </c>
      <c r="H55" s="6" t="s">
        <v>35</v>
      </c>
      <c r="I55" s="6">
        <v>202000</v>
      </c>
      <c r="J55" s="6" t="s">
        <v>36</v>
      </c>
      <c r="K55" s="6">
        <v>25</v>
      </c>
      <c r="L55" s="6" t="s">
        <v>622</v>
      </c>
      <c r="M55" s="6">
        <v>10</v>
      </c>
      <c r="N55" s="6" t="s">
        <v>21</v>
      </c>
      <c r="O55" s="6" t="s">
        <v>22</v>
      </c>
      <c r="P55" s="6" t="s">
        <v>2767</v>
      </c>
    </row>
    <row r="56" spans="1:16" hidden="1" x14ac:dyDescent="0.35">
      <c r="A56" s="6">
        <v>2022</v>
      </c>
      <c r="B56" s="6" t="s">
        <v>2778</v>
      </c>
      <c r="C56" s="6" t="s">
        <v>2759</v>
      </c>
      <c r="D56" s="13" t="s">
        <v>2779</v>
      </c>
      <c r="E56" s="6" t="e">
        <v>#N/A</v>
      </c>
      <c r="F56" s="6" t="e">
        <v>#N/A</v>
      </c>
      <c r="G56" s="6" t="s">
        <v>236</v>
      </c>
      <c r="H56" s="6" t="s">
        <v>35</v>
      </c>
      <c r="I56" s="6">
        <v>0</v>
      </c>
      <c r="J56" s="6" t="s">
        <v>36</v>
      </c>
      <c r="K56" s="6">
        <v>25</v>
      </c>
      <c r="L56" s="6" t="s">
        <v>622</v>
      </c>
      <c r="M56" s="6">
        <v>10</v>
      </c>
      <c r="N56" s="6" t="s">
        <v>21</v>
      </c>
      <c r="O56" s="6" t="s">
        <v>22</v>
      </c>
      <c r="P56" s="6" t="s">
        <v>2780</v>
      </c>
    </row>
    <row r="57" spans="1:16" hidden="1" x14ac:dyDescent="0.35">
      <c r="A57" s="6">
        <v>2022</v>
      </c>
      <c r="B57" s="6" t="s">
        <v>4020</v>
      </c>
      <c r="C57" s="6" t="s">
        <v>4014</v>
      </c>
      <c r="D57" s="13" t="s">
        <v>4021</v>
      </c>
      <c r="E57" s="6" t="e">
        <v>#N/A</v>
      </c>
      <c r="F57" s="6" t="e">
        <v>#N/A</v>
      </c>
      <c r="G57" s="6" t="s">
        <v>564</v>
      </c>
      <c r="H57" s="6" t="s">
        <v>35</v>
      </c>
      <c r="I57" s="6">
        <v>0</v>
      </c>
      <c r="J57" s="6" t="s">
        <v>36</v>
      </c>
      <c r="K57" s="6">
        <v>33</v>
      </c>
      <c r="L57" s="6" t="s">
        <v>622</v>
      </c>
      <c r="M57" s="6">
        <v>10</v>
      </c>
      <c r="N57" s="6" t="s">
        <v>21</v>
      </c>
      <c r="O57" s="6" t="s">
        <v>22</v>
      </c>
      <c r="P57" s="6" t="s">
        <v>4022</v>
      </c>
    </row>
    <row r="58" spans="1:16" hidden="1" x14ac:dyDescent="0.35">
      <c r="A58" s="6">
        <v>2022</v>
      </c>
      <c r="B58" s="6" t="s">
        <v>671</v>
      </c>
      <c r="C58" s="6" t="s">
        <v>4014</v>
      </c>
      <c r="D58" s="13" t="s">
        <v>4023</v>
      </c>
      <c r="E58" s="6" t="e">
        <v>#N/A</v>
      </c>
      <c r="F58" s="6" t="e">
        <v>#N/A</v>
      </c>
      <c r="G58" s="6" t="s">
        <v>514</v>
      </c>
      <c r="H58" s="6" t="s">
        <v>35</v>
      </c>
      <c r="I58" s="6">
        <v>0</v>
      </c>
      <c r="J58" s="6" t="s">
        <v>36</v>
      </c>
      <c r="K58" s="6">
        <v>33</v>
      </c>
      <c r="L58" s="6" t="s">
        <v>622</v>
      </c>
      <c r="M58" s="6">
        <v>10</v>
      </c>
      <c r="N58" s="6" t="s">
        <v>21</v>
      </c>
      <c r="O58" s="6" t="s">
        <v>22</v>
      </c>
      <c r="P58" s="6" t="s">
        <v>4024</v>
      </c>
    </row>
    <row r="59" spans="1:16" hidden="1" x14ac:dyDescent="0.35">
      <c r="A59" s="6">
        <v>2022</v>
      </c>
      <c r="B59" s="6" t="s">
        <v>1707</v>
      </c>
      <c r="C59" s="6" t="s">
        <v>4014</v>
      </c>
      <c r="D59" s="13" t="s">
        <v>4034</v>
      </c>
      <c r="E59" s="6" t="e">
        <v>#N/A</v>
      </c>
      <c r="F59" s="6" t="e">
        <v>#N/A</v>
      </c>
      <c r="G59" s="6" t="s">
        <v>514</v>
      </c>
      <c r="H59" s="6" t="s">
        <v>35</v>
      </c>
      <c r="I59" s="6">
        <v>0</v>
      </c>
      <c r="J59" s="6" t="s">
        <v>36</v>
      </c>
      <c r="K59" s="6">
        <v>33</v>
      </c>
      <c r="L59" s="6" t="s">
        <v>622</v>
      </c>
      <c r="M59" s="6">
        <v>10</v>
      </c>
      <c r="N59" s="6" t="s">
        <v>21</v>
      </c>
      <c r="O59" s="6" t="s">
        <v>22</v>
      </c>
      <c r="P59" s="6" t="s">
        <v>4035</v>
      </c>
    </row>
    <row r="60" spans="1:16" hidden="1" x14ac:dyDescent="0.35">
      <c r="A60" s="6">
        <v>2022</v>
      </c>
      <c r="B60" s="6" t="s">
        <v>2762</v>
      </c>
      <c r="C60" s="6" t="s">
        <v>5289</v>
      </c>
      <c r="D60" s="13" t="s">
        <v>5290</v>
      </c>
      <c r="E60" s="6" t="e">
        <v>#N/A</v>
      </c>
      <c r="F60" s="6" t="e">
        <v>#N/A</v>
      </c>
      <c r="G60" s="6" t="s">
        <v>241</v>
      </c>
      <c r="H60" s="6" t="s">
        <v>35</v>
      </c>
      <c r="I60" s="6">
        <v>0</v>
      </c>
      <c r="J60" s="6" t="s">
        <v>36</v>
      </c>
      <c r="K60" s="6">
        <v>44</v>
      </c>
      <c r="L60" s="6" t="s">
        <v>622</v>
      </c>
      <c r="M60" s="6">
        <v>10</v>
      </c>
      <c r="N60" s="6" t="s">
        <v>21</v>
      </c>
      <c r="O60" s="6" t="s">
        <v>22</v>
      </c>
      <c r="P60" s="6" t="s">
        <v>5291</v>
      </c>
    </row>
    <row r="61" spans="1:16" hidden="1" x14ac:dyDescent="0.35">
      <c r="A61" s="6">
        <v>2022</v>
      </c>
      <c r="B61" s="6" t="s">
        <v>645</v>
      </c>
      <c r="C61" s="6" t="s">
        <v>5289</v>
      </c>
      <c r="D61" s="13" t="s">
        <v>5292</v>
      </c>
      <c r="E61" s="6" t="e">
        <v>#N/A</v>
      </c>
      <c r="F61" s="6" t="e">
        <v>#N/A</v>
      </c>
      <c r="G61" s="6" t="s">
        <v>236</v>
      </c>
      <c r="H61" s="6" t="s">
        <v>35</v>
      </c>
      <c r="I61" s="6">
        <v>0</v>
      </c>
      <c r="J61" s="6" t="s">
        <v>36</v>
      </c>
      <c r="K61" s="6">
        <v>44</v>
      </c>
      <c r="L61" s="6" t="s">
        <v>622</v>
      </c>
      <c r="M61" s="6">
        <v>10</v>
      </c>
      <c r="N61" s="6" t="s">
        <v>21</v>
      </c>
      <c r="O61" s="6" t="s">
        <v>22</v>
      </c>
      <c r="P61" s="6" t="s">
        <v>5293</v>
      </c>
    </row>
    <row r="62" spans="1:16" hidden="1" x14ac:dyDescent="0.35">
      <c r="A62" s="6">
        <v>2022</v>
      </c>
      <c r="B62" s="6" t="s">
        <v>5294</v>
      </c>
      <c r="C62" s="6" t="s">
        <v>5289</v>
      </c>
      <c r="D62" s="13" t="s">
        <v>5295</v>
      </c>
      <c r="E62" s="6" t="e">
        <v>#N/A</v>
      </c>
      <c r="F62" s="6" t="e">
        <v>#N/A</v>
      </c>
      <c r="G62" s="6" t="s">
        <v>241</v>
      </c>
      <c r="H62" s="6" t="s">
        <v>35</v>
      </c>
      <c r="I62" s="6">
        <v>0</v>
      </c>
      <c r="J62" s="6" t="s">
        <v>36</v>
      </c>
      <c r="K62" s="6">
        <v>44</v>
      </c>
      <c r="L62" s="6" t="s">
        <v>622</v>
      </c>
      <c r="M62" s="6">
        <v>10</v>
      </c>
      <c r="N62" s="6" t="s">
        <v>21</v>
      </c>
      <c r="O62" s="6" t="s">
        <v>22</v>
      </c>
      <c r="P62" s="6" t="s">
        <v>5296</v>
      </c>
    </row>
    <row r="63" spans="1:16" hidden="1" x14ac:dyDescent="0.35">
      <c r="A63" s="6">
        <v>2022</v>
      </c>
      <c r="B63" s="6" t="s">
        <v>6378</v>
      </c>
      <c r="C63" s="6" t="s">
        <v>6375</v>
      </c>
      <c r="D63" s="13" t="s">
        <v>6379</v>
      </c>
      <c r="E63" s="6" t="e">
        <v>#N/A</v>
      </c>
      <c r="F63" s="6" t="e">
        <v>#N/A</v>
      </c>
      <c r="G63" s="6" t="s">
        <v>564</v>
      </c>
      <c r="H63" s="6" t="s">
        <v>35</v>
      </c>
      <c r="I63" s="6">
        <v>551000</v>
      </c>
      <c r="J63" s="6" t="s">
        <v>36</v>
      </c>
      <c r="K63" s="6">
        <v>50</v>
      </c>
      <c r="L63" s="6" t="s">
        <v>622</v>
      </c>
      <c r="M63" s="6">
        <v>10</v>
      </c>
      <c r="N63" s="6" t="s">
        <v>21</v>
      </c>
      <c r="O63" s="6" t="s">
        <v>22</v>
      </c>
      <c r="P63" s="6" t="s">
        <v>6380</v>
      </c>
    </row>
    <row r="64" spans="1:16" hidden="1" x14ac:dyDescent="0.35">
      <c r="A64" s="6">
        <v>2022</v>
      </c>
      <c r="B64" s="6" t="s">
        <v>2765</v>
      </c>
      <c r="C64" s="6" t="s">
        <v>6375</v>
      </c>
      <c r="D64" s="13" t="s">
        <v>6384</v>
      </c>
      <c r="E64" s="6" t="e">
        <v>#N/A</v>
      </c>
      <c r="F64" s="6" t="e">
        <v>#N/A</v>
      </c>
      <c r="G64" s="6" t="s">
        <v>564</v>
      </c>
      <c r="H64" s="6" t="s">
        <v>35</v>
      </c>
      <c r="I64" s="6">
        <v>0</v>
      </c>
      <c r="J64" s="6" t="s">
        <v>36</v>
      </c>
      <c r="K64" s="6">
        <v>50</v>
      </c>
      <c r="L64" s="6" t="s">
        <v>622</v>
      </c>
      <c r="M64" s="6">
        <v>10</v>
      </c>
      <c r="N64" s="6" t="s">
        <v>21</v>
      </c>
      <c r="O64" s="6" t="s">
        <v>22</v>
      </c>
      <c r="P64" s="6" t="s">
        <v>6385</v>
      </c>
    </row>
    <row r="65" spans="1:16" hidden="1" x14ac:dyDescent="0.35">
      <c r="A65" s="6">
        <v>2022</v>
      </c>
      <c r="B65" s="6" t="s">
        <v>6391</v>
      </c>
      <c r="C65" s="6" t="s">
        <v>6375</v>
      </c>
      <c r="D65" s="13" t="s">
        <v>6392</v>
      </c>
      <c r="E65" s="6" t="e">
        <v>#N/A</v>
      </c>
      <c r="F65" s="6" t="e">
        <v>#N/A</v>
      </c>
      <c r="G65" s="6" t="s">
        <v>555</v>
      </c>
      <c r="H65" s="6" t="s">
        <v>35</v>
      </c>
      <c r="I65" s="6">
        <v>0</v>
      </c>
      <c r="J65" s="6" t="s">
        <v>36</v>
      </c>
      <c r="K65" s="6">
        <v>50</v>
      </c>
      <c r="L65" s="6" t="s">
        <v>622</v>
      </c>
      <c r="M65" s="6">
        <v>10</v>
      </c>
      <c r="N65" s="6" t="s">
        <v>21</v>
      </c>
      <c r="O65" s="6" t="s">
        <v>22</v>
      </c>
      <c r="P65" s="6" t="s">
        <v>6393</v>
      </c>
    </row>
    <row r="66" spans="1:16" hidden="1" x14ac:dyDescent="0.35">
      <c r="A66" s="6">
        <v>2022</v>
      </c>
      <c r="B66" s="6" t="s">
        <v>4268</v>
      </c>
      <c r="C66" s="6" t="s">
        <v>6375</v>
      </c>
      <c r="D66" s="13" t="s">
        <v>6394</v>
      </c>
      <c r="E66" s="6" t="e">
        <v>#N/A</v>
      </c>
      <c r="F66" s="6" t="e">
        <v>#N/A</v>
      </c>
      <c r="G66" s="6" t="s">
        <v>564</v>
      </c>
      <c r="H66" s="6" t="s">
        <v>35</v>
      </c>
      <c r="I66" s="6">
        <v>2339000</v>
      </c>
      <c r="J66" s="6" t="s">
        <v>36</v>
      </c>
      <c r="K66" s="6">
        <v>50</v>
      </c>
      <c r="L66" s="6" t="s">
        <v>622</v>
      </c>
      <c r="M66" s="6">
        <v>10</v>
      </c>
      <c r="N66" s="6" t="s">
        <v>21</v>
      </c>
      <c r="O66" s="6" t="s">
        <v>22</v>
      </c>
      <c r="P66" s="6" t="s">
        <v>6395</v>
      </c>
    </row>
    <row r="67" spans="1:16" hidden="1" x14ac:dyDescent="0.35">
      <c r="A67" s="6">
        <v>2022</v>
      </c>
      <c r="B67" s="6" t="s">
        <v>6403</v>
      </c>
      <c r="C67" s="6" t="s">
        <v>6375</v>
      </c>
      <c r="D67" s="13" t="s">
        <v>6404</v>
      </c>
      <c r="E67" s="6" t="e">
        <v>#N/A</v>
      </c>
      <c r="F67" s="6" t="e">
        <v>#N/A</v>
      </c>
      <c r="G67" s="6" t="s">
        <v>555</v>
      </c>
      <c r="H67" s="6" t="s">
        <v>35</v>
      </c>
      <c r="I67" s="6">
        <v>338000</v>
      </c>
      <c r="J67" s="6" t="s">
        <v>36</v>
      </c>
      <c r="K67" s="6">
        <v>50</v>
      </c>
      <c r="L67" s="6" t="s">
        <v>622</v>
      </c>
      <c r="M67" s="6">
        <v>10</v>
      </c>
      <c r="N67" s="6" t="s">
        <v>21</v>
      </c>
      <c r="O67" s="6" t="s">
        <v>22</v>
      </c>
      <c r="P67" s="6" t="s">
        <v>6405</v>
      </c>
    </row>
    <row r="68" spans="1:16" hidden="1" x14ac:dyDescent="0.35">
      <c r="A68" s="6">
        <v>2022</v>
      </c>
      <c r="B68" s="6" t="s">
        <v>619</v>
      </c>
      <c r="C68" s="6" t="s">
        <v>620</v>
      </c>
      <c r="D68" s="13" t="s">
        <v>621</v>
      </c>
      <c r="E68" s="6" t="e">
        <v>#N/A</v>
      </c>
      <c r="F68" s="6" t="e">
        <v>#N/A</v>
      </c>
      <c r="G68" s="6" t="s">
        <v>236</v>
      </c>
      <c r="H68" s="6" t="s">
        <v>35</v>
      </c>
      <c r="I68" s="6">
        <v>0</v>
      </c>
      <c r="J68" s="6" t="s">
        <v>36</v>
      </c>
      <c r="K68" s="6">
        <v>9</v>
      </c>
      <c r="L68" s="6" t="s">
        <v>622</v>
      </c>
      <c r="M68" s="6">
        <v>10</v>
      </c>
      <c r="N68" s="6" t="s">
        <v>21</v>
      </c>
      <c r="O68" s="6" t="s">
        <v>22</v>
      </c>
      <c r="P68" s="6" t="s">
        <v>623</v>
      </c>
    </row>
    <row r="69" spans="1:16" hidden="1" x14ac:dyDescent="0.35">
      <c r="A69" s="6">
        <v>2022</v>
      </c>
      <c r="B69" s="6" t="s">
        <v>630</v>
      </c>
      <c r="C69" s="6" t="s">
        <v>620</v>
      </c>
      <c r="D69" s="13" t="s">
        <v>631</v>
      </c>
      <c r="E69" s="6" t="e">
        <v>#N/A</v>
      </c>
      <c r="F69" s="6" t="e">
        <v>#N/A</v>
      </c>
      <c r="G69" s="6" t="s">
        <v>241</v>
      </c>
      <c r="H69" s="6" t="s">
        <v>35</v>
      </c>
      <c r="I69" s="6">
        <v>130000</v>
      </c>
      <c r="J69" s="6" t="s">
        <v>36</v>
      </c>
      <c r="K69" s="6">
        <v>9</v>
      </c>
      <c r="L69" s="6" t="s">
        <v>622</v>
      </c>
      <c r="M69" s="6">
        <v>10</v>
      </c>
      <c r="N69" s="6" t="s">
        <v>21</v>
      </c>
      <c r="O69" s="6" t="s">
        <v>22</v>
      </c>
      <c r="P69" s="6" t="s">
        <v>632</v>
      </c>
    </row>
    <row r="70" spans="1:16" hidden="1" x14ac:dyDescent="0.35">
      <c r="A70" s="6">
        <v>2022</v>
      </c>
      <c r="B70" s="6" t="s">
        <v>633</v>
      </c>
      <c r="C70" s="6" t="s">
        <v>620</v>
      </c>
      <c r="D70" s="13" t="s">
        <v>634</v>
      </c>
      <c r="E70" s="6" t="e">
        <v>#N/A</v>
      </c>
      <c r="F70" s="6" t="e">
        <v>#N/A</v>
      </c>
      <c r="G70" s="6" t="s">
        <v>236</v>
      </c>
      <c r="H70" s="6" t="s">
        <v>35</v>
      </c>
      <c r="I70" s="6">
        <v>108000</v>
      </c>
      <c r="J70" s="6" t="s">
        <v>36</v>
      </c>
      <c r="K70" s="6">
        <v>9</v>
      </c>
      <c r="L70" s="6" t="s">
        <v>622</v>
      </c>
      <c r="M70" s="6">
        <v>10</v>
      </c>
      <c r="N70" s="6" t="s">
        <v>21</v>
      </c>
      <c r="O70" s="6" t="s">
        <v>22</v>
      </c>
      <c r="P70" s="6" t="s">
        <v>635</v>
      </c>
    </row>
    <row r="71" spans="1:16" hidden="1" x14ac:dyDescent="0.35">
      <c r="A71" s="6">
        <v>2022</v>
      </c>
      <c r="B71" s="6" t="s">
        <v>2758</v>
      </c>
      <c r="C71" s="6" t="s">
        <v>2759</v>
      </c>
      <c r="D71" s="13" t="s">
        <v>2760</v>
      </c>
      <c r="E71" s="6" t="e">
        <v>#N/A</v>
      </c>
      <c r="F71" s="6" t="e">
        <v>#N/A</v>
      </c>
      <c r="G71" s="6" t="s">
        <v>524</v>
      </c>
      <c r="H71" s="6" t="s">
        <v>35</v>
      </c>
      <c r="I71" s="6">
        <v>458000</v>
      </c>
      <c r="J71" s="6" t="s">
        <v>36</v>
      </c>
      <c r="K71" s="6">
        <v>25</v>
      </c>
      <c r="L71" s="6" t="s">
        <v>622</v>
      </c>
      <c r="M71" s="6">
        <v>10</v>
      </c>
      <c r="N71" s="6" t="s">
        <v>21</v>
      </c>
      <c r="O71" s="6" t="s">
        <v>22</v>
      </c>
      <c r="P71" s="6" t="s">
        <v>2761</v>
      </c>
    </row>
    <row r="72" spans="1:16" hidden="1" x14ac:dyDescent="0.35">
      <c r="A72" s="6">
        <v>2022</v>
      </c>
      <c r="B72" s="6" t="s">
        <v>8054</v>
      </c>
      <c r="C72" s="6" t="s">
        <v>2759</v>
      </c>
      <c r="D72" s="13" t="s">
        <v>8055</v>
      </c>
      <c r="E72" s="6" t="e">
        <v>#N/A</v>
      </c>
      <c r="F72" s="6" t="e">
        <v>#N/A</v>
      </c>
      <c r="G72" s="6" t="s">
        <v>117</v>
      </c>
      <c r="H72" s="6" t="s">
        <v>35</v>
      </c>
      <c r="I72" s="6">
        <v>0</v>
      </c>
      <c r="J72" s="6" t="s">
        <v>36</v>
      </c>
      <c r="K72" s="6">
        <v>25</v>
      </c>
      <c r="L72" s="6" t="s">
        <v>622</v>
      </c>
      <c r="M72" s="6">
        <v>10</v>
      </c>
      <c r="N72" s="6" t="s">
        <v>21</v>
      </c>
      <c r="O72" s="6" t="s">
        <v>22</v>
      </c>
      <c r="P72" s="6" t="s">
        <v>8056</v>
      </c>
    </row>
    <row r="73" spans="1:16" hidden="1" x14ac:dyDescent="0.35">
      <c r="A73" s="6">
        <v>2022</v>
      </c>
      <c r="B73" s="6" t="s">
        <v>2765</v>
      </c>
      <c r="C73" s="6" t="s">
        <v>2759</v>
      </c>
      <c r="D73" s="13" t="s">
        <v>2766</v>
      </c>
      <c r="E73" s="6" t="e">
        <v>#N/A</v>
      </c>
      <c r="F73" s="6" t="e">
        <v>#N/A</v>
      </c>
      <c r="G73" s="6" t="s">
        <v>236</v>
      </c>
      <c r="H73" s="6" t="s">
        <v>35</v>
      </c>
      <c r="I73" s="6">
        <v>202000</v>
      </c>
      <c r="J73" s="6" t="s">
        <v>36</v>
      </c>
      <c r="K73" s="6">
        <v>25</v>
      </c>
      <c r="L73" s="6" t="s">
        <v>622</v>
      </c>
      <c r="M73" s="6">
        <v>10</v>
      </c>
      <c r="N73" s="6" t="s">
        <v>21</v>
      </c>
      <c r="O73" s="6" t="s">
        <v>22</v>
      </c>
      <c r="P73" s="6" t="s">
        <v>2767</v>
      </c>
    </row>
    <row r="74" spans="1:16" hidden="1" x14ac:dyDescent="0.35">
      <c r="A74" s="6">
        <v>2022</v>
      </c>
      <c r="B74" s="6" t="s">
        <v>2770</v>
      </c>
      <c r="C74" s="6" t="s">
        <v>2759</v>
      </c>
      <c r="D74" s="13" t="s">
        <v>2771</v>
      </c>
      <c r="E74" s="6" t="e">
        <v>#N/A</v>
      </c>
      <c r="F74" s="6" t="e">
        <v>#N/A</v>
      </c>
      <c r="G74" s="6" t="s">
        <v>236</v>
      </c>
      <c r="H74" s="6" t="s">
        <v>35</v>
      </c>
      <c r="I74" s="6">
        <v>0</v>
      </c>
      <c r="J74" s="6" t="s">
        <v>36</v>
      </c>
      <c r="K74" s="6">
        <v>25</v>
      </c>
      <c r="L74" s="6" t="s">
        <v>622</v>
      </c>
      <c r="M74" s="6">
        <v>10</v>
      </c>
      <c r="N74" s="6" t="s">
        <v>21</v>
      </c>
      <c r="O74" s="6" t="s">
        <v>22</v>
      </c>
      <c r="P74" s="6" t="s">
        <v>2772</v>
      </c>
    </row>
    <row r="75" spans="1:16" hidden="1" x14ac:dyDescent="0.35">
      <c r="A75" s="6">
        <v>2022</v>
      </c>
      <c r="B75" s="6" t="s">
        <v>1874</v>
      </c>
      <c r="C75" s="6" t="s">
        <v>2759</v>
      </c>
      <c r="D75" s="13" t="s">
        <v>2781</v>
      </c>
      <c r="E75" s="6" t="e">
        <v>#N/A</v>
      </c>
      <c r="F75" s="6" t="e">
        <v>#N/A</v>
      </c>
      <c r="G75" s="6" t="s">
        <v>236</v>
      </c>
      <c r="H75" s="6" t="s">
        <v>35</v>
      </c>
      <c r="I75" s="6">
        <v>200000</v>
      </c>
      <c r="J75" s="6" t="s">
        <v>36</v>
      </c>
      <c r="K75" s="6">
        <v>25</v>
      </c>
      <c r="L75" s="6" t="s">
        <v>622</v>
      </c>
      <c r="M75" s="6">
        <v>10</v>
      </c>
      <c r="N75" s="6" t="s">
        <v>21</v>
      </c>
      <c r="O75" s="6" t="s">
        <v>22</v>
      </c>
      <c r="P75" s="6" t="s">
        <v>2782</v>
      </c>
    </row>
    <row r="76" spans="1:16" hidden="1" x14ac:dyDescent="0.35">
      <c r="A76" s="6">
        <v>2022</v>
      </c>
      <c r="B76" s="6" t="s">
        <v>1121</v>
      </c>
      <c r="C76" s="6" t="s">
        <v>4014</v>
      </c>
      <c r="D76" s="13" t="s">
        <v>4015</v>
      </c>
      <c r="E76" s="6" t="e">
        <v>#N/A</v>
      </c>
      <c r="F76" s="6" t="e">
        <v>#N/A</v>
      </c>
      <c r="G76" s="6" t="s">
        <v>524</v>
      </c>
      <c r="H76" s="6" t="s">
        <v>35</v>
      </c>
      <c r="I76" s="6">
        <v>250000</v>
      </c>
      <c r="J76" s="6" t="s">
        <v>36</v>
      </c>
      <c r="K76" s="6">
        <v>33</v>
      </c>
      <c r="L76" s="6" t="s">
        <v>622</v>
      </c>
      <c r="M76" s="6">
        <v>10</v>
      </c>
      <c r="N76" s="6" t="s">
        <v>21</v>
      </c>
      <c r="O76" s="6" t="s">
        <v>22</v>
      </c>
      <c r="P76" s="6" t="s">
        <v>4016</v>
      </c>
    </row>
    <row r="77" spans="1:16" hidden="1" x14ac:dyDescent="0.35">
      <c r="A77" s="6">
        <v>2022</v>
      </c>
      <c r="B77" s="6" t="s">
        <v>4017</v>
      </c>
      <c r="C77" s="6" t="s">
        <v>4014</v>
      </c>
      <c r="D77" s="13" t="s">
        <v>4018</v>
      </c>
      <c r="E77" s="6" t="e">
        <v>#N/A</v>
      </c>
      <c r="F77" s="6" t="e">
        <v>#N/A</v>
      </c>
      <c r="G77" s="6" t="s">
        <v>524</v>
      </c>
      <c r="H77" s="6" t="s">
        <v>35</v>
      </c>
      <c r="I77" s="6">
        <v>0</v>
      </c>
      <c r="J77" s="6" t="s">
        <v>36</v>
      </c>
      <c r="K77" s="6">
        <v>33</v>
      </c>
      <c r="L77" s="6" t="s">
        <v>622</v>
      </c>
      <c r="M77" s="6">
        <v>10</v>
      </c>
      <c r="N77" s="6" t="s">
        <v>21</v>
      </c>
      <c r="O77" s="6" t="s">
        <v>22</v>
      </c>
      <c r="P77" s="6" t="s">
        <v>4019</v>
      </c>
    </row>
    <row r="78" spans="1:16" hidden="1" x14ac:dyDescent="0.35">
      <c r="A78" s="6">
        <v>2022</v>
      </c>
      <c r="B78" s="6" t="s">
        <v>671</v>
      </c>
      <c r="C78" s="6" t="s">
        <v>4014</v>
      </c>
      <c r="D78" s="13" t="s">
        <v>4023</v>
      </c>
      <c r="E78" s="6" t="e">
        <v>#N/A</v>
      </c>
      <c r="F78" s="6" t="e">
        <v>#N/A</v>
      </c>
      <c r="G78" s="6" t="s">
        <v>514</v>
      </c>
      <c r="H78" s="6" t="s">
        <v>35</v>
      </c>
      <c r="I78" s="6">
        <v>0</v>
      </c>
      <c r="J78" s="6" t="s">
        <v>36</v>
      </c>
      <c r="K78" s="6">
        <v>33</v>
      </c>
      <c r="L78" s="6" t="s">
        <v>622</v>
      </c>
      <c r="M78" s="6">
        <v>10</v>
      </c>
      <c r="N78" s="6" t="s">
        <v>21</v>
      </c>
      <c r="O78" s="6" t="s">
        <v>22</v>
      </c>
      <c r="P78" s="6" t="s">
        <v>4024</v>
      </c>
    </row>
    <row r="79" spans="1:16" hidden="1" x14ac:dyDescent="0.35">
      <c r="A79" s="6">
        <v>2022</v>
      </c>
      <c r="B79" s="6" t="s">
        <v>4025</v>
      </c>
      <c r="C79" s="6" t="s">
        <v>4014</v>
      </c>
      <c r="D79" s="13" t="s">
        <v>4026</v>
      </c>
      <c r="E79" s="6" t="e">
        <v>#N/A</v>
      </c>
      <c r="F79" s="6" t="e">
        <v>#N/A</v>
      </c>
      <c r="G79" s="6" t="s">
        <v>514</v>
      </c>
      <c r="H79" s="6" t="s">
        <v>35</v>
      </c>
      <c r="I79" s="6">
        <v>1708000</v>
      </c>
      <c r="J79" s="6" t="s">
        <v>36</v>
      </c>
      <c r="K79" s="6">
        <v>33</v>
      </c>
      <c r="L79" s="6" t="s">
        <v>622</v>
      </c>
      <c r="M79" s="6">
        <v>10</v>
      </c>
      <c r="N79" s="6" t="s">
        <v>21</v>
      </c>
      <c r="O79" s="6" t="s">
        <v>22</v>
      </c>
      <c r="P79" s="6" t="s">
        <v>4027</v>
      </c>
    </row>
    <row r="80" spans="1:16" hidden="1" x14ac:dyDescent="0.35">
      <c r="A80" s="6">
        <v>2022</v>
      </c>
      <c r="B80" s="6" t="s">
        <v>1707</v>
      </c>
      <c r="C80" s="6" t="s">
        <v>4014</v>
      </c>
      <c r="D80" s="13" t="s">
        <v>4034</v>
      </c>
      <c r="E80" s="6" t="e">
        <v>#N/A</v>
      </c>
      <c r="F80" s="6" t="e">
        <v>#N/A</v>
      </c>
      <c r="G80" s="6" t="s">
        <v>514</v>
      </c>
      <c r="H80" s="6" t="s">
        <v>35</v>
      </c>
      <c r="I80" s="6">
        <v>0</v>
      </c>
      <c r="J80" s="6" t="s">
        <v>36</v>
      </c>
      <c r="K80" s="6">
        <v>33</v>
      </c>
      <c r="L80" s="6" t="s">
        <v>622</v>
      </c>
      <c r="M80" s="6">
        <v>10</v>
      </c>
      <c r="N80" s="6" t="s">
        <v>21</v>
      </c>
      <c r="O80" s="6" t="s">
        <v>22</v>
      </c>
      <c r="P80" s="6" t="s">
        <v>4035</v>
      </c>
    </row>
    <row r="81" spans="1:16" hidden="1" x14ac:dyDescent="0.35">
      <c r="A81" s="6">
        <v>2022</v>
      </c>
      <c r="B81" s="6" t="s">
        <v>5294</v>
      </c>
      <c r="C81" s="6" t="s">
        <v>5289</v>
      </c>
      <c r="D81" s="13" t="s">
        <v>5295</v>
      </c>
      <c r="E81" s="6" t="e">
        <v>#N/A</v>
      </c>
      <c r="F81" s="6" t="e">
        <v>#N/A</v>
      </c>
      <c r="G81" s="6" t="s">
        <v>241</v>
      </c>
      <c r="H81" s="6" t="s">
        <v>35</v>
      </c>
      <c r="I81" s="6">
        <v>0</v>
      </c>
      <c r="J81" s="6" t="s">
        <v>36</v>
      </c>
      <c r="K81" s="6">
        <v>44</v>
      </c>
      <c r="L81" s="6" t="s">
        <v>622</v>
      </c>
      <c r="M81" s="6">
        <v>10</v>
      </c>
      <c r="N81" s="6" t="s">
        <v>21</v>
      </c>
      <c r="O81" s="6" t="s">
        <v>22</v>
      </c>
      <c r="P81" s="6" t="s">
        <v>5296</v>
      </c>
    </row>
    <row r="82" spans="1:16" hidden="1" x14ac:dyDescent="0.35">
      <c r="A82" s="6">
        <v>2022</v>
      </c>
      <c r="B82" s="6" t="s">
        <v>86</v>
      </c>
      <c r="C82" s="6" t="s">
        <v>5289</v>
      </c>
      <c r="D82" s="13" t="s">
        <v>5300</v>
      </c>
      <c r="E82" s="6" t="e">
        <v>#N/A</v>
      </c>
      <c r="F82" s="6" t="e">
        <v>#N/A</v>
      </c>
      <c r="G82" s="6" t="s">
        <v>236</v>
      </c>
      <c r="H82" s="6" t="s">
        <v>35</v>
      </c>
      <c r="I82" s="6">
        <v>246000</v>
      </c>
      <c r="J82" s="6" t="s">
        <v>36</v>
      </c>
      <c r="K82" s="6">
        <v>44</v>
      </c>
      <c r="L82" s="6" t="s">
        <v>622</v>
      </c>
      <c r="M82" s="6">
        <v>10</v>
      </c>
      <c r="N82" s="6" t="s">
        <v>21</v>
      </c>
      <c r="O82" s="6" t="s">
        <v>22</v>
      </c>
      <c r="P82" s="6" t="s">
        <v>5301</v>
      </c>
    </row>
    <row r="83" spans="1:16" hidden="1" x14ac:dyDescent="0.35">
      <c r="A83" s="6">
        <v>2022</v>
      </c>
      <c r="B83" s="6" t="s">
        <v>6378</v>
      </c>
      <c r="C83" s="6" t="s">
        <v>6375</v>
      </c>
      <c r="D83" s="13" t="s">
        <v>6379</v>
      </c>
      <c r="E83" s="6" t="e">
        <v>#N/A</v>
      </c>
      <c r="F83" s="6" t="e">
        <v>#N/A</v>
      </c>
      <c r="G83" s="6" t="s">
        <v>564</v>
      </c>
      <c r="H83" s="6" t="s">
        <v>35</v>
      </c>
      <c r="I83" s="6">
        <v>551000</v>
      </c>
      <c r="J83" s="6" t="s">
        <v>36</v>
      </c>
      <c r="K83" s="6">
        <v>50</v>
      </c>
      <c r="L83" s="6" t="s">
        <v>622</v>
      </c>
      <c r="M83" s="6">
        <v>10</v>
      </c>
      <c r="N83" s="6" t="s">
        <v>21</v>
      </c>
      <c r="O83" s="6" t="s">
        <v>22</v>
      </c>
      <c r="P83" s="6" t="s">
        <v>6380</v>
      </c>
    </row>
    <row r="84" spans="1:16" hidden="1" x14ac:dyDescent="0.35">
      <c r="A84" s="6">
        <v>2022</v>
      </c>
      <c r="B84" s="6" t="s">
        <v>2765</v>
      </c>
      <c r="C84" s="6" t="s">
        <v>6375</v>
      </c>
      <c r="D84" s="13" t="s">
        <v>6384</v>
      </c>
      <c r="E84" s="6" t="e">
        <v>#N/A</v>
      </c>
      <c r="F84" s="6" t="e">
        <v>#N/A</v>
      </c>
      <c r="G84" s="6" t="s">
        <v>564</v>
      </c>
      <c r="H84" s="6" t="s">
        <v>35</v>
      </c>
      <c r="I84" s="6">
        <v>0</v>
      </c>
      <c r="J84" s="6" t="s">
        <v>36</v>
      </c>
      <c r="K84" s="6">
        <v>50</v>
      </c>
      <c r="L84" s="6" t="s">
        <v>622</v>
      </c>
      <c r="M84" s="6">
        <v>10</v>
      </c>
      <c r="N84" s="6" t="s">
        <v>21</v>
      </c>
      <c r="O84" s="6" t="s">
        <v>22</v>
      </c>
      <c r="P84" s="6" t="s">
        <v>6385</v>
      </c>
    </row>
    <row r="85" spans="1:16" hidden="1" x14ac:dyDescent="0.35">
      <c r="A85" s="6">
        <v>2022</v>
      </c>
      <c r="B85" s="6" t="s">
        <v>4268</v>
      </c>
      <c r="C85" s="6" t="s">
        <v>6375</v>
      </c>
      <c r="D85" s="13" t="s">
        <v>6394</v>
      </c>
      <c r="E85" s="6" t="e">
        <v>#N/A</v>
      </c>
      <c r="F85" s="6" t="e">
        <v>#N/A</v>
      </c>
      <c r="G85" s="6" t="s">
        <v>564</v>
      </c>
      <c r="H85" s="6" t="s">
        <v>35</v>
      </c>
      <c r="I85" s="6">
        <v>2339000</v>
      </c>
      <c r="J85" s="6" t="s">
        <v>36</v>
      </c>
      <c r="K85" s="6">
        <v>50</v>
      </c>
      <c r="L85" s="6" t="s">
        <v>622</v>
      </c>
      <c r="M85" s="6">
        <v>10</v>
      </c>
      <c r="N85" s="6" t="s">
        <v>21</v>
      </c>
      <c r="O85" s="6" t="s">
        <v>22</v>
      </c>
      <c r="P85" s="6" t="s">
        <v>6395</v>
      </c>
    </row>
    <row r="86" spans="1:16" x14ac:dyDescent="0.35">
      <c r="A86" s="6">
        <v>2022</v>
      </c>
      <c r="B86" s="6" t="s">
        <v>2758</v>
      </c>
      <c r="C86" s="6" t="s">
        <v>2759</v>
      </c>
      <c r="D86" s="13" t="s">
        <v>2760</v>
      </c>
      <c r="E86" s="6" t="e">
        <v>#N/A</v>
      </c>
      <c r="F86" s="6" t="e">
        <v>#N/A</v>
      </c>
      <c r="G86" s="6" t="s">
        <v>524</v>
      </c>
      <c r="H86" s="6">
        <v>435</v>
      </c>
      <c r="I86" s="6">
        <v>458000</v>
      </c>
      <c r="J86" s="6" t="s">
        <v>52</v>
      </c>
      <c r="K86" s="6">
        <v>25</v>
      </c>
      <c r="L86" s="6" t="s">
        <v>622</v>
      </c>
      <c r="M86" s="6">
        <v>10</v>
      </c>
      <c r="N86" s="6" t="s">
        <v>21</v>
      </c>
      <c r="O86" s="6" t="s">
        <v>22</v>
      </c>
      <c r="P86" s="6" t="s">
        <v>2761</v>
      </c>
    </row>
    <row r="87" spans="1:16" hidden="1" x14ac:dyDescent="0.35">
      <c r="A87" s="6">
        <v>2012</v>
      </c>
      <c r="B87" s="6" t="s">
        <v>16</v>
      </c>
      <c r="C87" s="6" t="s">
        <v>17</v>
      </c>
      <c r="D87" s="13" t="s">
        <v>18</v>
      </c>
      <c r="E87" s="6">
        <v>32.43</v>
      </c>
      <c r="F87" s="6">
        <v>-86.65</v>
      </c>
      <c r="G87" s="6" t="s">
        <v>94</v>
      </c>
      <c r="H87" s="6">
        <v>525</v>
      </c>
      <c r="I87" s="6">
        <v>460000</v>
      </c>
      <c r="J87" s="6">
        <v>19.600000000000001</v>
      </c>
      <c r="K87" s="6">
        <v>1</v>
      </c>
      <c r="L87" s="6" t="s">
        <v>20</v>
      </c>
      <c r="M87" s="6">
        <v>40</v>
      </c>
      <c r="N87" s="6" t="s">
        <v>21</v>
      </c>
      <c r="O87" s="6" t="s">
        <v>22</v>
      </c>
      <c r="P87" s="6" t="s">
        <v>7032</v>
      </c>
    </row>
    <row r="88" spans="1:16" hidden="1" x14ac:dyDescent="0.35">
      <c r="A88" s="6">
        <v>2012</v>
      </c>
      <c r="B88" s="6" t="s">
        <v>24</v>
      </c>
      <c r="C88" s="6" t="s">
        <v>17</v>
      </c>
      <c r="D88" s="13" t="s">
        <v>25</v>
      </c>
      <c r="E88" s="6">
        <v>32.17</v>
      </c>
      <c r="F88" s="6">
        <v>-85.9</v>
      </c>
      <c r="G88" s="6" t="s">
        <v>94</v>
      </c>
      <c r="H88" s="6">
        <v>637</v>
      </c>
      <c r="I88" s="6">
        <v>0</v>
      </c>
      <c r="J88" s="6">
        <v>19.600000000000001</v>
      </c>
      <c r="K88" s="6">
        <v>1</v>
      </c>
      <c r="L88" s="6" t="s">
        <v>20</v>
      </c>
      <c r="M88" s="6">
        <v>40</v>
      </c>
      <c r="N88" s="6" t="s">
        <v>21</v>
      </c>
      <c r="O88" s="6" t="s">
        <v>22</v>
      </c>
      <c r="P88" s="6" t="s">
        <v>7033</v>
      </c>
    </row>
    <row r="89" spans="1:16" hidden="1" x14ac:dyDescent="0.35">
      <c r="A89" s="6">
        <v>2012</v>
      </c>
      <c r="B89" s="6" t="s">
        <v>27</v>
      </c>
      <c r="C89" s="6" t="s">
        <v>17</v>
      </c>
      <c r="D89" s="13" t="s">
        <v>28</v>
      </c>
      <c r="E89" s="6">
        <v>32.409999999999997</v>
      </c>
      <c r="F89" s="6">
        <v>-87.03</v>
      </c>
      <c r="G89" s="6" t="s">
        <v>94</v>
      </c>
      <c r="H89" s="6">
        <v>4602</v>
      </c>
      <c r="I89" s="6">
        <v>2898000</v>
      </c>
      <c r="J89" s="6">
        <v>19.600000000000001</v>
      </c>
      <c r="K89" s="6">
        <v>1</v>
      </c>
      <c r="L89" s="6" t="s">
        <v>20</v>
      </c>
      <c r="M89" s="6">
        <v>40</v>
      </c>
      <c r="N89" s="6" t="s">
        <v>21</v>
      </c>
      <c r="O89" s="6" t="s">
        <v>22</v>
      </c>
      <c r="P89" s="6" t="s">
        <v>7034</v>
      </c>
    </row>
    <row r="90" spans="1:16" hidden="1" x14ac:dyDescent="0.35">
      <c r="A90" s="6">
        <v>2012</v>
      </c>
      <c r="B90" s="6" t="s">
        <v>30</v>
      </c>
      <c r="C90" s="6" t="s">
        <v>17</v>
      </c>
      <c r="D90" s="13" t="s">
        <v>31</v>
      </c>
      <c r="E90" s="6">
        <v>32.49</v>
      </c>
      <c r="F90" s="6">
        <v>-86.33</v>
      </c>
      <c r="G90" s="6" t="s">
        <v>94</v>
      </c>
      <c r="H90" s="6">
        <v>2517</v>
      </c>
      <c r="I90" s="6">
        <v>2493000</v>
      </c>
      <c r="J90" s="6">
        <v>19.600000000000001</v>
      </c>
      <c r="K90" s="6">
        <v>1</v>
      </c>
      <c r="L90" s="6" t="s">
        <v>20</v>
      </c>
      <c r="M90" s="6">
        <v>40</v>
      </c>
      <c r="N90" s="6" t="s">
        <v>21</v>
      </c>
      <c r="O90" s="6" t="s">
        <v>22</v>
      </c>
      <c r="P90" s="6" t="s">
        <v>7035</v>
      </c>
    </row>
    <row r="91" spans="1:16" hidden="1" x14ac:dyDescent="0.35">
      <c r="A91" s="6">
        <v>2012</v>
      </c>
      <c r="B91" s="6" t="s">
        <v>38</v>
      </c>
      <c r="C91" s="6" t="s">
        <v>17</v>
      </c>
      <c r="D91" s="13" t="s">
        <v>39</v>
      </c>
      <c r="E91" s="6">
        <v>32.869999999999997</v>
      </c>
      <c r="F91" s="6">
        <v>-87.73</v>
      </c>
      <c r="G91" s="6" t="s">
        <v>94</v>
      </c>
      <c r="H91" s="6">
        <v>184</v>
      </c>
      <c r="I91" s="6">
        <v>50000</v>
      </c>
      <c r="J91" s="6">
        <v>19.600000000000001</v>
      </c>
      <c r="K91" s="6">
        <v>1</v>
      </c>
      <c r="L91" s="6" t="s">
        <v>20</v>
      </c>
      <c r="M91" s="6">
        <v>40</v>
      </c>
      <c r="N91" s="6" t="s">
        <v>21</v>
      </c>
      <c r="O91" s="6" t="s">
        <v>22</v>
      </c>
      <c r="P91" s="6" t="s">
        <v>7036</v>
      </c>
    </row>
    <row r="92" spans="1:16" hidden="1" x14ac:dyDescent="0.35">
      <c r="A92" s="6">
        <v>2012</v>
      </c>
      <c r="B92" s="6" t="s">
        <v>41</v>
      </c>
      <c r="C92" s="6" t="s">
        <v>17</v>
      </c>
      <c r="D92" s="13" t="s">
        <v>42</v>
      </c>
      <c r="E92" s="6">
        <v>31.98</v>
      </c>
      <c r="F92" s="6">
        <v>-86.57</v>
      </c>
      <c r="G92" s="6" t="s">
        <v>94</v>
      </c>
      <c r="H92" s="6">
        <v>2546</v>
      </c>
      <c r="I92" s="6">
        <v>1616000</v>
      </c>
      <c r="J92" s="6">
        <v>19.600000000000001</v>
      </c>
      <c r="K92" s="6">
        <v>1</v>
      </c>
      <c r="L92" s="6" t="s">
        <v>20</v>
      </c>
      <c r="M92" s="6">
        <v>40</v>
      </c>
      <c r="N92" s="6" t="s">
        <v>21</v>
      </c>
      <c r="O92" s="6" t="s">
        <v>22</v>
      </c>
      <c r="P92" s="6" t="s">
        <v>7037</v>
      </c>
    </row>
    <row r="93" spans="1:16" hidden="1" x14ac:dyDescent="0.35">
      <c r="A93" s="6">
        <v>2012</v>
      </c>
      <c r="B93" s="6" t="s">
        <v>44</v>
      </c>
      <c r="C93" s="6" t="s">
        <v>17</v>
      </c>
      <c r="D93" s="13" t="s">
        <v>45</v>
      </c>
      <c r="E93" s="6">
        <v>32.25</v>
      </c>
      <c r="F93" s="6">
        <v>-85.74</v>
      </c>
      <c r="G93" s="6" t="s">
        <v>94</v>
      </c>
      <c r="H93" s="6">
        <v>376</v>
      </c>
      <c r="I93" s="6">
        <v>710000</v>
      </c>
      <c r="J93" s="6">
        <v>19.600000000000001</v>
      </c>
      <c r="K93" s="6">
        <v>1</v>
      </c>
      <c r="L93" s="6" t="s">
        <v>20</v>
      </c>
      <c r="M93" s="6">
        <v>40</v>
      </c>
      <c r="N93" s="6" t="s">
        <v>21</v>
      </c>
      <c r="O93" s="6" t="s">
        <v>22</v>
      </c>
      <c r="P93" s="6" t="s">
        <v>7038</v>
      </c>
    </row>
    <row r="94" spans="1:16" hidden="1" x14ac:dyDescent="0.35">
      <c r="A94" s="6">
        <v>2012</v>
      </c>
      <c r="B94" s="6" t="s">
        <v>47</v>
      </c>
      <c r="C94" s="6" t="s">
        <v>17</v>
      </c>
      <c r="D94" s="13" t="s">
        <v>48</v>
      </c>
      <c r="E94" s="6">
        <v>32.5</v>
      </c>
      <c r="F94" s="6">
        <v>-87.83</v>
      </c>
      <c r="G94" s="6" t="s">
        <v>94</v>
      </c>
      <c r="H94" s="6">
        <v>1356</v>
      </c>
      <c r="I94" s="6">
        <v>636000</v>
      </c>
      <c r="J94" s="6">
        <v>19.600000000000001</v>
      </c>
      <c r="K94" s="6">
        <v>1</v>
      </c>
      <c r="L94" s="6" t="s">
        <v>20</v>
      </c>
      <c r="M94" s="6">
        <v>40</v>
      </c>
      <c r="N94" s="6" t="s">
        <v>21</v>
      </c>
      <c r="O94" s="6" t="s">
        <v>22</v>
      </c>
      <c r="P94" s="6" t="s">
        <v>7039</v>
      </c>
    </row>
    <row r="95" spans="1:16" hidden="1" x14ac:dyDescent="0.35">
      <c r="A95" s="6">
        <v>2012</v>
      </c>
      <c r="B95" s="6" t="s">
        <v>50</v>
      </c>
      <c r="C95" s="6" t="s">
        <v>17</v>
      </c>
      <c r="D95" s="13" t="s">
        <v>51</v>
      </c>
      <c r="E95" s="6">
        <v>32.299999999999997</v>
      </c>
      <c r="F95" s="6">
        <v>-85.99</v>
      </c>
      <c r="G95" s="6" t="s">
        <v>94</v>
      </c>
      <c r="H95" s="6">
        <v>2320</v>
      </c>
      <c r="I95" s="6">
        <v>2985000</v>
      </c>
      <c r="J95" s="6">
        <v>19.600000000000001</v>
      </c>
      <c r="K95" s="6">
        <v>1</v>
      </c>
      <c r="L95" s="6" t="s">
        <v>20</v>
      </c>
      <c r="M95" s="6">
        <v>40</v>
      </c>
      <c r="N95" s="6" t="s">
        <v>21</v>
      </c>
      <c r="O95" s="6" t="s">
        <v>22</v>
      </c>
      <c r="P95" s="6" t="s">
        <v>7040</v>
      </c>
    </row>
    <row r="96" spans="1:16" hidden="1" x14ac:dyDescent="0.35">
      <c r="A96" s="6">
        <v>2012</v>
      </c>
      <c r="B96" s="6" t="s">
        <v>54</v>
      </c>
      <c r="C96" s="6" t="s">
        <v>17</v>
      </c>
      <c r="D96" s="13" t="s">
        <v>55</v>
      </c>
      <c r="E96" s="6">
        <v>32.630000000000003</v>
      </c>
      <c r="F96" s="6">
        <v>-87.31</v>
      </c>
      <c r="G96" s="6" t="s">
        <v>94</v>
      </c>
      <c r="H96" s="6">
        <v>3318</v>
      </c>
      <c r="I96" s="6">
        <v>1980000</v>
      </c>
      <c r="J96" s="6">
        <v>19.600000000000001</v>
      </c>
      <c r="K96" s="6">
        <v>1</v>
      </c>
      <c r="L96" s="6" t="s">
        <v>20</v>
      </c>
      <c r="M96" s="6">
        <v>40</v>
      </c>
      <c r="N96" s="6" t="s">
        <v>21</v>
      </c>
      <c r="O96" s="6" t="s">
        <v>22</v>
      </c>
      <c r="P96" s="6" t="s">
        <v>7041</v>
      </c>
    </row>
    <row r="97" spans="1:16" hidden="1" x14ac:dyDescent="0.35">
      <c r="A97" s="6">
        <v>2012</v>
      </c>
      <c r="B97" s="6" t="s">
        <v>57</v>
      </c>
      <c r="C97" s="6" t="s">
        <v>17</v>
      </c>
      <c r="D97" s="13" t="s">
        <v>58</v>
      </c>
      <c r="E97" s="6">
        <v>32.72</v>
      </c>
      <c r="F97" s="6">
        <v>-88.31</v>
      </c>
      <c r="G97" s="6" t="s">
        <v>94</v>
      </c>
      <c r="H97" s="6">
        <v>523</v>
      </c>
      <c r="I97" s="6">
        <v>288000</v>
      </c>
      <c r="J97" s="6">
        <v>19.600000000000001</v>
      </c>
      <c r="K97" s="6">
        <v>1</v>
      </c>
      <c r="L97" s="6" t="s">
        <v>20</v>
      </c>
      <c r="M97" s="6">
        <v>40</v>
      </c>
      <c r="N97" s="6" t="s">
        <v>21</v>
      </c>
      <c r="O97" s="6" t="s">
        <v>22</v>
      </c>
      <c r="P97" s="6" t="s">
        <v>7042</v>
      </c>
    </row>
    <row r="98" spans="1:16" hidden="1" x14ac:dyDescent="0.35">
      <c r="A98" s="6">
        <v>2022</v>
      </c>
      <c r="B98" s="6" t="s">
        <v>16</v>
      </c>
      <c r="C98" s="6" t="s">
        <v>17</v>
      </c>
      <c r="D98" s="13" t="s">
        <v>18</v>
      </c>
      <c r="E98" s="6">
        <v>32.43</v>
      </c>
      <c r="F98" s="6">
        <v>-86.65</v>
      </c>
      <c r="G98" s="6" t="s">
        <v>19</v>
      </c>
      <c r="H98" s="6">
        <v>1319</v>
      </c>
      <c r="I98" s="6">
        <v>0</v>
      </c>
      <c r="J98" s="6">
        <v>28.3</v>
      </c>
      <c r="K98" s="6">
        <v>1</v>
      </c>
      <c r="L98" s="6" t="s">
        <v>20</v>
      </c>
      <c r="M98" s="6">
        <v>40</v>
      </c>
      <c r="N98" s="6" t="s">
        <v>21</v>
      </c>
      <c r="O98" s="6" t="s">
        <v>22</v>
      </c>
      <c r="P98" s="6" t="s">
        <v>23</v>
      </c>
    </row>
    <row r="99" spans="1:16" hidden="1" x14ac:dyDescent="0.35">
      <c r="A99" s="6">
        <v>2022</v>
      </c>
      <c r="B99" s="6" t="s">
        <v>24</v>
      </c>
      <c r="C99" s="6" t="s">
        <v>17</v>
      </c>
      <c r="D99" s="13" t="s">
        <v>25</v>
      </c>
      <c r="E99" s="6">
        <v>32.17</v>
      </c>
      <c r="F99" s="6">
        <v>-85.9</v>
      </c>
      <c r="G99" s="6" t="s">
        <v>19</v>
      </c>
      <c r="H99" s="6">
        <v>2188</v>
      </c>
      <c r="I99" s="6">
        <v>0</v>
      </c>
      <c r="J99" s="6">
        <v>28.3</v>
      </c>
      <c r="K99" s="6">
        <v>1</v>
      </c>
      <c r="L99" s="6" t="s">
        <v>20</v>
      </c>
      <c r="M99" s="6">
        <v>40</v>
      </c>
      <c r="N99" s="6" t="s">
        <v>21</v>
      </c>
      <c r="O99" s="6" t="s">
        <v>22</v>
      </c>
      <c r="P99" s="6" t="s">
        <v>26</v>
      </c>
    </row>
    <row r="100" spans="1:16" hidden="1" x14ac:dyDescent="0.35">
      <c r="A100" s="6">
        <v>2022</v>
      </c>
      <c r="B100" s="6" t="s">
        <v>27</v>
      </c>
      <c r="C100" s="6" t="s">
        <v>17</v>
      </c>
      <c r="D100" s="13" t="s">
        <v>28</v>
      </c>
      <c r="E100" s="6">
        <v>32.409999999999997</v>
      </c>
      <c r="F100" s="6">
        <v>-87.03</v>
      </c>
      <c r="G100" s="6" t="s">
        <v>19</v>
      </c>
      <c r="H100" s="6">
        <v>4559</v>
      </c>
      <c r="I100" s="6">
        <v>3497000</v>
      </c>
      <c r="J100" s="6">
        <v>28.3</v>
      </c>
      <c r="K100" s="6">
        <v>1</v>
      </c>
      <c r="L100" s="6" t="s">
        <v>20</v>
      </c>
      <c r="M100" s="6">
        <v>40</v>
      </c>
      <c r="N100" s="6" t="s">
        <v>21</v>
      </c>
      <c r="O100" s="6" t="s">
        <v>22</v>
      </c>
      <c r="P100" s="6" t="s">
        <v>29</v>
      </c>
    </row>
    <row r="101" spans="1:16" hidden="1" x14ac:dyDescent="0.35">
      <c r="A101" s="6">
        <v>2022</v>
      </c>
      <c r="B101" s="6" t="s">
        <v>30</v>
      </c>
      <c r="C101" s="6" t="s">
        <v>17</v>
      </c>
      <c r="D101" s="13" t="s">
        <v>31</v>
      </c>
      <c r="E101" s="6">
        <v>32.49</v>
      </c>
      <c r="F101" s="6">
        <v>-86.33</v>
      </c>
      <c r="G101" s="6" t="s">
        <v>19</v>
      </c>
      <c r="H101" s="6">
        <v>3817</v>
      </c>
      <c r="I101" s="6">
        <v>3011000</v>
      </c>
      <c r="J101" s="6">
        <v>28.3</v>
      </c>
      <c r="K101" s="6">
        <v>1</v>
      </c>
      <c r="L101" s="6" t="s">
        <v>20</v>
      </c>
      <c r="M101" s="6">
        <v>40</v>
      </c>
      <c r="N101" s="6" t="s">
        <v>21</v>
      </c>
      <c r="O101" s="6" t="s">
        <v>22</v>
      </c>
      <c r="P101" s="6" t="s">
        <v>32</v>
      </c>
    </row>
    <row r="102" spans="1:16" hidden="1" x14ac:dyDescent="0.35">
      <c r="A102" s="6">
        <v>2022</v>
      </c>
      <c r="B102" s="6" t="s">
        <v>38</v>
      </c>
      <c r="C102" s="6" t="s">
        <v>17</v>
      </c>
      <c r="D102" s="13" t="s">
        <v>39</v>
      </c>
      <c r="E102" s="6">
        <v>32.869999999999997</v>
      </c>
      <c r="F102" s="6">
        <v>-87.73</v>
      </c>
      <c r="G102" s="6" t="s">
        <v>19</v>
      </c>
      <c r="H102" s="6">
        <v>659</v>
      </c>
      <c r="I102" s="6">
        <v>651000</v>
      </c>
      <c r="J102" s="6">
        <v>28.3</v>
      </c>
      <c r="K102" s="6">
        <v>1</v>
      </c>
      <c r="L102" s="6" t="s">
        <v>20</v>
      </c>
      <c r="M102" s="6">
        <v>40</v>
      </c>
      <c r="N102" s="6" t="s">
        <v>21</v>
      </c>
      <c r="O102" s="6" t="s">
        <v>22</v>
      </c>
      <c r="P102" s="6" t="s">
        <v>40</v>
      </c>
    </row>
    <row r="103" spans="1:16" hidden="1" x14ac:dyDescent="0.35">
      <c r="A103" s="6">
        <v>2022</v>
      </c>
      <c r="B103" s="6" t="s">
        <v>41</v>
      </c>
      <c r="C103" s="6" t="s">
        <v>17</v>
      </c>
      <c r="D103" s="13" t="s">
        <v>42</v>
      </c>
      <c r="E103" s="6">
        <v>31.98</v>
      </c>
      <c r="F103" s="6">
        <v>-86.57</v>
      </c>
      <c r="G103" s="6" t="s">
        <v>19</v>
      </c>
      <c r="H103" s="6">
        <v>7331</v>
      </c>
      <c r="I103" s="6">
        <v>5322000</v>
      </c>
      <c r="J103" s="6">
        <v>28.3</v>
      </c>
      <c r="K103" s="6">
        <v>1</v>
      </c>
      <c r="L103" s="6" t="s">
        <v>20</v>
      </c>
      <c r="M103" s="6">
        <v>40</v>
      </c>
      <c r="N103" s="6" t="s">
        <v>21</v>
      </c>
      <c r="O103" s="6" t="s">
        <v>22</v>
      </c>
      <c r="P103" s="6" t="s">
        <v>43</v>
      </c>
    </row>
    <row r="104" spans="1:16" hidden="1" x14ac:dyDescent="0.35">
      <c r="A104" s="6">
        <v>2022</v>
      </c>
      <c r="B104" s="6" t="s">
        <v>44</v>
      </c>
      <c r="C104" s="6" t="s">
        <v>17</v>
      </c>
      <c r="D104" s="13" t="s">
        <v>45</v>
      </c>
      <c r="E104" s="6">
        <v>32.25</v>
      </c>
      <c r="F104" s="6">
        <v>-85.74</v>
      </c>
      <c r="G104" s="6" t="s">
        <v>19</v>
      </c>
      <c r="H104" s="6">
        <v>2238</v>
      </c>
      <c r="I104" s="6">
        <v>2649000</v>
      </c>
      <c r="J104" s="6">
        <v>28.3</v>
      </c>
      <c r="K104" s="6">
        <v>1</v>
      </c>
      <c r="L104" s="6" t="s">
        <v>20</v>
      </c>
      <c r="M104" s="6">
        <v>40</v>
      </c>
      <c r="N104" s="6" t="s">
        <v>21</v>
      </c>
      <c r="O104" s="6" t="s">
        <v>22</v>
      </c>
      <c r="P104" s="6" t="s">
        <v>46</v>
      </c>
    </row>
    <row r="105" spans="1:16" hidden="1" x14ac:dyDescent="0.35">
      <c r="A105" s="6">
        <v>2022</v>
      </c>
      <c r="B105" s="6" t="s">
        <v>47</v>
      </c>
      <c r="C105" s="6" t="s">
        <v>17</v>
      </c>
      <c r="D105" s="13" t="s">
        <v>48</v>
      </c>
      <c r="E105" s="6">
        <v>32.5</v>
      </c>
      <c r="F105" s="6">
        <v>-87.83</v>
      </c>
      <c r="G105" s="6" t="s">
        <v>19</v>
      </c>
      <c r="H105" s="6">
        <v>2937</v>
      </c>
      <c r="I105" s="6">
        <v>1326000</v>
      </c>
      <c r="J105" s="6">
        <v>28.3</v>
      </c>
      <c r="K105" s="6">
        <v>1</v>
      </c>
      <c r="L105" s="6" t="s">
        <v>20</v>
      </c>
      <c r="M105" s="6">
        <v>40</v>
      </c>
      <c r="N105" s="6" t="s">
        <v>21</v>
      </c>
      <c r="O105" s="6" t="s">
        <v>22</v>
      </c>
      <c r="P105" s="6" t="s">
        <v>49</v>
      </c>
    </row>
    <row r="106" spans="1:16" hidden="1" x14ac:dyDescent="0.35">
      <c r="A106" s="6">
        <v>2022</v>
      </c>
      <c r="B106" s="6" t="s">
        <v>54</v>
      </c>
      <c r="C106" s="6" t="s">
        <v>17</v>
      </c>
      <c r="D106" s="13" t="s">
        <v>55</v>
      </c>
      <c r="E106" s="6">
        <v>32.630000000000003</v>
      </c>
      <c r="F106" s="6">
        <v>-87.31</v>
      </c>
      <c r="G106" s="6" t="s">
        <v>19</v>
      </c>
      <c r="H106" s="6">
        <v>8143</v>
      </c>
      <c r="I106" s="6">
        <v>4357000</v>
      </c>
      <c r="J106" s="6">
        <v>28.3</v>
      </c>
      <c r="K106" s="6">
        <v>1</v>
      </c>
      <c r="L106" s="6" t="s">
        <v>20</v>
      </c>
      <c r="M106" s="6">
        <v>40</v>
      </c>
      <c r="N106" s="6" t="s">
        <v>21</v>
      </c>
      <c r="O106" s="6" t="s">
        <v>22</v>
      </c>
      <c r="P106" s="6" t="s">
        <v>56</v>
      </c>
    </row>
    <row r="107" spans="1:16" hidden="1" x14ac:dyDescent="0.35">
      <c r="A107" s="6">
        <v>2022</v>
      </c>
      <c r="B107" s="6" t="s">
        <v>33</v>
      </c>
      <c r="C107" s="6" t="s">
        <v>17</v>
      </c>
      <c r="D107" s="13" t="s">
        <v>34</v>
      </c>
      <c r="E107" s="6">
        <v>32.75</v>
      </c>
      <c r="F107" s="6">
        <v>-88.02</v>
      </c>
      <c r="G107" s="6" t="s">
        <v>19</v>
      </c>
      <c r="H107" s="6" t="s">
        <v>35</v>
      </c>
      <c r="I107" s="6">
        <v>0</v>
      </c>
      <c r="J107" s="6" t="s">
        <v>36</v>
      </c>
      <c r="K107" s="6">
        <v>1</v>
      </c>
      <c r="L107" s="6" t="s">
        <v>20</v>
      </c>
      <c r="M107" s="6">
        <v>40</v>
      </c>
      <c r="N107" s="6" t="s">
        <v>21</v>
      </c>
      <c r="O107" s="6" t="s">
        <v>22</v>
      </c>
      <c r="P107" s="6" t="s">
        <v>37</v>
      </c>
    </row>
    <row r="108" spans="1:16" hidden="1" x14ac:dyDescent="0.35">
      <c r="A108" s="6">
        <v>2022</v>
      </c>
      <c r="B108" s="6" t="s">
        <v>57</v>
      </c>
      <c r="C108" s="6" t="s">
        <v>17</v>
      </c>
      <c r="D108" s="13" t="s">
        <v>58</v>
      </c>
      <c r="E108" s="6">
        <v>32.72</v>
      </c>
      <c r="F108" s="6">
        <v>-88.31</v>
      </c>
      <c r="G108" s="6" t="s">
        <v>19</v>
      </c>
      <c r="H108" s="6" t="s">
        <v>35</v>
      </c>
      <c r="I108" s="6">
        <v>0</v>
      </c>
      <c r="J108" s="6" t="s">
        <v>36</v>
      </c>
      <c r="K108" s="6">
        <v>1</v>
      </c>
      <c r="L108" s="6" t="s">
        <v>20</v>
      </c>
      <c r="M108" s="6">
        <v>40</v>
      </c>
      <c r="N108" s="6" t="s">
        <v>21</v>
      </c>
      <c r="O108" s="6" t="s">
        <v>22</v>
      </c>
      <c r="P108" s="6" t="s">
        <v>59</v>
      </c>
    </row>
    <row r="109" spans="1:16" hidden="1" x14ac:dyDescent="0.35">
      <c r="A109" s="6">
        <v>2022</v>
      </c>
      <c r="B109" s="6" t="s">
        <v>33</v>
      </c>
      <c r="C109" s="6" t="s">
        <v>17</v>
      </c>
      <c r="D109" s="13" t="s">
        <v>34</v>
      </c>
      <c r="E109" s="6">
        <v>32.75</v>
      </c>
      <c r="F109" s="6">
        <v>-88.02</v>
      </c>
      <c r="G109" s="6" t="s">
        <v>19</v>
      </c>
      <c r="H109" s="6" t="s">
        <v>35</v>
      </c>
      <c r="I109" s="6">
        <v>0</v>
      </c>
      <c r="J109" s="6" t="s">
        <v>36</v>
      </c>
      <c r="K109" s="6">
        <v>1</v>
      </c>
      <c r="L109" s="6" t="s">
        <v>20</v>
      </c>
      <c r="M109" s="6">
        <v>40</v>
      </c>
      <c r="N109" s="6" t="s">
        <v>21</v>
      </c>
      <c r="O109" s="6" t="s">
        <v>22</v>
      </c>
      <c r="P109" s="6" t="s">
        <v>37</v>
      </c>
    </row>
    <row r="110" spans="1:16" x14ac:dyDescent="0.35">
      <c r="A110" s="6">
        <v>2022</v>
      </c>
      <c r="B110" s="6" t="s">
        <v>50</v>
      </c>
      <c r="C110" s="6" t="s">
        <v>17</v>
      </c>
      <c r="D110" s="13" t="s">
        <v>51</v>
      </c>
      <c r="E110" s="6">
        <v>32.299999999999997</v>
      </c>
      <c r="F110" s="6">
        <v>-85.99</v>
      </c>
      <c r="G110" s="6" t="s">
        <v>19</v>
      </c>
      <c r="H110" s="6">
        <v>690</v>
      </c>
      <c r="I110" s="6">
        <v>894000</v>
      </c>
      <c r="J110" s="6" t="s">
        <v>52</v>
      </c>
      <c r="K110" s="6">
        <v>1</v>
      </c>
      <c r="L110" s="6" t="s">
        <v>20</v>
      </c>
      <c r="M110" s="6">
        <v>40</v>
      </c>
      <c r="N110" s="6" t="s">
        <v>21</v>
      </c>
      <c r="O110" s="6" t="s">
        <v>22</v>
      </c>
      <c r="P110" s="6" t="s">
        <v>53</v>
      </c>
    </row>
    <row r="111" spans="1:16" hidden="1" x14ac:dyDescent="0.35">
      <c r="A111" s="6">
        <v>2012</v>
      </c>
      <c r="B111" s="6" t="s">
        <v>2380</v>
      </c>
      <c r="C111" s="6" t="s">
        <v>3610</v>
      </c>
      <c r="D111" s="13" t="s">
        <v>5817</v>
      </c>
      <c r="E111" s="6">
        <v>31.08</v>
      </c>
      <c r="F111" s="6">
        <v>-97.25</v>
      </c>
      <c r="G111" s="6" t="s">
        <v>19</v>
      </c>
      <c r="H111" s="6">
        <v>50730</v>
      </c>
      <c r="I111" s="6">
        <v>27312000</v>
      </c>
      <c r="J111" s="6">
        <v>17.7</v>
      </c>
      <c r="K111" s="6">
        <v>48</v>
      </c>
      <c r="L111" s="6" t="s">
        <v>5818</v>
      </c>
      <c r="M111" s="6">
        <v>40</v>
      </c>
      <c r="N111" s="6" t="s">
        <v>21</v>
      </c>
      <c r="O111" s="6" t="s">
        <v>22</v>
      </c>
      <c r="P111" s="6" t="s">
        <v>9223</v>
      </c>
    </row>
    <row r="112" spans="1:16" hidden="1" x14ac:dyDescent="0.35">
      <c r="A112" s="6">
        <v>2012</v>
      </c>
      <c r="B112" s="6" t="s">
        <v>5820</v>
      </c>
      <c r="C112" s="6" t="s">
        <v>3610</v>
      </c>
      <c r="D112" s="13" t="s">
        <v>5821</v>
      </c>
      <c r="E112" s="6">
        <v>31.78</v>
      </c>
      <c r="F112" s="6">
        <v>-97.58</v>
      </c>
      <c r="G112" s="6" t="s">
        <v>94</v>
      </c>
      <c r="H112" s="6">
        <v>411</v>
      </c>
      <c r="I112" s="6">
        <v>129000</v>
      </c>
      <c r="J112" s="6">
        <v>17.7</v>
      </c>
      <c r="K112" s="6">
        <v>48</v>
      </c>
      <c r="L112" s="6" t="s">
        <v>5818</v>
      </c>
      <c r="M112" s="6">
        <v>40</v>
      </c>
      <c r="N112" s="6" t="s">
        <v>21</v>
      </c>
      <c r="O112" s="6" t="s">
        <v>22</v>
      </c>
      <c r="P112" s="6" t="s">
        <v>9224</v>
      </c>
    </row>
    <row r="113" spans="1:16" hidden="1" x14ac:dyDescent="0.35">
      <c r="A113" s="6">
        <v>2012</v>
      </c>
      <c r="B113" s="6" t="s">
        <v>5823</v>
      </c>
      <c r="C113" s="6" t="s">
        <v>3610</v>
      </c>
      <c r="D113" s="13" t="s">
        <v>5824</v>
      </c>
      <c r="E113" s="6">
        <v>33.1</v>
      </c>
      <c r="F113" s="6">
        <v>-96.66</v>
      </c>
      <c r="G113" s="6" t="s">
        <v>94</v>
      </c>
      <c r="H113" s="6">
        <v>20379</v>
      </c>
      <c r="I113" s="6">
        <v>14466000</v>
      </c>
      <c r="J113" s="6">
        <v>17.7</v>
      </c>
      <c r="K113" s="6">
        <v>48</v>
      </c>
      <c r="L113" s="6" t="s">
        <v>5818</v>
      </c>
      <c r="M113" s="6">
        <v>40</v>
      </c>
      <c r="N113" s="6" t="s">
        <v>21</v>
      </c>
      <c r="O113" s="6" t="s">
        <v>22</v>
      </c>
      <c r="P113" s="6" t="s">
        <v>9225</v>
      </c>
    </row>
    <row r="114" spans="1:16" hidden="1" x14ac:dyDescent="0.35">
      <c r="A114" s="6">
        <v>2012</v>
      </c>
      <c r="B114" s="6" t="s">
        <v>5826</v>
      </c>
      <c r="C114" s="6" t="s">
        <v>3610</v>
      </c>
      <c r="D114" s="13" t="s">
        <v>5827</v>
      </c>
      <c r="E114" s="6">
        <v>33.479999999999997</v>
      </c>
      <c r="F114" s="6">
        <v>-97.35</v>
      </c>
      <c r="G114" s="6" t="s">
        <v>117</v>
      </c>
      <c r="H114" s="6">
        <v>1173</v>
      </c>
      <c r="I114" s="6">
        <v>638000</v>
      </c>
      <c r="J114" s="6">
        <v>17.7</v>
      </c>
      <c r="K114" s="6">
        <v>48</v>
      </c>
      <c r="L114" s="6" t="s">
        <v>5818</v>
      </c>
      <c r="M114" s="6">
        <v>40</v>
      </c>
      <c r="N114" s="6" t="s">
        <v>21</v>
      </c>
      <c r="O114" s="6" t="s">
        <v>22</v>
      </c>
      <c r="P114" s="6" t="s">
        <v>9226</v>
      </c>
    </row>
    <row r="115" spans="1:16" hidden="1" x14ac:dyDescent="0.35">
      <c r="A115" s="6">
        <v>2012</v>
      </c>
      <c r="B115" s="6" t="s">
        <v>5829</v>
      </c>
      <c r="C115" s="6" t="s">
        <v>3610</v>
      </c>
      <c r="D115" s="13" t="s">
        <v>5830</v>
      </c>
      <c r="E115" s="6">
        <v>31.11</v>
      </c>
      <c r="F115" s="6">
        <v>-97.9</v>
      </c>
      <c r="G115" s="6" t="s">
        <v>94</v>
      </c>
      <c r="H115" s="6">
        <v>2045</v>
      </c>
      <c r="I115" s="6">
        <v>1254000</v>
      </c>
      <c r="J115" s="6">
        <v>17.7</v>
      </c>
      <c r="K115" s="6">
        <v>48</v>
      </c>
      <c r="L115" s="6" t="s">
        <v>5818</v>
      </c>
      <c r="M115" s="6">
        <v>40</v>
      </c>
      <c r="N115" s="6" t="s">
        <v>21</v>
      </c>
      <c r="O115" s="6" t="s">
        <v>22</v>
      </c>
      <c r="P115" s="6" t="s">
        <v>9227</v>
      </c>
    </row>
    <row r="116" spans="1:16" hidden="1" x14ac:dyDescent="0.35">
      <c r="A116" s="6">
        <v>2012</v>
      </c>
      <c r="B116" s="6" t="s">
        <v>27</v>
      </c>
      <c r="C116" s="6" t="s">
        <v>3610</v>
      </c>
      <c r="D116" s="13" t="s">
        <v>5832</v>
      </c>
      <c r="E116" s="6">
        <v>32.96</v>
      </c>
      <c r="F116" s="6">
        <v>-96.83</v>
      </c>
      <c r="G116" s="6" t="s">
        <v>94</v>
      </c>
      <c r="H116" s="6">
        <v>2576</v>
      </c>
      <c r="I116" s="6">
        <v>1734000</v>
      </c>
      <c r="J116" s="6">
        <v>17.7</v>
      </c>
      <c r="K116" s="6">
        <v>48</v>
      </c>
      <c r="L116" s="6" t="s">
        <v>5818</v>
      </c>
      <c r="M116" s="6">
        <v>40</v>
      </c>
      <c r="N116" s="6" t="s">
        <v>21</v>
      </c>
      <c r="O116" s="6" t="s">
        <v>22</v>
      </c>
      <c r="P116" s="6" t="s">
        <v>9228</v>
      </c>
    </row>
    <row r="117" spans="1:16" hidden="1" x14ac:dyDescent="0.35">
      <c r="A117" s="6">
        <v>2012</v>
      </c>
      <c r="B117" s="6" t="s">
        <v>601</v>
      </c>
      <c r="C117" s="6" t="s">
        <v>3610</v>
      </c>
      <c r="D117" s="13" t="s">
        <v>5834</v>
      </c>
      <c r="E117" s="6">
        <v>33.47</v>
      </c>
      <c r="F117" s="6">
        <v>-95.77</v>
      </c>
      <c r="G117" s="6" t="s">
        <v>94</v>
      </c>
      <c r="H117" s="6">
        <v>9087</v>
      </c>
      <c r="I117" s="6">
        <v>4544000</v>
      </c>
      <c r="J117" s="6">
        <v>17.7</v>
      </c>
      <c r="K117" s="6">
        <v>48</v>
      </c>
      <c r="L117" s="6" t="s">
        <v>5818</v>
      </c>
      <c r="M117" s="6">
        <v>40</v>
      </c>
      <c r="N117" s="6" t="s">
        <v>21</v>
      </c>
      <c r="O117" s="6" t="s">
        <v>22</v>
      </c>
      <c r="P117" s="6" t="s">
        <v>9229</v>
      </c>
    </row>
    <row r="118" spans="1:16" hidden="1" x14ac:dyDescent="0.35">
      <c r="A118" s="6">
        <v>2012</v>
      </c>
      <c r="B118" s="6" t="s">
        <v>5836</v>
      </c>
      <c r="C118" s="6" t="s">
        <v>3610</v>
      </c>
      <c r="D118" s="13" t="s">
        <v>5837</v>
      </c>
      <c r="E118" s="6">
        <v>33.01</v>
      </c>
      <c r="F118" s="6">
        <v>-96.9</v>
      </c>
      <c r="G118" s="6" t="s">
        <v>94</v>
      </c>
      <c r="H118" s="6">
        <v>4782</v>
      </c>
      <c r="I118" s="6">
        <v>3331000</v>
      </c>
      <c r="J118" s="6">
        <v>17.7</v>
      </c>
      <c r="K118" s="6">
        <v>48</v>
      </c>
      <c r="L118" s="6" t="s">
        <v>5818</v>
      </c>
      <c r="M118" s="6">
        <v>40</v>
      </c>
      <c r="N118" s="6" t="s">
        <v>21</v>
      </c>
      <c r="O118" s="6" t="s">
        <v>22</v>
      </c>
      <c r="P118" s="6" t="s">
        <v>9230</v>
      </c>
    </row>
    <row r="119" spans="1:16" hidden="1" x14ac:dyDescent="0.35">
      <c r="A119" s="6">
        <v>2012</v>
      </c>
      <c r="B119" s="6" t="s">
        <v>1995</v>
      </c>
      <c r="C119" s="6" t="s">
        <v>3610</v>
      </c>
      <c r="D119" s="13" t="s">
        <v>5839</v>
      </c>
      <c r="E119" s="6">
        <v>32.270000000000003</v>
      </c>
      <c r="F119" s="6">
        <v>-96.7</v>
      </c>
      <c r="G119" s="6" t="s">
        <v>94</v>
      </c>
      <c r="H119" s="6">
        <v>19794</v>
      </c>
      <c r="I119" s="6">
        <v>15691000</v>
      </c>
      <c r="J119" s="6">
        <v>17.7</v>
      </c>
      <c r="K119" s="6">
        <v>48</v>
      </c>
      <c r="L119" s="6" t="s">
        <v>5818</v>
      </c>
      <c r="M119" s="6">
        <v>40</v>
      </c>
      <c r="N119" s="6" t="s">
        <v>21</v>
      </c>
      <c r="O119" s="6" t="s">
        <v>22</v>
      </c>
      <c r="P119" s="6" t="s">
        <v>9231</v>
      </c>
    </row>
    <row r="120" spans="1:16" hidden="1" x14ac:dyDescent="0.35">
      <c r="A120" s="6">
        <v>2012</v>
      </c>
      <c r="B120" s="6" t="s">
        <v>5841</v>
      </c>
      <c r="C120" s="6" t="s">
        <v>3610</v>
      </c>
      <c r="D120" s="13" t="s">
        <v>5842</v>
      </c>
      <c r="E120" s="6">
        <v>31.07</v>
      </c>
      <c r="F120" s="6">
        <v>-96.97</v>
      </c>
      <c r="G120" s="6" t="s">
        <v>19</v>
      </c>
      <c r="H120" s="6">
        <v>47829</v>
      </c>
      <c r="I120" s="6">
        <v>30438000</v>
      </c>
      <c r="J120" s="6">
        <v>17.7</v>
      </c>
      <c r="K120" s="6">
        <v>48</v>
      </c>
      <c r="L120" s="6" t="s">
        <v>5818</v>
      </c>
      <c r="M120" s="6">
        <v>40</v>
      </c>
      <c r="N120" s="6" t="s">
        <v>21</v>
      </c>
      <c r="O120" s="6" t="s">
        <v>22</v>
      </c>
      <c r="P120" s="6" t="s">
        <v>9232</v>
      </c>
    </row>
    <row r="121" spans="1:16" hidden="1" x14ac:dyDescent="0.35">
      <c r="A121" s="6">
        <v>2012</v>
      </c>
      <c r="B121" s="6" t="s">
        <v>886</v>
      </c>
      <c r="C121" s="6" t="s">
        <v>3610</v>
      </c>
      <c r="D121" s="13" t="s">
        <v>5844</v>
      </c>
      <c r="E121" s="6">
        <v>33.44</v>
      </c>
      <c r="F121" s="6">
        <v>-96.16</v>
      </c>
      <c r="G121" s="6" t="s">
        <v>94</v>
      </c>
      <c r="H121" s="6">
        <v>5774</v>
      </c>
      <c r="I121" s="6">
        <v>3664000</v>
      </c>
      <c r="J121" s="6">
        <v>17.7</v>
      </c>
      <c r="K121" s="6">
        <v>48</v>
      </c>
      <c r="L121" s="6" t="s">
        <v>5818</v>
      </c>
      <c r="M121" s="6">
        <v>40</v>
      </c>
      <c r="N121" s="6" t="s">
        <v>21</v>
      </c>
      <c r="O121" s="6" t="s">
        <v>22</v>
      </c>
      <c r="P121" s="6" t="s">
        <v>9233</v>
      </c>
    </row>
    <row r="122" spans="1:16" hidden="1" x14ac:dyDescent="0.35">
      <c r="A122" s="6">
        <v>2012</v>
      </c>
      <c r="B122" s="6" t="s">
        <v>2347</v>
      </c>
      <c r="C122" s="6" t="s">
        <v>3610</v>
      </c>
      <c r="D122" s="13" t="s">
        <v>5846</v>
      </c>
      <c r="E122" s="6">
        <v>33.75</v>
      </c>
      <c r="F122" s="6">
        <v>-96.56</v>
      </c>
      <c r="G122" s="6" t="s">
        <v>94</v>
      </c>
      <c r="H122" s="6">
        <v>19644</v>
      </c>
      <c r="I122" s="6">
        <v>13597000</v>
      </c>
      <c r="J122" s="6">
        <v>17.7</v>
      </c>
      <c r="K122" s="6">
        <v>48</v>
      </c>
      <c r="L122" s="6" t="s">
        <v>5818</v>
      </c>
      <c r="M122" s="6">
        <v>40</v>
      </c>
      <c r="N122" s="6" t="s">
        <v>21</v>
      </c>
      <c r="O122" s="6" t="s">
        <v>22</v>
      </c>
      <c r="P122" s="6" t="s">
        <v>9234</v>
      </c>
    </row>
    <row r="123" spans="1:16" hidden="1" x14ac:dyDescent="0.35">
      <c r="A123" s="6">
        <v>2012</v>
      </c>
      <c r="B123" s="6" t="s">
        <v>3703</v>
      </c>
      <c r="C123" s="6" t="s">
        <v>3610</v>
      </c>
      <c r="D123" s="13" t="s">
        <v>5850</v>
      </c>
      <c r="E123" s="6">
        <v>32.15</v>
      </c>
      <c r="F123" s="6">
        <v>-97.14</v>
      </c>
      <c r="G123" s="6" t="s">
        <v>94</v>
      </c>
      <c r="H123" s="6">
        <v>38325</v>
      </c>
      <c r="I123" s="6">
        <v>32036000</v>
      </c>
      <c r="J123" s="6">
        <v>17.7</v>
      </c>
      <c r="K123" s="6">
        <v>48</v>
      </c>
      <c r="L123" s="6" t="s">
        <v>5818</v>
      </c>
      <c r="M123" s="6">
        <v>40</v>
      </c>
      <c r="N123" s="6" t="s">
        <v>21</v>
      </c>
      <c r="O123" s="6" t="s">
        <v>22</v>
      </c>
      <c r="P123" s="6" t="s">
        <v>9235</v>
      </c>
    </row>
    <row r="124" spans="1:16" hidden="1" x14ac:dyDescent="0.35">
      <c r="A124" s="6">
        <v>2012</v>
      </c>
      <c r="B124" s="6" t="s">
        <v>5852</v>
      </c>
      <c r="C124" s="6" t="s">
        <v>3610</v>
      </c>
      <c r="D124" s="13" t="s">
        <v>5853</v>
      </c>
      <c r="E124" s="6">
        <v>33.06</v>
      </c>
      <c r="F124" s="6">
        <v>-96.22</v>
      </c>
      <c r="G124" s="6" t="s">
        <v>94</v>
      </c>
      <c r="H124" s="6">
        <v>2449</v>
      </c>
      <c r="I124" s="6">
        <v>1322000</v>
      </c>
      <c r="J124" s="6">
        <v>17.7</v>
      </c>
      <c r="K124" s="6">
        <v>48</v>
      </c>
      <c r="L124" s="6" t="s">
        <v>5818</v>
      </c>
      <c r="M124" s="6">
        <v>40</v>
      </c>
      <c r="N124" s="6" t="s">
        <v>21</v>
      </c>
      <c r="O124" s="6" t="s">
        <v>22</v>
      </c>
      <c r="P124" s="6" t="s">
        <v>9236</v>
      </c>
    </row>
    <row r="125" spans="1:16" hidden="1" x14ac:dyDescent="0.35">
      <c r="A125" s="6">
        <v>2012</v>
      </c>
      <c r="B125" s="6" t="s">
        <v>385</v>
      </c>
      <c r="C125" s="6" t="s">
        <v>3610</v>
      </c>
      <c r="D125" s="13" t="s">
        <v>5855</v>
      </c>
      <c r="E125" s="6">
        <v>32.409999999999997</v>
      </c>
      <c r="F125" s="6">
        <v>-97.21</v>
      </c>
      <c r="G125" s="6" t="s">
        <v>94</v>
      </c>
      <c r="H125" s="6">
        <v>2764</v>
      </c>
      <c r="I125" s="6">
        <v>1251000</v>
      </c>
      <c r="J125" s="6">
        <v>17.7</v>
      </c>
      <c r="K125" s="6">
        <v>48</v>
      </c>
      <c r="L125" s="6" t="s">
        <v>5818</v>
      </c>
      <c r="M125" s="6">
        <v>40</v>
      </c>
      <c r="N125" s="6" t="s">
        <v>21</v>
      </c>
      <c r="O125" s="6" t="s">
        <v>22</v>
      </c>
      <c r="P125" s="6" t="s">
        <v>9237</v>
      </c>
    </row>
    <row r="126" spans="1:16" hidden="1" x14ac:dyDescent="0.35">
      <c r="A126" s="6">
        <v>2012</v>
      </c>
      <c r="B126" s="6" t="s">
        <v>5857</v>
      </c>
      <c r="C126" s="6" t="s">
        <v>3610</v>
      </c>
      <c r="D126" s="13" t="s">
        <v>5858</v>
      </c>
      <c r="E126" s="6">
        <v>32.630000000000003</v>
      </c>
      <c r="F126" s="6">
        <v>-96.45</v>
      </c>
      <c r="G126" s="6" t="s">
        <v>94</v>
      </c>
      <c r="H126" s="6">
        <v>3908</v>
      </c>
      <c r="I126" s="6">
        <v>2424000</v>
      </c>
      <c r="J126" s="6">
        <v>17.7</v>
      </c>
      <c r="K126" s="6">
        <v>48</v>
      </c>
      <c r="L126" s="6" t="s">
        <v>5818</v>
      </c>
      <c r="M126" s="6">
        <v>40</v>
      </c>
      <c r="N126" s="6" t="s">
        <v>21</v>
      </c>
      <c r="O126" s="6" t="s">
        <v>22</v>
      </c>
      <c r="P126" s="6" t="s">
        <v>9238</v>
      </c>
    </row>
    <row r="127" spans="1:16" hidden="1" x14ac:dyDescent="0.35">
      <c r="A127" s="6">
        <v>2012</v>
      </c>
      <c r="B127" s="6" t="s">
        <v>175</v>
      </c>
      <c r="C127" s="6" t="s">
        <v>3610</v>
      </c>
      <c r="D127" s="13" t="s">
        <v>5860</v>
      </c>
      <c r="E127" s="6">
        <v>33.86</v>
      </c>
      <c r="F127" s="6">
        <v>-95.65</v>
      </c>
      <c r="G127" s="6" t="s">
        <v>94</v>
      </c>
      <c r="H127" s="6">
        <v>19520</v>
      </c>
      <c r="I127" s="6">
        <v>14886000</v>
      </c>
      <c r="J127" s="6">
        <v>17.7</v>
      </c>
      <c r="K127" s="6">
        <v>48</v>
      </c>
      <c r="L127" s="6" t="s">
        <v>5818</v>
      </c>
      <c r="M127" s="6">
        <v>40</v>
      </c>
      <c r="N127" s="6" t="s">
        <v>21</v>
      </c>
      <c r="O127" s="6" t="s">
        <v>22</v>
      </c>
      <c r="P127" s="6" t="s">
        <v>9239</v>
      </c>
    </row>
    <row r="128" spans="1:16" hidden="1" x14ac:dyDescent="0.35">
      <c r="A128" s="6">
        <v>2012</v>
      </c>
      <c r="B128" s="6" t="s">
        <v>138</v>
      </c>
      <c r="C128" s="6" t="s">
        <v>3610</v>
      </c>
      <c r="D128" s="13" t="s">
        <v>5862</v>
      </c>
      <c r="E128" s="6">
        <v>31.75</v>
      </c>
      <c r="F128" s="6">
        <v>-96.65</v>
      </c>
      <c r="G128" s="6" t="s">
        <v>94</v>
      </c>
      <c r="H128" s="6">
        <v>5075</v>
      </c>
      <c r="I128" s="6">
        <v>3627000</v>
      </c>
      <c r="J128" s="6">
        <v>17.7</v>
      </c>
      <c r="K128" s="6">
        <v>48</v>
      </c>
      <c r="L128" s="6" t="s">
        <v>5818</v>
      </c>
      <c r="M128" s="6">
        <v>40</v>
      </c>
      <c r="N128" s="6" t="s">
        <v>21</v>
      </c>
      <c r="O128" s="6" t="s">
        <v>22</v>
      </c>
      <c r="P128" s="6" t="s">
        <v>9240</v>
      </c>
    </row>
    <row r="129" spans="1:16" hidden="1" x14ac:dyDescent="0.35">
      <c r="A129" s="6">
        <v>2012</v>
      </c>
      <c r="B129" s="6" t="s">
        <v>5864</v>
      </c>
      <c r="C129" s="6" t="s">
        <v>3610</v>
      </c>
      <c r="D129" s="13" t="s">
        <v>5865</v>
      </c>
      <c r="E129" s="6">
        <v>31.27</v>
      </c>
      <c r="F129" s="6">
        <v>-97.2</v>
      </c>
      <c r="G129" s="6" t="s">
        <v>19</v>
      </c>
      <c r="H129" s="6">
        <v>57195</v>
      </c>
      <c r="I129" s="6">
        <v>37094000</v>
      </c>
      <c r="J129" s="6">
        <v>17.7</v>
      </c>
      <c r="K129" s="6">
        <v>48</v>
      </c>
      <c r="L129" s="6" t="s">
        <v>5818</v>
      </c>
      <c r="M129" s="6">
        <v>40</v>
      </c>
      <c r="N129" s="6" t="s">
        <v>21</v>
      </c>
      <c r="O129" s="6" t="s">
        <v>22</v>
      </c>
      <c r="P129" s="6" t="s">
        <v>9241</v>
      </c>
    </row>
    <row r="130" spans="1:16" hidden="1" x14ac:dyDescent="0.35">
      <c r="A130" s="6">
        <v>2012</v>
      </c>
      <c r="B130" s="6" t="s">
        <v>5867</v>
      </c>
      <c r="C130" s="6" t="s">
        <v>3610</v>
      </c>
      <c r="D130" s="13" t="s">
        <v>5868</v>
      </c>
      <c r="E130" s="6">
        <v>30.87</v>
      </c>
      <c r="F130" s="6">
        <v>-97.12</v>
      </c>
      <c r="G130" s="6" t="s">
        <v>19</v>
      </c>
      <c r="H130" s="6">
        <v>26443</v>
      </c>
      <c r="I130" s="6">
        <v>13891000</v>
      </c>
      <c r="J130" s="6">
        <v>17.7</v>
      </c>
      <c r="K130" s="6">
        <v>48</v>
      </c>
      <c r="L130" s="6" t="s">
        <v>5818</v>
      </c>
      <c r="M130" s="6">
        <v>40</v>
      </c>
      <c r="N130" s="6" t="s">
        <v>21</v>
      </c>
      <c r="O130" s="6" t="s">
        <v>22</v>
      </c>
      <c r="P130" s="6" t="s">
        <v>9242</v>
      </c>
    </row>
    <row r="131" spans="1:16" hidden="1" x14ac:dyDescent="0.35">
      <c r="A131" s="6">
        <v>2012</v>
      </c>
      <c r="B131" s="6" t="s">
        <v>5870</v>
      </c>
      <c r="C131" s="6" t="s">
        <v>3610</v>
      </c>
      <c r="D131" s="13" t="s">
        <v>5871</v>
      </c>
      <c r="E131" s="6">
        <v>32.090000000000003</v>
      </c>
      <c r="F131" s="6">
        <v>-96.63</v>
      </c>
      <c r="G131" s="6" t="s">
        <v>94</v>
      </c>
      <c r="H131" s="6">
        <v>7718</v>
      </c>
      <c r="I131" s="6">
        <v>6854000</v>
      </c>
      <c r="J131" s="6">
        <v>17.7</v>
      </c>
      <c r="K131" s="6">
        <v>48</v>
      </c>
      <c r="L131" s="6" t="s">
        <v>5818</v>
      </c>
      <c r="M131" s="6">
        <v>40</v>
      </c>
      <c r="N131" s="6" t="s">
        <v>21</v>
      </c>
      <c r="O131" s="6" t="s">
        <v>22</v>
      </c>
      <c r="P131" s="6" t="s">
        <v>9243</v>
      </c>
    </row>
    <row r="132" spans="1:16" hidden="1" x14ac:dyDescent="0.35">
      <c r="A132" s="6">
        <v>2012</v>
      </c>
      <c r="B132" s="6" t="s">
        <v>1451</v>
      </c>
      <c r="C132" s="6" t="s">
        <v>3610</v>
      </c>
      <c r="D132" s="13" t="s">
        <v>5873</v>
      </c>
      <c r="E132" s="6">
        <v>30.79</v>
      </c>
      <c r="F132" s="6">
        <v>-97.42</v>
      </c>
      <c r="G132" s="6" t="s">
        <v>19</v>
      </c>
      <c r="H132" s="6">
        <v>77643</v>
      </c>
      <c r="I132" s="6">
        <v>41773000</v>
      </c>
      <c r="J132" s="6">
        <v>17.7</v>
      </c>
      <c r="K132" s="6">
        <v>48</v>
      </c>
      <c r="L132" s="6" t="s">
        <v>5818</v>
      </c>
      <c r="M132" s="6">
        <v>40</v>
      </c>
      <c r="N132" s="6" t="s">
        <v>21</v>
      </c>
      <c r="O132" s="6" t="s">
        <v>22</v>
      </c>
      <c r="P132" s="6" t="s">
        <v>9250</v>
      </c>
    </row>
    <row r="133" spans="1:16" hidden="1" x14ac:dyDescent="0.35">
      <c r="A133" s="6">
        <v>2022</v>
      </c>
      <c r="B133" s="6" t="s">
        <v>2380</v>
      </c>
      <c r="C133" s="6" t="s">
        <v>3610</v>
      </c>
      <c r="D133" s="13" t="s">
        <v>5817</v>
      </c>
      <c r="E133" s="6">
        <v>31.08</v>
      </c>
      <c r="F133" s="6">
        <v>-97.25</v>
      </c>
      <c r="G133" s="6" t="s">
        <v>62</v>
      </c>
      <c r="H133" s="6">
        <v>69171</v>
      </c>
      <c r="I133" s="6">
        <v>33934000</v>
      </c>
      <c r="J133" s="6">
        <v>25.3</v>
      </c>
      <c r="K133" s="6">
        <v>48</v>
      </c>
      <c r="L133" s="6" t="s">
        <v>5818</v>
      </c>
      <c r="M133" s="6">
        <v>40</v>
      </c>
      <c r="N133" s="6" t="s">
        <v>21</v>
      </c>
      <c r="O133" s="6" t="s">
        <v>22</v>
      </c>
      <c r="P133" s="6" t="s">
        <v>5819</v>
      </c>
    </row>
    <row r="134" spans="1:16" hidden="1" x14ac:dyDescent="0.35">
      <c r="A134" s="6">
        <v>2022</v>
      </c>
      <c r="B134" s="6" t="s">
        <v>5820</v>
      </c>
      <c r="C134" s="6" t="s">
        <v>3610</v>
      </c>
      <c r="D134" s="13" t="s">
        <v>5821</v>
      </c>
      <c r="E134" s="6">
        <v>31.78</v>
      </c>
      <c r="F134" s="6">
        <v>-97.58</v>
      </c>
      <c r="G134" s="6" t="s">
        <v>19</v>
      </c>
      <c r="H134" s="6">
        <v>490</v>
      </c>
      <c r="I134" s="6">
        <v>168000</v>
      </c>
      <c r="J134" s="6">
        <v>25.3</v>
      </c>
      <c r="K134" s="6">
        <v>48</v>
      </c>
      <c r="L134" s="6" t="s">
        <v>5818</v>
      </c>
      <c r="M134" s="6">
        <v>40</v>
      </c>
      <c r="N134" s="6" t="s">
        <v>21</v>
      </c>
      <c r="O134" s="6" t="s">
        <v>22</v>
      </c>
      <c r="P134" s="6" t="s">
        <v>5822</v>
      </c>
    </row>
    <row r="135" spans="1:16" hidden="1" x14ac:dyDescent="0.35">
      <c r="A135" s="6">
        <v>2022</v>
      </c>
      <c r="B135" s="6" t="s">
        <v>5823</v>
      </c>
      <c r="C135" s="6" t="s">
        <v>3610</v>
      </c>
      <c r="D135" s="13" t="s">
        <v>5824</v>
      </c>
      <c r="E135" s="6">
        <v>33.1</v>
      </c>
      <c r="F135" s="6">
        <v>-96.66</v>
      </c>
      <c r="G135" s="6" t="s">
        <v>19</v>
      </c>
      <c r="H135" s="6">
        <v>13149</v>
      </c>
      <c r="I135" s="6">
        <v>5724000</v>
      </c>
      <c r="J135" s="6">
        <v>25.3</v>
      </c>
      <c r="K135" s="6">
        <v>48</v>
      </c>
      <c r="L135" s="6" t="s">
        <v>5818</v>
      </c>
      <c r="M135" s="6">
        <v>40</v>
      </c>
      <c r="N135" s="6" t="s">
        <v>21</v>
      </c>
      <c r="O135" s="6" t="s">
        <v>22</v>
      </c>
      <c r="P135" s="6" t="s">
        <v>5825</v>
      </c>
    </row>
    <row r="136" spans="1:16" hidden="1" x14ac:dyDescent="0.35">
      <c r="A136" s="6">
        <v>2022</v>
      </c>
      <c r="B136" s="6" t="s">
        <v>5826</v>
      </c>
      <c r="C136" s="6" t="s">
        <v>3610</v>
      </c>
      <c r="D136" s="13" t="s">
        <v>5827</v>
      </c>
      <c r="E136" s="6">
        <v>33.479999999999997</v>
      </c>
      <c r="F136" s="6">
        <v>-97.35</v>
      </c>
      <c r="G136" s="6" t="s">
        <v>94</v>
      </c>
      <c r="H136" s="6">
        <v>948</v>
      </c>
      <c r="I136" s="6">
        <v>458000</v>
      </c>
      <c r="J136" s="6">
        <v>25.3</v>
      </c>
      <c r="K136" s="6">
        <v>48</v>
      </c>
      <c r="L136" s="6" t="s">
        <v>5818</v>
      </c>
      <c r="M136" s="6">
        <v>40</v>
      </c>
      <c r="N136" s="6" t="s">
        <v>21</v>
      </c>
      <c r="O136" s="6" t="s">
        <v>22</v>
      </c>
      <c r="P136" s="6" t="s">
        <v>5828</v>
      </c>
    </row>
    <row r="137" spans="1:16" hidden="1" x14ac:dyDescent="0.35">
      <c r="A137" s="6">
        <v>2022</v>
      </c>
      <c r="B137" s="6" t="s">
        <v>5829</v>
      </c>
      <c r="C137" s="6" t="s">
        <v>3610</v>
      </c>
      <c r="D137" s="13" t="s">
        <v>5830</v>
      </c>
      <c r="E137" s="6">
        <v>31.11</v>
      </c>
      <c r="F137" s="6">
        <v>-97.9</v>
      </c>
      <c r="G137" s="6" t="s">
        <v>19</v>
      </c>
      <c r="H137" s="6">
        <v>6018</v>
      </c>
      <c r="I137" s="6">
        <v>6301000</v>
      </c>
      <c r="J137" s="6">
        <v>25.3</v>
      </c>
      <c r="K137" s="6">
        <v>48</v>
      </c>
      <c r="L137" s="6" t="s">
        <v>5818</v>
      </c>
      <c r="M137" s="6">
        <v>40</v>
      </c>
      <c r="N137" s="6" t="s">
        <v>21</v>
      </c>
      <c r="O137" s="6" t="s">
        <v>22</v>
      </c>
      <c r="P137" s="6" t="s">
        <v>5831</v>
      </c>
    </row>
    <row r="138" spans="1:16" hidden="1" x14ac:dyDescent="0.35">
      <c r="A138" s="6">
        <v>2022</v>
      </c>
      <c r="B138" s="6" t="s">
        <v>27</v>
      </c>
      <c r="C138" s="6" t="s">
        <v>3610</v>
      </c>
      <c r="D138" s="13" t="s">
        <v>5832</v>
      </c>
      <c r="E138" s="6">
        <v>32.96</v>
      </c>
      <c r="F138" s="6">
        <v>-96.83</v>
      </c>
      <c r="G138" s="6" t="s">
        <v>19</v>
      </c>
      <c r="H138" s="6">
        <v>1926</v>
      </c>
      <c r="I138" s="6">
        <v>1714000</v>
      </c>
      <c r="J138" s="6">
        <v>25.3</v>
      </c>
      <c r="K138" s="6">
        <v>48</v>
      </c>
      <c r="L138" s="6" t="s">
        <v>5818</v>
      </c>
      <c r="M138" s="6">
        <v>40</v>
      </c>
      <c r="N138" s="6" t="s">
        <v>21</v>
      </c>
      <c r="O138" s="6" t="s">
        <v>22</v>
      </c>
      <c r="P138" s="6" t="s">
        <v>5833</v>
      </c>
    </row>
    <row r="139" spans="1:16" hidden="1" x14ac:dyDescent="0.35">
      <c r="A139" s="6">
        <v>2022</v>
      </c>
      <c r="B139" s="6" t="s">
        <v>601</v>
      </c>
      <c r="C139" s="6" t="s">
        <v>3610</v>
      </c>
      <c r="D139" s="13" t="s">
        <v>5834</v>
      </c>
      <c r="E139" s="6">
        <v>33.47</v>
      </c>
      <c r="F139" s="6">
        <v>-95.77</v>
      </c>
      <c r="G139" s="6" t="s">
        <v>19</v>
      </c>
      <c r="H139" s="6">
        <v>6159</v>
      </c>
      <c r="I139" s="6">
        <v>3769000</v>
      </c>
      <c r="J139" s="6">
        <v>25.3</v>
      </c>
      <c r="K139" s="6">
        <v>48</v>
      </c>
      <c r="L139" s="6" t="s">
        <v>5818</v>
      </c>
      <c r="M139" s="6">
        <v>40</v>
      </c>
      <c r="N139" s="6" t="s">
        <v>21</v>
      </c>
      <c r="O139" s="6" t="s">
        <v>22</v>
      </c>
      <c r="P139" s="6" t="s">
        <v>5835</v>
      </c>
    </row>
    <row r="140" spans="1:16" hidden="1" x14ac:dyDescent="0.35">
      <c r="A140" s="6">
        <v>2022</v>
      </c>
      <c r="B140" s="6" t="s">
        <v>1995</v>
      </c>
      <c r="C140" s="6" t="s">
        <v>3610</v>
      </c>
      <c r="D140" s="13" t="s">
        <v>5839</v>
      </c>
      <c r="E140" s="6">
        <v>32.270000000000003</v>
      </c>
      <c r="F140" s="6">
        <v>-96.7</v>
      </c>
      <c r="G140" s="6" t="s">
        <v>19</v>
      </c>
      <c r="H140" s="6">
        <v>34337</v>
      </c>
      <c r="I140" s="6">
        <v>18004000</v>
      </c>
      <c r="J140" s="6">
        <v>25.3</v>
      </c>
      <c r="K140" s="6">
        <v>48</v>
      </c>
      <c r="L140" s="6" t="s">
        <v>5818</v>
      </c>
      <c r="M140" s="6">
        <v>40</v>
      </c>
      <c r="N140" s="6" t="s">
        <v>21</v>
      </c>
      <c r="O140" s="6" t="s">
        <v>22</v>
      </c>
      <c r="P140" s="6" t="s">
        <v>5840</v>
      </c>
    </row>
    <row r="141" spans="1:16" hidden="1" x14ac:dyDescent="0.35">
      <c r="A141" s="6">
        <v>2022</v>
      </c>
      <c r="B141" s="6" t="s">
        <v>5841</v>
      </c>
      <c r="C141" s="6" t="s">
        <v>3610</v>
      </c>
      <c r="D141" s="13" t="s">
        <v>5842</v>
      </c>
      <c r="E141" s="6">
        <v>31.07</v>
      </c>
      <c r="F141" s="6">
        <v>-96.97</v>
      </c>
      <c r="G141" s="6" t="s">
        <v>62</v>
      </c>
      <c r="H141" s="6">
        <v>55919</v>
      </c>
      <c r="I141" s="6">
        <v>30862000</v>
      </c>
      <c r="J141" s="6">
        <v>25.3</v>
      </c>
      <c r="K141" s="6">
        <v>48</v>
      </c>
      <c r="L141" s="6" t="s">
        <v>5818</v>
      </c>
      <c r="M141" s="6">
        <v>40</v>
      </c>
      <c r="N141" s="6" t="s">
        <v>21</v>
      </c>
      <c r="O141" s="6" t="s">
        <v>22</v>
      </c>
      <c r="P141" s="6" t="s">
        <v>5843</v>
      </c>
    </row>
    <row r="142" spans="1:16" hidden="1" x14ac:dyDescent="0.35">
      <c r="A142" s="6">
        <v>2022</v>
      </c>
      <c r="B142" s="6" t="s">
        <v>886</v>
      </c>
      <c r="C142" s="6" t="s">
        <v>3610</v>
      </c>
      <c r="D142" s="13" t="s">
        <v>5844</v>
      </c>
      <c r="E142" s="6">
        <v>33.44</v>
      </c>
      <c r="F142" s="6">
        <v>-96.16</v>
      </c>
      <c r="G142" s="6" t="s">
        <v>94</v>
      </c>
      <c r="H142" s="6">
        <v>19569</v>
      </c>
      <c r="I142" s="6">
        <v>8805000</v>
      </c>
      <c r="J142" s="6">
        <v>25.3</v>
      </c>
      <c r="K142" s="6">
        <v>48</v>
      </c>
      <c r="L142" s="6" t="s">
        <v>5818</v>
      </c>
      <c r="M142" s="6">
        <v>40</v>
      </c>
      <c r="N142" s="6" t="s">
        <v>21</v>
      </c>
      <c r="O142" s="6" t="s">
        <v>22</v>
      </c>
      <c r="P142" s="6" t="s">
        <v>5845</v>
      </c>
    </row>
    <row r="143" spans="1:16" hidden="1" x14ac:dyDescent="0.35">
      <c r="A143" s="6">
        <v>2022</v>
      </c>
      <c r="B143" s="6" t="s">
        <v>2347</v>
      </c>
      <c r="C143" s="6" t="s">
        <v>3610</v>
      </c>
      <c r="D143" s="13" t="s">
        <v>5846</v>
      </c>
      <c r="E143" s="6">
        <v>33.75</v>
      </c>
      <c r="F143" s="6">
        <v>-96.56</v>
      </c>
      <c r="G143" s="6" t="s">
        <v>94</v>
      </c>
      <c r="H143" s="6">
        <v>12274</v>
      </c>
      <c r="I143" s="6">
        <v>5918000</v>
      </c>
      <c r="J143" s="6">
        <v>25.3</v>
      </c>
      <c r="K143" s="6">
        <v>48</v>
      </c>
      <c r="L143" s="6" t="s">
        <v>5818</v>
      </c>
      <c r="M143" s="6">
        <v>40</v>
      </c>
      <c r="N143" s="6" t="s">
        <v>21</v>
      </c>
      <c r="O143" s="6" t="s">
        <v>22</v>
      </c>
      <c r="P143" s="6" t="s">
        <v>5847</v>
      </c>
    </row>
    <row r="144" spans="1:16" hidden="1" x14ac:dyDescent="0.35">
      <c r="A144" s="6">
        <v>2022</v>
      </c>
      <c r="B144" s="6" t="s">
        <v>3703</v>
      </c>
      <c r="C144" s="6" t="s">
        <v>3610</v>
      </c>
      <c r="D144" s="13" t="s">
        <v>5850</v>
      </c>
      <c r="E144" s="6">
        <v>32.15</v>
      </c>
      <c r="F144" s="6">
        <v>-97.14</v>
      </c>
      <c r="G144" s="6" t="s">
        <v>19</v>
      </c>
      <c r="H144" s="6">
        <v>56080</v>
      </c>
      <c r="I144" s="6">
        <v>48805000</v>
      </c>
      <c r="J144" s="6">
        <v>25.3</v>
      </c>
      <c r="K144" s="6">
        <v>48</v>
      </c>
      <c r="L144" s="6" t="s">
        <v>5818</v>
      </c>
      <c r="M144" s="6">
        <v>40</v>
      </c>
      <c r="N144" s="6" t="s">
        <v>21</v>
      </c>
      <c r="O144" s="6" t="s">
        <v>22</v>
      </c>
      <c r="P144" s="6" t="s">
        <v>5851</v>
      </c>
    </row>
    <row r="145" spans="1:16" hidden="1" x14ac:dyDescent="0.35">
      <c r="A145" s="6">
        <v>2022</v>
      </c>
      <c r="B145" s="6" t="s">
        <v>5852</v>
      </c>
      <c r="C145" s="6" t="s">
        <v>3610</v>
      </c>
      <c r="D145" s="13" t="s">
        <v>5853</v>
      </c>
      <c r="E145" s="6">
        <v>33.06</v>
      </c>
      <c r="F145" s="6">
        <v>-96.22</v>
      </c>
      <c r="G145" s="6" t="s">
        <v>19</v>
      </c>
      <c r="H145" s="6">
        <v>10153</v>
      </c>
      <c r="I145" s="6">
        <v>4548000</v>
      </c>
      <c r="J145" s="6">
        <v>25.3</v>
      </c>
      <c r="K145" s="6">
        <v>48</v>
      </c>
      <c r="L145" s="6" t="s">
        <v>5818</v>
      </c>
      <c r="M145" s="6">
        <v>40</v>
      </c>
      <c r="N145" s="6" t="s">
        <v>21</v>
      </c>
      <c r="O145" s="6" t="s">
        <v>22</v>
      </c>
      <c r="P145" s="6" t="s">
        <v>5854</v>
      </c>
    </row>
    <row r="146" spans="1:16" hidden="1" x14ac:dyDescent="0.35">
      <c r="A146" s="6">
        <v>2022</v>
      </c>
      <c r="B146" s="6" t="s">
        <v>385</v>
      </c>
      <c r="C146" s="6" t="s">
        <v>3610</v>
      </c>
      <c r="D146" s="13" t="s">
        <v>5855</v>
      </c>
      <c r="E146" s="6">
        <v>32.409999999999997</v>
      </c>
      <c r="F146" s="6">
        <v>-97.21</v>
      </c>
      <c r="G146" s="6" t="s">
        <v>19</v>
      </c>
      <c r="H146" s="6">
        <v>24159</v>
      </c>
      <c r="I146" s="6">
        <v>11278000</v>
      </c>
      <c r="J146" s="6">
        <v>25.3</v>
      </c>
      <c r="K146" s="6">
        <v>48</v>
      </c>
      <c r="L146" s="6" t="s">
        <v>5818</v>
      </c>
      <c r="M146" s="6">
        <v>40</v>
      </c>
      <c r="N146" s="6" t="s">
        <v>21</v>
      </c>
      <c r="O146" s="6" t="s">
        <v>22</v>
      </c>
      <c r="P146" s="6" t="s">
        <v>5856</v>
      </c>
    </row>
    <row r="147" spans="1:16" hidden="1" x14ac:dyDescent="0.35">
      <c r="A147" s="6">
        <v>2022</v>
      </c>
      <c r="B147" s="6" t="s">
        <v>175</v>
      </c>
      <c r="C147" s="6" t="s">
        <v>3610</v>
      </c>
      <c r="D147" s="13" t="s">
        <v>5860</v>
      </c>
      <c r="E147" s="6">
        <v>33.86</v>
      </c>
      <c r="F147" s="6">
        <v>-95.65</v>
      </c>
      <c r="G147" s="6" t="s">
        <v>94</v>
      </c>
      <c r="H147" s="6">
        <v>16944</v>
      </c>
      <c r="I147" s="6">
        <v>13820000</v>
      </c>
      <c r="J147" s="6">
        <v>25.3</v>
      </c>
      <c r="K147" s="6">
        <v>48</v>
      </c>
      <c r="L147" s="6" t="s">
        <v>5818</v>
      </c>
      <c r="M147" s="6">
        <v>40</v>
      </c>
      <c r="N147" s="6" t="s">
        <v>21</v>
      </c>
      <c r="O147" s="6" t="s">
        <v>22</v>
      </c>
      <c r="P147" s="6" t="s">
        <v>5861</v>
      </c>
    </row>
    <row r="148" spans="1:16" hidden="1" x14ac:dyDescent="0.35">
      <c r="A148" s="6">
        <v>2022</v>
      </c>
      <c r="B148" s="6" t="s">
        <v>5864</v>
      </c>
      <c r="C148" s="6" t="s">
        <v>3610</v>
      </c>
      <c r="D148" s="13" t="s">
        <v>5865</v>
      </c>
      <c r="E148" s="6">
        <v>31.27</v>
      </c>
      <c r="F148" s="6">
        <v>-97.2</v>
      </c>
      <c r="G148" s="6" t="s">
        <v>19</v>
      </c>
      <c r="H148" s="6">
        <v>45873</v>
      </c>
      <c r="I148" s="6">
        <v>36492000</v>
      </c>
      <c r="J148" s="6">
        <v>25.3</v>
      </c>
      <c r="K148" s="6">
        <v>48</v>
      </c>
      <c r="L148" s="6" t="s">
        <v>5818</v>
      </c>
      <c r="M148" s="6">
        <v>40</v>
      </c>
      <c r="N148" s="6" t="s">
        <v>21</v>
      </c>
      <c r="O148" s="6" t="s">
        <v>22</v>
      </c>
      <c r="P148" s="6" t="s">
        <v>5866</v>
      </c>
    </row>
    <row r="149" spans="1:16" hidden="1" x14ac:dyDescent="0.35">
      <c r="A149" s="6">
        <v>2022</v>
      </c>
      <c r="B149" s="6" t="s">
        <v>5867</v>
      </c>
      <c r="C149" s="6" t="s">
        <v>3610</v>
      </c>
      <c r="D149" s="13" t="s">
        <v>5868</v>
      </c>
      <c r="E149" s="6">
        <v>30.87</v>
      </c>
      <c r="F149" s="6">
        <v>-97.12</v>
      </c>
      <c r="G149" s="6" t="s">
        <v>62</v>
      </c>
      <c r="H149" s="6">
        <v>29961</v>
      </c>
      <c r="I149" s="6">
        <v>16261000</v>
      </c>
      <c r="J149" s="6">
        <v>25.3</v>
      </c>
      <c r="K149" s="6">
        <v>48</v>
      </c>
      <c r="L149" s="6" t="s">
        <v>5818</v>
      </c>
      <c r="M149" s="6">
        <v>40</v>
      </c>
      <c r="N149" s="6" t="s">
        <v>21</v>
      </c>
      <c r="O149" s="6" t="s">
        <v>22</v>
      </c>
      <c r="P149" s="6" t="s">
        <v>5869</v>
      </c>
    </row>
    <row r="150" spans="1:16" hidden="1" x14ac:dyDescent="0.35">
      <c r="A150" s="6">
        <v>2022</v>
      </c>
      <c r="B150" s="6" t="s">
        <v>5870</v>
      </c>
      <c r="C150" s="6" t="s">
        <v>3610</v>
      </c>
      <c r="D150" s="13" t="s">
        <v>5871</v>
      </c>
      <c r="E150" s="6">
        <v>32.090000000000003</v>
      </c>
      <c r="F150" s="6">
        <v>-96.63</v>
      </c>
      <c r="G150" s="6" t="s">
        <v>19</v>
      </c>
      <c r="H150" s="6">
        <v>17223</v>
      </c>
      <c r="I150" s="6">
        <v>9150000</v>
      </c>
      <c r="J150" s="6">
        <v>25.3</v>
      </c>
      <c r="K150" s="6">
        <v>48</v>
      </c>
      <c r="L150" s="6" t="s">
        <v>5818</v>
      </c>
      <c r="M150" s="6">
        <v>40</v>
      </c>
      <c r="N150" s="6" t="s">
        <v>21</v>
      </c>
      <c r="O150" s="6" t="s">
        <v>22</v>
      </c>
      <c r="P150" s="6" t="s">
        <v>5872</v>
      </c>
    </row>
    <row r="151" spans="1:16" hidden="1" x14ac:dyDescent="0.35">
      <c r="A151" s="6">
        <v>2022</v>
      </c>
      <c r="B151" s="6" t="s">
        <v>1451</v>
      </c>
      <c r="C151" s="6" t="s">
        <v>3610</v>
      </c>
      <c r="D151" s="13" t="s">
        <v>5873</v>
      </c>
      <c r="E151" s="6">
        <v>30.79</v>
      </c>
      <c r="F151" s="6">
        <v>-97.42</v>
      </c>
      <c r="G151" s="6" t="s">
        <v>62</v>
      </c>
      <c r="H151" s="6">
        <v>70274</v>
      </c>
      <c r="I151" s="6">
        <v>31294000</v>
      </c>
      <c r="J151" s="6">
        <v>25.3</v>
      </c>
      <c r="K151" s="6">
        <v>48</v>
      </c>
      <c r="L151" s="6" t="s">
        <v>5818</v>
      </c>
      <c r="M151" s="6">
        <v>40</v>
      </c>
      <c r="N151" s="6" t="s">
        <v>21</v>
      </c>
      <c r="O151" s="6" t="s">
        <v>22</v>
      </c>
      <c r="P151" s="6" t="s">
        <v>5874</v>
      </c>
    </row>
    <row r="152" spans="1:16" hidden="1" x14ac:dyDescent="0.35">
      <c r="A152" s="6">
        <v>2022</v>
      </c>
      <c r="B152" s="6" t="s">
        <v>713</v>
      </c>
      <c r="C152" s="6" t="s">
        <v>3610</v>
      </c>
      <c r="D152" s="13" t="s">
        <v>5848</v>
      </c>
      <c r="E152" s="6">
        <v>31.86</v>
      </c>
      <c r="F152" s="6">
        <v>-98.23</v>
      </c>
      <c r="G152" s="6" t="s">
        <v>19</v>
      </c>
      <c r="H152" s="6" t="s">
        <v>35</v>
      </c>
      <c r="I152" s="6">
        <v>249000</v>
      </c>
      <c r="J152" s="6" t="s">
        <v>36</v>
      </c>
      <c r="K152" s="6">
        <v>48</v>
      </c>
      <c r="L152" s="6" t="s">
        <v>5818</v>
      </c>
      <c r="M152" s="6">
        <v>40</v>
      </c>
      <c r="N152" s="6" t="s">
        <v>21</v>
      </c>
      <c r="O152" s="6" t="s">
        <v>22</v>
      </c>
      <c r="P152" s="6" t="s">
        <v>5849</v>
      </c>
    </row>
    <row r="153" spans="1:16" hidden="1" x14ac:dyDescent="0.35">
      <c r="A153" s="6">
        <v>2022</v>
      </c>
      <c r="B153" s="6" t="s">
        <v>5857</v>
      </c>
      <c r="C153" s="6" t="s">
        <v>3610</v>
      </c>
      <c r="D153" s="13" t="s">
        <v>5858</v>
      </c>
      <c r="E153" s="6">
        <v>32.630000000000003</v>
      </c>
      <c r="F153" s="6">
        <v>-96.45</v>
      </c>
      <c r="G153" s="6" t="s">
        <v>19</v>
      </c>
      <c r="H153" s="6" t="s">
        <v>35</v>
      </c>
      <c r="I153" s="6">
        <v>0</v>
      </c>
      <c r="J153" s="6" t="s">
        <v>36</v>
      </c>
      <c r="K153" s="6">
        <v>48</v>
      </c>
      <c r="L153" s="6" t="s">
        <v>5818</v>
      </c>
      <c r="M153" s="6">
        <v>40</v>
      </c>
      <c r="N153" s="6" t="s">
        <v>21</v>
      </c>
      <c r="O153" s="6" t="s">
        <v>22</v>
      </c>
      <c r="P153" s="6" t="s">
        <v>5859</v>
      </c>
    </row>
    <row r="154" spans="1:16" hidden="1" x14ac:dyDescent="0.35">
      <c r="A154" s="6">
        <v>2022</v>
      </c>
      <c r="B154" s="6" t="s">
        <v>138</v>
      </c>
      <c r="C154" s="6" t="s">
        <v>3610</v>
      </c>
      <c r="D154" s="13" t="s">
        <v>5862</v>
      </c>
      <c r="E154" s="6">
        <v>31.75</v>
      </c>
      <c r="F154" s="6">
        <v>-96.65</v>
      </c>
      <c r="G154" s="6" t="s">
        <v>19</v>
      </c>
      <c r="H154" s="6" t="s">
        <v>35</v>
      </c>
      <c r="I154" s="6">
        <v>0</v>
      </c>
      <c r="J154" s="6" t="s">
        <v>36</v>
      </c>
      <c r="K154" s="6">
        <v>48</v>
      </c>
      <c r="L154" s="6" t="s">
        <v>5818</v>
      </c>
      <c r="M154" s="6">
        <v>40</v>
      </c>
      <c r="N154" s="6" t="s">
        <v>21</v>
      </c>
      <c r="O154" s="6" t="s">
        <v>22</v>
      </c>
      <c r="P154" s="6" t="s">
        <v>5863</v>
      </c>
    </row>
    <row r="155" spans="1:16" hidden="1" x14ac:dyDescent="0.35">
      <c r="A155" s="6">
        <v>2022</v>
      </c>
      <c r="B155" s="6" t="s">
        <v>713</v>
      </c>
      <c r="C155" s="6" t="s">
        <v>3610</v>
      </c>
      <c r="D155" s="13" t="s">
        <v>5848</v>
      </c>
      <c r="E155" s="6">
        <v>31.86</v>
      </c>
      <c r="F155" s="6">
        <v>-98.23</v>
      </c>
      <c r="G155" s="6" t="s">
        <v>19</v>
      </c>
      <c r="H155" s="6" t="s">
        <v>35</v>
      </c>
      <c r="I155" s="6">
        <v>249000</v>
      </c>
      <c r="J155" s="6" t="s">
        <v>36</v>
      </c>
      <c r="K155" s="6">
        <v>48</v>
      </c>
      <c r="L155" s="6" t="s">
        <v>5818</v>
      </c>
      <c r="M155" s="6">
        <v>40</v>
      </c>
      <c r="N155" s="6" t="s">
        <v>21</v>
      </c>
      <c r="O155" s="6" t="s">
        <v>22</v>
      </c>
      <c r="P155" s="6" t="s">
        <v>5849</v>
      </c>
    </row>
    <row r="156" spans="1:16" hidden="1" x14ac:dyDescent="0.35">
      <c r="A156" s="6">
        <v>2022</v>
      </c>
      <c r="B156" s="6" t="s">
        <v>9244</v>
      </c>
      <c r="C156" s="6" t="s">
        <v>3610</v>
      </c>
      <c r="D156" s="13" t="s">
        <v>9245</v>
      </c>
      <c r="E156" s="6">
        <v>32.85</v>
      </c>
      <c r="F156" s="6">
        <v>-96.44</v>
      </c>
      <c r="G156" s="6" t="s">
        <v>19</v>
      </c>
      <c r="H156" s="6" t="s">
        <v>35</v>
      </c>
      <c r="I156" s="6">
        <v>0</v>
      </c>
      <c r="J156" s="6" t="s">
        <v>36</v>
      </c>
      <c r="K156" s="6">
        <v>48</v>
      </c>
      <c r="L156" s="6" t="s">
        <v>5818</v>
      </c>
      <c r="M156" s="6">
        <v>40</v>
      </c>
      <c r="N156" s="6" t="s">
        <v>21</v>
      </c>
      <c r="O156" s="6" t="s">
        <v>22</v>
      </c>
      <c r="P156" s="6" t="s">
        <v>9246</v>
      </c>
    </row>
    <row r="157" spans="1:16" hidden="1" x14ac:dyDescent="0.35">
      <c r="A157" s="6">
        <v>2022</v>
      </c>
      <c r="B157" s="6" t="s">
        <v>9247</v>
      </c>
      <c r="C157" s="6" t="s">
        <v>3610</v>
      </c>
      <c r="D157" s="13" t="s">
        <v>9248</v>
      </c>
      <c r="E157" s="6">
        <v>32.590000000000003</v>
      </c>
      <c r="F157" s="6">
        <v>-97.04</v>
      </c>
      <c r="G157" s="6" t="s">
        <v>19</v>
      </c>
      <c r="H157" s="6" t="s">
        <v>35</v>
      </c>
      <c r="I157" s="6">
        <v>0</v>
      </c>
      <c r="J157" s="6" t="s">
        <v>36</v>
      </c>
      <c r="K157" s="6">
        <v>48</v>
      </c>
      <c r="L157" s="6" t="s">
        <v>5818</v>
      </c>
      <c r="M157" s="6">
        <v>40</v>
      </c>
      <c r="N157" s="6" t="s">
        <v>21</v>
      </c>
      <c r="O157" s="6" t="s">
        <v>22</v>
      </c>
      <c r="P157" s="6" t="s">
        <v>9249</v>
      </c>
    </row>
    <row r="158" spans="1:16" x14ac:dyDescent="0.35">
      <c r="A158" s="6">
        <v>2022</v>
      </c>
      <c r="B158" s="6" t="s">
        <v>5836</v>
      </c>
      <c r="C158" s="6" t="s">
        <v>3610</v>
      </c>
      <c r="D158" s="13" t="s">
        <v>5837</v>
      </c>
      <c r="E158" s="6">
        <v>33.01</v>
      </c>
      <c r="F158" s="6">
        <v>-96.9</v>
      </c>
      <c r="G158" s="6" t="s">
        <v>19</v>
      </c>
      <c r="H158" s="6">
        <v>2228</v>
      </c>
      <c r="I158" s="6">
        <v>0</v>
      </c>
      <c r="J158" s="6" t="s">
        <v>52</v>
      </c>
      <c r="K158" s="6">
        <v>48</v>
      </c>
      <c r="L158" s="6" t="s">
        <v>5818</v>
      </c>
      <c r="M158" s="6">
        <v>40</v>
      </c>
      <c r="N158" s="6" t="s">
        <v>21</v>
      </c>
      <c r="O158" s="6" t="s">
        <v>22</v>
      </c>
      <c r="P158" s="6" t="s">
        <v>5838</v>
      </c>
    </row>
    <row r="159" spans="1:16" hidden="1" x14ac:dyDescent="0.35">
      <c r="A159" s="6">
        <v>2012</v>
      </c>
      <c r="B159" s="6" t="s">
        <v>2017</v>
      </c>
      <c r="C159" s="6" t="s">
        <v>2267</v>
      </c>
      <c r="D159" s="13" t="s">
        <v>2268</v>
      </c>
      <c r="E159" s="6">
        <v>38.03</v>
      </c>
      <c r="F159" s="6">
        <v>-84.89</v>
      </c>
      <c r="G159" s="6" t="s">
        <v>236</v>
      </c>
      <c r="H159" s="6">
        <v>1284</v>
      </c>
      <c r="I159" s="6">
        <v>848000</v>
      </c>
      <c r="J159" s="6">
        <v>8.3000000000000007</v>
      </c>
      <c r="K159" s="6">
        <v>21</v>
      </c>
      <c r="L159" s="6" t="s">
        <v>2269</v>
      </c>
      <c r="M159" s="6">
        <v>50</v>
      </c>
      <c r="N159" s="6" t="s">
        <v>21</v>
      </c>
      <c r="O159" s="6" t="s">
        <v>22</v>
      </c>
      <c r="P159" s="6" t="s">
        <v>7856</v>
      </c>
    </row>
    <row r="160" spans="1:16" hidden="1" x14ac:dyDescent="0.35">
      <c r="A160" s="6">
        <v>2012</v>
      </c>
      <c r="B160" s="6" t="s">
        <v>2271</v>
      </c>
      <c r="C160" s="6" t="s">
        <v>2267</v>
      </c>
      <c r="D160" s="13" t="s">
        <v>2272</v>
      </c>
      <c r="E160" s="6">
        <v>38.01</v>
      </c>
      <c r="F160" s="6">
        <v>-83.76</v>
      </c>
      <c r="G160" s="6" t="s">
        <v>236</v>
      </c>
      <c r="H160" s="6">
        <v>2636</v>
      </c>
      <c r="I160" s="6">
        <v>1477000</v>
      </c>
      <c r="J160" s="6">
        <v>8.3000000000000007</v>
      </c>
      <c r="K160" s="6">
        <v>21</v>
      </c>
      <c r="L160" s="6" t="s">
        <v>2269</v>
      </c>
      <c r="M160" s="6">
        <v>50</v>
      </c>
      <c r="N160" s="6" t="s">
        <v>21</v>
      </c>
      <c r="O160" s="6" t="s">
        <v>22</v>
      </c>
      <c r="P160" s="6" t="s">
        <v>7857</v>
      </c>
    </row>
    <row r="161" spans="1:16" hidden="1" x14ac:dyDescent="0.35">
      <c r="A161" s="6">
        <v>2012</v>
      </c>
      <c r="B161" s="6" t="s">
        <v>2169</v>
      </c>
      <c r="C161" s="6" t="s">
        <v>2267</v>
      </c>
      <c r="D161" s="13" t="s">
        <v>2274</v>
      </c>
      <c r="E161" s="6">
        <v>38.299999999999997</v>
      </c>
      <c r="F161" s="6">
        <v>-84.15</v>
      </c>
      <c r="G161" s="6" t="s">
        <v>236</v>
      </c>
      <c r="H161" s="6">
        <v>8668</v>
      </c>
      <c r="I161" s="6">
        <v>2758000</v>
      </c>
      <c r="J161" s="6">
        <v>8.3000000000000007</v>
      </c>
      <c r="K161" s="6">
        <v>21</v>
      </c>
      <c r="L161" s="6" t="s">
        <v>2269</v>
      </c>
      <c r="M161" s="6">
        <v>50</v>
      </c>
      <c r="N161" s="6" t="s">
        <v>21</v>
      </c>
      <c r="O161" s="6" t="s">
        <v>22</v>
      </c>
      <c r="P161" s="6" t="s">
        <v>7858</v>
      </c>
    </row>
    <row r="162" spans="1:16" hidden="1" x14ac:dyDescent="0.35">
      <c r="A162" s="6">
        <v>2012</v>
      </c>
      <c r="B162" s="6" t="s">
        <v>2276</v>
      </c>
      <c r="C162" s="6" t="s">
        <v>2267</v>
      </c>
      <c r="D162" s="13" t="s">
        <v>2277</v>
      </c>
      <c r="E162" s="6">
        <v>37.64</v>
      </c>
      <c r="F162" s="6">
        <v>-84.77</v>
      </c>
      <c r="G162" s="6" t="s">
        <v>236</v>
      </c>
      <c r="H162" s="6">
        <v>2966</v>
      </c>
      <c r="I162" s="6">
        <v>1518000</v>
      </c>
      <c r="J162" s="6">
        <v>8.3000000000000007</v>
      </c>
      <c r="K162" s="6">
        <v>21</v>
      </c>
      <c r="L162" s="6" t="s">
        <v>2269</v>
      </c>
      <c r="M162" s="6">
        <v>50</v>
      </c>
      <c r="N162" s="6" t="s">
        <v>21</v>
      </c>
      <c r="O162" s="6" t="s">
        <v>22</v>
      </c>
      <c r="P162" s="6" t="s">
        <v>7859</v>
      </c>
    </row>
    <row r="163" spans="1:16" hidden="1" x14ac:dyDescent="0.35">
      <c r="A163" s="6">
        <v>2012</v>
      </c>
      <c r="B163" s="6" t="s">
        <v>340</v>
      </c>
      <c r="C163" s="6" t="s">
        <v>2267</v>
      </c>
      <c r="D163" s="13" t="s">
        <v>2279</v>
      </c>
      <c r="E163" s="6">
        <v>37.99</v>
      </c>
      <c r="F163" s="6">
        <v>-84.18</v>
      </c>
      <c r="G163" s="6" t="s">
        <v>236</v>
      </c>
      <c r="H163" s="6">
        <v>5157</v>
      </c>
      <c r="I163" s="6">
        <v>1604000</v>
      </c>
      <c r="J163" s="6">
        <v>8.3000000000000007</v>
      </c>
      <c r="K163" s="6">
        <v>21</v>
      </c>
      <c r="L163" s="6" t="s">
        <v>2269</v>
      </c>
      <c r="M163" s="6">
        <v>50</v>
      </c>
      <c r="N163" s="6" t="s">
        <v>21</v>
      </c>
      <c r="O163" s="6" t="s">
        <v>22</v>
      </c>
      <c r="P163" s="6" t="s">
        <v>7860</v>
      </c>
    </row>
    <row r="164" spans="1:16" hidden="1" x14ac:dyDescent="0.35">
      <c r="A164" s="6">
        <v>2012</v>
      </c>
      <c r="B164" s="6" t="s">
        <v>169</v>
      </c>
      <c r="C164" s="6" t="s">
        <v>2267</v>
      </c>
      <c r="D164" s="13" t="s">
        <v>2281</v>
      </c>
      <c r="E164" s="6">
        <v>38.01</v>
      </c>
      <c r="F164" s="6">
        <v>-84.48</v>
      </c>
      <c r="G164" s="6" t="s">
        <v>236</v>
      </c>
      <c r="H164" s="6">
        <v>3341</v>
      </c>
      <c r="I164" s="6">
        <v>1248000</v>
      </c>
      <c r="J164" s="6">
        <v>8.3000000000000007</v>
      </c>
      <c r="K164" s="6">
        <v>21</v>
      </c>
      <c r="L164" s="6" t="s">
        <v>2269</v>
      </c>
      <c r="M164" s="6">
        <v>50</v>
      </c>
      <c r="N164" s="6" t="s">
        <v>21</v>
      </c>
      <c r="O164" s="6" t="s">
        <v>22</v>
      </c>
      <c r="P164" s="6" t="s">
        <v>7861</v>
      </c>
    </row>
    <row r="165" spans="1:16" hidden="1" x14ac:dyDescent="0.35">
      <c r="A165" s="6">
        <v>2012</v>
      </c>
      <c r="B165" s="6" t="s">
        <v>2283</v>
      </c>
      <c r="C165" s="6" t="s">
        <v>2267</v>
      </c>
      <c r="D165" s="13" t="s">
        <v>2284</v>
      </c>
      <c r="E165" s="6">
        <v>38.42</v>
      </c>
      <c r="F165" s="6">
        <v>-83.82</v>
      </c>
      <c r="G165" s="6" t="s">
        <v>236</v>
      </c>
      <c r="H165" s="6">
        <v>3392</v>
      </c>
      <c r="I165" s="6">
        <v>1923000</v>
      </c>
      <c r="J165" s="6">
        <v>8.3000000000000007</v>
      </c>
      <c r="K165" s="6">
        <v>21</v>
      </c>
      <c r="L165" s="6" t="s">
        <v>2269</v>
      </c>
      <c r="M165" s="6">
        <v>50</v>
      </c>
      <c r="N165" s="6" t="s">
        <v>21</v>
      </c>
      <c r="O165" s="6" t="s">
        <v>22</v>
      </c>
      <c r="P165" s="6" t="s">
        <v>7862</v>
      </c>
    </row>
    <row r="166" spans="1:16" hidden="1" x14ac:dyDescent="0.35">
      <c r="A166" s="6">
        <v>2012</v>
      </c>
      <c r="B166" s="6" t="s">
        <v>129</v>
      </c>
      <c r="C166" s="6" t="s">
        <v>2267</v>
      </c>
      <c r="D166" s="13" t="s">
        <v>2286</v>
      </c>
      <c r="E166" s="6">
        <v>38.19</v>
      </c>
      <c r="F166" s="6">
        <v>-84.86</v>
      </c>
      <c r="G166" s="6" t="s">
        <v>236</v>
      </c>
      <c r="H166" s="6">
        <v>2112</v>
      </c>
      <c r="I166" s="6">
        <v>1199000</v>
      </c>
      <c r="J166" s="6">
        <v>8.3000000000000007</v>
      </c>
      <c r="K166" s="6">
        <v>21</v>
      </c>
      <c r="L166" s="6" t="s">
        <v>2269</v>
      </c>
      <c r="M166" s="6">
        <v>50</v>
      </c>
      <c r="N166" s="6" t="s">
        <v>21</v>
      </c>
      <c r="O166" s="6" t="s">
        <v>22</v>
      </c>
      <c r="P166" s="6" t="s">
        <v>7863</v>
      </c>
    </row>
    <row r="167" spans="1:16" hidden="1" x14ac:dyDescent="0.35">
      <c r="A167" s="6">
        <v>2012</v>
      </c>
      <c r="B167" s="6" t="s">
        <v>2288</v>
      </c>
      <c r="C167" s="6" t="s">
        <v>2267</v>
      </c>
      <c r="D167" s="13" t="s">
        <v>2289</v>
      </c>
      <c r="E167" s="6">
        <v>37.71</v>
      </c>
      <c r="F167" s="6">
        <v>-84.65</v>
      </c>
      <c r="G167" s="6" t="s">
        <v>236</v>
      </c>
      <c r="H167" s="6">
        <v>1414</v>
      </c>
      <c r="I167" s="6">
        <v>661000</v>
      </c>
      <c r="J167" s="6">
        <v>8.3000000000000007</v>
      </c>
      <c r="K167" s="6">
        <v>21</v>
      </c>
      <c r="L167" s="6" t="s">
        <v>2269</v>
      </c>
      <c r="M167" s="6">
        <v>50</v>
      </c>
      <c r="N167" s="6" t="s">
        <v>21</v>
      </c>
      <c r="O167" s="6" t="s">
        <v>22</v>
      </c>
      <c r="P167" s="6" t="s">
        <v>7864</v>
      </c>
    </row>
    <row r="168" spans="1:16" hidden="1" x14ac:dyDescent="0.35">
      <c r="A168" s="6">
        <v>2012</v>
      </c>
      <c r="B168" s="6" t="s">
        <v>1645</v>
      </c>
      <c r="C168" s="6" t="s">
        <v>2267</v>
      </c>
      <c r="D168" s="13" t="s">
        <v>2291</v>
      </c>
      <c r="E168" s="6">
        <v>38.520000000000003</v>
      </c>
      <c r="F168" s="6">
        <v>-84.38</v>
      </c>
      <c r="G168" s="6" t="s">
        <v>236</v>
      </c>
      <c r="H168" s="6">
        <v>7594</v>
      </c>
      <c r="I168" s="6">
        <v>1834000</v>
      </c>
      <c r="J168" s="6">
        <v>8.3000000000000007</v>
      </c>
      <c r="K168" s="6">
        <v>21</v>
      </c>
      <c r="L168" s="6" t="s">
        <v>2269</v>
      </c>
      <c r="M168" s="6">
        <v>50</v>
      </c>
      <c r="N168" s="6" t="s">
        <v>21</v>
      </c>
      <c r="O168" s="6" t="s">
        <v>22</v>
      </c>
      <c r="P168" s="6" t="s">
        <v>7865</v>
      </c>
    </row>
    <row r="169" spans="1:16" hidden="1" x14ac:dyDescent="0.35">
      <c r="A169" s="6">
        <v>2012</v>
      </c>
      <c r="B169" s="6" t="s">
        <v>2293</v>
      </c>
      <c r="C169" s="6" t="s">
        <v>2267</v>
      </c>
      <c r="D169" s="13" t="s">
        <v>2294</v>
      </c>
      <c r="E169" s="6">
        <v>37.94</v>
      </c>
      <c r="F169" s="6">
        <v>-84.64</v>
      </c>
      <c r="G169" s="6" t="s">
        <v>236</v>
      </c>
      <c r="H169" s="6">
        <v>1355</v>
      </c>
      <c r="I169" s="6">
        <v>460000</v>
      </c>
      <c r="J169" s="6">
        <v>8.3000000000000007</v>
      </c>
      <c r="K169" s="6">
        <v>21</v>
      </c>
      <c r="L169" s="6" t="s">
        <v>2269</v>
      </c>
      <c r="M169" s="6">
        <v>50</v>
      </c>
      <c r="N169" s="6" t="s">
        <v>21</v>
      </c>
      <c r="O169" s="6" t="s">
        <v>22</v>
      </c>
      <c r="P169" s="6" t="s">
        <v>7866</v>
      </c>
    </row>
    <row r="170" spans="1:16" hidden="1" x14ac:dyDescent="0.35">
      <c r="A170" s="6">
        <v>2012</v>
      </c>
      <c r="B170" s="6" t="s">
        <v>359</v>
      </c>
      <c r="C170" s="6" t="s">
        <v>2267</v>
      </c>
      <c r="D170" s="13" t="s">
        <v>2296</v>
      </c>
      <c r="E170" s="6">
        <v>37.46</v>
      </c>
      <c r="F170" s="6">
        <v>-84.5</v>
      </c>
      <c r="G170" s="6" t="s">
        <v>236</v>
      </c>
      <c r="H170" s="6">
        <v>7335</v>
      </c>
      <c r="I170" s="6">
        <v>4134000</v>
      </c>
      <c r="J170" s="6">
        <v>8.3000000000000007</v>
      </c>
      <c r="K170" s="6">
        <v>21</v>
      </c>
      <c r="L170" s="6" t="s">
        <v>2269</v>
      </c>
      <c r="M170" s="6">
        <v>50</v>
      </c>
      <c r="N170" s="6" t="s">
        <v>21</v>
      </c>
      <c r="O170" s="6" t="s">
        <v>22</v>
      </c>
      <c r="P170" s="6" t="s">
        <v>7867</v>
      </c>
    </row>
    <row r="171" spans="1:16" hidden="1" x14ac:dyDescent="0.35">
      <c r="A171" s="6">
        <v>2012</v>
      </c>
      <c r="B171" s="6" t="s">
        <v>141</v>
      </c>
      <c r="C171" s="6" t="s">
        <v>2267</v>
      </c>
      <c r="D171" s="13" t="s">
        <v>2298</v>
      </c>
      <c r="E171" s="6">
        <v>37.74</v>
      </c>
      <c r="F171" s="6">
        <v>-84.13</v>
      </c>
      <c r="G171" s="6" t="s">
        <v>236</v>
      </c>
      <c r="H171" s="6">
        <v>1767</v>
      </c>
      <c r="I171" s="6">
        <v>1068000</v>
      </c>
      <c r="J171" s="6">
        <v>8.3000000000000007</v>
      </c>
      <c r="K171" s="6">
        <v>21</v>
      </c>
      <c r="L171" s="6" t="s">
        <v>2269</v>
      </c>
      <c r="M171" s="6">
        <v>50</v>
      </c>
      <c r="N171" s="6" t="s">
        <v>21</v>
      </c>
      <c r="O171" s="6" t="s">
        <v>22</v>
      </c>
      <c r="P171" s="6" t="s">
        <v>7868</v>
      </c>
    </row>
    <row r="172" spans="1:16" hidden="1" x14ac:dyDescent="0.35">
      <c r="A172" s="6">
        <v>2012</v>
      </c>
      <c r="B172" s="6" t="s">
        <v>1256</v>
      </c>
      <c r="C172" s="6" t="s">
        <v>2267</v>
      </c>
      <c r="D172" s="13" t="s">
        <v>2300</v>
      </c>
      <c r="E172" s="6">
        <v>38.75</v>
      </c>
      <c r="F172" s="6">
        <v>-83.88</v>
      </c>
      <c r="G172" s="6" t="s">
        <v>514</v>
      </c>
      <c r="H172" s="6">
        <v>9119</v>
      </c>
      <c r="I172" s="6">
        <v>3923000</v>
      </c>
      <c r="J172" s="6">
        <v>8.3000000000000007</v>
      </c>
      <c r="K172" s="6">
        <v>21</v>
      </c>
      <c r="L172" s="6" t="s">
        <v>2269</v>
      </c>
      <c r="M172" s="6">
        <v>50</v>
      </c>
      <c r="N172" s="6" t="s">
        <v>21</v>
      </c>
      <c r="O172" s="6" t="s">
        <v>22</v>
      </c>
      <c r="P172" s="6" t="s">
        <v>7869</v>
      </c>
    </row>
    <row r="173" spans="1:16" hidden="1" x14ac:dyDescent="0.35">
      <c r="A173" s="6">
        <v>2012</v>
      </c>
      <c r="B173" s="6" t="s">
        <v>1376</v>
      </c>
      <c r="C173" s="6" t="s">
        <v>2267</v>
      </c>
      <c r="D173" s="13" t="s">
        <v>2302</v>
      </c>
      <c r="E173" s="6">
        <v>37.75</v>
      </c>
      <c r="F173" s="6">
        <v>-84.77</v>
      </c>
      <c r="G173" s="6" t="s">
        <v>236</v>
      </c>
      <c r="H173" s="6">
        <v>3132</v>
      </c>
      <c r="I173" s="6">
        <v>2178000</v>
      </c>
      <c r="J173" s="6">
        <v>8.3000000000000007</v>
      </c>
      <c r="K173" s="6">
        <v>21</v>
      </c>
      <c r="L173" s="6" t="s">
        <v>2269</v>
      </c>
      <c r="M173" s="6">
        <v>50</v>
      </c>
      <c r="N173" s="6" t="s">
        <v>21</v>
      </c>
      <c r="O173" s="6" t="s">
        <v>22</v>
      </c>
      <c r="P173" s="6" t="s">
        <v>7870</v>
      </c>
    </row>
    <row r="174" spans="1:16" hidden="1" x14ac:dyDescent="0.35">
      <c r="A174" s="6">
        <v>2012</v>
      </c>
      <c r="B174" s="6" t="s">
        <v>50</v>
      </c>
      <c r="C174" s="6" t="s">
        <v>2267</v>
      </c>
      <c r="D174" s="13" t="s">
        <v>2304</v>
      </c>
      <c r="E174" s="6">
        <v>37.96</v>
      </c>
      <c r="F174" s="6">
        <v>-83.82</v>
      </c>
      <c r="G174" s="6" t="s">
        <v>236</v>
      </c>
      <c r="H174" s="6">
        <v>2706</v>
      </c>
      <c r="I174" s="6">
        <v>1600000</v>
      </c>
      <c r="J174" s="6">
        <v>8.3000000000000007</v>
      </c>
      <c r="K174" s="6">
        <v>21</v>
      </c>
      <c r="L174" s="6" t="s">
        <v>2269</v>
      </c>
      <c r="M174" s="6">
        <v>50</v>
      </c>
      <c r="N174" s="6" t="s">
        <v>21</v>
      </c>
      <c r="O174" s="6" t="s">
        <v>22</v>
      </c>
      <c r="P174" s="6" t="s">
        <v>7871</v>
      </c>
    </row>
    <row r="175" spans="1:16" hidden="1" x14ac:dyDescent="0.35">
      <c r="A175" s="6">
        <v>2012</v>
      </c>
      <c r="B175" s="6" t="s">
        <v>2306</v>
      </c>
      <c r="C175" s="6" t="s">
        <v>2267</v>
      </c>
      <c r="D175" s="13" t="s">
        <v>2307</v>
      </c>
      <c r="E175" s="6">
        <v>38.31</v>
      </c>
      <c r="F175" s="6">
        <v>-84.03</v>
      </c>
      <c r="G175" s="6" t="s">
        <v>236</v>
      </c>
      <c r="H175" s="6">
        <v>3031</v>
      </c>
      <c r="I175" s="6">
        <v>572000</v>
      </c>
      <c r="J175" s="6">
        <v>8.3000000000000007</v>
      </c>
      <c r="K175" s="6">
        <v>21</v>
      </c>
      <c r="L175" s="6" t="s">
        <v>2269</v>
      </c>
      <c r="M175" s="6">
        <v>50</v>
      </c>
      <c r="N175" s="6" t="s">
        <v>21</v>
      </c>
      <c r="O175" s="6" t="s">
        <v>22</v>
      </c>
      <c r="P175" s="6" t="s">
        <v>7872</v>
      </c>
    </row>
    <row r="176" spans="1:16" hidden="1" x14ac:dyDescent="0.35">
      <c r="A176" s="6">
        <v>2012</v>
      </c>
      <c r="B176" s="6" t="s">
        <v>2309</v>
      </c>
      <c r="C176" s="6" t="s">
        <v>2267</v>
      </c>
      <c r="D176" s="13" t="s">
        <v>2310</v>
      </c>
      <c r="E176" s="6">
        <v>38.53</v>
      </c>
      <c r="F176" s="6">
        <v>-84.03</v>
      </c>
      <c r="G176" s="6" t="s">
        <v>236</v>
      </c>
      <c r="H176" s="6">
        <v>677</v>
      </c>
      <c r="I176" s="6">
        <v>0</v>
      </c>
      <c r="J176" s="6">
        <v>8.3000000000000007</v>
      </c>
      <c r="K176" s="6">
        <v>21</v>
      </c>
      <c r="L176" s="6" t="s">
        <v>2269</v>
      </c>
      <c r="M176" s="6">
        <v>50</v>
      </c>
      <c r="N176" s="6" t="s">
        <v>21</v>
      </c>
      <c r="O176" s="6" t="s">
        <v>22</v>
      </c>
      <c r="P176" s="6" t="s">
        <v>7873</v>
      </c>
    </row>
    <row r="177" spans="1:16" hidden="1" x14ac:dyDescent="0.35">
      <c r="A177" s="6">
        <v>2012</v>
      </c>
      <c r="B177" s="6" t="s">
        <v>1511</v>
      </c>
      <c r="C177" s="6" t="s">
        <v>2267</v>
      </c>
      <c r="D177" s="13" t="s">
        <v>2312</v>
      </c>
      <c r="E177" s="6">
        <v>38.200000000000003</v>
      </c>
      <c r="F177" s="6">
        <v>-84.55</v>
      </c>
      <c r="G177" s="6" t="s">
        <v>236</v>
      </c>
      <c r="H177" s="6">
        <v>3385</v>
      </c>
      <c r="I177" s="6">
        <v>1447000</v>
      </c>
      <c r="J177" s="6">
        <v>8.3000000000000007</v>
      </c>
      <c r="K177" s="6">
        <v>21</v>
      </c>
      <c r="L177" s="6" t="s">
        <v>2269</v>
      </c>
      <c r="M177" s="6">
        <v>50</v>
      </c>
      <c r="N177" s="6" t="s">
        <v>21</v>
      </c>
      <c r="O177" s="6" t="s">
        <v>22</v>
      </c>
      <c r="P177" s="6" t="s">
        <v>7874</v>
      </c>
    </row>
    <row r="178" spans="1:16" hidden="1" x14ac:dyDescent="0.35">
      <c r="A178" s="6">
        <v>2012</v>
      </c>
      <c r="B178" s="6" t="s">
        <v>187</v>
      </c>
      <c r="C178" s="6" t="s">
        <v>2267</v>
      </c>
      <c r="D178" s="13" t="s">
        <v>2314</v>
      </c>
      <c r="E178" s="6">
        <v>38.26</v>
      </c>
      <c r="F178" s="6">
        <v>-85.05</v>
      </c>
      <c r="G178" s="6" t="s">
        <v>236</v>
      </c>
      <c r="H178" s="6">
        <v>25877</v>
      </c>
      <c r="I178" s="6">
        <v>15475000</v>
      </c>
      <c r="J178" s="6">
        <v>8.3000000000000007</v>
      </c>
      <c r="K178" s="6">
        <v>21</v>
      </c>
      <c r="L178" s="6" t="s">
        <v>2269</v>
      </c>
      <c r="M178" s="6">
        <v>50</v>
      </c>
      <c r="N178" s="6" t="s">
        <v>21</v>
      </c>
      <c r="O178" s="6" t="s">
        <v>22</v>
      </c>
      <c r="P178" s="6" t="s">
        <v>7875</v>
      </c>
    </row>
    <row r="179" spans="1:16" hidden="1" x14ac:dyDescent="0.35">
      <c r="A179" s="6">
        <v>2012</v>
      </c>
      <c r="B179" s="6" t="s">
        <v>1704</v>
      </c>
      <c r="C179" s="6" t="s">
        <v>2267</v>
      </c>
      <c r="D179" s="13" t="s">
        <v>2316</v>
      </c>
      <c r="E179" s="6">
        <v>38.03</v>
      </c>
      <c r="F179" s="6">
        <v>-85.16</v>
      </c>
      <c r="G179" s="6" t="s">
        <v>236</v>
      </c>
      <c r="H179" s="6">
        <v>3755</v>
      </c>
      <c r="I179" s="6">
        <v>2331000</v>
      </c>
      <c r="J179" s="6">
        <v>8.3000000000000007</v>
      </c>
      <c r="K179" s="6">
        <v>21</v>
      </c>
      <c r="L179" s="6" t="s">
        <v>2269</v>
      </c>
      <c r="M179" s="6">
        <v>50</v>
      </c>
      <c r="N179" s="6" t="s">
        <v>21</v>
      </c>
      <c r="O179" s="6" t="s">
        <v>22</v>
      </c>
      <c r="P179" s="6" t="s">
        <v>7876</v>
      </c>
    </row>
    <row r="180" spans="1:16" hidden="1" x14ac:dyDescent="0.35">
      <c r="A180" s="6">
        <v>2012</v>
      </c>
      <c r="B180" s="6" t="s">
        <v>86</v>
      </c>
      <c r="C180" s="6" t="s">
        <v>2267</v>
      </c>
      <c r="D180" s="13" t="s">
        <v>2318</v>
      </c>
      <c r="E180" s="6">
        <v>37.729999999999997</v>
      </c>
      <c r="F180" s="6">
        <v>-85.06</v>
      </c>
      <c r="G180" s="6" t="s">
        <v>236</v>
      </c>
      <c r="H180" s="6">
        <v>6200</v>
      </c>
      <c r="I180" s="6">
        <v>2268000</v>
      </c>
      <c r="J180" s="6">
        <v>8.3000000000000007</v>
      </c>
      <c r="K180" s="6">
        <v>21</v>
      </c>
      <c r="L180" s="6" t="s">
        <v>2269</v>
      </c>
      <c r="M180" s="6">
        <v>50</v>
      </c>
      <c r="N180" s="6" t="s">
        <v>21</v>
      </c>
      <c r="O180" s="6" t="s">
        <v>22</v>
      </c>
      <c r="P180" s="6" t="s">
        <v>7877</v>
      </c>
    </row>
    <row r="181" spans="1:16" hidden="1" x14ac:dyDescent="0.35">
      <c r="A181" s="6">
        <v>2012</v>
      </c>
      <c r="B181" s="6" t="s">
        <v>1274</v>
      </c>
      <c r="C181" s="6" t="s">
        <v>2267</v>
      </c>
      <c r="D181" s="13" t="s">
        <v>2320</v>
      </c>
      <c r="E181" s="6">
        <v>38.14</v>
      </c>
      <c r="F181" s="6">
        <v>-84.68</v>
      </c>
      <c r="G181" s="6" t="s">
        <v>236</v>
      </c>
      <c r="H181" s="6">
        <v>3583</v>
      </c>
      <c r="I181" s="6">
        <v>1526000</v>
      </c>
      <c r="J181" s="6">
        <v>8.3000000000000007</v>
      </c>
      <c r="K181" s="6">
        <v>21</v>
      </c>
      <c r="L181" s="6" t="s">
        <v>2269</v>
      </c>
      <c r="M181" s="6">
        <v>50</v>
      </c>
      <c r="N181" s="6" t="s">
        <v>21</v>
      </c>
      <c r="O181" s="6" t="s">
        <v>22</v>
      </c>
      <c r="P181" s="6" t="s">
        <v>7878</v>
      </c>
    </row>
    <row r="182" spans="1:16" hidden="1" x14ac:dyDescent="0.35">
      <c r="A182" s="6">
        <v>2022</v>
      </c>
      <c r="B182" s="6" t="s">
        <v>2017</v>
      </c>
      <c r="C182" s="6" t="s">
        <v>2267</v>
      </c>
      <c r="D182" s="13" t="s">
        <v>2268</v>
      </c>
      <c r="E182" s="6">
        <v>38.03</v>
      </c>
      <c r="F182" s="6">
        <v>-84.89</v>
      </c>
      <c r="G182" s="6" t="s">
        <v>236</v>
      </c>
      <c r="H182" s="6">
        <v>310</v>
      </c>
      <c r="I182" s="6">
        <v>168000</v>
      </c>
      <c r="J182" s="6">
        <v>10.1</v>
      </c>
      <c r="K182" s="6">
        <v>21</v>
      </c>
      <c r="L182" s="6" t="s">
        <v>2269</v>
      </c>
      <c r="M182" s="6">
        <v>50</v>
      </c>
      <c r="N182" s="6" t="s">
        <v>21</v>
      </c>
      <c r="O182" s="6" t="s">
        <v>22</v>
      </c>
      <c r="P182" s="6" t="s">
        <v>2270</v>
      </c>
    </row>
    <row r="183" spans="1:16" hidden="1" x14ac:dyDescent="0.35">
      <c r="A183" s="6">
        <v>2022</v>
      </c>
      <c r="B183" s="6" t="s">
        <v>2271</v>
      </c>
      <c r="C183" s="6" t="s">
        <v>2267</v>
      </c>
      <c r="D183" s="13" t="s">
        <v>2272</v>
      </c>
      <c r="E183" s="6">
        <v>38.01</v>
      </c>
      <c r="F183" s="6">
        <v>-83.76</v>
      </c>
      <c r="G183" s="6" t="s">
        <v>236</v>
      </c>
      <c r="H183" s="6">
        <v>1612</v>
      </c>
      <c r="I183" s="6">
        <v>1883000</v>
      </c>
      <c r="J183" s="6">
        <v>10.1</v>
      </c>
      <c r="K183" s="6">
        <v>21</v>
      </c>
      <c r="L183" s="6" t="s">
        <v>2269</v>
      </c>
      <c r="M183" s="6">
        <v>50</v>
      </c>
      <c r="N183" s="6" t="s">
        <v>21</v>
      </c>
      <c r="O183" s="6" t="s">
        <v>22</v>
      </c>
      <c r="P183" s="6" t="s">
        <v>2273</v>
      </c>
    </row>
    <row r="184" spans="1:16" hidden="1" x14ac:dyDescent="0.35">
      <c r="A184" s="6">
        <v>2022</v>
      </c>
      <c r="B184" s="6" t="s">
        <v>2169</v>
      </c>
      <c r="C184" s="6" t="s">
        <v>2267</v>
      </c>
      <c r="D184" s="13" t="s">
        <v>2274</v>
      </c>
      <c r="E184" s="6">
        <v>38.299999999999997</v>
      </c>
      <c r="F184" s="6">
        <v>-84.15</v>
      </c>
      <c r="G184" s="6" t="s">
        <v>236</v>
      </c>
      <c r="H184" s="6">
        <v>7271</v>
      </c>
      <c r="I184" s="6">
        <v>8431000</v>
      </c>
      <c r="J184" s="6">
        <v>10.1</v>
      </c>
      <c r="K184" s="6">
        <v>21</v>
      </c>
      <c r="L184" s="6" t="s">
        <v>2269</v>
      </c>
      <c r="M184" s="6">
        <v>50</v>
      </c>
      <c r="N184" s="6" t="s">
        <v>21</v>
      </c>
      <c r="O184" s="6" t="s">
        <v>22</v>
      </c>
      <c r="P184" s="6" t="s">
        <v>2275</v>
      </c>
    </row>
    <row r="185" spans="1:16" hidden="1" x14ac:dyDescent="0.35">
      <c r="A185" s="6">
        <v>2022</v>
      </c>
      <c r="B185" s="6" t="s">
        <v>340</v>
      </c>
      <c r="C185" s="6" t="s">
        <v>2267</v>
      </c>
      <c r="D185" s="13" t="s">
        <v>2279</v>
      </c>
      <c r="E185" s="6">
        <v>37.99</v>
      </c>
      <c r="F185" s="6">
        <v>-84.18</v>
      </c>
      <c r="G185" s="6" t="s">
        <v>236</v>
      </c>
      <c r="H185" s="6">
        <v>2149</v>
      </c>
      <c r="I185" s="6">
        <v>3782000</v>
      </c>
      <c r="J185" s="6">
        <v>10.1</v>
      </c>
      <c r="K185" s="6">
        <v>21</v>
      </c>
      <c r="L185" s="6" t="s">
        <v>2269</v>
      </c>
      <c r="M185" s="6">
        <v>50</v>
      </c>
      <c r="N185" s="6" t="s">
        <v>21</v>
      </c>
      <c r="O185" s="6" t="s">
        <v>22</v>
      </c>
      <c r="P185" s="6" t="s">
        <v>2280</v>
      </c>
    </row>
    <row r="186" spans="1:16" hidden="1" x14ac:dyDescent="0.35">
      <c r="A186" s="6">
        <v>2022</v>
      </c>
      <c r="B186" s="6" t="s">
        <v>169</v>
      </c>
      <c r="C186" s="6" t="s">
        <v>2267</v>
      </c>
      <c r="D186" s="13" t="s">
        <v>2281</v>
      </c>
      <c r="E186" s="6">
        <v>38.01</v>
      </c>
      <c r="F186" s="6">
        <v>-84.48</v>
      </c>
      <c r="G186" s="6" t="s">
        <v>241</v>
      </c>
      <c r="H186" s="6">
        <v>1754</v>
      </c>
      <c r="I186" s="6">
        <v>1782000</v>
      </c>
      <c r="J186" s="6">
        <v>10.1</v>
      </c>
      <c r="K186" s="6">
        <v>21</v>
      </c>
      <c r="L186" s="6" t="s">
        <v>2269</v>
      </c>
      <c r="M186" s="6">
        <v>50</v>
      </c>
      <c r="N186" s="6" t="s">
        <v>21</v>
      </c>
      <c r="O186" s="6" t="s">
        <v>22</v>
      </c>
      <c r="P186" s="6" t="s">
        <v>2282</v>
      </c>
    </row>
    <row r="187" spans="1:16" hidden="1" x14ac:dyDescent="0.35">
      <c r="A187" s="6">
        <v>2022</v>
      </c>
      <c r="B187" s="6" t="s">
        <v>2283</v>
      </c>
      <c r="C187" s="6" t="s">
        <v>2267</v>
      </c>
      <c r="D187" s="13" t="s">
        <v>2284</v>
      </c>
      <c r="E187" s="6">
        <v>38.42</v>
      </c>
      <c r="F187" s="6">
        <v>-83.82</v>
      </c>
      <c r="G187" s="6" t="s">
        <v>236</v>
      </c>
      <c r="H187" s="6">
        <v>3600</v>
      </c>
      <c r="I187" s="6">
        <v>0</v>
      </c>
      <c r="J187" s="6">
        <v>10.1</v>
      </c>
      <c r="K187" s="6">
        <v>21</v>
      </c>
      <c r="L187" s="6" t="s">
        <v>2269</v>
      </c>
      <c r="M187" s="6">
        <v>50</v>
      </c>
      <c r="N187" s="6" t="s">
        <v>21</v>
      </c>
      <c r="O187" s="6" t="s">
        <v>22</v>
      </c>
      <c r="P187" s="6" t="s">
        <v>2285</v>
      </c>
    </row>
    <row r="188" spans="1:16" hidden="1" x14ac:dyDescent="0.35">
      <c r="A188" s="6">
        <v>2022</v>
      </c>
      <c r="B188" s="6" t="s">
        <v>129</v>
      </c>
      <c r="C188" s="6" t="s">
        <v>2267</v>
      </c>
      <c r="D188" s="13" t="s">
        <v>2286</v>
      </c>
      <c r="E188" s="6">
        <v>38.19</v>
      </c>
      <c r="F188" s="6">
        <v>-84.86</v>
      </c>
      <c r="G188" s="6" t="s">
        <v>236</v>
      </c>
      <c r="H188" s="6">
        <v>264</v>
      </c>
      <c r="I188" s="6">
        <v>1560000</v>
      </c>
      <c r="J188" s="6">
        <v>10.1</v>
      </c>
      <c r="K188" s="6">
        <v>21</v>
      </c>
      <c r="L188" s="6" t="s">
        <v>2269</v>
      </c>
      <c r="M188" s="6">
        <v>50</v>
      </c>
      <c r="N188" s="6" t="s">
        <v>21</v>
      </c>
      <c r="O188" s="6" t="s">
        <v>22</v>
      </c>
      <c r="P188" s="6" t="s">
        <v>2287</v>
      </c>
    </row>
    <row r="189" spans="1:16" hidden="1" x14ac:dyDescent="0.35">
      <c r="A189" s="6">
        <v>2022</v>
      </c>
      <c r="B189" s="6" t="s">
        <v>2288</v>
      </c>
      <c r="C189" s="6" t="s">
        <v>2267</v>
      </c>
      <c r="D189" s="13" t="s">
        <v>2289</v>
      </c>
      <c r="E189" s="6">
        <v>37.71</v>
      </c>
      <c r="F189" s="6">
        <v>-84.65</v>
      </c>
      <c r="G189" s="6" t="s">
        <v>241</v>
      </c>
      <c r="H189" s="6">
        <v>4109</v>
      </c>
      <c r="I189" s="6">
        <v>4346000</v>
      </c>
      <c r="J189" s="6">
        <v>10.1</v>
      </c>
      <c r="K189" s="6">
        <v>21</v>
      </c>
      <c r="L189" s="6" t="s">
        <v>2269</v>
      </c>
      <c r="M189" s="6">
        <v>50</v>
      </c>
      <c r="N189" s="6" t="s">
        <v>21</v>
      </c>
      <c r="O189" s="6" t="s">
        <v>22</v>
      </c>
      <c r="P189" s="6" t="s">
        <v>2290</v>
      </c>
    </row>
    <row r="190" spans="1:16" hidden="1" x14ac:dyDescent="0.35">
      <c r="A190" s="6">
        <v>2022</v>
      </c>
      <c r="B190" s="6" t="s">
        <v>1645</v>
      </c>
      <c r="C190" s="6" t="s">
        <v>2267</v>
      </c>
      <c r="D190" s="13" t="s">
        <v>2291</v>
      </c>
      <c r="E190" s="6">
        <v>38.520000000000003</v>
      </c>
      <c r="F190" s="6">
        <v>-84.38</v>
      </c>
      <c r="G190" s="6" t="s">
        <v>236</v>
      </c>
      <c r="H190" s="6">
        <v>3793</v>
      </c>
      <c r="I190" s="6">
        <v>4206000</v>
      </c>
      <c r="J190" s="6">
        <v>10.1</v>
      </c>
      <c r="K190" s="6">
        <v>21</v>
      </c>
      <c r="L190" s="6" t="s">
        <v>2269</v>
      </c>
      <c r="M190" s="6">
        <v>50</v>
      </c>
      <c r="N190" s="6" t="s">
        <v>21</v>
      </c>
      <c r="O190" s="6" t="s">
        <v>22</v>
      </c>
      <c r="P190" s="6" t="s">
        <v>2292</v>
      </c>
    </row>
    <row r="191" spans="1:16" hidden="1" x14ac:dyDescent="0.35">
      <c r="A191" s="6">
        <v>2022</v>
      </c>
      <c r="B191" s="6" t="s">
        <v>2293</v>
      </c>
      <c r="C191" s="6" t="s">
        <v>2267</v>
      </c>
      <c r="D191" s="13" t="s">
        <v>2294</v>
      </c>
      <c r="E191" s="6">
        <v>37.94</v>
      </c>
      <c r="F191" s="6">
        <v>-84.64</v>
      </c>
      <c r="G191" s="6" t="s">
        <v>241</v>
      </c>
      <c r="H191" s="6">
        <v>2425</v>
      </c>
      <c r="I191" s="6">
        <v>2593000</v>
      </c>
      <c r="J191" s="6">
        <v>10.1</v>
      </c>
      <c r="K191" s="6">
        <v>21</v>
      </c>
      <c r="L191" s="6" t="s">
        <v>2269</v>
      </c>
      <c r="M191" s="6">
        <v>50</v>
      </c>
      <c r="N191" s="6" t="s">
        <v>21</v>
      </c>
      <c r="O191" s="6" t="s">
        <v>22</v>
      </c>
      <c r="P191" s="6" t="s">
        <v>2295</v>
      </c>
    </row>
    <row r="192" spans="1:16" hidden="1" x14ac:dyDescent="0.35">
      <c r="A192" s="6">
        <v>2022</v>
      </c>
      <c r="B192" s="6" t="s">
        <v>359</v>
      </c>
      <c r="C192" s="6" t="s">
        <v>2267</v>
      </c>
      <c r="D192" s="13" t="s">
        <v>2296</v>
      </c>
      <c r="E192" s="6">
        <v>37.46</v>
      </c>
      <c r="F192" s="6">
        <v>-84.5</v>
      </c>
      <c r="G192" s="6" t="s">
        <v>241</v>
      </c>
      <c r="H192" s="6">
        <v>8275</v>
      </c>
      <c r="I192" s="6">
        <v>10019000</v>
      </c>
      <c r="J192" s="6">
        <v>10.1</v>
      </c>
      <c r="K192" s="6">
        <v>21</v>
      </c>
      <c r="L192" s="6" t="s">
        <v>2269</v>
      </c>
      <c r="M192" s="6">
        <v>50</v>
      </c>
      <c r="N192" s="6" t="s">
        <v>21</v>
      </c>
      <c r="O192" s="6" t="s">
        <v>22</v>
      </c>
      <c r="P192" s="6" t="s">
        <v>2297</v>
      </c>
    </row>
    <row r="193" spans="1:16" hidden="1" x14ac:dyDescent="0.35">
      <c r="A193" s="6">
        <v>2022</v>
      </c>
      <c r="B193" s="6" t="s">
        <v>141</v>
      </c>
      <c r="C193" s="6" t="s">
        <v>2267</v>
      </c>
      <c r="D193" s="13" t="s">
        <v>2298</v>
      </c>
      <c r="E193" s="6">
        <v>37.74</v>
      </c>
      <c r="F193" s="6">
        <v>-84.13</v>
      </c>
      <c r="G193" s="6" t="s">
        <v>236</v>
      </c>
      <c r="H193" s="6">
        <v>1881</v>
      </c>
      <c r="I193" s="6">
        <v>1502000</v>
      </c>
      <c r="J193" s="6">
        <v>10.1</v>
      </c>
      <c r="K193" s="6">
        <v>21</v>
      </c>
      <c r="L193" s="6" t="s">
        <v>2269</v>
      </c>
      <c r="M193" s="6">
        <v>50</v>
      </c>
      <c r="N193" s="6" t="s">
        <v>21</v>
      </c>
      <c r="O193" s="6" t="s">
        <v>22</v>
      </c>
      <c r="P193" s="6" t="s">
        <v>2299</v>
      </c>
    </row>
    <row r="194" spans="1:16" hidden="1" x14ac:dyDescent="0.35">
      <c r="A194" s="6">
        <v>2022</v>
      </c>
      <c r="B194" s="6" t="s">
        <v>1256</v>
      </c>
      <c r="C194" s="6" t="s">
        <v>2267</v>
      </c>
      <c r="D194" s="13" t="s">
        <v>2300</v>
      </c>
      <c r="E194" s="6">
        <v>38.75</v>
      </c>
      <c r="F194" s="6">
        <v>-83.88</v>
      </c>
      <c r="G194" s="6" t="s">
        <v>236</v>
      </c>
      <c r="H194" s="6">
        <v>6377</v>
      </c>
      <c r="I194" s="6">
        <v>7065000</v>
      </c>
      <c r="J194" s="6">
        <v>10.1</v>
      </c>
      <c r="K194" s="6">
        <v>21</v>
      </c>
      <c r="L194" s="6" t="s">
        <v>2269</v>
      </c>
      <c r="M194" s="6">
        <v>50</v>
      </c>
      <c r="N194" s="6" t="s">
        <v>21</v>
      </c>
      <c r="O194" s="6" t="s">
        <v>22</v>
      </c>
      <c r="P194" s="6" t="s">
        <v>2301</v>
      </c>
    </row>
    <row r="195" spans="1:16" hidden="1" x14ac:dyDescent="0.35">
      <c r="A195" s="6">
        <v>2022</v>
      </c>
      <c r="B195" s="6" t="s">
        <v>1376</v>
      </c>
      <c r="C195" s="6" t="s">
        <v>2267</v>
      </c>
      <c r="D195" s="13" t="s">
        <v>2302</v>
      </c>
      <c r="E195" s="6">
        <v>37.75</v>
      </c>
      <c r="F195" s="6">
        <v>-84.77</v>
      </c>
      <c r="G195" s="6" t="s">
        <v>241</v>
      </c>
      <c r="H195" s="6">
        <v>7344</v>
      </c>
      <c r="I195" s="6">
        <v>9449000</v>
      </c>
      <c r="J195" s="6">
        <v>10.1</v>
      </c>
      <c r="K195" s="6">
        <v>21</v>
      </c>
      <c r="L195" s="6" t="s">
        <v>2269</v>
      </c>
      <c r="M195" s="6">
        <v>50</v>
      </c>
      <c r="N195" s="6" t="s">
        <v>21</v>
      </c>
      <c r="O195" s="6" t="s">
        <v>22</v>
      </c>
      <c r="P195" s="6" t="s">
        <v>2303</v>
      </c>
    </row>
    <row r="196" spans="1:16" hidden="1" x14ac:dyDescent="0.35">
      <c r="A196" s="6">
        <v>2022</v>
      </c>
      <c r="B196" s="6" t="s">
        <v>50</v>
      </c>
      <c r="C196" s="6" t="s">
        <v>2267</v>
      </c>
      <c r="D196" s="13" t="s">
        <v>2304</v>
      </c>
      <c r="E196" s="6">
        <v>37.96</v>
      </c>
      <c r="F196" s="6">
        <v>-83.82</v>
      </c>
      <c r="G196" s="6" t="s">
        <v>236</v>
      </c>
      <c r="H196" s="6">
        <v>1521</v>
      </c>
      <c r="I196" s="6">
        <v>1217000</v>
      </c>
      <c r="J196" s="6">
        <v>10.1</v>
      </c>
      <c r="K196" s="6">
        <v>21</v>
      </c>
      <c r="L196" s="6" t="s">
        <v>2269</v>
      </c>
      <c r="M196" s="6">
        <v>50</v>
      </c>
      <c r="N196" s="6" t="s">
        <v>21</v>
      </c>
      <c r="O196" s="6" t="s">
        <v>22</v>
      </c>
      <c r="P196" s="6" t="s">
        <v>2305</v>
      </c>
    </row>
    <row r="197" spans="1:16" hidden="1" x14ac:dyDescent="0.35">
      <c r="A197" s="6">
        <v>2022</v>
      </c>
      <c r="B197" s="6" t="s">
        <v>2306</v>
      </c>
      <c r="C197" s="6" t="s">
        <v>2267</v>
      </c>
      <c r="D197" s="13" t="s">
        <v>2307</v>
      </c>
      <c r="E197" s="6">
        <v>38.31</v>
      </c>
      <c r="F197" s="6">
        <v>-84.03</v>
      </c>
      <c r="G197" s="6" t="s">
        <v>236</v>
      </c>
      <c r="H197" s="6">
        <v>2462</v>
      </c>
      <c r="I197" s="6">
        <v>3179000</v>
      </c>
      <c r="J197" s="6">
        <v>10.1</v>
      </c>
      <c r="K197" s="6">
        <v>21</v>
      </c>
      <c r="L197" s="6" t="s">
        <v>2269</v>
      </c>
      <c r="M197" s="6">
        <v>50</v>
      </c>
      <c r="N197" s="6" t="s">
        <v>21</v>
      </c>
      <c r="O197" s="6" t="s">
        <v>22</v>
      </c>
      <c r="P197" s="6" t="s">
        <v>2308</v>
      </c>
    </row>
    <row r="198" spans="1:16" hidden="1" x14ac:dyDescent="0.35">
      <c r="A198" s="6">
        <v>2022</v>
      </c>
      <c r="B198" s="6" t="s">
        <v>2309</v>
      </c>
      <c r="C198" s="6" t="s">
        <v>2267</v>
      </c>
      <c r="D198" s="13" t="s">
        <v>2310</v>
      </c>
      <c r="E198" s="6">
        <v>38.53</v>
      </c>
      <c r="F198" s="6">
        <v>-84.03</v>
      </c>
      <c r="G198" s="6" t="s">
        <v>236</v>
      </c>
      <c r="H198" s="6">
        <v>152</v>
      </c>
      <c r="I198" s="6">
        <v>0</v>
      </c>
      <c r="J198" s="6">
        <v>10.1</v>
      </c>
      <c r="K198" s="6">
        <v>21</v>
      </c>
      <c r="L198" s="6" t="s">
        <v>2269</v>
      </c>
      <c r="M198" s="6">
        <v>50</v>
      </c>
      <c r="N198" s="6" t="s">
        <v>21</v>
      </c>
      <c r="O198" s="6" t="s">
        <v>22</v>
      </c>
      <c r="P198" s="6" t="s">
        <v>2311</v>
      </c>
    </row>
    <row r="199" spans="1:16" hidden="1" x14ac:dyDescent="0.35">
      <c r="A199" s="6">
        <v>2022</v>
      </c>
      <c r="B199" s="6" t="s">
        <v>1511</v>
      </c>
      <c r="C199" s="6" t="s">
        <v>2267</v>
      </c>
      <c r="D199" s="13" t="s">
        <v>2312</v>
      </c>
      <c r="E199" s="6">
        <v>38.200000000000003</v>
      </c>
      <c r="F199" s="6">
        <v>-84.55</v>
      </c>
      <c r="G199" s="6" t="s">
        <v>236</v>
      </c>
      <c r="H199" s="6">
        <v>2731</v>
      </c>
      <c r="I199" s="6">
        <v>3474000</v>
      </c>
      <c r="J199" s="6">
        <v>10.1</v>
      </c>
      <c r="K199" s="6">
        <v>21</v>
      </c>
      <c r="L199" s="6" t="s">
        <v>2269</v>
      </c>
      <c r="M199" s="6">
        <v>50</v>
      </c>
      <c r="N199" s="6" t="s">
        <v>21</v>
      </c>
      <c r="O199" s="6" t="s">
        <v>22</v>
      </c>
      <c r="P199" s="6" t="s">
        <v>2313</v>
      </c>
    </row>
    <row r="200" spans="1:16" hidden="1" x14ac:dyDescent="0.35">
      <c r="A200" s="6">
        <v>2022</v>
      </c>
      <c r="B200" s="6" t="s">
        <v>187</v>
      </c>
      <c r="C200" s="6" t="s">
        <v>2267</v>
      </c>
      <c r="D200" s="13" t="s">
        <v>2314</v>
      </c>
      <c r="E200" s="6">
        <v>38.26</v>
      </c>
      <c r="F200" s="6">
        <v>-85.05</v>
      </c>
      <c r="G200" s="6" t="s">
        <v>236</v>
      </c>
      <c r="H200" s="6">
        <v>22205</v>
      </c>
      <c r="I200" s="6">
        <v>26753000</v>
      </c>
      <c r="J200" s="6">
        <v>10.1</v>
      </c>
      <c r="K200" s="6">
        <v>21</v>
      </c>
      <c r="L200" s="6" t="s">
        <v>2269</v>
      </c>
      <c r="M200" s="6">
        <v>50</v>
      </c>
      <c r="N200" s="6" t="s">
        <v>21</v>
      </c>
      <c r="O200" s="6" t="s">
        <v>22</v>
      </c>
      <c r="P200" s="6" t="s">
        <v>2315</v>
      </c>
    </row>
    <row r="201" spans="1:16" hidden="1" x14ac:dyDescent="0.35">
      <c r="A201" s="6">
        <v>2022</v>
      </c>
      <c r="B201" s="6" t="s">
        <v>1704</v>
      </c>
      <c r="C201" s="6" t="s">
        <v>2267</v>
      </c>
      <c r="D201" s="13" t="s">
        <v>2316</v>
      </c>
      <c r="E201" s="6">
        <v>38.03</v>
      </c>
      <c r="F201" s="6">
        <v>-85.16</v>
      </c>
      <c r="G201" s="6" t="s">
        <v>236</v>
      </c>
      <c r="H201" s="6">
        <v>3432</v>
      </c>
      <c r="I201" s="6">
        <v>0</v>
      </c>
      <c r="J201" s="6">
        <v>10.1</v>
      </c>
      <c r="K201" s="6">
        <v>21</v>
      </c>
      <c r="L201" s="6" t="s">
        <v>2269</v>
      </c>
      <c r="M201" s="6">
        <v>50</v>
      </c>
      <c r="N201" s="6" t="s">
        <v>21</v>
      </c>
      <c r="O201" s="6" t="s">
        <v>22</v>
      </c>
      <c r="P201" s="6" t="s">
        <v>2317</v>
      </c>
    </row>
    <row r="202" spans="1:16" hidden="1" x14ac:dyDescent="0.35">
      <c r="A202" s="6">
        <v>2022</v>
      </c>
      <c r="B202" s="6" t="s">
        <v>86</v>
      </c>
      <c r="C202" s="6" t="s">
        <v>2267</v>
      </c>
      <c r="D202" s="13" t="s">
        <v>2318</v>
      </c>
      <c r="E202" s="6">
        <v>37.729999999999997</v>
      </c>
      <c r="F202" s="6">
        <v>-85.06</v>
      </c>
      <c r="G202" s="6" t="s">
        <v>241</v>
      </c>
      <c r="H202" s="6">
        <v>5859</v>
      </c>
      <c r="I202" s="6">
        <v>6862000</v>
      </c>
      <c r="J202" s="6">
        <v>10.1</v>
      </c>
      <c r="K202" s="6">
        <v>21</v>
      </c>
      <c r="L202" s="6" t="s">
        <v>2269</v>
      </c>
      <c r="M202" s="6">
        <v>50</v>
      </c>
      <c r="N202" s="6" t="s">
        <v>21</v>
      </c>
      <c r="O202" s="6" t="s">
        <v>22</v>
      </c>
      <c r="P202" s="6" t="s">
        <v>2319</v>
      </c>
    </row>
    <row r="203" spans="1:16" hidden="1" x14ac:dyDescent="0.35">
      <c r="A203" s="6">
        <v>2022</v>
      </c>
      <c r="B203" s="6" t="s">
        <v>1274</v>
      </c>
      <c r="C203" s="6" t="s">
        <v>2267</v>
      </c>
      <c r="D203" s="13" t="s">
        <v>2320</v>
      </c>
      <c r="E203" s="6">
        <v>38.14</v>
      </c>
      <c r="F203" s="6">
        <v>-84.68</v>
      </c>
      <c r="G203" s="6" t="s">
        <v>236</v>
      </c>
      <c r="H203" s="6">
        <v>3017</v>
      </c>
      <c r="I203" s="6">
        <v>3518000</v>
      </c>
      <c r="J203" s="6">
        <v>10.1</v>
      </c>
      <c r="K203" s="6">
        <v>21</v>
      </c>
      <c r="L203" s="6" t="s">
        <v>2269</v>
      </c>
      <c r="M203" s="6">
        <v>50</v>
      </c>
      <c r="N203" s="6" t="s">
        <v>21</v>
      </c>
      <c r="O203" s="6" t="s">
        <v>22</v>
      </c>
      <c r="P203" s="6" t="s">
        <v>2321</v>
      </c>
    </row>
    <row r="204" spans="1:16" x14ac:dyDescent="0.35">
      <c r="A204" s="6">
        <v>2022</v>
      </c>
      <c r="B204" s="6" t="s">
        <v>2276</v>
      </c>
      <c r="C204" s="6" t="s">
        <v>2267</v>
      </c>
      <c r="D204" s="13" t="s">
        <v>2277</v>
      </c>
      <c r="E204" s="6">
        <v>37.64</v>
      </c>
      <c r="F204" s="6">
        <v>-84.77</v>
      </c>
      <c r="G204" s="6" t="s">
        <v>241</v>
      </c>
      <c r="H204" s="6">
        <v>8058</v>
      </c>
      <c r="I204" s="6">
        <v>9821000</v>
      </c>
      <c r="J204" s="6" t="s">
        <v>52</v>
      </c>
      <c r="K204" s="6">
        <v>21</v>
      </c>
      <c r="L204" s="6" t="s">
        <v>2269</v>
      </c>
      <c r="M204" s="6">
        <v>50</v>
      </c>
      <c r="N204" s="6" t="s">
        <v>21</v>
      </c>
      <c r="O204" s="6" t="s">
        <v>22</v>
      </c>
      <c r="P204" s="6" t="s">
        <v>2278</v>
      </c>
    </row>
    <row r="205" spans="1:16" hidden="1" x14ac:dyDescent="0.35">
      <c r="A205" s="6">
        <v>2022</v>
      </c>
      <c r="B205" s="6" t="s">
        <v>4912</v>
      </c>
      <c r="C205" s="6" t="s">
        <v>4907</v>
      </c>
      <c r="D205" s="13" t="s">
        <v>4913</v>
      </c>
      <c r="E205" s="6">
        <v>35.83</v>
      </c>
      <c r="F205" s="6">
        <v>-96.39</v>
      </c>
      <c r="G205" s="6" t="s">
        <v>117</v>
      </c>
      <c r="H205" s="6">
        <v>244</v>
      </c>
      <c r="I205" s="6">
        <v>71000</v>
      </c>
      <c r="J205" s="6">
        <v>0.3</v>
      </c>
      <c r="K205" s="6">
        <v>40</v>
      </c>
      <c r="L205" s="6" t="s">
        <v>273</v>
      </c>
      <c r="M205" s="6">
        <v>50</v>
      </c>
      <c r="N205" s="6" t="s">
        <v>21</v>
      </c>
      <c r="O205" s="6" t="s">
        <v>22</v>
      </c>
      <c r="P205" s="6" t="s">
        <v>4914</v>
      </c>
    </row>
    <row r="206" spans="1:16" hidden="1" x14ac:dyDescent="0.35">
      <c r="A206" s="6">
        <v>2022</v>
      </c>
      <c r="B206" s="6" t="s">
        <v>1089</v>
      </c>
      <c r="C206" s="6" t="s">
        <v>4907</v>
      </c>
      <c r="D206" s="13" t="s">
        <v>4915</v>
      </c>
      <c r="E206" s="6">
        <v>34.92</v>
      </c>
      <c r="F206" s="6">
        <v>-97.77</v>
      </c>
      <c r="G206" s="6" t="s">
        <v>117</v>
      </c>
      <c r="H206" s="6">
        <v>3063</v>
      </c>
      <c r="I206" s="6">
        <v>2834000</v>
      </c>
      <c r="J206" s="6">
        <v>0.3</v>
      </c>
      <c r="K206" s="6">
        <v>40</v>
      </c>
      <c r="L206" s="6" t="s">
        <v>273</v>
      </c>
      <c r="M206" s="6">
        <v>50</v>
      </c>
      <c r="N206" s="6" t="s">
        <v>21</v>
      </c>
      <c r="O206" s="6" t="s">
        <v>22</v>
      </c>
      <c r="P206" s="6" t="s">
        <v>4916</v>
      </c>
    </row>
    <row r="207" spans="1:16" hidden="1" x14ac:dyDescent="0.35">
      <c r="A207" s="6">
        <v>2022</v>
      </c>
      <c r="B207" s="6" t="s">
        <v>4924</v>
      </c>
      <c r="C207" s="6" t="s">
        <v>4907</v>
      </c>
      <c r="D207" s="13" t="s">
        <v>4925</v>
      </c>
      <c r="E207" s="6">
        <v>35.14</v>
      </c>
      <c r="F207" s="6">
        <v>-97.65</v>
      </c>
      <c r="G207" s="6" t="s">
        <v>117</v>
      </c>
      <c r="H207" s="6">
        <v>3167</v>
      </c>
      <c r="I207" s="6">
        <v>1941000</v>
      </c>
      <c r="J207" s="6">
        <v>0.3</v>
      </c>
      <c r="K207" s="6">
        <v>40</v>
      </c>
      <c r="L207" s="6" t="s">
        <v>273</v>
      </c>
      <c r="M207" s="6">
        <v>50</v>
      </c>
      <c r="N207" s="6" t="s">
        <v>21</v>
      </c>
      <c r="O207" s="6" t="s">
        <v>22</v>
      </c>
      <c r="P207" s="6" t="s">
        <v>4926</v>
      </c>
    </row>
    <row r="208" spans="1:16" hidden="1" x14ac:dyDescent="0.35">
      <c r="A208" s="6">
        <v>2022</v>
      </c>
      <c r="B208" s="6" t="s">
        <v>4932</v>
      </c>
      <c r="C208" s="6" t="s">
        <v>4907</v>
      </c>
      <c r="D208" s="13" t="s">
        <v>4933</v>
      </c>
      <c r="E208" s="6">
        <v>35.97</v>
      </c>
      <c r="F208" s="6">
        <v>-96.76</v>
      </c>
      <c r="G208" s="6" t="s">
        <v>117</v>
      </c>
      <c r="H208" s="6">
        <v>401</v>
      </c>
      <c r="I208" s="6">
        <v>237000</v>
      </c>
      <c r="J208" s="6">
        <v>0.3</v>
      </c>
      <c r="K208" s="6">
        <v>40</v>
      </c>
      <c r="L208" s="6" t="s">
        <v>273</v>
      </c>
      <c r="M208" s="6">
        <v>50</v>
      </c>
      <c r="N208" s="6" t="s">
        <v>21</v>
      </c>
      <c r="O208" s="6" t="s">
        <v>22</v>
      </c>
      <c r="P208" s="6" t="s">
        <v>4934</v>
      </c>
    </row>
    <row r="209" spans="1:16" hidden="1" x14ac:dyDescent="0.35">
      <c r="A209" s="6">
        <v>2012</v>
      </c>
      <c r="B209" s="6" t="s">
        <v>511</v>
      </c>
      <c r="C209" s="6" t="s">
        <v>6814</v>
      </c>
      <c r="D209" s="13" t="s">
        <v>6815</v>
      </c>
      <c r="E209" s="6">
        <v>43.95</v>
      </c>
      <c r="F209" s="6">
        <v>-89.81</v>
      </c>
      <c r="G209" s="6" t="s">
        <v>564</v>
      </c>
      <c r="H209" s="6">
        <v>23165</v>
      </c>
      <c r="I209" s="6">
        <v>17652000</v>
      </c>
      <c r="J209" s="6">
        <v>2.8</v>
      </c>
      <c r="K209" s="6">
        <v>55</v>
      </c>
      <c r="L209" s="6" t="s">
        <v>273</v>
      </c>
      <c r="M209" s="6">
        <v>50</v>
      </c>
      <c r="N209" s="6" t="s">
        <v>21</v>
      </c>
      <c r="O209" s="6" t="s">
        <v>22</v>
      </c>
      <c r="P209" s="6" t="s">
        <v>9579</v>
      </c>
    </row>
    <row r="210" spans="1:16" hidden="1" x14ac:dyDescent="0.35">
      <c r="A210" s="6">
        <v>2012</v>
      </c>
      <c r="B210" s="6" t="s">
        <v>6817</v>
      </c>
      <c r="C210" s="6" t="s">
        <v>6814</v>
      </c>
      <c r="D210" s="13" t="s">
        <v>6818</v>
      </c>
      <c r="E210" s="6">
        <v>43.68</v>
      </c>
      <c r="F210" s="6">
        <v>-89.19</v>
      </c>
      <c r="G210" s="6" t="s">
        <v>555</v>
      </c>
      <c r="H210" s="6">
        <v>55976</v>
      </c>
      <c r="I210" s="6">
        <v>35151000</v>
      </c>
      <c r="J210" s="6">
        <v>2.8</v>
      </c>
      <c r="K210" s="6">
        <v>55</v>
      </c>
      <c r="L210" s="6" t="s">
        <v>273</v>
      </c>
      <c r="M210" s="6">
        <v>50</v>
      </c>
      <c r="N210" s="6" t="s">
        <v>21</v>
      </c>
      <c r="O210" s="6" t="s">
        <v>22</v>
      </c>
      <c r="P210" s="6" t="s">
        <v>9580</v>
      </c>
    </row>
    <row r="211" spans="1:16" hidden="1" x14ac:dyDescent="0.35">
      <c r="A211" s="6">
        <v>2012</v>
      </c>
      <c r="B211" s="6" t="s">
        <v>6820</v>
      </c>
      <c r="C211" s="6" t="s">
        <v>6814</v>
      </c>
      <c r="D211" s="13" t="s">
        <v>6821</v>
      </c>
      <c r="E211" s="6">
        <v>43.74</v>
      </c>
      <c r="F211" s="6">
        <v>-90.27</v>
      </c>
      <c r="G211" s="6" t="s">
        <v>564</v>
      </c>
      <c r="H211" s="6">
        <v>40373</v>
      </c>
      <c r="I211" s="6">
        <v>25853000</v>
      </c>
      <c r="J211" s="6">
        <v>2.8</v>
      </c>
      <c r="K211" s="6">
        <v>55</v>
      </c>
      <c r="L211" s="6" t="s">
        <v>273</v>
      </c>
      <c r="M211" s="6">
        <v>50</v>
      </c>
      <c r="N211" s="6" t="s">
        <v>21</v>
      </c>
      <c r="O211" s="6" t="s">
        <v>22</v>
      </c>
      <c r="P211" s="6" t="s">
        <v>9581</v>
      </c>
    </row>
    <row r="212" spans="1:16" hidden="1" x14ac:dyDescent="0.35">
      <c r="A212" s="6">
        <v>2012</v>
      </c>
      <c r="B212" s="6" t="s">
        <v>2983</v>
      </c>
      <c r="C212" s="6" t="s">
        <v>6814</v>
      </c>
      <c r="D212" s="13" t="s">
        <v>6823</v>
      </c>
      <c r="E212" s="6">
        <v>43.67</v>
      </c>
      <c r="F212" s="6">
        <v>-89.6</v>
      </c>
      <c r="G212" s="6" t="s">
        <v>555</v>
      </c>
      <c r="H212" s="6">
        <v>30203</v>
      </c>
      <c r="I212" s="6">
        <v>14358000</v>
      </c>
      <c r="J212" s="6">
        <v>2.8</v>
      </c>
      <c r="K212" s="6">
        <v>55</v>
      </c>
      <c r="L212" s="6" t="s">
        <v>273</v>
      </c>
      <c r="M212" s="6">
        <v>50</v>
      </c>
      <c r="N212" s="6" t="s">
        <v>21</v>
      </c>
      <c r="O212" s="6" t="s">
        <v>22</v>
      </c>
      <c r="P212" s="6" t="s">
        <v>9582</v>
      </c>
    </row>
    <row r="213" spans="1:16" hidden="1" x14ac:dyDescent="0.35">
      <c r="A213" s="6">
        <v>2012</v>
      </c>
      <c r="B213" s="6" t="s">
        <v>4783</v>
      </c>
      <c r="C213" s="6" t="s">
        <v>6814</v>
      </c>
      <c r="D213" s="13" t="s">
        <v>6825</v>
      </c>
      <c r="E213" s="6">
        <v>44.44</v>
      </c>
      <c r="F213" s="6">
        <v>-89.28</v>
      </c>
      <c r="G213" s="6" t="s">
        <v>564</v>
      </c>
      <c r="H213" s="6">
        <v>34711</v>
      </c>
      <c r="I213" s="6">
        <v>25522000</v>
      </c>
      <c r="J213" s="6">
        <v>2.8</v>
      </c>
      <c r="K213" s="6">
        <v>55</v>
      </c>
      <c r="L213" s="6" t="s">
        <v>273</v>
      </c>
      <c r="M213" s="6">
        <v>50</v>
      </c>
      <c r="N213" s="6" t="s">
        <v>21</v>
      </c>
      <c r="O213" s="6" t="s">
        <v>22</v>
      </c>
      <c r="P213" s="6" t="s">
        <v>9583</v>
      </c>
    </row>
    <row r="214" spans="1:16" hidden="1" x14ac:dyDescent="0.35">
      <c r="A214" s="6">
        <v>2012</v>
      </c>
      <c r="B214" s="6" t="s">
        <v>6827</v>
      </c>
      <c r="C214" s="6" t="s">
        <v>6814</v>
      </c>
      <c r="D214" s="13" t="s">
        <v>6828</v>
      </c>
      <c r="E214" s="6">
        <v>44.62</v>
      </c>
      <c r="F214" s="6">
        <v>-89.02</v>
      </c>
      <c r="G214" s="6" t="s">
        <v>564</v>
      </c>
      <c r="H214" s="6">
        <v>42949</v>
      </c>
      <c r="I214" s="6">
        <v>31258000</v>
      </c>
      <c r="J214" s="6">
        <v>2.8</v>
      </c>
      <c r="K214" s="6">
        <v>55</v>
      </c>
      <c r="L214" s="6" t="s">
        <v>273</v>
      </c>
      <c r="M214" s="6">
        <v>50</v>
      </c>
      <c r="N214" s="6" t="s">
        <v>21</v>
      </c>
      <c r="O214" s="6" t="s">
        <v>22</v>
      </c>
      <c r="P214" s="6" t="s">
        <v>9584</v>
      </c>
    </row>
    <row r="215" spans="1:16" hidden="1" x14ac:dyDescent="0.35">
      <c r="A215" s="6">
        <v>2012</v>
      </c>
      <c r="B215" s="6" t="s">
        <v>6830</v>
      </c>
      <c r="C215" s="6" t="s">
        <v>6814</v>
      </c>
      <c r="D215" s="13" t="s">
        <v>6831</v>
      </c>
      <c r="E215" s="6">
        <v>44.03</v>
      </c>
      <c r="F215" s="6">
        <v>-89.51</v>
      </c>
      <c r="G215" s="6" t="s">
        <v>564</v>
      </c>
      <c r="H215" s="6">
        <v>30545</v>
      </c>
      <c r="I215" s="6">
        <v>21989000</v>
      </c>
      <c r="J215" s="6">
        <v>2.8</v>
      </c>
      <c r="K215" s="6">
        <v>55</v>
      </c>
      <c r="L215" s="6" t="s">
        <v>273</v>
      </c>
      <c r="M215" s="6">
        <v>50</v>
      </c>
      <c r="N215" s="6" t="s">
        <v>21</v>
      </c>
      <c r="O215" s="6" t="s">
        <v>22</v>
      </c>
      <c r="P215" s="6" t="s">
        <v>9585</v>
      </c>
    </row>
    <row r="216" spans="1:16" hidden="1" x14ac:dyDescent="0.35">
      <c r="A216" s="6">
        <v>2012</v>
      </c>
      <c r="B216" s="6" t="s">
        <v>4818</v>
      </c>
      <c r="C216" s="6" t="s">
        <v>6814</v>
      </c>
      <c r="D216" s="13" t="s">
        <v>6833</v>
      </c>
      <c r="E216" s="6">
        <v>44.66</v>
      </c>
      <c r="F216" s="6">
        <v>-90.17</v>
      </c>
      <c r="G216" s="6" t="s">
        <v>564</v>
      </c>
      <c r="H216" s="6">
        <v>32301</v>
      </c>
      <c r="I216" s="6">
        <v>19907000</v>
      </c>
      <c r="J216" s="6">
        <v>2.8</v>
      </c>
      <c r="K216" s="6">
        <v>55</v>
      </c>
      <c r="L216" s="6" t="s">
        <v>273</v>
      </c>
      <c r="M216" s="6">
        <v>50</v>
      </c>
      <c r="N216" s="6" t="s">
        <v>21</v>
      </c>
      <c r="O216" s="6" t="s">
        <v>22</v>
      </c>
      <c r="P216" s="6" t="s">
        <v>9586</v>
      </c>
    </row>
    <row r="217" spans="1:16" hidden="1" x14ac:dyDescent="0.35">
      <c r="A217" s="6">
        <v>2012</v>
      </c>
      <c r="B217" s="6" t="s">
        <v>1617</v>
      </c>
      <c r="C217" s="6" t="s">
        <v>3430</v>
      </c>
      <c r="D217" s="13" t="s">
        <v>3431</v>
      </c>
      <c r="E217" s="6">
        <v>38.450000000000003</v>
      </c>
      <c r="F217" s="6">
        <v>-93.2</v>
      </c>
      <c r="G217" s="6" t="s">
        <v>514</v>
      </c>
      <c r="H217" s="6">
        <v>9181</v>
      </c>
      <c r="I217" s="6">
        <v>2914000</v>
      </c>
      <c r="J217" s="6">
        <v>3.1</v>
      </c>
      <c r="K217" s="6">
        <v>29</v>
      </c>
      <c r="L217" s="6" t="s">
        <v>273</v>
      </c>
      <c r="M217" s="6">
        <v>50</v>
      </c>
      <c r="N217" s="6" t="s">
        <v>21</v>
      </c>
      <c r="O217" s="6" t="s">
        <v>22</v>
      </c>
      <c r="P217" s="6" t="s">
        <v>8300</v>
      </c>
    </row>
    <row r="218" spans="1:16" hidden="1" x14ac:dyDescent="0.35">
      <c r="A218" s="6">
        <v>2012</v>
      </c>
      <c r="B218" s="6" t="s">
        <v>1334</v>
      </c>
      <c r="C218" s="6" t="s">
        <v>3430</v>
      </c>
      <c r="D218" s="13" t="s">
        <v>3433</v>
      </c>
      <c r="E218" s="6">
        <v>38.770000000000003</v>
      </c>
      <c r="F218" s="6">
        <v>-92.25</v>
      </c>
      <c r="G218" s="6" t="s">
        <v>514</v>
      </c>
      <c r="H218" s="6">
        <v>26733</v>
      </c>
      <c r="I218" s="6">
        <v>9522000</v>
      </c>
      <c r="J218" s="6">
        <v>3.1</v>
      </c>
      <c r="K218" s="6">
        <v>29</v>
      </c>
      <c r="L218" s="6" t="s">
        <v>273</v>
      </c>
      <c r="M218" s="6">
        <v>50</v>
      </c>
      <c r="N218" s="6" t="s">
        <v>21</v>
      </c>
      <c r="O218" s="6" t="s">
        <v>22</v>
      </c>
      <c r="P218" s="6" t="s">
        <v>8301</v>
      </c>
    </row>
    <row r="219" spans="1:16" hidden="1" x14ac:dyDescent="0.35">
      <c r="A219" s="6">
        <v>2012</v>
      </c>
      <c r="B219" s="6" t="s">
        <v>3435</v>
      </c>
      <c r="C219" s="6" t="s">
        <v>3430</v>
      </c>
      <c r="D219" s="13" t="s">
        <v>3436</v>
      </c>
      <c r="E219" s="6">
        <v>38.880000000000003</v>
      </c>
      <c r="F219" s="6">
        <v>-91.76</v>
      </c>
      <c r="G219" s="6" t="s">
        <v>514</v>
      </c>
      <c r="H219" s="6">
        <v>32148</v>
      </c>
      <c r="I219" s="6">
        <v>10087000</v>
      </c>
      <c r="J219" s="6">
        <v>3.1</v>
      </c>
      <c r="K219" s="6">
        <v>29</v>
      </c>
      <c r="L219" s="6" t="s">
        <v>273</v>
      </c>
      <c r="M219" s="6">
        <v>50</v>
      </c>
      <c r="N219" s="6" t="s">
        <v>21</v>
      </c>
      <c r="O219" s="6" t="s">
        <v>22</v>
      </c>
      <c r="P219" s="6" t="s">
        <v>8302</v>
      </c>
    </row>
    <row r="220" spans="1:16" hidden="1" x14ac:dyDescent="0.35">
      <c r="A220" s="6">
        <v>2012</v>
      </c>
      <c r="B220" s="6" t="s">
        <v>1039</v>
      </c>
      <c r="C220" s="6" t="s">
        <v>3430</v>
      </c>
      <c r="D220" s="13" t="s">
        <v>3438</v>
      </c>
      <c r="E220" s="6">
        <v>38</v>
      </c>
      <c r="F220" s="6">
        <v>-92.74</v>
      </c>
      <c r="G220" s="6" t="s">
        <v>514</v>
      </c>
      <c r="H220" s="6">
        <v>131</v>
      </c>
      <c r="I220" s="6">
        <v>67000</v>
      </c>
      <c r="J220" s="6">
        <v>3.1</v>
      </c>
      <c r="K220" s="6">
        <v>29</v>
      </c>
      <c r="L220" s="6" t="s">
        <v>273</v>
      </c>
      <c r="M220" s="6">
        <v>50</v>
      </c>
      <c r="N220" s="6" t="s">
        <v>21</v>
      </c>
      <c r="O220" s="6" t="s">
        <v>22</v>
      </c>
      <c r="P220" s="6" t="s">
        <v>8303</v>
      </c>
    </row>
    <row r="221" spans="1:16" hidden="1" x14ac:dyDescent="0.35">
      <c r="A221" s="6">
        <v>2012</v>
      </c>
      <c r="B221" s="6" t="s">
        <v>3440</v>
      </c>
      <c r="C221" s="6" t="s">
        <v>3430</v>
      </c>
      <c r="D221" s="13" t="s">
        <v>3441</v>
      </c>
      <c r="E221" s="6">
        <v>38.61</v>
      </c>
      <c r="F221" s="6">
        <v>-92.4</v>
      </c>
      <c r="G221" s="6" t="s">
        <v>514</v>
      </c>
      <c r="H221" s="6">
        <v>5580</v>
      </c>
      <c r="I221" s="6">
        <v>2049000</v>
      </c>
      <c r="J221" s="6">
        <v>3.1</v>
      </c>
      <c r="K221" s="6">
        <v>29</v>
      </c>
      <c r="L221" s="6" t="s">
        <v>273</v>
      </c>
      <c r="M221" s="6">
        <v>50</v>
      </c>
      <c r="N221" s="6" t="s">
        <v>21</v>
      </c>
      <c r="O221" s="6" t="s">
        <v>22</v>
      </c>
      <c r="P221" s="6" t="s">
        <v>8304</v>
      </c>
    </row>
    <row r="222" spans="1:16" hidden="1" x14ac:dyDescent="0.35">
      <c r="A222" s="6">
        <v>2012</v>
      </c>
      <c r="B222" s="6" t="s">
        <v>3443</v>
      </c>
      <c r="C222" s="6" t="s">
        <v>3430</v>
      </c>
      <c r="D222" s="13" t="s">
        <v>3444</v>
      </c>
      <c r="E222" s="6">
        <v>38.81</v>
      </c>
      <c r="F222" s="6">
        <v>-92.58</v>
      </c>
      <c r="G222" s="6" t="s">
        <v>514</v>
      </c>
      <c r="H222" s="6">
        <v>46399</v>
      </c>
      <c r="I222" s="6">
        <v>14973000</v>
      </c>
      <c r="J222" s="6">
        <v>3.1</v>
      </c>
      <c r="K222" s="6">
        <v>29</v>
      </c>
      <c r="L222" s="6" t="s">
        <v>273</v>
      </c>
      <c r="M222" s="6">
        <v>50</v>
      </c>
      <c r="N222" s="6" t="s">
        <v>21</v>
      </c>
      <c r="O222" s="6" t="s">
        <v>22</v>
      </c>
      <c r="P222" s="6" t="s">
        <v>8305</v>
      </c>
    </row>
    <row r="223" spans="1:16" hidden="1" x14ac:dyDescent="0.35">
      <c r="A223" s="6">
        <v>2012</v>
      </c>
      <c r="B223" s="6" t="s">
        <v>27</v>
      </c>
      <c r="C223" s="6" t="s">
        <v>3430</v>
      </c>
      <c r="D223" s="13" t="s">
        <v>3446</v>
      </c>
      <c r="E223" s="6">
        <v>37.61</v>
      </c>
      <c r="F223" s="6">
        <v>-92.9</v>
      </c>
      <c r="G223" s="6" t="s">
        <v>236</v>
      </c>
      <c r="H223" s="6">
        <v>143</v>
      </c>
      <c r="I223" s="6">
        <v>297000</v>
      </c>
      <c r="J223" s="6">
        <v>3.1</v>
      </c>
      <c r="K223" s="6">
        <v>29</v>
      </c>
      <c r="L223" s="6" t="s">
        <v>273</v>
      </c>
      <c r="M223" s="6">
        <v>50</v>
      </c>
      <c r="N223" s="6" t="s">
        <v>21</v>
      </c>
      <c r="O223" s="6" t="s">
        <v>22</v>
      </c>
      <c r="P223" s="6" t="s">
        <v>8306</v>
      </c>
    </row>
    <row r="224" spans="1:16" hidden="1" x14ac:dyDescent="0.35">
      <c r="A224" s="6">
        <v>2012</v>
      </c>
      <c r="B224" s="6" t="s">
        <v>3448</v>
      </c>
      <c r="C224" s="6" t="s">
        <v>3430</v>
      </c>
      <c r="D224" s="13" t="s">
        <v>3449</v>
      </c>
      <c r="E224" s="6">
        <v>38.020000000000003</v>
      </c>
      <c r="F224" s="6">
        <v>-93.22</v>
      </c>
      <c r="G224" s="6" t="s">
        <v>236</v>
      </c>
      <c r="H224" s="6">
        <v>1733</v>
      </c>
      <c r="I224" s="6">
        <v>709000</v>
      </c>
      <c r="J224" s="6">
        <v>3.1</v>
      </c>
      <c r="K224" s="6">
        <v>29</v>
      </c>
      <c r="L224" s="6" t="s">
        <v>273</v>
      </c>
      <c r="M224" s="6">
        <v>50</v>
      </c>
      <c r="N224" s="6" t="s">
        <v>21</v>
      </c>
      <c r="O224" s="6" t="s">
        <v>22</v>
      </c>
      <c r="P224" s="6" t="s">
        <v>8307</v>
      </c>
    </row>
    <row r="225" spans="1:16" hidden="1" x14ac:dyDescent="0.35">
      <c r="A225" s="6">
        <v>2012</v>
      </c>
      <c r="B225" s="6" t="s">
        <v>366</v>
      </c>
      <c r="C225" s="6" t="s">
        <v>3430</v>
      </c>
      <c r="D225" s="13" t="s">
        <v>3451</v>
      </c>
      <c r="E225" s="6">
        <v>39.26</v>
      </c>
      <c r="F225" s="6">
        <v>-92.7</v>
      </c>
      <c r="G225" s="6" t="s">
        <v>514</v>
      </c>
      <c r="H225" s="6">
        <v>34995</v>
      </c>
      <c r="I225" s="6">
        <v>13979000</v>
      </c>
      <c r="J225" s="6">
        <v>3.1</v>
      </c>
      <c r="K225" s="6">
        <v>29</v>
      </c>
      <c r="L225" s="6" t="s">
        <v>273</v>
      </c>
      <c r="M225" s="6">
        <v>50</v>
      </c>
      <c r="N225" s="6" t="s">
        <v>21</v>
      </c>
      <c r="O225" s="6" t="s">
        <v>22</v>
      </c>
      <c r="P225" s="6" t="s">
        <v>8308</v>
      </c>
    </row>
    <row r="226" spans="1:16" hidden="1" x14ac:dyDescent="0.35">
      <c r="A226" s="6">
        <v>2012</v>
      </c>
      <c r="B226" s="6" t="s">
        <v>3453</v>
      </c>
      <c r="C226" s="6" t="s">
        <v>3430</v>
      </c>
      <c r="D226" s="13" t="s">
        <v>3454</v>
      </c>
      <c r="E226" s="6">
        <v>37.85</v>
      </c>
      <c r="F226" s="6">
        <v>-92.78</v>
      </c>
      <c r="G226" s="6" t="s">
        <v>236</v>
      </c>
      <c r="H226" s="6">
        <v>3939</v>
      </c>
      <c r="I226" s="6">
        <v>1994000</v>
      </c>
      <c r="J226" s="6">
        <v>3.1</v>
      </c>
      <c r="K226" s="6">
        <v>29</v>
      </c>
      <c r="L226" s="6" t="s">
        <v>273</v>
      </c>
      <c r="M226" s="6">
        <v>50</v>
      </c>
      <c r="N226" s="6" t="s">
        <v>21</v>
      </c>
      <c r="O226" s="6" t="s">
        <v>22</v>
      </c>
      <c r="P226" s="6" t="s">
        <v>8309</v>
      </c>
    </row>
    <row r="227" spans="1:16" hidden="1" x14ac:dyDescent="0.35">
      <c r="A227" s="6">
        <v>2012</v>
      </c>
      <c r="B227" s="6" t="s">
        <v>3456</v>
      </c>
      <c r="C227" s="6" t="s">
        <v>3430</v>
      </c>
      <c r="D227" s="13" t="s">
        <v>3457</v>
      </c>
      <c r="E227" s="6">
        <v>38.28</v>
      </c>
      <c r="F227" s="6">
        <v>-91.72</v>
      </c>
      <c r="G227" s="6" t="s">
        <v>514</v>
      </c>
      <c r="H227" s="6">
        <v>1581</v>
      </c>
      <c r="I227" s="6">
        <v>601000</v>
      </c>
      <c r="J227" s="6">
        <v>3.1</v>
      </c>
      <c r="K227" s="6">
        <v>29</v>
      </c>
      <c r="L227" s="6" t="s">
        <v>273</v>
      </c>
      <c r="M227" s="6">
        <v>50</v>
      </c>
      <c r="N227" s="6" t="s">
        <v>21</v>
      </c>
      <c r="O227" s="6" t="s">
        <v>22</v>
      </c>
      <c r="P227" s="6" t="s">
        <v>8310</v>
      </c>
    </row>
    <row r="228" spans="1:16" hidden="1" x14ac:dyDescent="0.35">
      <c r="A228" s="6">
        <v>2012</v>
      </c>
      <c r="B228" s="6" t="s">
        <v>375</v>
      </c>
      <c r="C228" s="6" t="s">
        <v>3430</v>
      </c>
      <c r="D228" s="13" t="s">
        <v>3459</v>
      </c>
      <c r="E228" s="6">
        <v>38.08</v>
      </c>
      <c r="F228" s="6">
        <v>-92.48</v>
      </c>
      <c r="G228" s="6" t="s">
        <v>514</v>
      </c>
      <c r="H228" s="6">
        <v>1039</v>
      </c>
      <c r="I228" s="6">
        <v>965000</v>
      </c>
      <c r="J228" s="6">
        <v>3.1</v>
      </c>
      <c r="K228" s="6">
        <v>29</v>
      </c>
      <c r="L228" s="6" t="s">
        <v>273</v>
      </c>
      <c r="M228" s="6">
        <v>50</v>
      </c>
      <c r="N228" s="6" t="s">
        <v>21</v>
      </c>
      <c r="O228" s="6" t="s">
        <v>22</v>
      </c>
      <c r="P228" s="6" t="s">
        <v>8311</v>
      </c>
    </row>
    <row r="229" spans="1:16" hidden="1" x14ac:dyDescent="0.35">
      <c r="A229" s="6">
        <v>2012</v>
      </c>
      <c r="B229" s="6" t="s">
        <v>3461</v>
      </c>
      <c r="C229" s="6" t="s">
        <v>3430</v>
      </c>
      <c r="D229" s="13" t="s">
        <v>3462</v>
      </c>
      <c r="E229" s="6">
        <v>38.630000000000003</v>
      </c>
      <c r="F229" s="6">
        <v>-92.56</v>
      </c>
      <c r="G229" s="6" t="s">
        <v>514</v>
      </c>
      <c r="H229" s="6">
        <v>10217</v>
      </c>
      <c r="I229" s="6">
        <v>3425000</v>
      </c>
      <c r="J229" s="6">
        <v>3.1</v>
      </c>
      <c r="K229" s="6">
        <v>29</v>
      </c>
      <c r="L229" s="6" t="s">
        <v>273</v>
      </c>
      <c r="M229" s="6">
        <v>50</v>
      </c>
      <c r="N229" s="6" t="s">
        <v>21</v>
      </c>
      <c r="O229" s="6" t="s">
        <v>22</v>
      </c>
      <c r="P229" s="6" t="s">
        <v>8312</v>
      </c>
    </row>
    <row r="230" spans="1:16" hidden="1" x14ac:dyDescent="0.35">
      <c r="A230" s="6">
        <v>2012</v>
      </c>
      <c r="B230" s="6" t="s">
        <v>147</v>
      </c>
      <c r="C230" s="6" t="s">
        <v>3430</v>
      </c>
      <c r="D230" s="13" t="s">
        <v>3464</v>
      </c>
      <c r="E230" s="6">
        <v>38.369999999999997</v>
      </c>
      <c r="F230" s="6">
        <v>-92.67</v>
      </c>
      <c r="G230" s="6" t="s">
        <v>514</v>
      </c>
      <c r="H230" s="6">
        <v>5263</v>
      </c>
      <c r="I230" s="6">
        <v>2004000</v>
      </c>
      <c r="J230" s="6">
        <v>3.1</v>
      </c>
      <c r="K230" s="6">
        <v>29</v>
      </c>
      <c r="L230" s="6" t="s">
        <v>273</v>
      </c>
      <c r="M230" s="6">
        <v>50</v>
      </c>
      <c r="N230" s="6" t="s">
        <v>21</v>
      </c>
      <c r="O230" s="6" t="s">
        <v>22</v>
      </c>
      <c r="P230" s="6" t="s">
        <v>8313</v>
      </c>
    </row>
    <row r="231" spans="1:16" hidden="1" x14ac:dyDescent="0.35">
      <c r="A231" s="6">
        <v>2012</v>
      </c>
      <c r="B231" s="6" t="s">
        <v>2044</v>
      </c>
      <c r="C231" s="6" t="s">
        <v>3430</v>
      </c>
      <c r="D231" s="13" t="s">
        <v>3466</v>
      </c>
      <c r="E231" s="6">
        <v>38.29</v>
      </c>
      <c r="F231" s="6">
        <v>-92.02</v>
      </c>
      <c r="G231" s="6" t="s">
        <v>514</v>
      </c>
      <c r="H231" s="6">
        <v>10013</v>
      </c>
      <c r="I231" s="6">
        <v>5785000</v>
      </c>
      <c r="J231" s="6">
        <v>3.1</v>
      </c>
      <c r="K231" s="6">
        <v>29</v>
      </c>
      <c r="L231" s="6" t="s">
        <v>273</v>
      </c>
      <c r="M231" s="6">
        <v>50</v>
      </c>
      <c r="N231" s="6" t="s">
        <v>21</v>
      </c>
      <c r="O231" s="6" t="s">
        <v>22</v>
      </c>
      <c r="P231" s="6" t="s">
        <v>8314</v>
      </c>
    </row>
    <row r="232" spans="1:16" hidden="1" x14ac:dyDescent="0.35">
      <c r="A232" s="6">
        <v>2012</v>
      </c>
      <c r="B232" s="6" t="s">
        <v>3468</v>
      </c>
      <c r="C232" s="6" t="s">
        <v>3430</v>
      </c>
      <c r="D232" s="13" t="s">
        <v>3469</v>
      </c>
      <c r="E232" s="6">
        <v>38.700000000000003</v>
      </c>
      <c r="F232" s="6">
        <v>-93.23</v>
      </c>
      <c r="G232" s="6" t="s">
        <v>514</v>
      </c>
      <c r="H232" s="6">
        <v>62534</v>
      </c>
      <c r="I232" s="6">
        <v>16044000</v>
      </c>
      <c r="J232" s="6">
        <v>3.1</v>
      </c>
      <c r="K232" s="6">
        <v>29</v>
      </c>
      <c r="L232" s="6" t="s">
        <v>273</v>
      </c>
      <c r="M232" s="6">
        <v>50</v>
      </c>
      <c r="N232" s="6" t="s">
        <v>21</v>
      </c>
      <c r="O232" s="6" t="s">
        <v>22</v>
      </c>
      <c r="P232" s="6" t="s">
        <v>8315</v>
      </c>
    </row>
    <row r="233" spans="1:16" hidden="1" x14ac:dyDescent="0.35">
      <c r="A233" s="6">
        <v>2012</v>
      </c>
      <c r="B233" s="6" t="s">
        <v>3945</v>
      </c>
      <c r="C233" s="6" t="s">
        <v>3430</v>
      </c>
      <c r="D233" s="13" t="s">
        <v>8316</v>
      </c>
      <c r="E233" s="6">
        <v>37.94</v>
      </c>
      <c r="F233" s="6">
        <v>-91.76</v>
      </c>
      <c r="G233" s="6" t="s">
        <v>514</v>
      </c>
      <c r="H233" s="6">
        <v>230</v>
      </c>
      <c r="I233" s="6">
        <v>98000</v>
      </c>
      <c r="J233" s="6">
        <v>3.1</v>
      </c>
      <c r="K233" s="6">
        <v>29</v>
      </c>
      <c r="L233" s="6" t="s">
        <v>273</v>
      </c>
      <c r="M233" s="6">
        <v>50</v>
      </c>
      <c r="N233" s="6" t="s">
        <v>21</v>
      </c>
      <c r="O233" s="6" t="s">
        <v>22</v>
      </c>
      <c r="P233" s="6" t="s">
        <v>8317</v>
      </c>
    </row>
    <row r="234" spans="1:16" hidden="1" x14ac:dyDescent="0.35">
      <c r="A234" s="6">
        <v>2012</v>
      </c>
      <c r="B234" s="6" t="s">
        <v>690</v>
      </c>
      <c r="C234" s="6" t="s">
        <v>3430</v>
      </c>
      <c r="D234" s="13" t="s">
        <v>3471</v>
      </c>
      <c r="E234" s="6">
        <v>37.54</v>
      </c>
      <c r="F234" s="6">
        <v>-93.55</v>
      </c>
      <c r="G234" s="6" t="s">
        <v>236</v>
      </c>
      <c r="H234" s="6">
        <v>1158</v>
      </c>
      <c r="I234" s="6">
        <v>780000</v>
      </c>
      <c r="J234" s="6">
        <v>3.1</v>
      </c>
      <c r="K234" s="6">
        <v>29</v>
      </c>
      <c r="L234" s="6" t="s">
        <v>273</v>
      </c>
      <c r="M234" s="6">
        <v>50</v>
      </c>
      <c r="N234" s="6" t="s">
        <v>21</v>
      </c>
      <c r="O234" s="6" t="s">
        <v>22</v>
      </c>
      <c r="P234" s="6" t="s">
        <v>8318</v>
      </c>
    </row>
    <row r="235" spans="1:16" hidden="1" x14ac:dyDescent="0.35">
      <c r="A235" s="6">
        <v>2012</v>
      </c>
      <c r="B235" s="6" t="s">
        <v>278</v>
      </c>
      <c r="C235" s="6" t="s">
        <v>3430</v>
      </c>
      <c r="D235" s="13" t="s">
        <v>3473</v>
      </c>
      <c r="E235" s="6">
        <v>37.94</v>
      </c>
      <c r="F235" s="6">
        <v>-92.26</v>
      </c>
      <c r="G235" s="6" t="s">
        <v>514</v>
      </c>
      <c r="H235" s="6">
        <v>549</v>
      </c>
      <c r="I235" s="6">
        <v>310000</v>
      </c>
      <c r="J235" s="6">
        <v>3.1</v>
      </c>
      <c r="K235" s="6">
        <v>29</v>
      </c>
      <c r="L235" s="6" t="s">
        <v>273</v>
      </c>
      <c r="M235" s="6">
        <v>50</v>
      </c>
      <c r="N235" s="6" t="s">
        <v>21</v>
      </c>
      <c r="O235" s="6" t="s">
        <v>22</v>
      </c>
      <c r="P235" s="6" t="s">
        <v>8319</v>
      </c>
    </row>
    <row r="236" spans="1:16" hidden="1" x14ac:dyDescent="0.35">
      <c r="A236" s="6">
        <v>2012</v>
      </c>
      <c r="B236" s="6" t="s">
        <v>1416</v>
      </c>
      <c r="C236" s="6" t="s">
        <v>3430</v>
      </c>
      <c r="D236" s="13" t="s">
        <v>3475</v>
      </c>
      <c r="E236" s="6">
        <v>39.07</v>
      </c>
      <c r="F236" s="6">
        <v>-92.95</v>
      </c>
      <c r="G236" s="6" t="s">
        <v>514</v>
      </c>
      <c r="H236" s="6">
        <v>149072</v>
      </c>
      <c r="I236" s="6">
        <v>79618000</v>
      </c>
      <c r="J236" s="6">
        <v>3.1</v>
      </c>
      <c r="K236" s="6">
        <v>29</v>
      </c>
      <c r="L236" s="6" t="s">
        <v>273</v>
      </c>
      <c r="M236" s="6">
        <v>50</v>
      </c>
      <c r="N236" s="6" t="s">
        <v>21</v>
      </c>
      <c r="O236" s="6" t="s">
        <v>22</v>
      </c>
      <c r="P236" s="6" t="s">
        <v>8320</v>
      </c>
    </row>
    <row r="237" spans="1:16" hidden="1" x14ac:dyDescent="0.35">
      <c r="A237" s="6">
        <v>2012</v>
      </c>
      <c r="B237" s="6" t="s">
        <v>1246</v>
      </c>
      <c r="C237" s="6" t="s">
        <v>1247</v>
      </c>
      <c r="D237" s="13" t="s">
        <v>1248</v>
      </c>
      <c r="E237" s="6">
        <v>40.15</v>
      </c>
      <c r="F237" s="6">
        <v>-88.96</v>
      </c>
      <c r="G237" s="6" t="s">
        <v>524</v>
      </c>
      <c r="H237" s="6">
        <v>92361</v>
      </c>
      <c r="I237" s="6">
        <v>79875000</v>
      </c>
      <c r="J237" s="6">
        <v>3.9</v>
      </c>
      <c r="K237" s="6">
        <v>17</v>
      </c>
      <c r="L237" s="6" t="s">
        <v>273</v>
      </c>
      <c r="M237" s="6">
        <v>40</v>
      </c>
      <c r="N237" s="6" t="s">
        <v>21</v>
      </c>
      <c r="O237" s="6" t="s">
        <v>22</v>
      </c>
      <c r="P237" s="6" t="s">
        <v>7460</v>
      </c>
    </row>
    <row r="238" spans="1:16" hidden="1" x14ac:dyDescent="0.35">
      <c r="A238" s="6">
        <v>2012</v>
      </c>
      <c r="B238" s="6" t="s">
        <v>388</v>
      </c>
      <c r="C238" s="6" t="s">
        <v>1247</v>
      </c>
      <c r="D238" s="13" t="s">
        <v>1250</v>
      </c>
      <c r="E238" s="6">
        <v>40.26</v>
      </c>
      <c r="F238" s="6">
        <v>-89.23</v>
      </c>
      <c r="G238" s="6" t="s">
        <v>524</v>
      </c>
      <c r="H238" s="6">
        <v>196772</v>
      </c>
      <c r="I238" s="6">
        <v>143089000</v>
      </c>
      <c r="J238" s="6">
        <v>3.9</v>
      </c>
      <c r="K238" s="6">
        <v>17</v>
      </c>
      <c r="L238" s="6" t="s">
        <v>273</v>
      </c>
      <c r="M238" s="6">
        <v>40</v>
      </c>
      <c r="N238" s="6" t="s">
        <v>21</v>
      </c>
      <c r="O238" s="6" t="s">
        <v>22</v>
      </c>
      <c r="P238" s="6" t="s">
        <v>7461</v>
      </c>
    </row>
    <row r="239" spans="1:16" hidden="1" x14ac:dyDescent="0.35">
      <c r="A239" s="6">
        <v>2012</v>
      </c>
      <c r="B239" s="6" t="s">
        <v>44</v>
      </c>
      <c r="C239" s="6" t="s">
        <v>1247</v>
      </c>
      <c r="D239" s="13" t="s">
        <v>1252</v>
      </c>
      <c r="E239" s="6">
        <v>40.03</v>
      </c>
      <c r="F239" s="6">
        <v>-88.95</v>
      </c>
      <c r="G239" s="6" t="s">
        <v>524</v>
      </c>
      <c r="H239" s="6">
        <v>183873</v>
      </c>
      <c r="I239" s="6">
        <v>125136000</v>
      </c>
      <c r="J239" s="6">
        <v>3.9</v>
      </c>
      <c r="K239" s="6">
        <v>17</v>
      </c>
      <c r="L239" s="6" t="s">
        <v>273</v>
      </c>
      <c r="M239" s="6">
        <v>40</v>
      </c>
      <c r="N239" s="6" t="s">
        <v>21</v>
      </c>
      <c r="O239" s="6" t="s">
        <v>22</v>
      </c>
      <c r="P239" s="6" t="s">
        <v>7462</v>
      </c>
    </row>
    <row r="240" spans="1:16" hidden="1" x14ac:dyDescent="0.35">
      <c r="A240" s="6">
        <v>2012</v>
      </c>
      <c r="B240" s="6" t="s">
        <v>119</v>
      </c>
      <c r="C240" s="6" t="s">
        <v>1247</v>
      </c>
      <c r="D240" s="13" t="s">
        <v>1254</v>
      </c>
      <c r="E240" s="6">
        <v>41</v>
      </c>
      <c r="F240" s="6">
        <v>-89.13</v>
      </c>
      <c r="G240" s="6" t="s">
        <v>524</v>
      </c>
      <c r="H240" s="6">
        <v>108887</v>
      </c>
      <c r="I240" s="6">
        <v>87625000</v>
      </c>
      <c r="J240" s="6">
        <v>3.9</v>
      </c>
      <c r="K240" s="6">
        <v>17</v>
      </c>
      <c r="L240" s="6" t="s">
        <v>273</v>
      </c>
      <c r="M240" s="6">
        <v>40</v>
      </c>
      <c r="N240" s="6" t="s">
        <v>21</v>
      </c>
      <c r="O240" s="6" t="s">
        <v>22</v>
      </c>
      <c r="P240" s="6" t="s">
        <v>7463</v>
      </c>
    </row>
    <row r="241" spans="1:16" hidden="1" x14ac:dyDescent="0.35">
      <c r="A241" s="6">
        <v>2012</v>
      </c>
      <c r="B241" s="6" t="s">
        <v>1256</v>
      </c>
      <c r="C241" s="6" t="s">
        <v>1247</v>
      </c>
      <c r="D241" s="13" t="s">
        <v>1257</v>
      </c>
      <c r="E241" s="6">
        <v>40.369999999999997</v>
      </c>
      <c r="F241" s="6">
        <v>-89.83</v>
      </c>
      <c r="G241" s="6" t="s">
        <v>524</v>
      </c>
      <c r="H241" s="6">
        <v>138133</v>
      </c>
      <c r="I241" s="6">
        <v>107810000</v>
      </c>
      <c r="J241" s="6">
        <v>3.9</v>
      </c>
      <c r="K241" s="6">
        <v>17</v>
      </c>
      <c r="L241" s="6" t="s">
        <v>273</v>
      </c>
      <c r="M241" s="6">
        <v>40</v>
      </c>
      <c r="N241" s="6" t="s">
        <v>21</v>
      </c>
      <c r="O241" s="6" t="s">
        <v>22</v>
      </c>
      <c r="P241" s="6" t="s">
        <v>7464</v>
      </c>
    </row>
    <row r="242" spans="1:16" hidden="1" x14ac:dyDescent="0.35">
      <c r="A242" s="6">
        <v>2012</v>
      </c>
      <c r="B242" s="6" t="s">
        <v>1259</v>
      </c>
      <c r="C242" s="6" t="s">
        <v>1247</v>
      </c>
      <c r="D242" s="13" t="s">
        <v>1260</v>
      </c>
      <c r="E242" s="6">
        <v>40.47</v>
      </c>
      <c r="F242" s="6">
        <v>-88.97</v>
      </c>
      <c r="G242" s="6" t="s">
        <v>524</v>
      </c>
      <c r="H242" s="6">
        <v>347414</v>
      </c>
      <c r="I242" s="6">
        <v>250132000</v>
      </c>
      <c r="J242" s="6">
        <v>3.9</v>
      </c>
      <c r="K242" s="6">
        <v>17</v>
      </c>
      <c r="L242" s="6" t="s">
        <v>273</v>
      </c>
      <c r="M242" s="6">
        <v>40</v>
      </c>
      <c r="N242" s="6" t="s">
        <v>21</v>
      </c>
      <c r="O242" s="6" t="s">
        <v>22</v>
      </c>
      <c r="P242" s="6" t="s">
        <v>7465</v>
      </c>
    </row>
    <row r="243" spans="1:16" hidden="1" x14ac:dyDescent="0.35">
      <c r="A243" s="6">
        <v>2012</v>
      </c>
      <c r="B243" s="6" t="s">
        <v>1262</v>
      </c>
      <c r="C243" s="6" t="s">
        <v>1247</v>
      </c>
      <c r="D243" s="13" t="s">
        <v>1263</v>
      </c>
      <c r="E243" s="6">
        <v>39.96</v>
      </c>
      <c r="F243" s="6">
        <v>-89.72</v>
      </c>
      <c r="G243" s="6" t="s">
        <v>524</v>
      </c>
      <c r="H243" s="6">
        <v>72766</v>
      </c>
      <c r="I243" s="6">
        <v>47379000</v>
      </c>
      <c r="J243" s="6">
        <v>3.9</v>
      </c>
      <c r="K243" s="6">
        <v>17</v>
      </c>
      <c r="L243" s="6" t="s">
        <v>273</v>
      </c>
      <c r="M243" s="6">
        <v>40</v>
      </c>
      <c r="N243" s="6" t="s">
        <v>21</v>
      </c>
      <c r="O243" s="6" t="s">
        <v>22</v>
      </c>
      <c r="P243" s="6" t="s">
        <v>7466</v>
      </c>
    </row>
    <row r="244" spans="1:16" hidden="1" x14ac:dyDescent="0.35">
      <c r="A244" s="6">
        <v>2012</v>
      </c>
      <c r="B244" s="6" t="s">
        <v>1265</v>
      </c>
      <c r="C244" s="6" t="s">
        <v>1247</v>
      </c>
      <c r="D244" s="13" t="s">
        <v>1266</v>
      </c>
      <c r="E244" s="6">
        <v>40.94</v>
      </c>
      <c r="F244" s="6">
        <v>-89.94</v>
      </c>
      <c r="G244" s="6" t="s">
        <v>524</v>
      </c>
      <c r="H244" s="6">
        <v>111660</v>
      </c>
      <c r="I244" s="6">
        <v>101235000</v>
      </c>
      <c r="J244" s="6">
        <v>3.9</v>
      </c>
      <c r="K244" s="6">
        <v>17</v>
      </c>
      <c r="L244" s="6" t="s">
        <v>273</v>
      </c>
      <c r="M244" s="6">
        <v>40</v>
      </c>
      <c r="N244" s="6" t="s">
        <v>21</v>
      </c>
      <c r="O244" s="6" t="s">
        <v>22</v>
      </c>
      <c r="P244" s="6" t="s">
        <v>7467</v>
      </c>
    </row>
    <row r="245" spans="1:16" hidden="1" x14ac:dyDescent="0.35">
      <c r="A245" s="6">
        <v>2012</v>
      </c>
      <c r="B245" s="6" t="s">
        <v>1268</v>
      </c>
      <c r="C245" s="6" t="s">
        <v>1247</v>
      </c>
      <c r="D245" s="13" t="s">
        <v>1269</v>
      </c>
      <c r="E245" s="6">
        <v>41.17</v>
      </c>
      <c r="F245" s="6">
        <v>-89.65</v>
      </c>
      <c r="G245" s="6" t="s">
        <v>524</v>
      </c>
      <c r="H245" s="6">
        <v>93613</v>
      </c>
      <c r="I245" s="6">
        <v>81445000</v>
      </c>
      <c r="J245" s="6">
        <v>3.9</v>
      </c>
      <c r="K245" s="6">
        <v>17</v>
      </c>
      <c r="L245" s="6" t="s">
        <v>273</v>
      </c>
      <c r="M245" s="6">
        <v>40</v>
      </c>
      <c r="N245" s="6" t="s">
        <v>21</v>
      </c>
      <c r="O245" s="6" t="s">
        <v>22</v>
      </c>
      <c r="P245" s="6" t="s">
        <v>7468</v>
      </c>
    </row>
    <row r="246" spans="1:16" hidden="1" x14ac:dyDescent="0.35">
      <c r="A246" s="6">
        <v>2012</v>
      </c>
      <c r="B246" s="6" t="s">
        <v>1271</v>
      </c>
      <c r="C246" s="6" t="s">
        <v>1247</v>
      </c>
      <c r="D246" s="13" t="s">
        <v>1272</v>
      </c>
      <c r="E246" s="6">
        <v>40.4</v>
      </c>
      <c r="F246" s="6">
        <v>-89.64</v>
      </c>
      <c r="G246" s="6" t="s">
        <v>524</v>
      </c>
      <c r="H246" s="6">
        <v>166093</v>
      </c>
      <c r="I246" s="6">
        <v>146730000</v>
      </c>
      <c r="J246" s="6">
        <v>3.9</v>
      </c>
      <c r="K246" s="6">
        <v>17</v>
      </c>
      <c r="L246" s="6" t="s">
        <v>273</v>
      </c>
      <c r="M246" s="6">
        <v>40</v>
      </c>
      <c r="N246" s="6" t="s">
        <v>21</v>
      </c>
      <c r="O246" s="6" t="s">
        <v>22</v>
      </c>
      <c r="P246" s="6" t="s">
        <v>7469</v>
      </c>
    </row>
    <row r="247" spans="1:16" hidden="1" x14ac:dyDescent="0.35">
      <c r="A247" s="6">
        <v>2012</v>
      </c>
      <c r="B247" s="6" t="s">
        <v>1274</v>
      </c>
      <c r="C247" s="6" t="s">
        <v>1247</v>
      </c>
      <c r="D247" s="13" t="s">
        <v>1275</v>
      </c>
      <c r="E247" s="6">
        <v>40.85</v>
      </c>
      <c r="F247" s="6">
        <v>-89.12</v>
      </c>
      <c r="G247" s="6" t="s">
        <v>524</v>
      </c>
      <c r="H247" s="6">
        <v>167923</v>
      </c>
      <c r="I247" s="6">
        <v>116479000</v>
      </c>
      <c r="J247" s="6">
        <v>3.9</v>
      </c>
      <c r="K247" s="6">
        <v>17</v>
      </c>
      <c r="L247" s="6" t="s">
        <v>273</v>
      </c>
      <c r="M247" s="6">
        <v>40</v>
      </c>
      <c r="N247" s="6" t="s">
        <v>21</v>
      </c>
      <c r="O247" s="6" t="s">
        <v>22</v>
      </c>
      <c r="P247" s="6" t="s">
        <v>7470</v>
      </c>
    </row>
    <row r="248" spans="1:16" hidden="1" x14ac:dyDescent="0.35">
      <c r="A248" s="6">
        <v>2012</v>
      </c>
      <c r="B248" s="6" t="s">
        <v>2785</v>
      </c>
      <c r="C248" s="6" t="s">
        <v>2786</v>
      </c>
      <c r="D248" s="13" t="s">
        <v>2787</v>
      </c>
      <c r="E248" s="6">
        <v>43.82</v>
      </c>
      <c r="F248" s="6">
        <v>-84.76</v>
      </c>
      <c r="G248" s="6" t="s">
        <v>524</v>
      </c>
      <c r="H248" s="6">
        <v>3474</v>
      </c>
      <c r="I248" s="6">
        <v>2472000</v>
      </c>
      <c r="J248" s="6">
        <v>5.0999999999999996</v>
      </c>
      <c r="K248" s="6">
        <v>26</v>
      </c>
      <c r="L248" s="6" t="s">
        <v>273</v>
      </c>
      <c r="M248" s="6">
        <v>50</v>
      </c>
      <c r="N248" s="6" t="s">
        <v>21</v>
      </c>
      <c r="O248" s="6" t="s">
        <v>22</v>
      </c>
      <c r="P248" s="6" t="s">
        <v>8061</v>
      </c>
    </row>
    <row r="249" spans="1:16" hidden="1" x14ac:dyDescent="0.35">
      <c r="A249" s="6">
        <v>2012</v>
      </c>
      <c r="B249" s="6" t="s">
        <v>2789</v>
      </c>
      <c r="C249" s="6" t="s">
        <v>2786</v>
      </c>
      <c r="D249" s="13" t="s">
        <v>2790</v>
      </c>
      <c r="E249" s="6">
        <v>43.88</v>
      </c>
      <c r="F249" s="6">
        <v>-84.48</v>
      </c>
      <c r="G249" s="6" t="s">
        <v>524</v>
      </c>
      <c r="H249" s="6">
        <v>6787</v>
      </c>
      <c r="I249" s="6">
        <v>4973000</v>
      </c>
      <c r="J249" s="6">
        <v>5.0999999999999996</v>
      </c>
      <c r="K249" s="6">
        <v>26</v>
      </c>
      <c r="L249" s="6" t="s">
        <v>273</v>
      </c>
      <c r="M249" s="6">
        <v>50</v>
      </c>
      <c r="N249" s="6" t="s">
        <v>21</v>
      </c>
      <c r="O249" s="6" t="s">
        <v>22</v>
      </c>
      <c r="P249" s="6" t="s">
        <v>8062</v>
      </c>
    </row>
    <row r="250" spans="1:16" hidden="1" x14ac:dyDescent="0.35">
      <c r="A250" s="6">
        <v>2012</v>
      </c>
      <c r="B250" s="6" t="s">
        <v>2792</v>
      </c>
      <c r="C250" s="6" t="s">
        <v>2786</v>
      </c>
      <c r="D250" s="13" t="s">
        <v>2793</v>
      </c>
      <c r="E250" s="6">
        <v>43.4</v>
      </c>
      <c r="F250" s="6">
        <v>-84.47</v>
      </c>
      <c r="G250" s="6" t="s">
        <v>524</v>
      </c>
      <c r="H250" s="6">
        <v>91299</v>
      </c>
      <c r="I250" s="6">
        <v>97721000</v>
      </c>
      <c r="J250" s="6">
        <v>5.0999999999999996</v>
      </c>
      <c r="K250" s="6">
        <v>26</v>
      </c>
      <c r="L250" s="6" t="s">
        <v>273</v>
      </c>
      <c r="M250" s="6">
        <v>50</v>
      </c>
      <c r="N250" s="6" t="s">
        <v>21</v>
      </c>
      <c r="O250" s="6" t="s">
        <v>22</v>
      </c>
      <c r="P250" s="6" t="s">
        <v>8063</v>
      </c>
    </row>
    <row r="251" spans="1:16" hidden="1" x14ac:dyDescent="0.35">
      <c r="A251" s="6">
        <v>2012</v>
      </c>
      <c r="B251" s="6" t="s">
        <v>2795</v>
      </c>
      <c r="C251" s="6" t="s">
        <v>2786</v>
      </c>
      <c r="D251" s="13" t="s">
        <v>2796</v>
      </c>
      <c r="E251" s="6">
        <v>43.59</v>
      </c>
      <c r="F251" s="6">
        <v>-84.77</v>
      </c>
      <c r="G251" s="6" t="s">
        <v>524</v>
      </c>
      <c r="H251" s="6">
        <v>34126</v>
      </c>
      <c r="I251" s="6">
        <v>32566000</v>
      </c>
      <c r="J251" s="6">
        <v>5.0999999999999996</v>
      </c>
      <c r="K251" s="6">
        <v>26</v>
      </c>
      <c r="L251" s="6" t="s">
        <v>273</v>
      </c>
      <c r="M251" s="6">
        <v>50</v>
      </c>
      <c r="N251" s="6" t="s">
        <v>21</v>
      </c>
      <c r="O251" s="6" t="s">
        <v>22</v>
      </c>
      <c r="P251" s="6" t="s">
        <v>8064</v>
      </c>
    </row>
    <row r="252" spans="1:16" hidden="1" x14ac:dyDescent="0.35">
      <c r="A252" s="6">
        <v>2012</v>
      </c>
      <c r="B252" s="6" t="s">
        <v>2798</v>
      </c>
      <c r="C252" s="6" t="s">
        <v>2786</v>
      </c>
      <c r="D252" s="13" t="s">
        <v>2799</v>
      </c>
      <c r="E252" s="6">
        <v>43.74</v>
      </c>
      <c r="F252" s="6">
        <v>-85.14</v>
      </c>
      <c r="G252" s="6" t="s">
        <v>555</v>
      </c>
      <c r="H252" s="6">
        <v>26314</v>
      </c>
      <c r="I252" s="6">
        <v>19856000</v>
      </c>
      <c r="J252" s="6">
        <v>5.0999999999999996</v>
      </c>
      <c r="K252" s="6">
        <v>26</v>
      </c>
      <c r="L252" s="6" t="s">
        <v>273</v>
      </c>
      <c r="M252" s="6">
        <v>50</v>
      </c>
      <c r="N252" s="6" t="s">
        <v>21</v>
      </c>
      <c r="O252" s="6" t="s">
        <v>22</v>
      </c>
      <c r="P252" s="6" t="s">
        <v>8065</v>
      </c>
    </row>
    <row r="253" spans="1:16" hidden="1" x14ac:dyDescent="0.35">
      <c r="A253" s="6">
        <v>2012</v>
      </c>
      <c r="B253" s="6" t="s">
        <v>2801</v>
      </c>
      <c r="C253" s="6" t="s">
        <v>2786</v>
      </c>
      <c r="D253" s="13" t="s">
        <v>2802</v>
      </c>
      <c r="E253" s="6">
        <v>43.75</v>
      </c>
      <c r="F253" s="6">
        <v>-84.58</v>
      </c>
      <c r="G253" s="6" t="s">
        <v>524</v>
      </c>
      <c r="H253" s="6">
        <v>23804</v>
      </c>
      <c r="I253" s="6">
        <v>23459000</v>
      </c>
      <c r="J253" s="6">
        <v>5.0999999999999996</v>
      </c>
      <c r="K253" s="6">
        <v>26</v>
      </c>
      <c r="L253" s="6" t="s">
        <v>273</v>
      </c>
      <c r="M253" s="6">
        <v>50</v>
      </c>
      <c r="N253" s="6" t="s">
        <v>21</v>
      </c>
      <c r="O253" s="6" t="s">
        <v>22</v>
      </c>
      <c r="P253" s="6" t="s">
        <v>8066</v>
      </c>
    </row>
    <row r="254" spans="1:16" hidden="1" x14ac:dyDescent="0.35">
      <c r="A254" s="6">
        <v>2012</v>
      </c>
      <c r="B254" s="6" t="s">
        <v>2804</v>
      </c>
      <c r="C254" s="6" t="s">
        <v>2786</v>
      </c>
      <c r="D254" s="13" t="s">
        <v>2805</v>
      </c>
      <c r="E254" s="6">
        <v>43.17</v>
      </c>
      <c r="F254" s="6">
        <v>-84.84</v>
      </c>
      <c r="G254" s="6" t="s">
        <v>524</v>
      </c>
      <c r="H254" s="6">
        <v>62334</v>
      </c>
      <c r="I254" s="6">
        <v>56496000</v>
      </c>
      <c r="J254" s="6">
        <v>5.0999999999999996</v>
      </c>
      <c r="K254" s="6">
        <v>26</v>
      </c>
      <c r="L254" s="6" t="s">
        <v>273</v>
      </c>
      <c r="M254" s="6">
        <v>50</v>
      </c>
      <c r="N254" s="6" t="s">
        <v>21</v>
      </c>
      <c r="O254" s="6" t="s">
        <v>22</v>
      </c>
      <c r="P254" s="6" t="s">
        <v>8067</v>
      </c>
    </row>
    <row r="255" spans="1:16" hidden="1" x14ac:dyDescent="0.35">
      <c r="A255" s="6">
        <v>2012</v>
      </c>
      <c r="B255" s="6" t="s">
        <v>1868</v>
      </c>
      <c r="C255" s="6" t="s">
        <v>2786</v>
      </c>
      <c r="D255" s="13" t="s">
        <v>2807</v>
      </c>
      <c r="E255" s="6">
        <v>43.9</v>
      </c>
      <c r="F255" s="6">
        <v>-85.27</v>
      </c>
      <c r="G255" s="6" t="s">
        <v>555</v>
      </c>
      <c r="H255" s="6">
        <v>8331</v>
      </c>
      <c r="I255" s="6">
        <v>5490000</v>
      </c>
      <c r="J255" s="6">
        <v>5.0999999999999996</v>
      </c>
      <c r="K255" s="6">
        <v>26</v>
      </c>
      <c r="L255" s="6" t="s">
        <v>273</v>
      </c>
      <c r="M255" s="6">
        <v>50</v>
      </c>
      <c r="N255" s="6" t="s">
        <v>21</v>
      </c>
      <c r="O255" s="6" t="s">
        <v>22</v>
      </c>
      <c r="P255" s="6" t="s">
        <v>8068</v>
      </c>
    </row>
    <row r="256" spans="1:16" hidden="1" x14ac:dyDescent="0.35">
      <c r="A256" s="6">
        <v>2012</v>
      </c>
      <c r="B256" s="6" t="s">
        <v>1514</v>
      </c>
      <c r="C256" s="6" t="s">
        <v>1515</v>
      </c>
      <c r="D256" s="13" t="s">
        <v>1516</v>
      </c>
      <c r="E256" s="6">
        <v>39.21</v>
      </c>
      <c r="F256" s="6">
        <v>-85.91</v>
      </c>
      <c r="G256" s="6" t="s">
        <v>514</v>
      </c>
      <c r="H256" s="6">
        <v>74795</v>
      </c>
      <c r="I256" s="6">
        <v>45398000</v>
      </c>
      <c r="J256" s="6">
        <v>5.6</v>
      </c>
      <c r="K256" s="6">
        <v>18</v>
      </c>
      <c r="L256" s="6" t="s">
        <v>273</v>
      </c>
      <c r="M256" s="6">
        <v>50</v>
      </c>
      <c r="N256" s="6" t="s">
        <v>21</v>
      </c>
      <c r="O256" s="6" t="s">
        <v>22</v>
      </c>
      <c r="P256" s="6" t="s">
        <v>7560</v>
      </c>
    </row>
    <row r="257" spans="1:16" hidden="1" x14ac:dyDescent="0.35">
      <c r="A257" s="6">
        <v>2012</v>
      </c>
      <c r="B257" s="6" t="s">
        <v>1334</v>
      </c>
      <c r="C257" s="6" t="s">
        <v>1515</v>
      </c>
      <c r="D257" s="13" t="s">
        <v>1518</v>
      </c>
      <c r="E257" s="6">
        <v>40.049999999999997</v>
      </c>
      <c r="F257" s="6">
        <v>-86.47</v>
      </c>
      <c r="G257" s="6" t="s">
        <v>524</v>
      </c>
      <c r="H257" s="6">
        <v>102422</v>
      </c>
      <c r="I257" s="6">
        <v>70168000</v>
      </c>
      <c r="J257" s="6">
        <v>5.6</v>
      </c>
      <c r="K257" s="6">
        <v>18</v>
      </c>
      <c r="L257" s="6" t="s">
        <v>273</v>
      </c>
      <c r="M257" s="6">
        <v>50</v>
      </c>
      <c r="N257" s="6" t="s">
        <v>21</v>
      </c>
      <c r="O257" s="6" t="s">
        <v>22</v>
      </c>
      <c r="P257" s="6" t="s">
        <v>7561</v>
      </c>
    </row>
    <row r="258" spans="1:16" hidden="1" x14ac:dyDescent="0.35">
      <c r="A258" s="6">
        <v>2012</v>
      </c>
      <c r="B258" s="6" t="s">
        <v>1429</v>
      </c>
      <c r="C258" s="6" t="s">
        <v>1515</v>
      </c>
      <c r="D258" s="13" t="s">
        <v>1520</v>
      </c>
      <c r="E258" s="6">
        <v>40.19</v>
      </c>
      <c r="F258" s="6">
        <v>-86.66</v>
      </c>
      <c r="G258" s="6" t="s">
        <v>524</v>
      </c>
      <c r="H258" s="6">
        <v>115040</v>
      </c>
      <c r="I258" s="6">
        <v>108798000</v>
      </c>
      <c r="J258" s="6">
        <v>5.6</v>
      </c>
      <c r="K258" s="6">
        <v>18</v>
      </c>
      <c r="L258" s="6" t="s">
        <v>273</v>
      </c>
      <c r="M258" s="6">
        <v>50</v>
      </c>
      <c r="N258" s="6" t="s">
        <v>21</v>
      </c>
      <c r="O258" s="6" t="s">
        <v>22</v>
      </c>
      <c r="P258" s="6" t="s">
        <v>7562</v>
      </c>
    </row>
    <row r="259" spans="1:16" hidden="1" x14ac:dyDescent="0.35">
      <c r="A259" s="6">
        <v>2012</v>
      </c>
      <c r="B259" s="6" t="s">
        <v>1080</v>
      </c>
      <c r="C259" s="6" t="s">
        <v>1515</v>
      </c>
      <c r="D259" s="13" t="s">
        <v>1522</v>
      </c>
      <c r="E259" s="6">
        <v>39.44</v>
      </c>
      <c r="F259" s="6">
        <v>-85.34</v>
      </c>
      <c r="G259" s="6" t="s">
        <v>514</v>
      </c>
      <c r="H259" s="6">
        <v>78092</v>
      </c>
      <c r="I259" s="6">
        <v>45862000</v>
      </c>
      <c r="J259" s="6">
        <v>5.6</v>
      </c>
      <c r="K259" s="6">
        <v>18</v>
      </c>
      <c r="L259" s="6" t="s">
        <v>273</v>
      </c>
      <c r="M259" s="6">
        <v>50</v>
      </c>
      <c r="N259" s="6" t="s">
        <v>21</v>
      </c>
      <c r="O259" s="6" t="s">
        <v>22</v>
      </c>
      <c r="P259" s="6" t="s">
        <v>7563</v>
      </c>
    </row>
    <row r="260" spans="1:16" hidden="1" x14ac:dyDescent="0.35">
      <c r="A260" s="6">
        <v>2012</v>
      </c>
      <c r="B260" s="6" t="s">
        <v>1524</v>
      </c>
      <c r="C260" s="6" t="s">
        <v>1515</v>
      </c>
      <c r="D260" s="13" t="s">
        <v>1525</v>
      </c>
      <c r="E260" s="6">
        <v>40.409999999999997</v>
      </c>
      <c r="F260" s="6">
        <v>-85.64</v>
      </c>
      <c r="G260" s="6" t="s">
        <v>524</v>
      </c>
      <c r="H260" s="6">
        <v>70001</v>
      </c>
      <c r="I260" s="6">
        <v>55149000</v>
      </c>
      <c r="J260" s="6">
        <v>5.6</v>
      </c>
      <c r="K260" s="6">
        <v>18</v>
      </c>
      <c r="L260" s="6" t="s">
        <v>273</v>
      </c>
      <c r="M260" s="6">
        <v>50</v>
      </c>
      <c r="N260" s="6" t="s">
        <v>21</v>
      </c>
      <c r="O260" s="6" t="s">
        <v>22</v>
      </c>
      <c r="P260" s="6" t="s">
        <v>7564</v>
      </c>
    </row>
    <row r="261" spans="1:16" hidden="1" x14ac:dyDescent="0.35">
      <c r="A261" s="6">
        <v>2012</v>
      </c>
      <c r="B261" s="6" t="s">
        <v>713</v>
      </c>
      <c r="C261" s="6" t="s">
        <v>1515</v>
      </c>
      <c r="D261" s="13" t="s">
        <v>1527</v>
      </c>
      <c r="E261" s="6">
        <v>40.17</v>
      </c>
      <c r="F261" s="6">
        <v>-86.02</v>
      </c>
      <c r="G261" s="6" t="s">
        <v>524</v>
      </c>
      <c r="H261" s="6">
        <v>61472</v>
      </c>
      <c r="I261" s="6">
        <v>48037000</v>
      </c>
      <c r="J261" s="6">
        <v>5.6</v>
      </c>
      <c r="K261" s="6">
        <v>18</v>
      </c>
      <c r="L261" s="6" t="s">
        <v>273</v>
      </c>
      <c r="M261" s="6">
        <v>50</v>
      </c>
      <c r="N261" s="6" t="s">
        <v>21</v>
      </c>
      <c r="O261" s="6" t="s">
        <v>22</v>
      </c>
      <c r="P261" s="6" t="s">
        <v>7565</v>
      </c>
    </row>
    <row r="262" spans="1:16" hidden="1" x14ac:dyDescent="0.35">
      <c r="A262" s="6">
        <v>2012</v>
      </c>
      <c r="B262" s="6" t="s">
        <v>1462</v>
      </c>
      <c r="C262" s="6" t="s">
        <v>1515</v>
      </c>
      <c r="D262" s="13" t="s">
        <v>1529</v>
      </c>
      <c r="E262" s="6">
        <v>39.9</v>
      </c>
      <c r="F262" s="6">
        <v>-85.93</v>
      </c>
      <c r="G262" s="6" t="s">
        <v>514</v>
      </c>
      <c r="H262" s="6">
        <v>77772</v>
      </c>
      <c r="I262" s="6">
        <v>47580000</v>
      </c>
      <c r="J262" s="6">
        <v>5.6</v>
      </c>
      <c r="K262" s="6">
        <v>18</v>
      </c>
      <c r="L262" s="6" t="s">
        <v>273</v>
      </c>
      <c r="M262" s="6">
        <v>50</v>
      </c>
      <c r="N262" s="6" t="s">
        <v>21</v>
      </c>
      <c r="O262" s="6" t="s">
        <v>22</v>
      </c>
      <c r="P262" s="6" t="s">
        <v>7566</v>
      </c>
    </row>
    <row r="263" spans="1:16" hidden="1" x14ac:dyDescent="0.35">
      <c r="A263" s="6">
        <v>2012</v>
      </c>
      <c r="B263" s="6" t="s">
        <v>1531</v>
      </c>
      <c r="C263" s="6" t="s">
        <v>1515</v>
      </c>
      <c r="D263" s="13" t="s">
        <v>1532</v>
      </c>
      <c r="E263" s="6">
        <v>39.69</v>
      </c>
      <c r="F263" s="6">
        <v>-86.61</v>
      </c>
      <c r="G263" s="6" t="s">
        <v>524</v>
      </c>
      <c r="H263" s="6">
        <v>102277</v>
      </c>
      <c r="I263" s="6">
        <v>43166000</v>
      </c>
      <c r="J263" s="6">
        <v>5.6</v>
      </c>
      <c r="K263" s="6">
        <v>18</v>
      </c>
      <c r="L263" s="6" t="s">
        <v>273</v>
      </c>
      <c r="M263" s="6">
        <v>50</v>
      </c>
      <c r="N263" s="6" t="s">
        <v>21</v>
      </c>
      <c r="O263" s="6" t="s">
        <v>22</v>
      </c>
      <c r="P263" s="6" t="s">
        <v>7567</v>
      </c>
    </row>
    <row r="264" spans="1:16" hidden="1" x14ac:dyDescent="0.35">
      <c r="A264" s="6">
        <v>2012</v>
      </c>
      <c r="B264" s="6" t="s">
        <v>366</v>
      </c>
      <c r="C264" s="6" t="s">
        <v>1515</v>
      </c>
      <c r="D264" s="13" t="s">
        <v>1534</v>
      </c>
      <c r="E264" s="6">
        <v>40.53</v>
      </c>
      <c r="F264" s="6">
        <v>-86.17</v>
      </c>
      <c r="G264" s="6" t="s">
        <v>524</v>
      </c>
      <c r="H264" s="6">
        <v>62771</v>
      </c>
      <c r="I264" s="6">
        <v>62716000</v>
      </c>
      <c r="J264" s="6">
        <v>5.6</v>
      </c>
      <c r="K264" s="6">
        <v>18</v>
      </c>
      <c r="L264" s="6" t="s">
        <v>273</v>
      </c>
      <c r="M264" s="6">
        <v>50</v>
      </c>
      <c r="N264" s="6" t="s">
        <v>21</v>
      </c>
      <c r="O264" s="6" t="s">
        <v>22</v>
      </c>
      <c r="P264" s="6" t="s">
        <v>7568</v>
      </c>
    </row>
    <row r="265" spans="1:16" hidden="1" x14ac:dyDescent="0.35">
      <c r="A265" s="6">
        <v>2012</v>
      </c>
      <c r="B265" s="6" t="s">
        <v>385</v>
      </c>
      <c r="C265" s="6" t="s">
        <v>1515</v>
      </c>
      <c r="D265" s="13" t="s">
        <v>1536</v>
      </c>
      <c r="E265" s="6">
        <v>39.51</v>
      </c>
      <c r="F265" s="6">
        <v>-86.21</v>
      </c>
      <c r="G265" s="6" t="s">
        <v>524</v>
      </c>
      <c r="H265" s="6">
        <v>69120</v>
      </c>
      <c r="I265" s="6">
        <v>30472000</v>
      </c>
      <c r="J265" s="6">
        <v>5.6</v>
      </c>
      <c r="K265" s="6">
        <v>18</v>
      </c>
      <c r="L265" s="6" t="s">
        <v>273</v>
      </c>
      <c r="M265" s="6">
        <v>50</v>
      </c>
      <c r="N265" s="6" t="s">
        <v>21</v>
      </c>
      <c r="O265" s="6" t="s">
        <v>22</v>
      </c>
      <c r="P265" s="6" t="s">
        <v>7569</v>
      </c>
    </row>
    <row r="266" spans="1:16" hidden="1" x14ac:dyDescent="0.35">
      <c r="A266" s="6">
        <v>2012</v>
      </c>
      <c r="B266" s="6" t="s">
        <v>141</v>
      </c>
      <c r="C266" s="6" t="s">
        <v>1515</v>
      </c>
      <c r="D266" s="13" t="s">
        <v>1538</v>
      </c>
      <c r="E266" s="6">
        <v>40.25</v>
      </c>
      <c r="F266" s="6">
        <v>-85.67</v>
      </c>
      <c r="G266" s="6" t="s">
        <v>524</v>
      </c>
      <c r="H266" s="6">
        <v>94672</v>
      </c>
      <c r="I266" s="6">
        <v>76451000</v>
      </c>
      <c r="J266" s="6">
        <v>5.6</v>
      </c>
      <c r="K266" s="6">
        <v>18</v>
      </c>
      <c r="L266" s="6" t="s">
        <v>273</v>
      </c>
      <c r="M266" s="6">
        <v>50</v>
      </c>
      <c r="N266" s="6" t="s">
        <v>21</v>
      </c>
      <c r="O266" s="6" t="s">
        <v>22</v>
      </c>
      <c r="P266" s="6" t="s">
        <v>7570</v>
      </c>
    </row>
    <row r="267" spans="1:16" hidden="1" x14ac:dyDescent="0.35">
      <c r="A267" s="6">
        <v>2012</v>
      </c>
      <c r="B267" s="6" t="s">
        <v>144</v>
      </c>
      <c r="C267" s="6" t="s">
        <v>1515</v>
      </c>
      <c r="D267" s="13" t="s">
        <v>1540</v>
      </c>
      <c r="E267" s="6">
        <v>39.72</v>
      </c>
      <c r="F267" s="6">
        <v>-86.09</v>
      </c>
      <c r="G267" s="6" t="s">
        <v>514</v>
      </c>
      <c r="H267" s="6">
        <v>6554</v>
      </c>
      <c r="I267" s="6">
        <v>3323000</v>
      </c>
      <c r="J267" s="6">
        <v>5.6</v>
      </c>
      <c r="K267" s="6">
        <v>18</v>
      </c>
      <c r="L267" s="6" t="s">
        <v>273</v>
      </c>
      <c r="M267" s="6">
        <v>50</v>
      </c>
      <c r="N267" s="6" t="s">
        <v>21</v>
      </c>
      <c r="O267" s="6" t="s">
        <v>22</v>
      </c>
      <c r="P267" s="6" t="s">
        <v>7571</v>
      </c>
    </row>
    <row r="268" spans="1:16" hidden="1" x14ac:dyDescent="0.35">
      <c r="A268" s="6">
        <v>2012</v>
      </c>
      <c r="B268" s="6" t="s">
        <v>147</v>
      </c>
      <c r="C268" s="6" t="s">
        <v>1515</v>
      </c>
      <c r="D268" s="13" t="s">
        <v>1542</v>
      </c>
      <c r="E268" s="6">
        <v>39.54</v>
      </c>
      <c r="F268" s="6">
        <v>-86.37</v>
      </c>
      <c r="G268" s="6" t="s">
        <v>514</v>
      </c>
      <c r="H268" s="6">
        <v>53134</v>
      </c>
      <c r="I268" s="6">
        <v>21394000</v>
      </c>
      <c r="J268" s="6">
        <v>5.6</v>
      </c>
      <c r="K268" s="6">
        <v>18</v>
      </c>
      <c r="L268" s="6" t="s">
        <v>273</v>
      </c>
      <c r="M268" s="6">
        <v>50</v>
      </c>
      <c r="N268" s="6" t="s">
        <v>21</v>
      </c>
      <c r="O268" s="6" t="s">
        <v>22</v>
      </c>
      <c r="P268" s="6" t="s">
        <v>7572</v>
      </c>
    </row>
    <row r="269" spans="1:16" hidden="1" x14ac:dyDescent="0.35">
      <c r="A269" s="6">
        <v>2012</v>
      </c>
      <c r="B269" s="6" t="s">
        <v>1544</v>
      </c>
      <c r="C269" s="6" t="s">
        <v>1515</v>
      </c>
      <c r="D269" s="13" t="s">
        <v>1545</v>
      </c>
      <c r="E269" s="6">
        <v>39.65</v>
      </c>
      <c r="F269" s="6">
        <v>-85.57</v>
      </c>
      <c r="G269" s="6" t="s">
        <v>514</v>
      </c>
      <c r="H269" s="6">
        <v>92556</v>
      </c>
      <c r="I269" s="6">
        <v>49787000</v>
      </c>
      <c r="J269" s="6">
        <v>5.6</v>
      </c>
      <c r="K269" s="6">
        <v>18</v>
      </c>
      <c r="L269" s="6" t="s">
        <v>273</v>
      </c>
      <c r="M269" s="6">
        <v>50</v>
      </c>
      <c r="N269" s="6" t="s">
        <v>21</v>
      </c>
      <c r="O269" s="6" t="s">
        <v>22</v>
      </c>
      <c r="P269" s="6" t="s">
        <v>7573</v>
      </c>
    </row>
    <row r="270" spans="1:16" hidden="1" x14ac:dyDescent="0.35">
      <c r="A270" s="6">
        <v>2012</v>
      </c>
      <c r="B270" s="6" t="s">
        <v>187</v>
      </c>
      <c r="C270" s="6" t="s">
        <v>1515</v>
      </c>
      <c r="D270" s="13" t="s">
        <v>1547</v>
      </c>
      <c r="E270" s="6">
        <v>39.56</v>
      </c>
      <c r="F270" s="6">
        <v>-85.91</v>
      </c>
      <c r="G270" s="6" t="s">
        <v>514</v>
      </c>
      <c r="H270" s="6">
        <v>109840</v>
      </c>
      <c r="I270" s="6">
        <v>56889000</v>
      </c>
      <c r="J270" s="6">
        <v>5.6</v>
      </c>
      <c r="K270" s="6">
        <v>18</v>
      </c>
      <c r="L270" s="6" t="s">
        <v>273</v>
      </c>
      <c r="M270" s="6">
        <v>50</v>
      </c>
      <c r="N270" s="6" t="s">
        <v>21</v>
      </c>
      <c r="O270" s="6" t="s">
        <v>22</v>
      </c>
      <c r="P270" s="6" t="s">
        <v>7574</v>
      </c>
    </row>
    <row r="271" spans="1:16" hidden="1" x14ac:dyDescent="0.35">
      <c r="A271" s="6">
        <v>2012</v>
      </c>
      <c r="B271" s="6" t="s">
        <v>1549</v>
      </c>
      <c r="C271" s="6" t="s">
        <v>1515</v>
      </c>
      <c r="D271" s="13" t="s">
        <v>1550</v>
      </c>
      <c r="E271" s="6">
        <v>40.29</v>
      </c>
      <c r="F271" s="6">
        <v>-86.15</v>
      </c>
      <c r="G271" s="6" t="s">
        <v>524</v>
      </c>
      <c r="H271" s="6">
        <v>68957</v>
      </c>
      <c r="I271" s="6">
        <v>77017000</v>
      </c>
      <c r="J271" s="6">
        <v>5.6</v>
      </c>
      <c r="K271" s="6">
        <v>18</v>
      </c>
      <c r="L271" s="6" t="s">
        <v>273</v>
      </c>
      <c r="M271" s="6">
        <v>50</v>
      </c>
      <c r="N271" s="6" t="s">
        <v>21</v>
      </c>
      <c r="O271" s="6" t="s">
        <v>22</v>
      </c>
      <c r="P271" s="6" t="s">
        <v>7575</v>
      </c>
    </row>
    <row r="272" spans="1:16" hidden="1" x14ac:dyDescent="0.35">
      <c r="A272" s="6">
        <v>2012</v>
      </c>
      <c r="B272" s="6" t="s">
        <v>4036</v>
      </c>
      <c r="C272" s="6" t="s">
        <v>4037</v>
      </c>
      <c r="D272" s="13" t="s">
        <v>4038</v>
      </c>
      <c r="E272" s="6" t="e">
        <v>#N/A</v>
      </c>
      <c r="F272" s="6" t="e">
        <v>#N/A</v>
      </c>
      <c r="G272" s="6" t="s">
        <v>241</v>
      </c>
      <c r="H272" s="6">
        <v>7557</v>
      </c>
      <c r="I272" s="6">
        <v>5779000</v>
      </c>
      <c r="J272" s="6">
        <v>6.2</v>
      </c>
      <c r="K272" s="6">
        <v>34</v>
      </c>
      <c r="L272" s="6" t="s">
        <v>273</v>
      </c>
      <c r="M272" s="6">
        <v>50</v>
      </c>
      <c r="N272" s="6" t="s">
        <v>21</v>
      </c>
      <c r="O272" s="6" t="s">
        <v>22</v>
      </c>
      <c r="P272" s="6" t="s">
        <v>8554</v>
      </c>
    </row>
    <row r="273" spans="1:16" hidden="1" x14ac:dyDescent="0.35">
      <c r="A273" s="6">
        <v>2012</v>
      </c>
      <c r="B273" s="6" t="s">
        <v>1376</v>
      </c>
      <c r="C273" s="6" t="s">
        <v>4037</v>
      </c>
      <c r="D273" s="13" t="s">
        <v>4040</v>
      </c>
      <c r="E273" s="6" t="e">
        <v>#N/A</v>
      </c>
      <c r="F273" s="6" t="e">
        <v>#N/A</v>
      </c>
      <c r="G273" s="6" t="s">
        <v>236</v>
      </c>
      <c r="H273" s="6">
        <v>2712</v>
      </c>
      <c r="I273" s="6">
        <v>2219000</v>
      </c>
      <c r="J273" s="6">
        <v>6.2</v>
      </c>
      <c r="K273" s="6">
        <v>34</v>
      </c>
      <c r="L273" s="6" t="s">
        <v>273</v>
      </c>
      <c r="M273" s="6">
        <v>50</v>
      </c>
      <c r="N273" s="6" t="s">
        <v>21</v>
      </c>
      <c r="O273" s="6" t="s">
        <v>22</v>
      </c>
      <c r="P273" s="6" t="s">
        <v>8555</v>
      </c>
    </row>
    <row r="274" spans="1:16" hidden="1" x14ac:dyDescent="0.35">
      <c r="A274" s="6">
        <v>2012</v>
      </c>
      <c r="B274" s="6" t="s">
        <v>630</v>
      </c>
      <c r="C274" s="6" t="s">
        <v>4037</v>
      </c>
      <c r="D274" s="13" t="s">
        <v>4042</v>
      </c>
      <c r="E274" s="6" t="e">
        <v>#N/A</v>
      </c>
      <c r="F274" s="6" t="e">
        <v>#N/A</v>
      </c>
      <c r="G274" s="6" t="s">
        <v>241</v>
      </c>
      <c r="H274" s="6">
        <v>2979</v>
      </c>
      <c r="I274" s="6">
        <v>2354000</v>
      </c>
      <c r="J274" s="6">
        <v>6.2</v>
      </c>
      <c r="K274" s="6">
        <v>34</v>
      </c>
      <c r="L274" s="6" t="s">
        <v>273</v>
      </c>
      <c r="M274" s="6">
        <v>50</v>
      </c>
      <c r="N274" s="6" t="s">
        <v>21</v>
      </c>
      <c r="O274" s="6" t="s">
        <v>22</v>
      </c>
      <c r="P274" s="6" t="s">
        <v>8556</v>
      </c>
    </row>
    <row r="275" spans="1:16" hidden="1" x14ac:dyDescent="0.35">
      <c r="A275" s="6">
        <v>2012</v>
      </c>
      <c r="B275" s="6" t="s">
        <v>4044</v>
      </c>
      <c r="C275" s="6" t="s">
        <v>4037</v>
      </c>
      <c r="D275" s="13" t="s">
        <v>4045</v>
      </c>
      <c r="E275" s="6" t="e">
        <v>#N/A</v>
      </c>
      <c r="F275" s="6" t="e">
        <v>#N/A</v>
      </c>
      <c r="G275" s="6" t="s">
        <v>241</v>
      </c>
      <c r="H275" s="6">
        <v>2263</v>
      </c>
      <c r="I275" s="6">
        <v>1680000</v>
      </c>
      <c r="J275" s="6">
        <v>6.2</v>
      </c>
      <c r="K275" s="6">
        <v>34</v>
      </c>
      <c r="L275" s="6" t="s">
        <v>273</v>
      </c>
      <c r="M275" s="6">
        <v>50</v>
      </c>
      <c r="N275" s="6" t="s">
        <v>21</v>
      </c>
      <c r="O275" s="6" t="s">
        <v>22</v>
      </c>
      <c r="P275" s="6" t="s">
        <v>8557</v>
      </c>
    </row>
    <row r="276" spans="1:16" hidden="1" x14ac:dyDescent="0.35">
      <c r="A276" s="6">
        <v>2012</v>
      </c>
      <c r="B276" s="6" t="s">
        <v>4047</v>
      </c>
      <c r="C276" s="6" t="s">
        <v>4037</v>
      </c>
      <c r="D276" s="13" t="s">
        <v>4048</v>
      </c>
      <c r="E276" s="6" t="e">
        <v>#N/A</v>
      </c>
      <c r="F276" s="6" t="e">
        <v>#N/A</v>
      </c>
      <c r="G276" s="6" t="s">
        <v>241</v>
      </c>
      <c r="H276" s="6">
        <v>133</v>
      </c>
      <c r="I276" s="6">
        <v>0</v>
      </c>
      <c r="J276" s="6">
        <v>6.2</v>
      </c>
      <c r="K276" s="6">
        <v>34</v>
      </c>
      <c r="L276" s="6" t="s">
        <v>273</v>
      </c>
      <c r="M276" s="6">
        <v>50</v>
      </c>
      <c r="N276" s="6" t="s">
        <v>21</v>
      </c>
      <c r="O276" s="6" t="s">
        <v>22</v>
      </c>
      <c r="P276" s="6" t="s">
        <v>8558</v>
      </c>
    </row>
    <row r="277" spans="1:16" hidden="1" x14ac:dyDescent="0.35">
      <c r="A277" s="6">
        <v>2012</v>
      </c>
      <c r="B277" s="6" t="s">
        <v>5422</v>
      </c>
      <c r="C277" s="6" t="s">
        <v>5423</v>
      </c>
      <c r="D277" s="13" t="s">
        <v>5424</v>
      </c>
      <c r="E277" s="6">
        <v>43.71</v>
      </c>
      <c r="F277" s="6">
        <v>-98.48</v>
      </c>
      <c r="G277" s="6" t="s">
        <v>564</v>
      </c>
      <c r="H277" s="6">
        <v>81059</v>
      </c>
      <c r="I277" s="6">
        <v>28630000</v>
      </c>
      <c r="J277" s="6">
        <v>6.5</v>
      </c>
      <c r="K277" s="6">
        <v>46</v>
      </c>
      <c r="L277" s="6" t="s">
        <v>273</v>
      </c>
      <c r="M277" s="6">
        <v>50</v>
      </c>
      <c r="N277" s="6" t="s">
        <v>21</v>
      </c>
      <c r="O277" s="6" t="s">
        <v>22</v>
      </c>
      <c r="P277" s="6" t="s">
        <v>9065</v>
      </c>
    </row>
    <row r="278" spans="1:16" hidden="1" x14ac:dyDescent="0.35">
      <c r="A278" s="6">
        <v>2012</v>
      </c>
      <c r="B278" s="6" t="s">
        <v>5426</v>
      </c>
      <c r="C278" s="6" t="s">
        <v>5423</v>
      </c>
      <c r="D278" s="13" t="s">
        <v>5427</v>
      </c>
      <c r="E278" s="6">
        <v>44.63</v>
      </c>
      <c r="F278" s="6">
        <v>-97.91</v>
      </c>
      <c r="G278" s="6" t="s">
        <v>564</v>
      </c>
      <c r="H278" s="6">
        <v>206287</v>
      </c>
      <c r="I278" s="6">
        <v>110481000</v>
      </c>
      <c r="J278" s="6">
        <v>6.5</v>
      </c>
      <c r="K278" s="6">
        <v>46</v>
      </c>
      <c r="L278" s="6" t="s">
        <v>273</v>
      </c>
      <c r="M278" s="6">
        <v>50</v>
      </c>
      <c r="N278" s="6" t="s">
        <v>21</v>
      </c>
      <c r="O278" s="6" t="s">
        <v>22</v>
      </c>
      <c r="P278" s="6" t="s">
        <v>9066</v>
      </c>
    </row>
    <row r="279" spans="1:16" hidden="1" x14ac:dyDescent="0.35">
      <c r="A279" s="6">
        <v>2012</v>
      </c>
      <c r="B279" s="6" t="s">
        <v>5429</v>
      </c>
      <c r="C279" s="6" t="s">
        <v>5423</v>
      </c>
      <c r="D279" s="13" t="s">
        <v>5430</v>
      </c>
      <c r="E279" s="6">
        <v>43.8</v>
      </c>
      <c r="F279" s="6">
        <v>-99.32</v>
      </c>
      <c r="G279" s="6" t="s">
        <v>564</v>
      </c>
      <c r="H279" s="6">
        <v>71493</v>
      </c>
      <c r="I279" s="6">
        <v>32559000</v>
      </c>
      <c r="J279" s="6">
        <v>6.5</v>
      </c>
      <c r="K279" s="6">
        <v>46</v>
      </c>
      <c r="L279" s="6" t="s">
        <v>273</v>
      </c>
      <c r="M279" s="6">
        <v>50</v>
      </c>
      <c r="N279" s="6" t="s">
        <v>21</v>
      </c>
      <c r="O279" s="6" t="s">
        <v>22</v>
      </c>
      <c r="P279" s="6" t="s">
        <v>9067</v>
      </c>
    </row>
    <row r="280" spans="1:16" hidden="1" x14ac:dyDescent="0.35">
      <c r="A280" s="6">
        <v>2012</v>
      </c>
      <c r="B280" s="6" t="s">
        <v>3777</v>
      </c>
      <c r="C280" s="6" t="s">
        <v>5423</v>
      </c>
      <c r="D280" s="13" t="s">
        <v>5432</v>
      </c>
      <c r="E280" s="6">
        <v>44.04</v>
      </c>
      <c r="F280" s="6">
        <v>-99.41</v>
      </c>
      <c r="G280" s="6" t="s">
        <v>564</v>
      </c>
      <c r="H280" s="6">
        <v>21370</v>
      </c>
      <c r="I280" s="6">
        <v>10723000</v>
      </c>
      <c r="J280" s="6">
        <v>6.5</v>
      </c>
      <c r="K280" s="6">
        <v>46</v>
      </c>
      <c r="L280" s="6" t="s">
        <v>273</v>
      </c>
      <c r="M280" s="6">
        <v>50</v>
      </c>
      <c r="N280" s="6" t="s">
        <v>21</v>
      </c>
      <c r="O280" s="6" t="s">
        <v>22</v>
      </c>
      <c r="P280" s="6" t="s">
        <v>9068</v>
      </c>
    </row>
    <row r="281" spans="1:16" hidden="1" x14ac:dyDescent="0.35">
      <c r="A281" s="6">
        <v>2012</v>
      </c>
      <c r="B281" s="6" t="s">
        <v>5434</v>
      </c>
      <c r="C281" s="6" t="s">
        <v>5423</v>
      </c>
      <c r="D281" s="13" t="s">
        <v>5435</v>
      </c>
      <c r="E281" s="6">
        <v>44.52</v>
      </c>
      <c r="F281" s="6">
        <v>-98.98</v>
      </c>
      <c r="G281" s="6" t="s">
        <v>564</v>
      </c>
      <c r="H281" s="6">
        <v>180182</v>
      </c>
      <c r="I281" s="6">
        <v>97848000</v>
      </c>
      <c r="J281" s="6">
        <v>6.5</v>
      </c>
      <c r="K281" s="6">
        <v>46</v>
      </c>
      <c r="L281" s="6" t="s">
        <v>273</v>
      </c>
      <c r="M281" s="6">
        <v>50</v>
      </c>
      <c r="N281" s="6" t="s">
        <v>21</v>
      </c>
      <c r="O281" s="6" t="s">
        <v>22</v>
      </c>
      <c r="P281" s="6" t="s">
        <v>9069</v>
      </c>
    </row>
    <row r="282" spans="1:16" hidden="1" x14ac:dyDescent="0.35">
      <c r="A282" s="6">
        <v>2012</v>
      </c>
      <c r="B282" s="6" t="s">
        <v>4941</v>
      </c>
      <c r="C282" s="6" t="s">
        <v>5423</v>
      </c>
      <c r="D282" s="13" t="s">
        <v>5437</v>
      </c>
      <c r="E282" s="6">
        <v>44.37</v>
      </c>
      <c r="F282" s="6">
        <v>-100.32</v>
      </c>
      <c r="G282" s="6" t="s">
        <v>564</v>
      </c>
      <c r="H282" s="6">
        <v>51500</v>
      </c>
      <c r="I282" s="6">
        <v>21573000</v>
      </c>
      <c r="J282" s="6">
        <v>6.5</v>
      </c>
      <c r="K282" s="6">
        <v>46</v>
      </c>
      <c r="L282" s="6" t="s">
        <v>273</v>
      </c>
      <c r="M282" s="6">
        <v>50</v>
      </c>
      <c r="N282" s="6" t="s">
        <v>21</v>
      </c>
      <c r="O282" s="6" t="s">
        <v>22</v>
      </c>
      <c r="P282" s="6" t="s">
        <v>9070</v>
      </c>
    </row>
    <row r="283" spans="1:16" hidden="1" x14ac:dyDescent="0.35">
      <c r="A283" s="6">
        <v>2012</v>
      </c>
      <c r="B283" s="6" t="s">
        <v>4295</v>
      </c>
      <c r="C283" s="6" t="s">
        <v>5423</v>
      </c>
      <c r="D283" s="13" t="s">
        <v>5439</v>
      </c>
      <c r="E283" s="6">
        <v>44.52</v>
      </c>
      <c r="F283" s="6">
        <v>-99.43</v>
      </c>
      <c r="G283" s="6" t="s">
        <v>564</v>
      </c>
      <c r="H283" s="6">
        <v>43903</v>
      </c>
      <c r="I283" s="6">
        <v>21427000</v>
      </c>
      <c r="J283" s="6">
        <v>6.5</v>
      </c>
      <c r="K283" s="6">
        <v>46</v>
      </c>
      <c r="L283" s="6" t="s">
        <v>273</v>
      </c>
      <c r="M283" s="6">
        <v>50</v>
      </c>
      <c r="N283" s="6" t="s">
        <v>21</v>
      </c>
      <c r="O283" s="6" t="s">
        <v>22</v>
      </c>
      <c r="P283" s="6" t="s">
        <v>9071</v>
      </c>
    </row>
    <row r="284" spans="1:16" hidden="1" x14ac:dyDescent="0.35">
      <c r="A284" s="6">
        <v>2012</v>
      </c>
      <c r="B284" s="6" t="s">
        <v>5441</v>
      </c>
      <c r="C284" s="6" t="s">
        <v>5423</v>
      </c>
      <c r="D284" s="13" t="s">
        <v>5442</v>
      </c>
      <c r="E284" s="6">
        <v>44.18</v>
      </c>
      <c r="F284" s="6">
        <v>-98.36</v>
      </c>
      <c r="G284" s="6" t="s">
        <v>564</v>
      </c>
      <c r="H284" s="6">
        <v>70255</v>
      </c>
      <c r="I284" s="6">
        <v>37184000</v>
      </c>
      <c r="J284" s="6">
        <v>6.5</v>
      </c>
      <c r="K284" s="6">
        <v>46</v>
      </c>
      <c r="L284" s="6" t="s">
        <v>273</v>
      </c>
      <c r="M284" s="6">
        <v>50</v>
      </c>
      <c r="N284" s="6" t="s">
        <v>21</v>
      </c>
      <c r="O284" s="6" t="s">
        <v>22</v>
      </c>
      <c r="P284" s="6" t="s">
        <v>9072</v>
      </c>
    </row>
    <row r="285" spans="1:16" hidden="1" x14ac:dyDescent="0.35">
      <c r="A285" s="6">
        <v>2012</v>
      </c>
      <c r="B285" s="6" t="s">
        <v>5444</v>
      </c>
      <c r="C285" s="6" t="s">
        <v>5423</v>
      </c>
      <c r="D285" s="13" t="s">
        <v>5445</v>
      </c>
      <c r="E285" s="6">
        <v>44.83</v>
      </c>
      <c r="F285" s="6">
        <v>-100.07</v>
      </c>
      <c r="G285" s="6" t="s">
        <v>564</v>
      </c>
      <c r="H285" s="6">
        <v>118045</v>
      </c>
      <c r="I285" s="6">
        <v>54811000</v>
      </c>
      <c r="J285" s="6">
        <v>6.5</v>
      </c>
      <c r="K285" s="6">
        <v>46</v>
      </c>
      <c r="L285" s="6" t="s">
        <v>273</v>
      </c>
      <c r="M285" s="6">
        <v>50</v>
      </c>
      <c r="N285" s="6" t="s">
        <v>21</v>
      </c>
      <c r="O285" s="6" t="s">
        <v>22</v>
      </c>
      <c r="P285" s="6" t="s">
        <v>9073</v>
      </c>
    </row>
    <row r="286" spans="1:16" hidden="1" x14ac:dyDescent="0.35">
      <c r="A286" s="6">
        <v>2012</v>
      </c>
      <c r="B286" s="6" t="s">
        <v>1617</v>
      </c>
      <c r="C286" s="6" t="s">
        <v>86</v>
      </c>
      <c r="D286" s="13" t="s">
        <v>6646</v>
      </c>
      <c r="E286" s="6">
        <v>46.24</v>
      </c>
      <c r="F286" s="6">
        <v>-119.49</v>
      </c>
      <c r="G286" s="6" t="s">
        <v>241</v>
      </c>
      <c r="H286" s="6">
        <v>14038</v>
      </c>
      <c r="I286" s="6">
        <v>25542000</v>
      </c>
      <c r="J286" s="6">
        <v>6.8</v>
      </c>
      <c r="K286" s="6">
        <v>53</v>
      </c>
      <c r="L286" s="6" t="s">
        <v>273</v>
      </c>
      <c r="M286" s="6">
        <v>20</v>
      </c>
      <c r="N286" s="6" t="s">
        <v>21</v>
      </c>
      <c r="O286" s="6" t="s">
        <v>22</v>
      </c>
      <c r="P286" s="6" t="s">
        <v>9508</v>
      </c>
    </row>
    <row r="287" spans="1:16" hidden="1" x14ac:dyDescent="0.35">
      <c r="A287" s="6">
        <v>2012</v>
      </c>
      <c r="B287" s="6" t="s">
        <v>9509</v>
      </c>
      <c r="C287" s="6" t="s">
        <v>86</v>
      </c>
      <c r="D287" s="13" t="s">
        <v>9510</v>
      </c>
      <c r="E287" s="6">
        <v>47.37</v>
      </c>
      <c r="F287" s="6">
        <v>-120.35</v>
      </c>
      <c r="G287" s="6" t="s">
        <v>241</v>
      </c>
      <c r="H287" s="6">
        <v>8</v>
      </c>
      <c r="I287" s="6">
        <v>0</v>
      </c>
      <c r="J287" s="6">
        <v>6.8</v>
      </c>
      <c r="K287" s="6">
        <v>53</v>
      </c>
      <c r="L287" s="6" t="s">
        <v>273</v>
      </c>
      <c r="M287" s="6">
        <v>20</v>
      </c>
      <c r="N287" s="6" t="s">
        <v>21</v>
      </c>
      <c r="O287" s="6" t="s">
        <v>22</v>
      </c>
      <c r="P287" s="6" t="s">
        <v>9511</v>
      </c>
    </row>
    <row r="288" spans="1:16" hidden="1" x14ac:dyDescent="0.35">
      <c r="A288" s="6">
        <v>2012</v>
      </c>
      <c r="B288" s="6" t="s">
        <v>6651</v>
      </c>
      <c r="C288" s="6" t="s">
        <v>86</v>
      </c>
      <c r="D288" s="13" t="s">
        <v>6652</v>
      </c>
      <c r="E288" s="6">
        <v>46.72</v>
      </c>
      <c r="F288" s="6">
        <v>-120.41</v>
      </c>
      <c r="G288" s="6" t="s">
        <v>236</v>
      </c>
      <c r="H288" s="6">
        <v>14303</v>
      </c>
      <c r="I288" s="6">
        <v>41609000</v>
      </c>
      <c r="J288" s="6">
        <v>6.8</v>
      </c>
      <c r="K288" s="6">
        <v>53</v>
      </c>
      <c r="L288" s="6" t="s">
        <v>273</v>
      </c>
      <c r="M288" s="6">
        <v>20</v>
      </c>
      <c r="N288" s="6" t="s">
        <v>21</v>
      </c>
      <c r="O288" s="6" t="s">
        <v>22</v>
      </c>
      <c r="P288" s="6" t="s">
        <v>9515</v>
      </c>
    </row>
    <row r="289" spans="1:16" hidden="1" x14ac:dyDescent="0.35">
      <c r="A289" s="6">
        <v>2012</v>
      </c>
      <c r="B289" s="6" t="s">
        <v>4553</v>
      </c>
      <c r="C289" s="6" t="s">
        <v>4554</v>
      </c>
      <c r="D289" s="13" t="s">
        <v>4555</v>
      </c>
      <c r="E289" s="6">
        <v>47.68</v>
      </c>
      <c r="F289" s="6">
        <v>-99.13</v>
      </c>
      <c r="G289" s="6" t="s">
        <v>3004</v>
      </c>
      <c r="H289" s="6">
        <v>39369</v>
      </c>
      <c r="I289" s="6">
        <v>26054000</v>
      </c>
      <c r="J289" s="6">
        <v>7.3</v>
      </c>
      <c r="K289" s="6">
        <v>38</v>
      </c>
      <c r="L289" s="6" t="s">
        <v>273</v>
      </c>
      <c r="M289" s="6">
        <v>50</v>
      </c>
      <c r="N289" s="6" t="s">
        <v>21</v>
      </c>
      <c r="O289" s="6" t="s">
        <v>22</v>
      </c>
      <c r="P289" s="6" t="s">
        <v>8735</v>
      </c>
    </row>
    <row r="290" spans="1:16" hidden="1" x14ac:dyDescent="0.35">
      <c r="A290" s="6">
        <v>2012</v>
      </c>
      <c r="B290" s="6" t="s">
        <v>4557</v>
      </c>
      <c r="C290" s="6" t="s">
        <v>4554</v>
      </c>
      <c r="D290" s="13" t="s">
        <v>4558</v>
      </c>
      <c r="E290" s="6">
        <v>47.45</v>
      </c>
      <c r="F290" s="6">
        <v>-99.12</v>
      </c>
      <c r="G290" s="6" t="s">
        <v>3004</v>
      </c>
      <c r="H290" s="6">
        <v>55901</v>
      </c>
      <c r="I290" s="6">
        <v>44038000</v>
      </c>
      <c r="J290" s="6">
        <v>7.3</v>
      </c>
      <c r="K290" s="6">
        <v>38</v>
      </c>
      <c r="L290" s="6" t="s">
        <v>273</v>
      </c>
      <c r="M290" s="6">
        <v>50</v>
      </c>
      <c r="N290" s="6" t="s">
        <v>21</v>
      </c>
      <c r="O290" s="6" t="s">
        <v>22</v>
      </c>
      <c r="P290" s="6" t="s">
        <v>8736</v>
      </c>
    </row>
    <row r="291" spans="1:16" hidden="1" x14ac:dyDescent="0.35">
      <c r="A291" s="6">
        <v>2012</v>
      </c>
      <c r="B291" s="6" t="s">
        <v>4560</v>
      </c>
      <c r="C291" s="6" t="s">
        <v>4554</v>
      </c>
      <c r="D291" s="13" t="s">
        <v>4561</v>
      </c>
      <c r="E291" s="6">
        <v>46.86</v>
      </c>
      <c r="F291" s="6">
        <v>-99.75</v>
      </c>
      <c r="G291" s="6" t="s">
        <v>3004</v>
      </c>
      <c r="H291" s="6">
        <v>48492</v>
      </c>
      <c r="I291" s="6">
        <v>23959000</v>
      </c>
      <c r="J291" s="6">
        <v>7.3</v>
      </c>
      <c r="K291" s="6">
        <v>38</v>
      </c>
      <c r="L291" s="6" t="s">
        <v>273</v>
      </c>
      <c r="M291" s="6">
        <v>50</v>
      </c>
      <c r="N291" s="6" t="s">
        <v>21</v>
      </c>
      <c r="O291" s="6" t="s">
        <v>22</v>
      </c>
      <c r="P291" s="6" t="s">
        <v>8737</v>
      </c>
    </row>
    <row r="292" spans="1:16" hidden="1" x14ac:dyDescent="0.35">
      <c r="A292" s="6">
        <v>2012</v>
      </c>
      <c r="B292" s="6" t="s">
        <v>2123</v>
      </c>
      <c r="C292" s="6" t="s">
        <v>4554</v>
      </c>
      <c r="D292" s="13" t="s">
        <v>4563</v>
      </c>
      <c r="E292" s="6">
        <v>47.48</v>
      </c>
      <c r="F292" s="6">
        <v>-100.26</v>
      </c>
      <c r="G292" s="6" t="s">
        <v>3004</v>
      </c>
      <c r="H292" s="6">
        <v>20931</v>
      </c>
      <c r="I292" s="6">
        <v>13389000</v>
      </c>
      <c r="J292" s="6">
        <v>7.3</v>
      </c>
      <c r="K292" s="6">
        <v>38</v>
      </c>
      <c r="L292" s="6" t="s">
        <v>273</v>
      </c>
      <c r="M292" s="6">
        <v>50</v>
      </c>
      <c r="N292" s="6" t="s">
        <v>21</v>
      </c>
      <c r="O292" s="6" t="s">
        <v>22</v>
      </c>
      <c r="P292" s="6" t="s">
        <v>8738</v>
      </c>
    </row>
    <row r="293" spans="1:16" hidden="1" x14ac:dyDescent="0.35">
      <c r="A293" s="6">
        <v>2012</v>
      </c>
      <c r="B293" s="6" t="s">
        <v>4565</v>
      </c>
      <c r="C293" s="6" t="s">
        <v>4554</v>
      </c>
      <c r="D293" s="13" t="s">
        <v>4566</v>
      </c>
      <c r="E293" s="6">
        <v>46.91</v>
      </c>
      <c r="F293" s="6">
        <v>-98.69</v>
      </c>
      <c r="G293" s="6" t="s">
        <v>3004</v>
      </c>
      <c r="H293" s="6">
        <v>229571</v>
      </c>
      <c r="I293" s="6">
        <v>164751000</v>
      </c>
      <c r="J293" s="6">
        <v>7.3</v>
      </c>
      <c r="K293" s="6">
        <v>38</v>
      </c>
      <c r="L293" s="6" t="s">
        <v>273</v>
      </c>
      <c r="M293" s="6">
        <v>50</v>
      </c>
      <c r="N293" s="6" t="s">
        <v>21</v>
      </c>
      <c r="O293" s="6" t="s">
        <v>22</v>
      </c>
      <c r="P293" s="6" t="s">
        <v>8739</v>
      </c>
    </row>
    <row r="294" spans="1:16" hidden="1" x14ac:dyDescent="0.35">
      <c r="A294" s="6">
        <v>2012</v>
      </c>
      <c r="B294" s="6" t="s">
        <v>1611</v>
      </c>
      <c r="C294" s="6" t="s">
        <v>4554</v>
      </c>
      <c r="D294" s="13" t="s">
        <v>4568</v>
      </c>
      <c r="E294" s="6" t="e">
        <v>#N/A</v>
      </c>
      <c r="F294" s="6" t="e">
        <v>#N/A</v>
      </c>
      <c r="G294" s="6" t="s">
        <v>3004</v>
      </c>
      <c r="H294" s="6">
        <v>94495</v>
      </c>
      <c r="I294" s="6">
        <v>63591000</v>
      </c>
      <c r="J294" s="6">
        <v>7.3</v>
      </c>
      <c r="K294" s="6">
        <v>38</v>
      </c>
      <c r="L294" s="6" t="s">
        <v>273</v>
      </c>
      <c r="M294" s="6">
        <v>50</v>
      </c>
      <c r="N294" s="6" t="s">
        <v>21</v>
      </c>
      <c r="O294" s="6" t="s">
        <v>22</v>
      </c>
      <c r="P294" s="6" t="s">
        <v>8740</v>
      </c>
    </row>
    <row r="295" spans="1:16" hidden="1" x14ac:dyDescent="0.35">
      <c r="A295" s="6">
        <v>2022</v>
      </c>
      <c r="B295" s="6" t="s">
        <v>645</v>
      </c>
      <c r="C295" s="6" t="s">
        <v>646</v>
      </c>
      <c r="D295" s="13" t="s">
        <v>647</v>
      </c>
      <c r="E295" s="6">
        <v>39.15</v>
      </c>
      <c r="F295" s="6">
        <v>-75.510000000000005</v>
      </c>
      <c r="G295" s="6" t="s">
        <v>117</v>
      </c>
      <c r="H295" s="6">
        <v>67544</v>
      </c>
      <c r="I295" s="6">
        <v>73889000</v>
      </c>
      <c r="J295" s="6">
        <v>7.4</v>
      </c>
      <c r="K295" s="6">
        <v>10</v>
      </c>
      <c r="L295" s="6" t="s">
        <v>273</v>
      </c>
      <c r="M295" s="6">
        <v>50</v>
      </c>
      <c r="N295" s="6" t="s">
        <v>21</v>
      </c>
      <c r="O295" s="6" t="s">
        <v>22</v>
      </c>
      <c r="P295" s="6" t="s">
        <v>648</v>
      </c>
    </row>
    <row r="296" spans="1:16" hidden="1" x14ac:dyDescent="0.35">
      <c r="A296" s="6">
        <v>2012</v>
      </c>
      <c r="B296" s="6" t="s">
        <v>1617</v>
      </c>
      <c r="C296" s="6" t="s">
        <v>3002</v>
      </c>
      <c r="D296" s="13" t="s">
        <v>3003</v>
      </c>
      <c r="E296" s="6">
        <v>45.66</v>
      </c>
      <c r="F296" s="6">
        <v>-93.9</v>
      </c>
      <c r="G296" s="6" t="s">
        <v>3004</v>
      </c>
      <c r="H296" s="6">
        <v>58904</v>
      </c>
      <c r="I296" s="6">
        <v>44500000</v>
      </c>
      <c r="J296" s="6">
        <v>7.8</v>
      </c>
      <c r="K296" s="6">
        <v>27</v>
      </c>
      <c r="L296" s="6" t="s">
        <v>273</v>
      </c>
      <c r="M296" s="6">
        <v>50</v>
      </c>
      <c r="N296" s="6" t="s">
        <v>21</v>
      </c>
      <c r="O296" s="6" t="s">
        <v>22</v>
      </c>
      <c r="P296" s="6" t="s">
        <v>8143</v>
      </c>
    </row>
    <row r="297" spans="1:16" hidden="1" x14ac:dyDescent="0.35">
      <c r="A297" s="6">
        <v>2012</v>
      </c>
      <c r="B297" s="6" t="s">
        <v>3006</v>
      </c>
      <c r="C297" s="6" t="s">
        <v>3002</v>
      </c>
      <c r="D297" s="13" t="s">
        <v>3007</v>
      </c>
      <c r="E297" s="6">
        <v>44.72</v>
      </c>
      <c r="F297" s="6">
        <v>-93.69</v>
      </c>
      <c r="G297" s="6" t="s">
        <v>564</v>
      </c>
      <c r="H297" s="6">
        <v>63480</v>
      </c>
      <c r="I297" s="6">
        <v>57513000</v>
      </c>
      <c r="J297" s="6">
        <v>7.8</v>
      </c>
      <c r="K297" s="6">
        <v>27</v>
      </c>
      <c r="L297" s="6" t="s">
        <v>273</v>
      </c>
      <c r="M297" s="6">
        <v>50</v>
      </c>
      <c r="N297" s="6" t="s">
        <v>21</v>
      </c>
      <c r="O297" s="6" t="s">
        <v>22</v>
      </c>
      <c r="P297" s="6" t="s">
        <v>8144</v>
      </c>
    </row>
    <row r="298" spans="1:16" hidden="1" x14ac:dyDescent="0.35">
      <c r="A298" s="6">
        <v>2012</v>
      </c>
      <c r="B298" s="6" t="s">
        <v>3009</v>
      </c>
      <c r="C298" s="6" t="s">
        <v>3002</v>
      </c>
      <c r="D298" s="13" t="s">
        <v>3010</v>
      </c>
      <c r="E298" s="6">
        <v>45.12</v>
      </c>
      <c r="F298" s="6">
        <v>-95.04</v>
      </c>
      <c r="G298" s="6" t="s">
        <v>564</v>
      </c>
      <c r="H298" s="6">
        <v>173617</v>
      </c>
      <c r="I298" s="6">
        <v>179262000</v>
      </c>
      <c r="J298" s="6">
        <v>7.8</v>
      </c>
      <c r="K298" s="6">
        <v>27</v>
      </c>
      <c r="L298" s="6" t="s">
        <v>273</v>
      </c>
      <c r="M298" s="6">
        <v>50</v>
      </c>
      <c r="N298" s="6" t="s">
        <v>21</v>
      </c>
      <c r="O298" s="6" t="s">
        <v>22</v>
      </c>
      <c r="P298" s="6" t="s">
        <v>8145</v>
      </c>
    </row>
    <row r="299" spans="1:16" hidden="1" x14ac:dyDescent="0.35">
      <c r="A299" s="6">
        <v>2012</v>
      </c>
      <c r="B299" s="6" t="s">
        <v>3012</v>
      </c>
      <c r="C299" s="6" t="s">
        <v>3002</v>
      </c>
      <c r="D299" s="13" t="s">
        <v>3013</v>
      </c>
      <c r="E299" s="6">
        <v>44.73</v>
      </c>
      <c r="F299" s="6">
        <v>-94.35</v>
      </c>
      <c r="G299" s="6" t="s">
        <v>564</v>
      </c>
      <c r="H299" s="6">
        <v>121250</v>
      </c>
      <c r="I299" s="6">
        <v>122009000</v>
      </c>
      <c r="J299" s="6">
        <v>7.8</v>
      </c>
      <c r="K299" s="6">
        <v>27</v>
      </c>
      <c r="L299" s="6" t="s">
        <v>273</v>
      </c>
      <c r="M299" s="6">
        <v>50</v>
      </c>
      <c r="N299" s="6" t="s">
        <v>21</v>
      </c>
      <c r="O299" s="6" t="s">
        <v>22</v>
      </c>
      <c r="P299" s="6" t="s">
        <v>8146</v>
      </c>
    </row>
    <row r="300" spans="1:16" hidden="1" x14ac:dyDescent="0.35">
      <c r="A300" s="6">
        <v>2012</v>
      </c>
      <c r="B300" s="6" t="s">
        <v>3015</v>
      </c>
      <c r="C300" s="6" t="s">
        <v>3002</v>
      </c>
      <c r="D300" s="13" t="s">
        <v>3016</v>
      </c>
      <c r="E300" s="6">
        <v>45.09</v>
      </c>
      <c r="F300" s="6">
        <v>-94.4</v>
      </c>
      <c r="G300" s="6" t="s">
        <v>564</v>
      </c>
      <c r="H300" s="6">
        <v>122718</v>
      </c>
      <c r="I300" s="6">
        <v>118162000</v>
      </c>
      <c r="J300" s="6">
        <v>7.8</v>
      </c>
      <c r="K300" s="6">
        <v>27</v>
      </c>
      <c r="L300" s="6" t="s">
        <v>273</v>
      </c>
      <c r="M300" s="6">
        <v>50</v>
      </c>
      <c r="N300" s="6" t="s">
        <v>21</v>
      </c>
      <c r="O300" s="6" t="s">
        <v>22</v>
      </c>
      <c r="P300" s="6" t="s">
        <v>8147</v>
      </c>
    </row>
    <row r="301" spans="1:16" hidden="1" x14ac:dyDescent="0.35">
      <c r="A301" s="6">
        <v>2012</v>
      </c>
      <c r="B301" s="6" t="s">
        <v>3018</v>
      </c>
      <c r="C301" s="6" t="s">
        <v>3002</v>
      </c>
      <c r="D301" s="13" t="s">
        <v>3019</v>
      </c>
      <c r="E301" s="6">
        <v>45.82</v>
      </c>
      <c r="F301" s="6">
        <v>-94.4</v>
      </c>
      <c r="G301" s="6" t="s">
        <v>3004</v>
      </c>
      <c r="H301" s="6">
        <v>93026</v>
      </c>
      <c r="I301" s="6">
        <v>71973000</v>
      </c>
      <c r="J301" s="6">
        <v>7.8</v>
      </c>
      <c r="K301" s="6">
        <v>27</v>
      </c>
      <c r="L301" s="6" t="s">
        <v>273</v>
      </c>
      <c r="M301" s="6">
        <v>50</v>
      </c>
      <c r="N301" s="6" t="s">
        <v>21</v>
      </c>
      <c r="O301" s="6" t="s">
        <v>22</v>
      </c>
      <c r="P301" s="6" t="s">
        <v>8148</v>
      </c>
    </row>
    <row r="302" spans="1:16" hidden="1" x14ac:dyDescent="0.35">
      <c r="A302" s="6">
        <v>2012</v>
      </c>
      <c r="B302" s="6" t="s">
        <v>3021</v>
      </c>
      <c r="C302" s="6" t="s">
        <v>3002</v>
      </c>
      <c r="D302" s="13" t="s">
        <v>3022</v>
      </c>
      <c r="E302" s="6">
        <v>44.76</v>
      </c>
      <c r="F302" s="6">
        <v>-94.89</v>
      </c>
      <c r="G302" s="6" t="s">
        <v>564</v>
      </c>
      <c r="H302" s="6">
        <v>284965</v>
      </c>
      <c r="I302" s="6">
        <v>282177000</v>
      </c>
      <c r="J302" s="6">
        <v>7.8</v>
      </c>
      <c r="K302" s="6">
        <v>27</v>
      </c>
      <c r="L302" s="6" t="s">
        <v>273</v>
      </c>
      <c r="M302" s="6">
        <v>50</v>
      </c>
      <c r="N302" s="6" t="s">
        <v>21</v>
      </c>
      <c r="O302" s="6" t="s">
        <v>22</v>
      </c>
      <c r="P302" s="6" t="s">
        <v>8149</v>
      </c>
    </row>
    <row r="303" spans="1:16" hidden="1" x14ac:dyDescent="0.35">
      <c r="A303" s="6">
        <v>2012</v>
      </c>
      <c r="B303" s="6" t="s">
        <v>1511</v>
      </c>
      <c r="C303" s="6" t="s">
        <v>3002</v>
      </c>
      <c r="D303" s="13" t="s">
        <v>3024</v>
      </c>
      <c r="E303" s="6">
        <v>44.56</v>
      </c>
      <c r="F303" s="6">
        <v>-93.32</v>
      </c>
      <c r="G303" s="6" t="s">
        <v>564</v>
      </c>
      <c r="H303" s="6">
        <v>47769</v>
      </c>
      <c r="I303" s="6">
        <v>43850000</v>
      </c>
      <c r="J303" s="6">
        <v>7.8</v>
      </c>
      <c r="K303" s="6">
        <v>27</v>
      </c>
      <c r="L303" s="6" t="s">
        <v>273</v>
      </c>
      <c r="M303" s="6">
        <v>50</v>
      </c>
      <c r="N303" s="6" t="s">
        <v>21</v>
      </c>
      <c r="O303" s="6" t="s">
        <v>22</v>
      </c>
      <c r="P303" s="6" t="s">
        <v>8150</v>
      </c>
    </row>
    <row r="304" spans="1:16" hidden="1" x14ac:dyDescent="0.35">
      <c r="A304" s="6">
        <v>2012</v>
      </c>
      <c r="B304" s="6" t="s">
        <v>3026</v>
      </c>
      <c r="C304" s="6" t="s">
        <v>3002</v>
      </c>
      <c r="D304" s="13" t="s">
        <v>3027</v>
      </c>
      <c r="E304" s="6">
        <v>45.44</v>
      </c>
      <c r="F304" s="6">
        <v>-93.83</v>
      </c>
      <c r="G304" s="6" t="s">
        <v>3004</v>
      </c>
      <c r="H304" s="6">
        <v>38953</v>
      </c>
      <c r="I304" s="6">
        <v>28079000</v>
      </c>
      <c r="J304" s="6">
        <v>7.8</v>
      </c>
      <c r="K304" s="6">
        <v>27</v>
      </c>
      <c r="L304" s="6" t="s">
        <v>273</v>
      </c>
      <c r="M304" s="6">
        <v>50</v>
      </c>
      <c r="N304" s="6" t="s">
        <v>21</v>
      </c>
      <c r="O304" s="6" t="s">
        <v>22</v>
      </c>
      <c r="P304" s="6" t="s">
        <v>8151</v>
      </c>
    </row>
    <row r="305" spans="1:16" hidden="1" x14ac:dyDescent="0.35">
      <c r="A305" s="6">
        <v>2012</v>
      </c>
      <c r="B305" s="6" t="s">
        <v>3029</v>
      </c>
      <c r="C305" s="6" t="s">
        <v>3002</v>
      </c>
      <c r="D305" s="13" t="s">
        <v>3030</v>
      </c>
      <c r="E305" s="6">
        <v>44.6</v>
      </c>
      <c r="F305" s="6">
        <v>-94.07</v>
      </c>
      <c r="G305" s="6" t="s">
        <v>564</v>
      </c>
      <c r="H305" s="6">
        <v>175847</v>
      </c>
      <c r="I305" s="6">
        <v>165465000</v>
      </c>
      <c r="J305" s="6">
        <v>7.8</v>
      </c>
      <c r="K305" s="6">
        <v>27</v>
      </c>
      <c r="L305" s="6" t="s">
        <v>273</v>
      </c>
      <c r="M305" s="6">
        <v>50</v>
      </c>
      <c r="N305" s="6" t="s">
        <v>21</v>
      </c>
      <c r="O305" s="6" t="s">
        <v>22</v>
      </c>
      <c r="P305" s="6" t="s">
        <v>8152</v>
      </c>
    </row>
    <row r="306" spans="1:16" hidden="1" x14ac:dyDescent="0.35">
      <c r="A306" s="6">
        <v>2012</v>
      </c>
      <c r="B306" s="6" t="s">
        <v>3032</v>
      </c>
      <c r="C306" s="6" t="s">
        <v>3002</v>
      </c>
      <c r="D306" s="13" t="s">
        <v>3033</v>
      </c>
      <c r="E306" s="6">
        <v>45.31</v>
      </c>
      <c r="F306" s="6">
        <v>-94.3</v>
      </c>
      <c r="G306" s="6" t="s">
        <v>3004</v>
      </c>
      <c r="H306" s="6">
        <v>229709</v>
      </c>
      <c r="I306" s="6">
        <v>169906000</v>
      </c>
      <c r="J306" s="6">
        <v>7.8</v>
      </c>
      <c r="K306" s="6">
        <v>27</v>
      </c>
      <c r="L306" s="6" t="s">
        <v>273</v>
      </c>
      <c r="M306" s="6">
        <v>50</v>
      </c>
      <c r="N306" s="6" t="s">
        <v>21</v>
      </c>
      <c r="O306" s="6" t="s">
        <v>22</v>
      </c>
      <c r="P306" s="6" t="s">
        <v>8153</v>
      </c>
    </row>
    <row r="307" spans="1:16" hidden="1" x14ac:dyDescent="0.35">
      <c r="A307" s="6">
        <v>2012</v>
      </c>
      <c r="B307" s="6" t="s">
        <v>2486</v>
      </c>
      <c r="C307" s="6" t="s">
        <v>3002</v>
      </c>
      <c r="D307" s="13" t="s">
        <v>3035</v>
      </c>
      <c r="E307" s="6">
        <v>45.86</v>
      </c>
      <c r="F307" s="6">
        <v>-94.68</v>
      </c>
      <c r="G307" s="6" t="s">
        <v>3004</v>
      </c>
      <c r="H307" s="6">
        <v>87567</v>
      </c>
      <c r="I307" s="6">
        <v>57729000</v>
      </c>
      <c r="J307" s="6">
        <v>7.8</v>
      </c>
      <c r="K307" s="6">
        <v>27</v>
      </c>
      <c r="L307" s="6" t="s">
        <v>273</v>
      </c>
      <c r="M307" s="6">
        <v>50</v>
      </c>
      <c r="N307" s="6" t="s">
        <v>21</v>
      </c>
      <c r="O307" s="6" t="s">
        <v>22</v>
      </c>
      <c r="P307" s="6" t="s">
        <v>8154</v>
      </c>
    </row>
    <row r="308" spans="1:16" hidden="1" x14ac:dyDescent="0.35">
      <c r="A308" s="6">
        <v>2012</v>
      </c>
      <c r="B308" s="6" t="s">
        <v>3037</v>
      </c>
      <c r="C308" s="6" t="s">
        <v>3002</v>
      </c>
      <c r="D308" s="13" t="s">
        <v>3038</v>
      </c>
      <c r="E308" s="6">
        <v>46.74</v>
      </c>
      <c r="F308" s="6">
        <v>-95.1</v>
      </c>
      <c r="G308" s="6" t="s">
        <v>3076</v>
      </c>
      <c r="H308" s="6">
        <v>19777</v>
      </c>
      <c r="I308" s="6">
        <v>12194000</v>
      </c>
      <c r="J308" s="6">
        <v>7.8</v>
      </c>
      <c r="K308" s="6">
        <v>27</v>
      </c>
      <c r="L308" s="6" t="s">
        <v>273</v>
      </c>
      <c r="M308" s="6">
        <v>50</v>
      </c>
      <c r="N308" s="6" t="s">
        <v>21</v>
      </c>
      <c r="O308" s="6" t="s">
        <v>22</v>
      </c>
      <c r="P308" s="6" t="s">
        <v>8155</v>
      </c>
    </row>
    <row r="309" spans="1:16" hidden="1" x14ac:dyDescent="0.35">
      <c r="A309" s="6">
        <v>2012</v>
      </c>
      <c r="B309" s="6" t="s">
        <v>1816</v>
      </c>
      <c r="C309" s="6" t="s">
        <v>3002</v>
      </c>
      <c r="D309" s="13" t="s">
        <v>3040</v>
      </c>
      <c r="E309" s="6">
        <v>45.23</v>
      </c>
      <c r="F309" s="6">
        <v>-93.66</v>
      </c>
      <c r="G309" s="6" t="s">
        <v>564</v>
      </c>
      <c r="H309" s="6">
        <v>94040</v>
      </c>
      <c r="I309" s="6">
        <v>78923000</v>
      </c>
      <c r="J309" s="6">
        <v>7.8</v>
      </c>
      <c r="K309" s="6">
        <v>27</v>
      </c>
      <c r="L309" s="6" t="s">
        <v>273</v>
      </c>
      <c r="M309" s="6">
        <v>50</v>
      </c>
      <c r="N309" s="6" t="s">
        <v>21</v>
      </c>
      <c r="O309" s="6" t="s">
        <v>22</v>
      </c>
      <c r="P309" s="6" t="s">
        <v>8156</v>
      </c>
    </row>
    <row r="310" spans="1:16" hidden="1" x14ac:dyDescent="0.35">
      <c r="A310" s="6">
        <v>2012</v>
      </c>
      <c r="B310" s="6" t="s">
        <v>646</v>
      </c>
      <c r="C310" s="6" t="s">
        <v>1672</v>
      </c>
      <c r="D310" s="13" t="s">
        <v>4694</v>
      </c>
      <c r="E310" s="6">
        <v>40.4</v>
      </c>
      <c r="F310" s="6">
        <v>-82.95</v>
      </c>
      <c r="G310" s="6" t="s">
        <v>514</v>
      </c>
      <c r="H310" s="6">
        <v>42525</v>
      </c>
      <c r="I310" s="6">
        <v>40553000</v>
      </c>
      <c r="J310" s="6">
        <v>7.8</v>
      </c>
      <c r="K310" s="6">
        <v>39</v>
      </c>
      <c r="L310" s="6" t="s">
        <v>273</v>
      </c>
      <c r="M310" s="6">
        <v>50</v>
      </c>
      <c r="N310" s="6" t="s">
        <v>21</v>
      </c>
      <c r="O310" s="6" t="s">
        <v>22</v>
      </c>
      <c r="P310" s="6" t="s">
        <v>8788</v>
      </c>
    </row>
    <row r="311" spans="1:16" hidden="1" x14ac:dyDescent="0.35">
      <c r="A311" s="6">
        <v>2012</v>
      </c>
      <c r="B311" s="6" t="s">
        <v>619</v>
      </c>
      <c r="C311" s="6" t="s">
        <v>1672</v>
      </c>
      <c r="D311" s="13" t="s">
        <v>4696</v>
      </c>
      <c r="E311" s="6">
        <v>39.89</v>
      </c>
      <c r="F311" s="6">
        <v>-82.54</v>
      </c>
      <c r="G311" s="6" t="s">
        <v>514</v>
      </c>
      <c r="H311" s="6">
        <v>62278</v>
      </c>
      <c r="I311" s="6">
        <v>42219000</v>
      </c>
      <c r="J311" s="6">
        <v>7.8</v>
      </c>
      <c r="K311" s="6">
        <v>39</v>
      </c>
      <c r="L311" s="6" t="s">
        <v>273</v>
      </c>
      <c r="M311" s="6">
        <v>50</v>
      </c>
      <c r="N311" s="6" t="s">
        <v>21</v>
      </c>
      <c r="O311" s="6" t="s">
        <v>22</v>
      </c>
      <c r="P311" s="6" t="s">
        <v>8789</v>
      </c>
    </row>
    <row r="312" spans="1:16" hidden="1" x14ac:dyDescent="0.35">
      <c r="A312" s="6">
        <v>2012</v>
      </c>
      <c r="B312" s="6" t="s">
        <v>169</v>
      </c>
      <c r="C312" s="6" t="s">
        <v>1672</v>
      </c>
      <c r="D312" s="13" t="s">
        <v>4698</v>
      </c>
      <c r="E312" s="6">
        <v>39.64</v>
      </c>
      <c r="F312" s="6">
        <v>-83.42</v>
      </c>
      <c r="G312" s="6" t="s">
        <v>514</v>
      </c>
      <c r="H312" s="6">
        <v>73963</v>
      </c>
      <c r="I312" s="6">
        <v>64521000</v>
      </c>
      <c r="J312" s="6">
        <v>7.8</v>
      </c>
      <c r="K312" s="6">
        <v>39</v>
      </c>
      <c r="L312" s="6" t="s">
        <v>273</v>
      </c>
      <c r="M312" s="6">
        <v>50</v>
      </c>
      <c r="N312" s="6" t="s">
        <v>21</v>
      </c>
      <c r="O312" s="6" t="s">
        <v>22</v>
      </c>
      <c r="P312" s="6" t="s">
        <v>8790</v>
      </c>
    </row>
    <row r="313" spans="1:16" hidden="1" x14ac:dyDescent="0.35">
      <c r="A313" s="6">
        <v>2012</v>
      </c>
      <c r="B313" s="6" t="s">
        <v>129</v>
      </c>
      <c r="C313" s="6" t="s">
        <v>1672</v>
      </c>
      <c r="D313" s="13" t="s">
        <v>4700</v>
      </c>
      <c r="E313" s="6">
        <v>40.06</v>
      </c>
      <c r="F313" s="6">
        <v>-83.17</v>
      </c>
      <c r="G313" s="6" t="s">
        <v>514</v>
      </c>
      <c r="H313" s="6">
        <v>19265</v>
      </c>
      <c r="I313" s="6">
        <v>12903000</v>
      </c>
      <c r="J313" s="6">
        <v>7.8</v>
      </c>
      <c r="K313" s="6">
        <v>39</v>
      </c>
      <c r="L313" s="6" t="s">
        <v>273</v>
      </c>
      <c r="M313" s="6">
        <v>50</v>
      </c>
      <c r="N313" s="6" t="s">
        <v>21</v>
      </c>
      <c r="O313" s="6" t="s">
        <v>22</v>
      </c>
      <c r="P313" s="6" t="s">
        <v>8791</v>
      </c>
    </row>
    <row r="314" spans="1:16" hidden="1" x14ac:dyDescent="0.35">
      <c r="A314" s="6">
        <v>2012</v>
      </c>
      <c r="B314" s="6" t="s">
        <v>1468</v>
      </c>
      <c r="C314" s="6" t="s">
        <v>1672</v>
      </c>
      <c r="D314" s="13" t="s">
        <v>4702</v>
      </c>
      <c r="E314" s="6">
        <v>40.29</v>
      </c>
      <c r="F314" s="6">
        <v>-82.28</v>
      </c>
      <c r="G314" s="6" t="s">
        <v>524</v>
      </c>
      <c r="H314" s="6">
        <v>46184</v>
      </c>
      <c r="I314" s="6">
        <v>40531000</v>
      </c>
      <c r="J314" s="6">
        <v>7.8</v>
      </c>
      <c r="K314" s="6">
        <v>39</v>
      </c>
      <c r="L314" s="6" t="s">
        <v>273</v>
      </c>
      <c r="M314" s="6">
        <v>50</v>
      </c>
      <c r="N314" s="6" t="s">
        <v>21</v>
      </c>
      <c r="O314" s="6" t="s">
        <v>22</v>
      </c>
      <c r="P314" s="6" t="s">
        <v>8792</v>
      </c>
    </row>
    <row r="315" spans="1:16" hidden="1" x14ac:dyDescent="0.35">
      <c r="A315" s="6">
        <v>2012</v>
      </c>
      <c r="B315" s="6" t="s">
        <v>4704</v>
      </c>
      <c r="C315" s="6" t="s">
        <v>1672</v>
      </c>
      <c r="D315" s="13" t="s">
        <v>4705</v>
      </c>
      <c r="E315" s="6">
        <v>40.08</v>
      </c>
      <c r="F315" s="6">
        <v>-82.61</v>
      </c>
      <c r="G315" s="6" t="s">
        <v>514</v>
      </c>
      <c r="H315" s="6">
        <v>59092</v>
      </c>
      <c r="I315" s="6">
        <v>48501000</v>
      </c>
      <c r="J315" s="6">
        <v>7.8</v>
      </c>
      <c r="K315" s="6">
        <v>39</v>
      </c>
      <c r="L315" s="6" t="s">
        <v>273</v>
      </c>
      <c r="M315" s="6">
        <v>50</v>
      </c>
      <c r="N315" s="6" t="s">
        <v>21</v>
      </c>
      <c r="O315" s="6" t="s">
        <v>22</v>
      </c>
      <c r="P315" s="6" t="s">
        <v>8793</v>
      </c>
    </row>
    <row r="316" spans="1:16" hidden="1" x14ac:dyDescent="0.35">
      <c r="A316" s="6">
        <v>2012</v>
      </c>
      <c r="B316" s="6" t="s">
        <v>141</v>
      </c>
      <c r="C316" s="6" t="s">
        <v>1672</v>
      </c>
      <c r="D316" s="13" t="s">
        <v>4707</v>
      </c>
      <c r="E316" s="6">
        <v>40.1</v>
      </c>
      <c r="F316" s="6">
        <v>-83.44</v>
      </c>
      <c r="G316" s="6" t="s">
        <v>514</v>
      </c>
      <c r="H316" s="6">
        <v>97720</v>
      </c>
      <c r="I316" s="6">
        <v>84396000</v>
      </c>
      <c r="J316" s="6">
        <v>7.8</v>
      </c>
      <c r="K316" s="6">
        <v>39</v>
      </c>
      <c r="L316" s="6" t="s">
        <v>273</v>
      </c>
      <c r="M316" s="6">
        <v>50</v>
      </c>
      <c r="N316" s="6" t="s">
        <v>21</v>
      </c>
      <c r="O316" s="6" t="s">
        <v>22</v>
      </c>
      <c r="P316" s="6" t="s">
        <v>8794</v>
      </c>
    </row>
    <row r="317" spans="1:16" hidden="1" x14ac:dyDescent="0.35">
      <c r="A317" s="6">
        <v>2012</v>
      </c>
      <c r="B317" s="6" t="s">
        <v>144</v>
      </c>
      <c r="C317" s="6" t="s">
        <v>1672</v>
      </c>
      <c r="D317" s="13" t="s">
        <v>4709</v>
      </c>
      <c r="E317" s="6">
        <v>40.58</v>
      </c>
      <c r="F317" s="6">
        <v>-83.12</v>
      </c>
      <c r="G317" s="6" t="s">
        <v>514</v>
      </c>
      <c r="H317" s="6">
        <v>61715</v>
      </c>
      <c r="I317" s="6">
        <v>53917000</v>
      </c>
      <c r="J317" s="6">
        <v>7.8</v>
      </c>
      <c r="K317" s="6">
        <v>39</v>
      </c>
      <c r="L317" s="6" t="s">
        <v>273</v>
      </c>
      <c r="M317" s="6">
        <v>50</v>
      </c>
      <c r="N317" s="6" t="s">
        <v>21</v>
      </c>
      <c r="O317" s="6" t="s">
        <v>22</v>
      </c>
      <c r="P317" s="6" t="s">
        <v>8795</v>
      </c>
    </row>
    <row r="318" spans="1:16" hidden="1" x14ac:dyDescent="0.35">
      <c r="A318" s="6">
        <v>2012</v>
      </c>
      <c r="B318" s="6" t="s">
        <v>4711</v>
      </c>
      <c r="C318" s="6" t="s">
        <v>1672</v>
      </c>
      <c r="D318" s="13" t="s">
        <v>4712</v>
      </c>
      <c r="E318" s="6">
        <v>40.49</v>
      </c>
      <c r="F318" s="6">
        <v>-82.89</v>
      </c>
      <c r="G318" s="6" t="s">
        <v>514</v>
      </c>
      <c r="H318" s="6">
        <v>47970</v>
      </c>
      <c r="I318" s="6">
        <v>44474000</v>
      </c>
      <c r="J318" s="6">
        <v>7.8</v>
      </c>
      <c r="K318" s="6">
        <v>39</v>
      </c>
      <c r="L318" s="6" t="s">
        <v>273</v>
      </c>
      <c r="M318" s="6">
        <v>50</v>
      </c>
      <c r="N318" s="6" t="s">
        <v>21</v>
      </c>
      <c r="O318" s="6" t="s">
        <v>22</v>
      </c>
      <c r="P318" s="6" t="s">
        <v>8796</v>
      </c>
    </row>
    <row r="319" spans="1:16" hidden="1" x14ac:dyDescent="0.35">
      <c r="A319" s="6">
        <v>2012</v>
      </c>
      <c r="B319" s="6" t="s">
        <v>4714</v>
      </c>
      <c r="C319" s="6" t="s">
        <v>1672</v>
      </c>
      <c r="D319" s="13" t="s">
        <v>4715</v>
      </c>
      <c r="E319" s="6">
        <v>39.71</v>
      </c>
      <c r="F319" s="6">
        <v>-82.95</v>
      </c>
      <c r="G319" s="6" t="s">
        <v>514</v>
      </c>
      <c r="H319" s="6">
        <v>107105</v>
      </c>
      <c r="I319" s="6">
        <v>66993000</v>
      </c>
      <c r="J319" s="6">
        <v>7.8</v>
      </c>
      <c r="K319" s="6">
        <v>39</v>
      </c>
      <c r="L319" s="6" t="s">
        <v>273</v>
      </c>
      <c r="M319" s="6">
        <v>50</v>
      </c>
      <c r="N319" s="6" t="s">
        <v>21</v>
      </c>
      <c r="O319" s="6" t="s">
        <v>22</v>
      </c>
      <c r="P319" s="6" t="s">
        <v>8797</v>
      </c>
    </row>
    <row r="320" spans="1:16" hidden="1" x14ac:dyDescent="0.35">
      <c r="A320" s="6">
        <v>2012</v>
      </c>
      <c r="B320" s="6" t="s">
        <v>4717</v>
      </c>
      <c r="C320" s="6" t="s">
        <v>1672</v>
      </c>
      <c r="D320" s="13" t="s">
        <v>4718</v>
      </c>
      <c r="E320" s="6">
        <v>39.46</v>
      </c>
      <c r="F320" s="6">
        <v>-82.75</v>
      </c>
      <c r="G320" s="6" t="s">
        <v>514</v>
      </c>
      <c r="H320" s="6">
        <v>49764</v>
      </c>
      <c r="I320" s="6">
        <v>34461000</v>
      </c>
      <c r="J320" s="6">
        <v>7.8</v>
      </c>
      <c r="K320" s="6">
        <v>39</v>
      </c>
      <c r="L320" s="6" t="s">
        <v>273</v>
      </c>
      <c r="M320" s="6">
        <v>50</v>
      </c>
      <c r="N320" s="6" t="s">
        <v>21</v>
      </c>
      <c r="O320" s="6" t="s">
        <v>22</v>
      </c>
      <c r="P320" s="6" t="s">
        <v>8798</v>
      </c>
    </row>
    <row r="321" spans="1:16" hidden="1" x14ac:dyDescent="0.35">
      <c r="A321" s="6">
        <v>2012</v>
      </c>
      <c r="B321" s="6" t="s">
        <v>698</v>
      </c>
      <c r="C321" s="6" t="s">
        <v>1672</v>
      </c>
      <c r="D321" s="13" t="s">
        <v>4720</v>
      </c>
      <c r="E321" s="6">
        <v>40.33</v>
      </c>
      <c r="F321" s="6">
        <v>-83.4</v>
      </c>
      <c r="G321" s="6" t="s">
        <v>514</v>
      </c>
      <c r="H321" s="6">
        <v>71700</v>
      </c>
      <c r="I321" s="6">
        <v>63855000</v>
      </c>
      <c r="J321" s="6">
        <v>7.8</v>
      </c>
      <c r="K321" s="6">
        <v>39</v>
      </c>
      <c r="L321" s="6" t="s">
        <v>273</v>
      </c>
      <c r="M321" s="6">
        <v>50</v>
      </c>
      <c r="N321" s="6" t="s">
        <v>21</v>
      </c>
      <c r="O321" s="6" t="s">
        <v>22</v>
      </c>
      <c r="P321" s="6" t="s">
        <v>8799</v>
      </c>
    </row>
    <row r="322" spans="1:16" hidden="1" x14ac:dyDescent="0.35">
      <c r="A322" s="6">
        <v>2012</v>
      </c>
      <c r="B322" s="6" t="s">
        <v>5125</v>
      </c>
      <c r="C322" s="6" t="s">
        <v>5126</v>
      </c>
      <c r="D322" s="13" t="s">
        <v>5127</v>
      </c>
      <c r="E322" s="6">
        <v>40.56</v>
      </c>
      <c r="F322" s="6">
        <v>-78.37</v>
      </c>
      <c r="G322" s="6" t="s">
        <v>514</v>
      </c>
      <c r="H322" s="6">
        <v>14734</v>
      </c>
      <c r="I322" s="6">
        <v>7580000</v>
      </c>
      <c r="J322" s="6">
        <v>8.1</v>
      </c>
      <c r="K322" s="6">
        <v>42</v>
      </c>
      <c r="L322" s="6" t="s">
        <v>273</v>
      </c>
      <c r="M322" s="6">
        <v>50</v>
      </c>
      <c r="N322" s="6" t="s">
        <v>21</v>
      </c>
      <c r="O322" s="6" t="s">
        <v>22</v>
      </c>
      <c r="P322" s="6" t="s">
        <v>8955</v>
      </c>
    </row>
    <row r="323" spans="1:16" hidden="1" x14ac:dyDescent="0.35">
      <c r="A323" s="6">
        <v>2012</v>
      </c>
      <c r="B323" s="6" t="s">
        <v>5129</v>
      </c>
      <c r="C323" s="6" t="s">
        <v>5126</v>
      </c>
      <c r="D323" s="13" t="s">
        <v>5130</v>
      </c>
      <c r="E323" s="6">
        <v>40.659999999999997</v>
      </c>
      <c r="F323" s="6">
        <v>-78.78</v>
      </c>
      <c r="G323" s="6" t="s">
        <v>524</v>
      </c>
      <c r="H323" s="6">
        <v>9096</v>
      </c>
      <c r="I323" s="6">
        <v>7367000</v>
      </c>
      <c r="J323" s="6">
        <v>8.1</v>
      </c>
      <c r="K323" s="6">
        <v>42</v>
      </c>
      <c r="L323" s="6" t="s">
        <v>273</v>
      </c>
      <c r="M323" s="6">
        <v>50</v>
      </c>
      <c r="N323" s="6" t="s">
        <v>21</v>
      </c>
      <c r="O323" s="6" t="s">
        <v>22</v>
      </c>
      <c r="P323" s="6" t="s">
        <v>8956</v>
      </c>
    </row>
    <row r="324" spans="1:16" hidden="1" x14ac:dyDescent="0.35">
      <c r="A324" s="6">
        <v>2012</v>
      </c>
      <c r="B324" s="6" t="s">
        <v>5132</v>
      </c>
      <c r="C324" s="6" t="s">
        <v>5126</v>
      </c>
      <c r="D324" s="13" t="s">
        <v>5133</v>
      </c>
      <c r="E324" s="6">
        <v>40.81</v>
      </c>
      <c r="F324" s="6">
        <v>-78.239999999999995</v>
      </c>
      <c r="G324" s="6" t="s">
        <v>524</v>
      </c>
      <c r="H324" s="6">
        <v>18297</v>
      </c>
      <c r="I324" s="6">
        <v>14600000</v>
      </c>
      <c r="J324" s="6">
        <v>8.1</v>
      </c>
      <c r="K324" s="6">
        <v>42</v>
      </c>
      <c r="L324" s="6" t="s">
        <v>273</v>
      </c>
      <c r="M324" s="6">
        <v>50</v>
      </c>
      <c r="N324" s="6" t="s">
        <v>21</v>
      </c>
      <c r="O324" s="6" t="s">
        <v>22</v>
      </c>
      <c r="P324" s="6" t="s">
        <v>8957</v>
      </c>
    </row>
    <row r="325" spans="1:16" hidden="1" x14ac:dyDescent="0.35">
      <c r="A325" s="6">
        <v>2012</v>
      </c>
      <c r="B325" s="6" t="s">
        <v>5135</v>
      </c>
      <c r="C325" s="6" t="s">
        <v>5126</v>
      </c>
      <c r="D325" s="13" t="s">
        <v>5136</v>
      </c>
      <c r="E325" s="6">
        <v>40.81</v>
      </c>
      <c r="F325" s="6">
        <v>-78.78</v>
      </c>
      <c r="G325" s="6" t="s">
        <v>514</v>
      </c>
      <c r="H325" s="6">
        <v>4511</v>
      </c>
      <c r="I325" s="6">
        <v>2665000</v>
      </c>
      <c r="J325" s="6">
        <v>8.1</v>
      </c>
      <c r="K325" s="6">
        <v>42</v>
      </c>
      <c r="L325" s="6" t="s">
        <v>273</v>
      </c>
      <c r="M325" s="6">
        <v>50</v>
      </c>
      <c r="N325" s="6" t="s">
        <v>21</v>
      </c>
      <c r="O325" s="6" t="s">
        <v>22</v>
      </c>
      <c r="P325" s="6" t="s">
        <v>8958</v>
      </c>
    </row>
    <row r="326" spans="1:16" hidden="1" x14ac:dyDescent="0.35">
      <c r="A326" s="6">
        <v>2012</v>
      </c>
      <c r="B326" s="6" t="s">
        <v>707</v>
      </c>
      <c r="C326" s="6" t="s">
        <v>5126</v>
      </c>
      <c r="D326" s="13" t="s">
        <v>5138</v>
      </c>
      <c r="E326" s="6">
        <v>41.19</v>
      </c>
      <c r="F326" s="6">
        <v>-76.38</v>
      </c>
      <c r="G326" s="6" t="s">
        <v>514</v>
      </c>
      <c r="H326" s="6">
        <v>20273</v>
      </c>
      <c r="I326" s="6">
        <v>17361000</v>
      </c>
      <c r="J326" s="6">
        <v>8.1</v>
      </c>
      <c r="K326" s="6">
        <v>42</v>
      </c>
      <c r="L326" s="6" t="s">
        <v>273</v>
      </c>
      <c r="M326" s="6">
        <v>50</v>
      </c>
      <c r="N326" s="6" t="s">
        <v>21</v>
      </c>
      <c r="O326" s="6" t="s">
        <v>22</v>
      </c>
      <c r="P326" s="6" t="s">
        <v>8959</v>
      </c>
    </row>
    <row r="327" spans="1:16" hidden="1" x14ac:dyDescent="0.35">
      <c r="A327" s="6">
        <v>2012</v>
      </c>
      <c r="B327" s="6" t="s">
        <v>5140</v>
      </c>
      <c r="C327" s="6" t="s">
        <v>5126</v>
      </c>
      <c r="D327" s="13" t="s">
        <v>5141</v>
      </c>
      <c r="E327" s="6">
        <v>40.6</v>
      </c>
      <c r="F327" s="6">
        <v>-76.81</v>
      </c>
      <c r="G327" s="6" t="s">
        <v>236</v>
      </c>
      <c r="H327" s="6">
        <v>16641</v>
      </c>
      <c r="I327" s="6">
        <v>12043000</v>
      </c>
      <c r="J327" s="6">
        <v>8.1</v>
      </c>
      <c r="K327" s="6">
        <v>42</v>
      </c>
      <c r="L327" s="6" t="s">
        <v>273</v>
      </c>
      <c r="M327" s="6">
        <v>50</v>
      </c>
      <c r="N327" s="6" t="s">
        <v>21</v>
      </c>
      <c r="O327" s="6" t="s">
        <v>22</v>
      </c>
      <c r="P327" s="6" t="s">
        <v>8960</v>
      </c>
    </row>
    <row r="328" spans="1:16" hidden="1" x14ac:dyDescent="0.35">
      <c r="A328" s="6">
        <v>2012</v>
      </c>
      <c r="B328" s="6" t="s">
        <v>5143</v>
      </c>
      <c r="C328" s="6" t="s">
        <v>5126</v>
      </c>
      <c r="D328" s="13" t="s">
        <v>5144</v>
      </c>
      <c r="E328" s="6">
        <v>40.549999999999997</v>
      </c>
      <c r="F328" s="6">
        <v>-78.099999999999994</v>
      </c>
      <c r="G328" s="6" t="s">
        <v>236</v>
      </c>
      <c r="H328" s="6">
        <v>14256</v>
      </c>
      <c r="I328" s="6">
        <v>7705000</v>
      </c>
      <c r="J328" s="6">
        <v>8.1</v>
      </c>
      <c r="K328" s="6">
        <v>42</v>
      </c>
      <c r="L328" s="6" t="s">
        <v>273</v>
      </c>
      <c r="M328" s="6">
        <v>50</v>
      </c>
      <c r="N328" s="6" t="s">
        <v>21</v>
      </c>
      <c r="O328" s="6" t="s">
        <v>22</v>
      </c>
      <c r="P328" s="6" t="s">
        <v>8961</v>
      </c>
    </row>
    <row r="329" spans="1:16" hidden="1" x14ac:dyDescent="0.35">
      <c r="A329" s="6">
        <v>2012</v>
      </c>
      <c r="B329" s="6" t="s">
        <v>5146</v>
      </c>
      <c r="C329" s="6" t="s">
        <v>5126</v>
      </c>
      <c r="D329" s="13" t="s">
        <v>5147</v>
      </c>
      <c r="E329" s="6">
        <v>40.659999999999997</v>
      </c>
      <c r="F329" s="6">
        <v>-77.19</v>
      </c>
      <c r="G329" s="6" t="s">
        <v>236</v>
      </c>
      <c r="H329" s="6">
        <v>11021</v>
      </c>
      <c r="I329" s="6">
        <v>5983000</v>
      </c>
      <c r="J329" s="6">
        <v>8.1</v>
      </c>
      <c r="K329" s="6">
        <v>42</v>
      </c>
      <c r="L329" s="6" t="s">
        <v>273</v>
      </c>
      <c r="M329" s="6">
        <v>50</v>
      </c>
      <c r="N329" s="6" t="s">
        <v>21</v>
      </c>
      <c r="O329" s="6" t="s">
        <v>22</v>
      </c>
      <c r="P329" s="6" t="s">
        <v>8962</v>
      </c>
    </row>
    <row r="330" spans="1:16" hidden="1" x14ac:dyDescent="0.35">
      <c r="A330" s="6">
        <v>2012</v>
      </c>
      <c r="B330" s="6" t="s">
        <v>5149</v>
      </c>
      <c r="C330" s="6" t="s">
        <v>5126</v>
      </c>
      <c r="D330" s="13" t="s">
        <v>5150</v>
      </c>
      <c r="E330" s="6">
        <v>40.53</v>
      </c>
      <c r="F330" s="6">
        <v>-77.81</v>
      </c>
      <c r="G330" s="6" t="s">
        <v>236</v>
      </c>
      <c r="H330" s="6">
        <v>13083</v>
      </c>
      <c r="I330" s="6">
        <v>9392000</v>
      </c>
      <c r="J330" s="6">
        <v>8.1</v>
      </c>
      <c r="K330" s="6">
        <v>42</v>
      </c>
      <c r="L330" s="6" t="s">
        <v>273</v>
      </c>
      <c r="M330" s="6">
        <v>50</v>
      </c>
      <c r="N330" s="6" t="s">
        <v>21</v>
      </c>
      <c r="O330" s="6" t="s">
        <v>22</v>
      </c>
      <c r="P330" s="6" t="s">
        <v>8963</v>
      </c>
    </row>
    <row r="331" spans="1:16" hidden="1" x14ac:dyDescent="0.35">
      <c r="A331" s="6">
        <v>2012</v>
      </c>
      <c r="B331" s="6" t="s">
        <v>5152</v>
      </c>
      <c r="C331" s="6" t="s">
        <v>5126</v>
      </c>
      <c r="D331" s="13" t="s">
        <v>5153</v>
      </c>
      <c r="E331" s="6">
        <v>40.96</v>
      </c>
      <c r="F331" s="6">
        <v>-76.61</v>
      </c>
      <c r="G331" s="6" t="s">
        <v>514</v>
      </c>
      <c r="H331" s="6">
        <v>7199</v>
      </c>
      <c r="I331" s="6">
        <v>0</v>
      </c>
      <c r="J331" s="6">
        <v>8.1</v>
      </c>
      <c r="K331" s="6">
        <v>42</v>
      </c>
      <c r="L331" s="6" t="s">
        <v>273</v>
      </c>
      <c r="M331" s="6">
        <v>50</v>
      </c>
      <c r="N331" s="6" t="s">
        <v>21</v>
      </c>
      <c r="O331" s="6" t="s">
        <v>22</v>
      </c>
      <c r="P331" s="6" t="s">
        <v>8964</v>
      </c>
    </row>
    <row r="332" spans="1:16" hidden="1" x14ac:dyDescent="0.35">
      <c r="A332" s="6">
        <v>2012</v>
      </c>
      <c r="B332" s="6" t="s">
        <v>5155</v>
      </c>
      <c r="C332" s="6" t="s">
        <v>5126</v>
      </c>
      <c r="D332" s="13" t="s">
        <v>5156</v>
      </c>
      <c r="E332" s="6">
        <v>40.65</v>
      </c>
      <c r="F332" s="6">
        <v>-76.87</v>
      </c>
      <c r="G332" s="6" t="s">
        <v>236</v>
      </c>
      <c r="H332" s="6">
        <v>30834</v>
      </c>
      <c r="I332" s="6">
        <v>24021000</v>
      </c>
      <c r="J332" s="6">
        <v>8.1</v>
      </c>
      <c r="K332" s="6">
        <v>42</v>
      </c>
      <c r="L332" s="6" t="s">
        <v>273</v>
      </c>
      <c r="M332" s="6">
        <v>50</v>
      </c>
      <c r="N332" s="6" t="s">
        <v>21</v>
      </c>
      <c r="O332" s="6" t="s">
        <v>22</v>
      </c>
      <c r="P332" s="6" t="s">
        <v>8965</v>
      </c>
    </row>
    <row r="333" spans="1:16" hidden="1" x14ac:dyDescent="0.35">
      <c r="A333" s="6">
        <v>2012</v>
      </c>
      <c r="B333" s="6" t="s">
        <v>54</v>
      </c>
      <c r="C333" s="6" t="s">
        <v>5126</v>
      </c>
      <c r="D333" s="13" t="s">
        <v>5158</v>
      </c>
      <c r="E333" s="6">
        <v>40.33</v>
      </c>
      <c r="F333" s="6">
        <v>-77.510000000000005</v>
      </c>
      <c r="G333" s="6" t="s">
        <v>236</v>
      </c>
      <c r="H333" s="6">
        <v>16623</v>
      </c>
      <c r="I333" s="6">
        <v>11191000</v>
      </c>
      <c r="J333" s="6">
        <v>8.1</v>
      </c>
      <c r="K333" s="6">
        <v>42</v>
      </c>
      <c r="L333" s="6" t="s">
        <v>273</v>
      </c>
      <c r="M333" s="6">
        <v>50</v>
      </c>
      <c r="N333" s="6" t="s">
        <v>21</v>
      </c>
      <c r="O333" s="6" t="s">
        <v>22</v>
      </c>
      <c r="P333" s="6" t="s">
        <v>8966</v>
      </c>
    </row>
    <row r="334" spans="1:16" hidden="1" x14ac:dyDescent="0.35">
      <c r="A334" s="6">
        <v>2012</v>
      </c>
      <c r="B334" s="6" t="s">
        <v>5160</v>
      </c>
      <c r="C334" s="6" t="s">
        <v>5126</v>
      </c>
      <c r="D334" s="13" t="s">
        <v>5161</v>
      </c>
      <c r="E334" s="6">
        <v>40.74</v>
      </c>
      <c r="F334" s="6">
        <v>-77.22</v>
      </c>
      <c r="G334" s="6" t="s">
        <v>236</v>
      </c>
      <c r="H334" s="6">
        <v>14941</v>
      </c>
      <c r="I334" s="6">
        <v>11268000</v>
      </c>
      <c r="J334" s="6">
        <v>8.1</v>
      </c>
      <c r="K334" s="6">
        <v>42</v>
      </c>
      <c r="L334" s="6" t="s">
        <v>273</v>
      </c>
      <c r="M334" s="6">
        <v>50</v>
      </c>
      <c r="N334" s="6" t="s">
        <v>21</v>
      </c>
      <c r="O334" s="6" t="s">
        <v>22</v>
      </c>
      <c r="P334" s="6" t="s">
        <v>8967</v>
      </c>
    </row>
    <row r="335" spans="1:16" hidden="1" x14ac:dyDescent="0.35">
      <c r="A335" s="6">
        <v>2012</v>
      </c>
      <c r="B335" s="6" t="s">
        <v>698</v>
      </c>
      <c r="C335" s="6" t="s">
        <v>5126</v>
      </c>
      <c r="D335" s="13" t="s">
        <v>5163</v>
      </c>
      <c r="E335" s="6">
        <v>41.11</v>
      </c>
      <c r="F335" s="6">
        <v>-77.03</v>
      </c>
      <c r="G335" s="6" t="s">
        <v>236</v>
      </c>
      <c r="H335" s="6">
        <v>14440</v>
      </c>
      <c r="I335" s="6">
        <v>12833000</v>
      </c>
      <c r="J335" s="6">
        <v>8.1</v>
      </c>
      <c r="K335" s="6">
        <v>42</v>
      </c>
      <c r="L335" s="6" t="s">
        <v>273</v>
      </c>
      <c r="M335" s="6">
        <v>50</v>
      </c>
      <c r="N335" s="6" t="s">
        <v>21</v>
      </c>
      <c r="O335" s="6" t="s">
        <v>22</v>
      </c>
      <c r="P335" s="6" t="s">
        <v>8968</v>
      </c>
    </row>
    <row r="336" spans="1:16" hidden="1" x14ac:dyDescent="0.35">
      <c r="A336" s="6">
        <v>2012</v>
      </c>
      <c r="B336" s="6" t="s">
        <v>1334</v>
      </c>
      <c r="C336" s="6" t="s">
        <v>1742</v>
      </c>
      <c r="D336" s="13" t="s">
        <v>1743</v>
      </c>
      <c r="E336" s="6">
        <v>42.04</v>
      </c>
      <c r="F336" s="6">
        <v>-94.14</v>
      </c>
      <c r="G336" s="6" t="s">
        <v>555</v>
      </c>
      <c r="H336" s="6">
        <v>170328</v>
      </c>
      <c r="I336" s="6">
        <v>162986000</v>
      </c>
      <c r="J336" s="6">
        <v>8.1999999999999993</v>
      </c>
      <c r="K336" s="6">
        <v>19</v>
      </c>
      <c r="L336" s="6" t="s">
        <v>273</v>
      </c>
      <c r="M336" s="6">
        <v>50</v>
      </c>
      <c r="N336" s="6" t="s">
        <v>21</v>
      </c>
      <c r="O336" s="6" t="s">
        <v>22</v>
      </c>
      <c r="P336" s="6" t="s">
        <v>7652</v>
      </c>
    </row>
    <row r="337" spans="1:16" hidden="1" x14ac:dyDescent="0.35">
      <c r="A337" s="6">
        <v>2012</v>
      </c>
      <c r="B337" s="6" t="s">
        <v>27</v>
      </c>
      <c r="C337" s="6" t="s">
        <v>1742</v>
      </c>
      <c r="D337" s="13" t="s">
        <v>1745</v>
      </c>
      <c r="E337" s="6">
        <v>41.61</v>
      </c>
      <c r="F337" s="6">
        <v>-94.02</v>
      </c>
      <c r="G337" s="6" t="s">
        <v>555</v>
      </c>
      <c r="H337" s="6">
        <v>155100</v>
      </c>
      <c r="I337" s="6">
        <v>119336000</v>
      </c>
      <c r="J337" s="6">
        <v>8.1999999999999993</v>
      </c>
      <c r="K337" s="6">
        <v>19</v>
      </c>
      <c r="L337" s="6" t="s">
        <v>273</v>
      </c>
      <c r="M337" s="6">
        <v>50</v>
      </c>
      <c r="N337" s="6" t="s">
        <v>21</v>
      </c>
      <c r="O337" s="6" t="s">
        <v>22</v>
      </c>
      <c r="P337" s="6" t="s">
        <v>7653</v>
      </c>
    </row>
    <row r="338" spans="1:16" hidden="1" x14ac:dyDescent="0.35">
      <c r="A338" s="6">
        <v>2012</v>
      </c>
      <c r="B338" s="6" t="s">
        <v>1344</v>
      </c>
      <c r="C338" s="6" t="s">
        <v>1742</v>
      </c>
      <c r="D338" s="13" t="s">
        <v>1747</v>
      </c>
      <c r="E338" s="6">
        <v>42.22</v>
      </c>
      <c r="F338" s="6">
        <v>-92.82</v>
      </c>
      <c r="G338" s="6" t="s">
        <v>555</v>
      </c>
      <c r="H338" s="6">
        <v>161487</v>
      </c>
      <c r="I338" s="6">
        <v>185418000</v>
      </c>
      <c r="J338" s="6">
        <v>8.1999999999999993</v>
      </c>
      <c r="K338" s="6">
        <v>19</v>
      </c>
      <c r="L338" s="6" t="s">
        <v>273</v>
      </c>
      <c r="M338" s="6">
        <v>50</v>
      </c>
      <c r="N338" s="6" t="s">
        <v>21</v>
      </c>
      <c r="O338" s="6" t="s">
        <v>22</v>
      </c>
      <c r="P338" s="6" t="s">
        <v>7654</v>
      </c>
    </row>
    <row r="339" spans="1:16" hidden="1" x14ac:dyDescent="0.35">
      <c r="A339" s="6">
        <v>2012</v>
      </c>
      <c r="B339" s="6" t="s">
        <v>713</v>
      </c>
      <c r="C339" s="6" t="s">
        <v>1742</v>
      </c>
      <c r="D339" s="13" t="s">
        <v>1749</v>
      </c>
      <c r="E339" s="6">
        <v>42.47</v>
      </c>
      <c r="F339" s="6">
        <v>-93.64</v>
      </c>
      <c r="G339" s="6" t="s">
        <v>555</v>
      </c>
      <c r="H339" s="6">
        <v>199917</v>
      </c>
      <c r="I339" s="6">
        <v>186511000</v>
      </c>
      <c r="J339" s="6">
        <v>8.1999999999999993</v>
      </c>
      <c r="K339" s="6">
        <v>19</v>
      </c>
      <c r="L339" s="6" t="s">
        <v>273</v>
      </c>
      <c r="M339" s="6">
        <v>50</v>
      </c>
      <c r="N339" s="6" t="s">
        <v>21</v>
      </c>
      <c r="O339" s="6" t="s">
        <v>22</v>
      </c>
      <c r="P339" s="6" t="s">
        <v>7655</v>
      </c>
    </row>
    <row r="340" spans="1:16" hidden="1" x14ac:dyDescent="0.35">
      <c r="A340" s="6">
        <v>2012</v>
      </c>
      <c r="B340" s="6" t="s">
        <v>1406</v>
      </c>
      <c r="C340" s="6" t="s">
        <v>1742</v>
      </c>
      <c r="D340" s="13" t="s">
        <v>1751</v>
      </c>
      <c r="E340" s="6">
        <v>42.51</v>
      </c>
      <c r="F340" s="6">
        <v>-93.37</v>
      </c>
      <c r="G340" s="6" t="s">
        <v>555</v>
      </c>
      <c r="H340" s="6">
        <v>194447</v>
      </c>
      <c r="I340" s="6">
        <v>199572000</v>
      </c>
      <c r="J340" s="6">
        <v>8.1999999999999993</v>
      </c>
      <c r="K340" s="6">
        <v>19</v>
      </c>
      <c r="L340" s="6" t="s">
        <v>273</v>
      </c>
      <c r="M340" s="6">
        <v>50</v>
      </c>
      <c r="N340" s="6" t="s">
        <v>21</v>
      </c>
      <c r="O340" s="6" t="s">
        <v>22</v>
      </c>
      <c r="P340" s="6" t="s">
        <v>7656</v>
      </c>
    </row>
    <row r="341" spans="1:16" hidden="1" x14ac:dyDescent="0.35">
      <c r="A341" s="6">
        <v>2012</v>
      </c>
      <c r="B341" s="6" t="s">
        <v>812</v>
      </c>
      <c r="C341" s="6" t="s">
        <v>1742</v>
      </c>
      <c r="D341" s="13" t="s">
        <v>1753</v>
      </c>
      <c r="E341" s="6">
        <v>41.82</v>
      </c>
      <c r="F341" s="6">
        <v>-93.15</v>
      </c>
      <c r="G341" s="6" t="s">
        <v>555</v>
      </c>
      <c r="H341" s="6">
        <v>167461</v>
      </c>
      <c r="I341" s="6">
        <v>161585000</v>
      </c>
      <c r="J341" s="6">
        <v>8.1999999999999993</v>
      </c>
      <c r="K341" s="6">
        <v>19</v>
      </c>
      <c r="L341" s="6" t="s">
        <v>273</v>
      </c>
      <c r="M341" s="6">
        <v>50</v>
      </c>
      <c r="N341" s="6" t="s">
        <v>21</v>
      </c>
      <c r="O341" s="6" t="s">
        <v>22</v>
      </c>
      <c r="P341" s="6" t="s">
        <v>7657</v>
      </c>
    </row>
    <row r="342" spans="1:16" hidden="1" x14ac:dyDescent="0.35">
      <c r="A342" s="6">
        <v>2012</v>
      </c>
      <c r="B342" s="6" t="s">
        <v>119</v>
      </c>
      <c r="C342" s="6" t="s">
        <v>1742</v>
      </c>
      <c r="D342" s="13" t="s">
        <v>1755</v>
      </c>
      <c r="E342" s="6">
        <v>42.11</v>
      </c>
      <c r="F342" s="6">
        <v>-92.98</v>
      </c>
      <c r="G342" s="6" t="s">
        <v>555</v>
      </c>
      <c r="H342" s="6">
        <v>146381</v>
      </c>
      <c r="I342" s="6">
        <v>148977000</v>
      </c>
      <c r="J342" s="6">
        <v>8.1999999999999993</v>
      </c>
      <c r="K342" s="6">
        <v>19</v>
      </c>
      <c r="L342" s="6" t="s">
        <v>273</v>
      </c>
      <c r="M342" s="6">
        <v>50</v>
      </c>
      <c r="N342" s="6" t="s">
        <v>21</v>
      </c>
      <c r="O342" s="6" t="s">
        <v>22</v>
      </c>
      <c r="P342" s="6" t="s">
        <v>7658</v>
      </c>
    </row>
    <row r="343" spans="1:16" hidden="1" x14ac:dyDescent="0.35">
      <c r="A343" s="6">
        <v>2012</v>
      </c>
      <c r="B343" s="6" t="s">
        <v>690</v>
      </c>
      <c r="C343" s="6" t="s">
        <v>1742</v>
      </c>
      <c r="D343" s="13" t="s">
        <v>1757</v>
      </c>
      <c r="E343" s="6">
        <v>41.81</v>
      </c>
      <c r="F343" s="6">
        <v>-93.61</v>
      </c>
      <c r="G343" s="6" t="s">
        <v>555</v>
      </c>
      <c r="H343" s="6">
        <v>95101</v>
      </c>
      <c r="I343" s="6">
        <v>90284000</v>
      </c>
      <c r="J343" s="6">
        <v>8.1999999999999993</v>
      </c>
      <c r="K343" s="6">
        <v>19</v>
      </c>
      <c r="L343" s="6" t="s">
        <v>273</v>
      </c>
      <c r="M343" s="6">
        <v>50</v>
      </c>
      <c r="N343" s="6" t="s">
        <v>21</v>
      </c>
      <c r="O343" s="6" t="s">
        <v>22</v>
      </c>
      <c r="P343" s="6" t="s">
        <v>7659</v>
      </c>
    </row>
    <row r="344" spans="1:16" hidden="1" x14ac:dyDescent="0.35">
      <c r="A344" s="6">
        <v>2012</v>
      </c>
      <c r="B344" s="6" t="s">
        <v>1759</v>
      </c>
      <c r="C344" s="6" t="s">
        <v>1742</v>
      </c>
      <c r="D344" s="13" t="s">
        <v>1760</v>
      </c>
      <c r="E344" s="6">
        <v>41.74</v>
      </c>
      <c r="F344" s="6">
        <v>-92.72</v>
      </c>
      <c r="G344" s="6" t="s">
        <v>555</v>
      </c>
      <c r="H344" s="6">
        <v>141311</v>
      </c>
      <c r="I344" s="6">
        <v>133523000</v>
      </c>
      <c r="J344" s="6">
        <v>8.1999999999999993</v>
      </c>
      <c r="K344" s="6">
        <v>19</v>
      </c>
      <c r="L344" s="6" t="s">
        <v>273</v>
      </c>
      <c r="M344" s="6">
        <v>50</v>
      </c>
      <c r="N344" s="6" t="s">
        <v>21</v>
      </c>
      <c r="O344" s="6" t="s">
        <v>22</v>
      </c>
      <c r="P344" s="6" t="s">
        <v>7660</v>
      </c>
    </row>
    <row r="345" spans="1:16" hidden="1" x14ac:dyDescent="0.35">
      <c r="A345" s="6">
        <v>2012</v>
      </c>
      <c r="B345" s="6" t="s">
        <v>1762</v>
      </c>
      <c r="C345" s="6" t="s">
        <v>1742</v>
      </c>
      <c r="D345" s="13" t="s">
        <v>1763</v>
      </c>
      <c r="E345" s="6">
        <v>42.02</v>
      </c>
      <c r="F345" s="6">
        <v>-93.62</v>
      </c>
      <c r="G345" s="6" t="s">
        <v>555</v>
      </c>
      <c r="H345" s="6">
        <v>155251</v>
      </c>
      <c r="I345" s="6">
        <v>164270000</v>
      </c>
      <c r="J345" s="6">
        <v>8.1999999999999993</v>
      </c>
      <c r="K345" s="6">
        <v>19</v>
      </c>
      <c r="L345" s="6" t="s">
        <v>273</v>
      </c>
      <c r="M345" s="6">
        <v>50</v>
      </c>
      <c r="N345" s="6" t="s">
        <v>21</v>
      </c>
      <c r="O345" s="6" t="s">
        <v>22</v>
      </c>
      <c r="P345" s="6" t="s">
        <v>7661</v>
      </c>
    </row>
    <row r="346" spans="1:16" hidden="1" x14ac:dyDescent="0.35">
      <c r="A346" s="6">
        <v>2012</v>
      </c>
      <c r="B346" s="6" t="s">
        <v>1765</v>
      </c>
      <c r="C346" s="6" t="s">
        <v>1742</v>
      </c>
      <c r="D346" s="13" t="s">
        <v>1766</v>
      </c>
      <c r="E346" s="6">
        <v>41.98</v>
      </c>
      <c r="F346" s="6">
        <v>-92.71</v>
      </c>
      <c r="G346" s="6" t="s">
        <v>555</v>
      </c>
      <c r="H346" s="6">
        <v>172126</v>
      </c>
      <c r="I346" s="6">
        <v>183087000</v>
      </c>
      <c r="J346" s="6">
        <v>8.1999999999999993</v>
      </c>
      <c r="K346" s="6">
        <v>19</v>
      </c>
      <c r="L346" s="6" t="s">
        <v>273</v>
      </c>
      <c r="M346" s="6">
        <v>50</v>
      </c>
      <c r="N346" s="6" t="s">
        <v>21</v>
      </c>
      <c r="O346" s="6" t="s">
        <v>22</v>
      </c>
      <c r="P346" s="6" t="s">
        <v>7662</v>
      </c>
    </row>
    <row r="347" spans="1:16" hidden="1" x14ac:dyDescent="0.35">
      <c r="A347" s="6">
        <v>2012</v>
      </c>
      <c r="B347" s="6" t="s">
        <v>1118</v>
      </c>
      <c r="C347" s="6" t="s">
        <v>1742</v>
      </c>
      <c r="D347" s="13" t="s">
        <v>1768</v>
      </c>
      <c r="E347" s="6">
        <v>42.5</v>
      </c>
      <c r="F347" s="6">
        <v>-94.17</v>
      </c>
      <c r="G347" s="6" t="s">
        <v>555</v>
      </c>
      <c r="H347" s="6">
        <v>226658</v>
      </c>
      <c r="I347" s="6">
        <v>210500000</v>
      </c>
      <c r="J347" s="6">
        <v>8.1999999999999993</v>
      </c>
      <c r="K347" s="6">
        <v>19</v>
      </c>
      <c r="L347" s="6" t="s">
        <v>273</v>
      </c>
      <c r="M347" s="6">
        <v>50</v>
      </c>
      <c r="N347" s="6" t="s">
        <v>21</v>
      </c>
      <c r="O347" s="6" t="s">
        <v>22</v>
      </c>
      <c r="P347" s="6" t="s">
        <v>7663</v>
      </c>
    </row>
    <row r="348" spans="1:16" hidden="1" x14ac:dyDescent="0.35">
      <c r="A348" s="6">
        <v>2012</v>
      </c>
      <c r="B348" s="6" t="s">
        <v>1937</v>
      </c>
      <c r="C348" s="6" t="s">
        <v>2267</v>
      </c>
      <c r="D348" s="13" t="s">
        <v>2322</v>
      </c>
      <c r="E348" s="6">
        <v>36.950000000000003</v>
      </c>
      <c r="F348" s="6">
        <v>-85.41</v>
      </c>
      <c r="G348" s="6" t="s">
        <v>236</v>
      </c>
      <c r="H348" s="6">
        <v>7365</v>
      </c>
      <c r="I348" s="6">
        <v>3358000</v>
      </c>
      <c r="J348" s="6">
        <v>8.3000000000000007</v>
      </c>
      <c r="K348" s="6">
        <v>21</v>
      </c>
      <c r="L348" s="6" t="s">
        <v>273</v>
      </c>
      <c r="M348" s="6">
        <v>30</v>
      </c>
      <c r="N348" s="6" t="s">
        <v>21</v>
      </c>
      <c r="O348" s="6" t="s">
        <v>22</v>
      </c>
      <c r="P348" s="6" t="s">
        <v>7879</v>
      </c>
    </row>
    <row r="349" spans="1:16" hidden="1" x14ac:dyDescent="0.35">
      <c r="A349" s="6">
        <v>2012</v>
      </c>
      <c r="B349" s="6" t="s">
        <v>1594</v>
      </c>
      <c r="C349" s="6" t="s">
        <v>2267</v>
      </c>
      <c r="D349" s="13" t="s">
        <v>2324</v>
      </c>
      <c r="E349" s="6">
        <v>36.67</v>
      </c>
      <c r="F349" s="6">
        <v>-86.27</v>
      </c>
      <c r="G349" s="6" t="s">
        <v>241</v>
      </c>
      <c r="H349" s="6">
        <v>3442</v>
      </c>
      <c r="I349" s="6">
        <v>980000</v>
      </c>
      <c r="J349" s="6">
        <v>8.3000000000000007</v>
      </c>
      <c r="K349" s="6">
        <v>21</v>
      </c>
      <c r="L349" s="6" t="s">
        <v>273</v>
      </c>
      <c r="M349" s="6">
        <v>30</v>
      </c>
      <c r="N349" s="6" t="s">
        <v>21</v>
      </c>
      <c r="O349" s="6" t="s">
        <v>22</v>
      </c>
      <c r="P349" s="6" t="s">
        <v>7880</v>
      </c>
    </row>
    <row r="350" spans="1:16" hidden="1" x14ac:dyDescent="0.35">
      <c r="A350" s="6">
        <v>2012</v>
      </c>
      <c r="B350" s="6" t="s">
        <v>2326</v>
      </c>
      <c r="C350" s="6" t="s">
        <v>2267</v>
      </c>
      <c r="D350" s="13" t="s">
        <v>2327</v>
      </c>
      <c r="E350" s="6">
        <v>36.81</v>
      </c>
      <c r="F350" s="6">
        <v>-86.01</v>
      </c>
      <c r="G350" s="6" t="s">
        <v>236</v>
      </c>
      <c r="H350" s="6">
        <v>22033</v>
      </c>
      <c r="I350" s="6">
        <v>10825000</v>
      </c>
      <c r="J350" s="6">
        <v>8.3000000000000007</v>
      </c>
      <c r="K350" s="6">
        <v>21</v>
      </c>
      <c r="L350" s="6" t="s">
        <v>273</v>
      </c>
      <c r="M350" s="6">
        <v>30</v>
      </c>
      <c r="N350" s="6" t="s">
        <v>21</v>
      </c>
      <c r="O350" s="6" t="s">
        <v>22</v>
      </c>
      <c r="P350" s="6" t="s">
        <v>7881</v>
      </c>
    </row>
    <row r="351" spans="1:16" hidden="1" x14ac:dyDescent="0.35">
      <c r="A351" s="6">
        <v>2012</v>
      </c>
      <c r="B351" s="6" t="s">
        <v>2329</v>
      </c>
      <c r="C351" s="6" t="s">
        <v>2267</v>
      </c>
      <c r="D351" s="13" t="s">
        <v>2330</v>
      </c>
      <c r="E351" s="6">
        <v>37.83</v>
      </c>
      <c r="F351" s="6">
        <v>-86.62</v>
      </c>
      <c r="G351" s="6" t="s">
        <v>236</v>
      </c>
      <c r="H351" s="6">
        <v>27230</v>
      </c>
      <c r="I351" s="6">
        <v>9254000</v>
      </c>
      <c r="J351" s="6">
        <v>8.3000000000000007</v>
      </c>
      <c r="K351" s="6">
        <v>21</v>
      </c>
      <c r="L351" s="6" t="s">
        <v>273</v>
      </c>
      <c r="M351" s="6">
        <v>30</v>
      </c>
      <c r="N351" s="6" t="s">
        <v>21</v>
      </c>
      <c r="O351" s="6" t="s">
        <v>22</v>
      </c>
      <c r="P351" s="6" t="s">
        <v>7882</v>
      </c>
    </row>
    <row r="352" spans="1:16" hidden="1" x14ac:dyDescent="0.35">
      <c r="A352" s="6">
        <v>2012</v>
      </c>
      <c r="B352" s="6" t="s">
        <v>2332</v>
      </c>
      <c r="C352" s="6" t="s">
        <v>2267</v>
      </c>
      <c r="D352" s="13" t="s">
        <v>2333</v>
      </c>
      <c r="E352" s="6">
        <v>38.04</v>
      </c>
      <c r="F352" s="6">
        <v>-85.55</v>
      </c>
      <c r="G352" s="6" t="s">
        <v>236</v>
      </c>
      <c r="H352" s="6">
        <v>3894</v>
      </c>
      <c r="I352" s="6">
        <v>1183000</v>
      </c>
      <c r="J352" s="6">
        <v>8.3000000000000007</v>
      </c>
      <c r="K352" s="6">
        <v>21</v>
      </c>
      <c r="L352" s="6" t="s">
        <v>273</v>
      </c>
      <c r="M352" s="6">
        <v>30</v>
      </c>
      <c r="N352" s="6" t="s">
        <v>21</v>
      </c>
      <c r="O352" s="6" t="s">
        <v>22</v>
      </c>
      <c r="P352" s="6" t="s">
        <v>7883</v>
      </c>
    </row>
    <row r="353" spans="1:16" hidden="1" x14ac:dyDescent="0.35">
      <c r="A353" s="6">
        <v>2012</v>
      </c>
      <c r="B353" s="6" t="s">
        <v>65</v>
      </c>
      <c r="C353" s="6" t="s">
        <v>2267</v>
      </c>
      <c r="D353" s="13" t="s">
        <v>2335</v>
      </c>
      <c r="E353" s="6">
        <v>37.25</v>
      </c>
      <c r="F353" s="6">
        <v>-86.68</v>
      </c>
      <c r="G353" s="6" t="s">
        <v>236</v>
      </c>
      <c r="H353" s="6">
        <v>17650</v>
      </c>
      <c r="I353" s="6">
        <v>11681000</v>
      </c>
      <c r="J353" s="6">
        <v>8.3000000000000007</v>
      </c>
      <c r="K353" s="6">
        <v>21</v>
      </c>
      <c r="L353" s="6" t="s">
        <v>273</v>
      </c>
      <c r="M353" s="6">
        <v>30</v>
      </c>
      <c r="N353" s="6" t="s">
        <v>21</v>
      </c>
      <c r="O353" s="6" t="s">
        <v>22</v>
      </c>
      <c r="P353" s="6" t="s">
        <v>7884</v>
      </c>
    </row>
    <row r="354" spans="1:16" hidden="1" x14ac:dyDescent="0.35">
      <c r="A354" s="6">
        <v>2012</v>
      </c>
      <c r="B354" s="6" t="s">
        <v>2337</v>
      </c>
      <c r="C354" s="6" t="s">
        <v>2267</v>
      </c>
      <c r="D354" s="13" t="s">
        <v>2338</v>
      </c>
      <c r="E354" s="6">
        <v>37.229999999999997</v>
      </c>
      <c r="F354" s="6">
        <v>-84.76</v>
      </c>
      <c r="G354" s="6" t="s">
        <v>236</v>
      </c>
      <c r="H354" s="6">
        <v>7991</v>
      </c>
      <c r="I354" s="6">
        <v>4786000</v>
      </c>
      <c r="J354" s="6">
        <v>8.3000000000000007</v>
      </c>
      <c r="K354" s="6">
        <v>21</v>
      </c>
      <c r="L354" s="6" t="s">
        <v>273</v>
      </c>
      <c r="M354" s="6">
        <v>30</v>
      </c>
      <c r="N354" s="6" t="s">
        <v>21</v>
      </c>
      <c r="O354" s="6" t="s">
        <v>22</v>
      </c>
      <c r="P354" s="6" t="s">
        <v>7885</v>
      </c>
    </row>
    <row r="355" spans="1:16" hidden="1" x14ac:dyDescent="0.35">
      <c r="A355" s="6">
        <v>2012</v>
      </c>
      <c r="B355" s="6" t="s">
        <v>1429</v>
      </c>
      <c r="C355" s="6" t="s">
        <v>2267</v>
      </c>
      <c r="D355" s="13" t="s">
        <v>2340</v>
      </c>
      <c r="E355" s="6">
        <v>36.69</v>
      </c>
      <c r="F355" s="6">
        <v>-85.13</v>
      </c>
      <c r="G355" s="6" t="s">
        <v>236</v>
      </c>
      <c r="H355" s="6">
        <v>986</v>
      </c>
      <c r="I355" s="6">
        <v>632000</v>
      </c>
      <c r="J355" s="6">
        <v>8.3000000000000007</v>
      </c>
      <c r="K355" s="6">
        <v>21</v>
      </c>
      <c r="L355" s="6" t="s">
        <v>273</v>
      </c>
      <c r="M355" s="6">
        <v>30</v>
      </c>
      <c r="N355" s="6" t="s">
        <v>21</v>
      </c>
      <c r="O355" s="6" t="s">
        <v>22</v>
      </c>
      <c r="P355" s="6" t="s">
        <v>7886</v>
      </c>
    </row>
    <row r="356" spans="1:16" hidden="1" x14ac:dyDescent="0.35">
      <c r="A356" s="6">
        <v>2012</v>
      </c>
      <c r="B356" s="6" t="s">
        <v>1308</v>
      </c>
      <c r="C356" s="6" t="s">
        <v>2267</v>
      </c>
      <c r="D356" s="13" t="s">
        <v>2342</v>
      </c>
      <c r="E356" s="6">
        <v>36.79</v>
      </c>
      <c r="F356" s="6">
        <v>-85.36</v>
      </c>
      <c r="G356" s="6" t="s">
        <v>236</v>
      </c>
      <c r="H356" s="6">
        <v>1352</v>
      </c>
      <c r="I356" s="6">
        <v>0</v>
      </c>
      <c r="J356" s="6">
        <v>8.3000000000000007</v>
      </c>
      <c r="K356" s="6">
        <v>21</v>
      </c>
      <c r="L356" s="6" t="s">
        <v>273</v>
      </c>
      <c r="M356" s="6">
        <v>30</v>
      </c>
      <c r="N356" s="6" t="s">
        <v>21</v>
      </c>
      <c r="O356" s="6" t="s">
        <v>22</v>
      </c>
      <c r="P356" s="6" t="s">
        <v>7887</v>
      </c>
    </row>
    <row r="357" spans="1:16" hidden="1" x14ac:dyDescent="0.35">
      <c r="A357" s="6">
        <v>2012</v>
      </c>
      <c r="B357" s="6" t="s">
        <v>2344</v>
      </c>
      <c r="C357" s="6" t="s">
        <v>2267</v>
      </c>
      <c r="D357" s="13" t="s">
        <v>2345</v>
      </c>
      <c r="E357" s="6">
        <v>37.08</v>
      </c>
      <c r="F357" s="6">
        <v>-86.13</v>
      </c>
      <c r="G357" s="6" t="s">
        <v>236</v>
      </c>
      <c r="H357" s="6">
        <v>3216</v>
      </c>
      <c r="I357" s="6">
        <v>0</v>
      </c>
      <c r="J357" s="6">
        <v>8.3000000000000007</v>
      </c>
      <c r="K357" s="6">
        <v>21</v>
      </c>
      <c r="L357" s="6" t="s">
        <v>273</v>
      </c>
      <c r="M357" s="6">
        <v>30</v>
      </c>
      <c r="N357" s="6" t="s">
        <v>21</v>
      </c>
      <c r="O357" s="6" t="s">
        <v>22</v>
      </c>
      <c r="P357" s="6" t="s">
        <v>7888</v>
      </c>
    </row>
    <row r="358" spans="1:16" hidden="1" x14ac:dyDescent="0.35">
      <c r="A358" s="6">
        <v>2012</v>
      </c>
      <c r="B358" s="6" t="s">
        <v>2347</v>
      </c>
      <c r="C358" s="6" t="s">
        <v>2267</v>
      </c>
      <c r="D358" s="13" t="s">
        <v>2348</v>
      </c>
      <c r="E358" s="6">
        <v>37.6</v>
      </c>
      <c r="F358" s="6">
        <v>-86.55</v>
      </c>
      <c r="G358" s="6" t="s">
        <v>514</v>
      </c>
      <c r="H358" s="6">
        <v>14704</v>
      </c>
      <c r="I358" s="6">
        <v>5822000</v>
      </c>
      <c r="J358" s="6">
        <v>8.3000000000000007</v>
      </c>
      <c r="K358" s="6">
        <v>21</v>
      </c>
      <c r="L358" s="6" t="s">
        <v>273</v>
      </c>
      <c r="M358" s="6">
        <v>30</v>
      </c>
      <c r="N358" s="6" t="s">
        <v>21</v>
      </c>
      <c r="O358" s="6" t="s">
        <v>22</v>
      </c>
      <c r="P358" s="6" t="s">
        <v>7889</v>
      </c>
    </row>
    <row r="359" spans="1:16" hidden="1" x14ac:dyDescent="0.35">
      <c r="A359" s="6">
        <v>2012</v>
      </c>
      <c r="B359" s="6" t="s">
        <v>2350</v>
      </c>
      <c r="C359" s="6" t="s">
        <v>2267</v>
      </c>
      <c r="D359" s="13" t="s">
        <v>2351</v>
      </c>
      <c r="E359" s="6">
        <v>37.25</v>
      </c>
      <c r="F359" s="6">
        <v>-85.49</v>
      </c>
      <c r="G359" s="6" t="s">
        <v>236</v>
      </c>
      <c r="H359" s="6">
        <v>11981</v>
      </c>
      <c r="I359" s="6">
        <v>5579000</v>
      </c>
      <c r="J359" s="6">
        <v>8.3000000000000007</v>
      </c>
      <c r="K359" s="6">
        <v>21</v>
      </c>
      <c r="L359" s="6" t="s">
        <v>273</v>
      </c>
      <c r="M359" s="6">
        <v>30</v>
      </c>
      <c r="N359" s="6" t="s">
        <v>21</v>
      </c>
      <c r="O359" s="6" t="s">
        <v>22</v>
      </c>
      <c r="P359" s="6" t="s">
        <v>7890</v>
      </c>
    </row>
    <row r="360" spans="1:16" hidden="1" x14ac:dyDescent="0.35">
      <c r="A360" s="6">
        <v>2012</v>
      </c>
      <c r="B360" s="6" t="s">
        <v>1406</v>
      </c>
      <c r="C360" s="6" t="s">
        <v>2267</v>
      </c>
      <c r="D360" s="13" t="s">
        <v>2353</v>
      </c>
      <c r="E360" s="6">
        <v>37.89</v>
      </c>
      <c r="F360" s="6">
        <v>-85.96</v>
      </c>
      <c r="G360" s="6" t="s">
        <v>236</v>
      </c>
      <c r="H360" s="6">
        <v>30818</v>
      </c>
      <c r="I360" s="6">
        <v>12106000</v>
      </c>
      <c r="J360" s="6">
        <v>8.3000000000000007</v>
      </c>
      <c r="K360" s="6">
        <v>21</v>
      </c>
      <c r="L360" s="6" t="s">
        <v>273</v>
      </c>
      <c r="M360" s="6">
        <v>30</v>
      </c>
      <c r="N360" s="6" t="s">
        <v>21</v>
      </c>
      <c r="O360" s="6" t="s">
        <v>22</v>
      </c>
      <c r="P360" s="6" t="s">
        <v>7891</v>
      </c>
    </row>
    <row r="361" spans="1:16" hidden="1" x14ac:dyDescent="0.35">
      <c r="A361" s="6">
        <v>2012</v>
      </c>
      <c r="B361" s="6" t="s">
        <v>928</v>
      </c>
      <c r="C361" s="6" t="s">
        <v>2267</v>
      </c>
      <c r="D361" s="13" t="s">
        <v>2355</v>
      </c>
      <c r="E361" s="6">
        <v>37.369999999999997</v>
      </c>
      <c r="F361" s="6">
        <v>-85.9</v>
      </c>
      <c r="G361" s="6" t="s">
        <v>236</v>
      </c>
      <c r="H361" s="6">
        <v>4626</v>
      </c>
      <c r="I361" s="6">
        <v>1287000</v>
      </c>
      <c r="J361" s="6">
        <v>8.3000000000000007</v>
      </c>
      <c r="K361" s="6">
        <v>21</v>
      </c>
      <c r="L361" s="6" t="s">
        <v>273</v>
      </c>
      <c r="M361" s="6">
        <v>30</v>
      </c>
      <c r="N361" s="6" t="s">
        <v>21</v>
      </c>
      <c r="O361" s="6" t="s">
        <v>22</v>
      </c>
      <c r="P361" s="6" t="s">
        <v>7892</v>
      </c>
    </row>
    <row r="362" spans="1:16" hidden="1" x14ac:dyDescent="0.35">
      <c r="A362" s="6">
        <v>2012</v>
      </c>
      <c r="B362" s="6" t="s">
        <v>172</v>
      </c>
      <c r="C362" s="6" t="s">
        <v>2267</v>
      </c>
      <c r="D362" s="13" t="s">
        <v>2357</v>
      </c>
      <c r="E362" s="6">
        <v>38.25</v>
      </c>
      <c r="F362" s="6">
        <v>-85.48</v>
      </c>
      <c r="G362" s="6" t="s">
        <v>236</v>
      </c>
      <c r="H362" s="6">
        <v>1629</v>
      </c>
      <c r="I362" s="6">
        <v>0</v>
      </c>
      <c r="J362" s="6">
        <v>8.3000000000000007</v>
      </c>
      <c r="K362" s="6">
        <v>21</v>
      </c>
      <c r="L362" s="6" t="s">
        <v>273</v>
      </c>
      <c r="M362" s="6">
        <v>30</v>
      </c>
      <c r="N362" s="6" t="s">
        <v>21</v>
      </c>
      <c r="O362" s="6" t="s">
        <v>22</v>
      </c>
      <c r="P362" s="6" t="s">
        <v>7893</v>
      </c>
    </row>
    <row r="363" spans="1:16" hidden="1" x14ac:dyDescent="0.35">
      <c r="A363" s="6">
        <v>2012</v>
      </c>
      <c r="B363" s="6" t="s">
        <v>2359</v>
      </c>
      <c r="C363" s="6" t="s">
        <v>2267</v>
      </c>
      <c r="D363" s="13" t="s">
        <v>2360</v>
      </c>
      <c r="E363" s="6">
        <v>37.51</v>
      </c>
      <c r="F363" s="6">
        <v>-85.7</v>
      </c>
      <c r="G363" s="6" t="s">
        <v>236</v>
      </c>
      <c r="H363" s="6">
        <v>19194</v>
      </c>
      <c r="I363" s="6">
        <v>8349000</v>
      </c>
      <c r="J363" s="6">
        <v>8.3000000000000007</v>
      </c>
      <c r="K363" s="6">
        <v>21</v>
      </c>
      <c r="L363" s="6" t="s">
        <v>273</v>
      </c>
      <c r="M363" s="6">
        <v>30</v>
      </c>
      <c r="N363" s="6" t="s">
        <v>21</v>
      </c>
      <c r="O363" s="6" t="s">
        <v>22</v>
      </c>
      <c r="P363" s="6" t="s">
        <v>7894</v>
      </c>
    </row>
    <row r="364" spans="1:16" hidden="1" x14ac:dyDescent="0.35">
      <c r="A364" s="6">
        <v>2012</v>
      </c>
      <c r="B364" s="6" t="s">
        <v>144</v>
      </c>
      <c r="C364" s="6" t="s">
        <v>2267</v>
      </c>
      <c r="D364" s="13" t="s">
        <v>2362</v>
      </c>
      <c r="E364" s="6">
        <v>37.49</v>
      </c>
      <c r="F364" s="6">
        <v>-85.14</v>
      </c>
      <c r="G364" s="6" t="s">
        <v>236</v>
      </c>
      <c r="H364" s="6">
        <v>11961</v>
      </c>
      <c r="I364" s="6">
        <v>5693000</v>
      </c>
      <c r="J364" s="6">
        <v>8.3000000000000007</v>
      </c>
      <c r="K364" s="6">
        <v>21</v>
      </c>
      <c r="L364" s="6" t="s">
        <v>273</v>
      </c>
      <c r="M364" s="6">
        <v>30</v>
      </c>
      <c r="N364" s="6" t="s">
        <v>21</v>
      </c>
      <c r="O364" s="6" t="s">
        <v>22</v>
      </c>
      <c r="P364" s="6" t="s">
        <v>7895</v>
      </c>
    </row>
    <row r="365" spans="1:16" hidden="1" x14ac:dyDescent="0.35">
      <c r="A365" s="6">
        <v>2012</v>
      </c>
      <c r="B365" s="6" t="s">
        <v>2227</v>
      </c>
      <c r="C365" s="6" t="s">
        <v>2267</v>
      </c>
      <c r="D365" s="13" t="s">
        <v>2364</v>
      </c>
      <c r="E365" s="6">
        <v>38.06</v>
      </c>
      <c r="F365" s="6">
        <v>-86.3</v>
      </c>
      <c r="G365" s="6" t="s">
        <v>236</v>
      </c>
      <c r="H365" s="6">
        <v>18719</v>
      </c>
      <c r="I365" s="6">
        <v>6320000</v>
      </c>
      <c r="J365" s="6">
        <v>8.3000000000000007</v>
      </c>
      <c r="K365" s="6">
        <v>21</v>
      </c>
      <c r="L365" s="6" t="s">
        <v>273</v>
      </c>
      <c r="M365" s="6">
        <v>30</v>
      </c>
      <c r="N365" s="6" t="s">
        <v>21</v>
      </c>
      <c r="O365" s="6" t="s">
        <v>22</v>
      </c>
      <c r="P365" s="6" t="s">
        <v>7896</v>
      </c>
    </row>
    <row r="366" spans="1:16" hidden="1" x14ac:dyDescent="0.35">
      <c r="A366" s="6">
        <v>2012</v>
      </c>
      <c r="B366" s="6" t="s">
        <v>2366</v>
      </c>
      <c r="C366" s="6" t="s">
        <v>2267</v>
      </c>
      <c r="D366" s="13" t="s">
        <v>2367</v>
      </c>
      <c r="E366" s="6">
        <v>36.869999999999997</v>
      </c>
      <c r="F366" s="6">
        <v>-85.64</v>
      </c>
      <c r="G366" s="6" t="s">
        <v>236</v>
      </c>
      <c r="H366" s="6">
        <v>2810</v>
      </c>
      <c r="I366" s="6">
        <v>1402000</v>
      </c>
      <c r="J366" s="6">
        <v>8.3000000000000007</v>
      </c>
      <c r="K366" s="6">
        <v>21</v>
      </c>
      <c r="L366" s="6" t="s">
        <v>273</v>
      </c>
      <c r="M366" s="6">
        <v>30</v>
      </c>
      <c r="N366" s="6" t="s">
        <v>21</v>
      </c>
      <c r="O366" s="6" t="s">
        <v>22</v>
      </c>
      <c r="P366" s="6" t="s">
        <v>7897</v>
      </c>
    </row>
    <row r="367" spans="1:16" hidden="1" x14ac:dyDescent="0.35">
      <c r="A367" s="6">
        <v>2012</v>
      </c>
      <c r="B367" s="6" t="s">
        <v>83</v>
      </c>
      <c r="C367" s="6" t="s">
        <v>2267</v>
      </c>
      <c r="D367" s="13" t="s">
        <v>2369</v>
      </c>
      <c r="E367" s="6">
        <v>36.72</v>
      </c>
      <c r="F367" s="6">
        <v>-85.96</v>
      </c>
      <c r="G367" s="6" t="s">
        <v>236</v>
      </c>
      <c r="H367" s="6">
        <v>5789</v>
      </c>
      <c r="I367" s="6">
        <v>3102000</v>
      </c>
      <c r="J367" s="6">
        <v>8.3000000000000007</v>
      </c>
      <c r="K367" s="6">
        <v>21</v>
      </c>
      <c r="L367" s="6" t="s">
        <v>273</v>
      </c>
      <c r="M367" s="6">
        <v>30</v>
      </c>
      <c r="N367" s="6" t="s">
        <v>21</v>
      </c>
      <c r="O367" s="6" t="s">
        <v>22</v>
      </c>
      <c r="P367" s="6" t="s">
        <v>7898</v>
      </c>
    </row>
    <row r="368" spans="1:16" hidden="1" x14ac:dyDescent="0.35">
      <c r="A368" s="6">
        <v>2012</v>
      </c>
      <c r="B368" s="6" t="s">
        <v>2371</v>
      </c>
      <c r="C368" s="6" t="s">
        <v>2267</v>
      </c>
      <c r="D368" s="13" t="s">
        <v>2372</v>
      </c>
      <c r="E368" s="6">
        <v>37.81</v>
      </c>
      <c r="F368" s="6">
        <v>-85.46</v>
      </c>
      <c r="G368" s="6" t="s">
        <v>236</v>
      </c>
      <c r="H368" s="6">
        <v>20512</v>
      </c>
      <c r="I368" s="6">
        <v>10358000</v>
      </c>
      <c r="J368" s="6">
        <v>8.3000000000000007</v>
      </c>
      <c r="K368" s="6">
        <v>21</v>
      </c>
      <c r="L368" s="6" t="s">
        <v>273</v>
      </c>
      <c r="M368" s="6">
        <v>30</v>
      </c>
      <c r="N368" s="6" t="s">
        <v>21</v>
      </c>
      <c r="O368" s="6" t="s">
        <v>22</v>
      </c>
      <c r="P368" s="6" t="s">
        <v>7899</v>
      </c>
    </row>
    <row r="369" spans="1:16" hidden="1" x14ac:dyDescent="0.35">
      <c r="A369" s="6">
        <v>2012</v>
      </c>
      <c r="B369" s="6" t="s">
        <v>230</v>
      </c>
      <c r="C369" s="6" t="s">
        <v>2267</v>
      </c>
      <c r="D369" s="13" t="s">
        <v>2374</v>
      </c>
      <c r="E369" s="6">
        <v>36.99</v>
      </c>
      <c r="F369" s="6">
        <v>-85.07</v>
      </c>
      <c r="G369" s="6" t="s">
        <v>236</v>
      </c>
      <c r="H369" s="6">
        <v>2704</v>
      </c>
      <c r="I369" s="6">
        <v>1201000</v>
      </c>
      <c r="J369" s="6">
        <v>8.3000000000000007</v>
      </c>
      <c r="K369" s="6">
        <v>21</v>
      </c>
      <c r="L369" s="6" t="s">
        <v>273</v>
      </c>
      <c r="M369" s="6">
        <v>30</v>
      </c>
      <c r="N369" s="6" t="s">
        <v>21</v>
      </c>
      <c r="O369" s="6" t="s">
        <v>22</v>
      </c>
      <c r="P369" s="6" t="s">
        <v>7900</v>
      </c>
    </row>
    <row r="370" spans="1:16" hidden="1" x14ac:dyDescent="0.35">
      <c r="A370" s="6">
        <v>2012</v>
      </c>
      <c r="B370" s="6" t="s">
        <v>1154</v>
      </c>
      <c r="C370" s="6" t="s">
        <v>2267</v>
      </c>
      <c r="D370" s="13" t="s">
        <v>2376</v>
      </c>
      <c r="E370" s="6">
        <v>37.340000000000003</v>
      </c>
      <c r="F370" s="6">
        <v>-85.34</v>
      </c>
      <c r="G370" s="6" t="s">
        <v>236</v>
      </c>
      <c r="H370" s="6">
        <v>12519</v>
      </c>
      <c r="I370" s="6">
        <v>3462000</v>
      </c>
      <c r="J370" s="6">
        <v>8.3000000000000007</v>
      </c>
      <c r="K370" s="6">
        <v>21</v>
      </c>
      <c r="L370" s="6" t="s">
        <v>273</v>
      </c>
      <c r="M370" s="6">
        <v>30</v>
      </c>
      <c r="N370" s="6" t="s">
        <v>21</v>
      </c>
      <c r="O370" s="6" t="s">
        <v>22</v>
      </c>
      <c r="P370" s="6" t="s">
        <v>7901</v>
      </c>
    </row>
    <row r="371" spans="1:16" hidden="1" x14ac:dyDescent="0.35">
      <c r="A371" s="6">
        <v>2012</v>
      </c>
      <c r="B371" s="6" t="s">
        <v>1477</v>
      </c>
      <c r="C371" s="6" t="s">
        <v>2267</v>
      </c>
      <c r="D371" s="13" t="s">
        <v>2378</v>
      </c>
      <c r="E371" s="6">
        <v>37.06</v>
      </c>
      <c r="F371" s="6">
        <v>-86.46</v>
      </c>
      <c r="G371" s="6" t="s">
        <v>236</v>
      </c>
      <c r="H371" s="6">
        <v>37515</v>
      </c>
      <c r="I371" s="6">
        <v>16063000</v>
      </c>
      <c r="J371" s="6">
        <v>8.3000000000000007</v>
      </c>
      <c r="K371" s="6">
        <v>21</v>
      </c>
      <c r="L371" s="6" t="s">
        <v>273</v>
      </c>
      <c r="M371" s="6">
        <v>30</v>
      </c>
      <c r="N371" s="6" t="s">
        <v>21</v>
      </c>
      <c r="O371" s="6" t="s">
        <v>22</v>
      </c>
      <c r="P371" s="6" t="s">
        <v>7902</v>
      </c>
    </row>
    <row r="372" spans="1:16" hidden="1" x14ac:dyDescent="0.35">
      <c r="A372" s="6">
        <v>2012</v>
      </c>
      <c r="B372" s="6" t="s">
        <v>153</v>
      </c>
      <c r="C372" s="6" t="s">
        <v>797</v>
      </c>
      <c r="D372" s="13" t="s">
        <v>7303</v>
      </c>
      <c r="E372" s="6">
        <v>32.76</v>
      </c>
      <c r="F372" s="6">
        <v>-83.86</v>
      </c>
      <c r="G372" s="6" t="s">
        <v>94</v>
      </c>
      <c r="H372" s="6">
        <v>164</v>
      </c>
      <c r="I372" s="6">
        <v>91000</v>
      </c>
      <c r="J372" s="6">
        <v>8.4</v>
      </c>
      <c r="K372" s="6">
        <v>13</v>
      </c>
      <c r="L372" s="6" t="s">
        <v>273</v>
      </c>
      <c r="M372" s="6">
        <v>50</v>
      </c>
      <c r="N372" s="6" t="s">
        <v>21</v>
      </c>
      <c r="O372" s="6" t="s">
        <v>22</v>
      </c>
      <c r="P372" s="6" t="s">
        <v>7304</v>
      </c>
    </row>
    <row r="373" spans="1:16" hidden="1" x14ac:dyDescent="0.35">
      <c r="A373" s="6">
        <v>2012</v>
      </c>
      <c r="B373" s="6" t="s">
        <v>796</v>
      </c>
      <c r="C373" s="6" t="s">
        <v>797</v>
      </c>
      <c r="D373" s="13" t="s">
        <v>798</v>
      </c>
      <c r="E373" s="6">
        <v>32.380000000000003</v>
      </c>
      <c r="F373" s="6">
        <v>-83.35</v>
      </c>
      <c r="G373" s="6" t="s">
        <v>94</v>
      </c>
      <c r="H373" s="6">
        <v>4984</v>
      </c>
      <c r="I373" s="6">
        <v>6955000</v>
      </c>
      <c r="J373" s="6">
        <v>8.4</v>
      </c>
      <c r="K373" s="6">
        <v>13</v>
      </c>
      <c r="L373" s="6" t="s">
        <v>273</v>
      </c>
      <c r="M373" s="6">
        <v>50</v>
      </c>
      <c r="N373" s="6" t="s">
        <v>21</v>
      </c>
      <c r="O373" s="6" t="s">
        <v>22</v>
      </c>
      <c r="P373" s="6" t="s">
        <v>7305</v>
      </c>
    </row>
    <row r="374" spans="1:16" hidden="1" x14ac:dyDescent="0.35">
      <c r="A374" s="6">
        <v>2012</v>
      </c>
      <c r="B374" s="6" t="s">
        <v>805</v>
      </c>
      <c r="C374" s="6" t="s">
        <v>797</v>
      </c>
      <c r="D374" s="13" t="s">
        <v>806</v>
      </c>
      <c r="E374" s="6">
        <v>32.1</v>
      </c>
      <c r="F374" s="6">
        <v>-83.06</v>
      </c>
      <c r="G374" s="6" t="s">
        <v>19</v>
      </c>
      <c r="H374" s="6">
        <v>1922</v>
      </c>
      <c r="I374" s="6">
        <v>2482000</v>
      </c>
      <c r="J374" s="6">
        <v>8.4</v>
      </c>
      <c r="K374" s="6">
        <v>13</v>
      </c>
      <c r="L374" s="6" t="s">
        <v>273</v>
      </c>
      <c r="M374" s="6">
        <v>50</v>
      </c>
      <c r="N374" s="6" t="s">
        <v>21</v>
      </c>
      <c r="O374" s="6" t="s">
        <v>22</v>
      </c>
      <c r="P374" s="6" t="s">
        <v>7306</v>
      </c>
    </row>
    <row r="375" spans="1:16" hidden="1" x14ac:dyDescent="0.35">
      <c r="A375" s="6">
        <v>2012</v>
      </c>
      <c r="B375" s="6" t="s">
        <v>33</v>
      </c>
      <c r="C375" s="6" t="s">
        <v>797</v>
      </c>
      <c r="D375" s="13" t="s">
        <v>808</v>
      </c>
      <c r="E375" s="6">
        <v>33.57</v>
      </c>
      <c r="F375" s="6">
        <v>-83.18</v>
      </c>
      <c r="G375" s="6" t="s">
        <v>94</v>
      </c>
      <c r="H375" s="6">
        <v>368</v>
      </c>
      <c r="I375" s="6">
        <v>374000</v>
      </c>
      <c r="J375" s="6">
        <v>8.4</v>
      </c>
      <c r="K375" s="6">
        <v>13</v>
      </c>
      <c r="L375" s="6" t="s">
        <v>273</v>
      </c>
      <c r="M375" s="6">
        <v>50</v>
      </c>
      <c r="N375" s="6" t="s">
        <v>21</v>
      </c>
      <c r="O375" s="6" t="s">
        <v>22</v>
      </c>
      <c r="P375" s="6" t="s">
        <v>7307</v>
      </c>
    </row>
    <row r="376" spans="1:16" hidden="1" x14ac:dyDescent="0.35">
      <c r="A376" s="6">
        <v>2012</v>
      </c>
      <c r="B376" s="6" t="s">
        <v>224</v>
      </c>
      <c r="C376" s="6" t="s">
        <v>797</v>
      </c>
      <c r="D376" s="13" t="s">
        <v>810</v>
      </c>
      <c r="E376" s="6">
        <v>32.54</v>
      </c>
      <c r="F376" s="6">
        <v>-83.6</v>
      </c>
      <c r="G376" s="6" t="s">
        <v>94</v>
      </c>
      <c r="H376" s="6">
        <v>1781</v>
      </c>
      <c r="I376" s="6">
        <v>2720000</v>
      </c>
      <c r="J376" s="6">
        <v>8.4</v>
      </c>
      <c r="K376" s="6">
        <v>13</v>
      </c>
      <c r="L376" s="6" t="s">
        <v>273</v>
      </c>
      <c r="M376" s="6">
        <v>50</v>
      </c>
      <c r="N376" s="6" t="s">
        <v>21</v>
      </c>
      <c r="O376" s="6" t="s">
        <v>22</v>
      </c>
      <c r="P376" s="6" t="s">
        <v>7308</v>
      </c>
    </row>
    <row r="377" spans="1:16" hidden="1" x14ac:dyDescent="0.35">
      <c r="A377" s="6">
        <v>2012</v>
      </c>
      <c r="B377" s="6" t="s">
        <v>812</v>
      </c>
      <c r="C377" s="6" t="s">
        <v>797</v>
      </c>
      <c r="D377" s="13" t="s">
        <v>813</v>
      </c>
      <c r="E377" s="6">
        <v>33.51</v>
      </c>
      <c r="F377" s="6">
        <v>-83.73</v>
      </c>
      <c r="G377" s="6" t="s">
        <v>94</v>
      </c>
      <c r="H377" s="6">
        <v>205</v>
      </c>
      <c r="I377" s="6">
        <v>0</v>
      </c>
      <c r="J377" s="6">
        <v>8.4</v>
      </c>
      <c r="K377" s="6">
        <v>13</v>
      </c>
      <c r="L377" s="6" t="s">
        <v>273</v>
      </c>
      <c r="M377" s="6">
        <v>50</v>
      </c>
      <c r="N377" s="6" t="s">
        <v>21</v>
      </c>
      <c r="O377" s="6" t="s">
        <v>22</v>
      </c>
      <c r="P377" s="6" t="s">
        <v>7309</v>
      </c>
    </row>
    <row r="378" spans="1:16" hidden="1" x14ac:dyDescent="0.35">
      <c r="A378" s="6">
        <v>2012</v>
      </c>
      <c r="B378" s="6" t="s">
        <v>385</v>
      </c>
      <c r="C378" s="6" t="s">
        <v>797</v>
      </c>
      <c r="D378" s="13" t="s">
        <v>815</v>
      </c>
      <c r="E378" s="6">
        <v>32.69</v>
      </c>
      <c r="F378" s="6">
        <v>-82.51</v>
      </c>
      <c r="G378" s="6" t="s">
        <v>19</v>
      </c>
      <c r="H378" s="6">
        <v>704</v>
      </c>
      <c r="I378" s="6">
        <v>902000</v>
      </c>
      <c r="J378" s="6">
        <v>8.4</v>
      </c>
      <c r="K378" s="6">
        <v>13</v>
      </c>
      <c r="L378" s="6" t="s">
        <v>273</v>
      </c>
      <c r="M378" s="6">
        <v>50</v>
      </c>
      <c r="N378" s="6" t="s">
        <v>21</v>
      </c>
      <c r="O378" s="6" t="s">
        <v>22</v>
      </c>
      <c r="P378" s="6" t="s">
        <v>7310</v>
      </c>
    </row>
    <row r="379" spans="1:16" hidden="1" x14ac:dyDescent="0.35">
      <c r="A379" s="6">
        <v>2012</v>
      </c>
      <c r="B379" s="6" t="s">
        <v>817</v>
      </c>
      <c r="C379" s="6" t="s">
        <v>797</v>
      </c>
      <c r="D379" s="13" t="s">
        <v>818</v>
      </c>
      <c r="E379" s="6">
        <v>32.44</v>
      </c>
      <c r="F379" s="6">
        <v>-82.73</v>
      </c>
      <c r="G379" s="6" t="s">
        <v>19</v>
      </c>
      <c r="H379" s="6">
        <v>5943</v>
      </c>
      <c r="I379" s="6">
        <v>5268000</v>
      </c>
      <c r="J379" s="6">
        <v>8.4</v>
      </c>
      <c r="K379" s="6">
        <v>13</v>
      </c>
      <c r="L379" s="6" t="s">
        <v>273</v>
      </c>
      <c r="M379" s="6">
        <v>50</v>
      </c>
      <c r="N379" s="6" t="s">
        <v>21</v>
      </c>
      <c r="O379" s="6" t="s">
        <v>22</v>
      </c>
      <c r="P379" s="6" t="s">
        <v>7311</v>
      </c>
    </row>
    <row r="380" spans="1:16" hidden="1" x14ac:dyDescent="0.35">
      <c r="A380" s="6">
        <v>2012</v>
      </c>
      <c r="B380" s="6" t="s">
        <v>50</v>
      </c>
      <c r="C380" s="6" t="s">
        <v>797</v>
      </c>
      <c r="D380" s="13" t="s">
        <v>822</v>
      </c>
      <c r="E380" s="6">
        <v>32.18</v>
      </c>
      <c r="F380" s="6">
        <v>-82.57</v>
      </c>
      <c r="G380" s="6" t="s">
        <v>19</v>
      </c>
      <c r="H380" s="6">
        <v>1640</v>
      </c>
      <c r="I380" s="6">
        <v>2020000</v>
      </c>
      <c r="J380" s="6">
        <v>8.4</v>
      </c>
      <c r="K380" s="6">
        <v>13</v>
      </c>
      <c r="L380" s="6" t="s">
        <v>273</v>
      </c>
      <c r="M380" s="6">
        <v>50</v>
      </c>
      <c r="N380" s="6" t="s">
        <v>21</v>
      </c>
      <c r="O380" s="6" t="s">
        <v>22</v>
      </c>
      <c r="P380" s="6" t="s">
        <v>7312</v>
      </c>
    </row>
    <row r="381" spans="1:16" hidden="1" x14ac:dyDescent="0.35">
      <c r="A381" s="6">
        <v>2012</v>
      </c>
      <c r="B381" s="6" t="s">
        <v>829</v>
      </c>
      <c r="C381" s="6" t="s">
        <v>797</v>
      </c>
      <c r="D381" s="13" t="s">
        <v>830</v>
      </c>
      <c r="E381" s="6">
        <v>32.65</v>
      </c>
      <c r="F381" s="6">
        <v>-83.75</v>
      </c>
      <c r="G381" s="6" t="s">
        <v>94</v>
      </c>
      <c r="H381" s="6">
        <v>140</v>
      </c>
      <c r="I381" s="6">
        <v>0</v>
      </c>
      <c r="J381" s="6">
        <v>8.4</v>
      </c>
      <c r="K381" s="6">
        <v>13</v>
      </c>
      <c r="L381" s="6" t="s">
        <v>273</v>
      </c>
      <c r="M381" s="6">
        <v>50</v>
      </c>
      <c r="N381" s="6" t="s">
        <v>21</v>
      </c>
      <c r="O381" s="6" t="s">
        <v>22</v>
      </c>
      <c r="P381" s="6" t="s">
        <v>7313</v>
      </c>
    </row>
    <row r="382" spans="1:16" hidden="1" x14ac:dyDescent="0.35">
      <c r="A382" s="6">
        <v>2012</v>
      </c>
      <c r="B382" s="6" t="s">
        <v>278</v>
      </c>
      <c r="C382" s="6" t="s">
        <v>797</v>
      </c>
      <c r="D382" s="13" t="s">
        <v>832</v>
      </c>
      <c r="E382" s="6">
        <v>32.28</v>
      </c>
      <c r="F382" s="6">
        <v>-83.47</v>
      </c>
      <c r="G382" s="6" t="s">
        <v>19</v>
      </c>
      <c r="H382" s="6">
        <v>3260</v>
      </c>
      <c r="I382" s="6">
        <v>4283000</v>
      </c>
      <c r="J382" s="6">
        <v>8.4</v>
      </c>
      <c r="K382" s="6">
        <v>13</v>
      </c>
      <c r="L382" s="6" t="s">
        <v>273</v>
      </c>
      <c r="M382" s="6">
        <v>50</v>
      </c>
      <c r="N382" s="6" t="s">
        <v>21</v>
      </c>
      <c r="O382" s="6" t="s">
        <v>22</v>
      </c>
      <c r="P382" s="6" t="s">
        <v>7314</v>
      </c>
    </row>
    <row r="383" spans="1:16" hidden="1" x14ac:dyDescent="0.35">
      <c r="A383" s="6">
        <v>2012</v>
      </c>
      <c r="B383" s="6" t="s">
        <v>7315</v>
      </c>
      <c r="C383" s="6" t="s">
        <v>797</v>
      </c>
      <c r="D383" s="13" t="s">
        <v>7316</v>
      </c>
      <c r="E383" s="6">
        <v>33.659999999999997</v>
      </c>
      <c r="F383" s="6">
        <v>-84.01</v>
      </c>
      <c r="G383" s="6" t="s">
        <v>94</v>
      </c>
      <c r="H383" s="6">
        <v>36</v>
      </c>
      <c r="I383" s="6">
        <v>5000</v>
      </c>
      <c r="J383" s="6">
        <v>8.4</v>
      </c>
      <c r="K383" s="6">
        <v>13</v>
      </c>
      <c r="L383" s="6" t="s">
        <v>273</v>
      </c>
      <c r="M383" s="6">
        <v>50</v>
      </c>
      <c r="N383" s="6" t="s">
        <v>21</v>
      </c>
      <c r="O383" s="6" t="s">
        <v>22</v>
      </c>
      <c r="P383" s="6" t="s">
        <v>7317</v>
      </c>
    </row>
    <row r="384" spans="1:16" hidden="1" x14ac:dyDescent="0.35">
      <c r="A384" s="6">
        <v>2012</v>
      </c>
      <c r="B384" s="6" t="s">
        <v>837</v>
      </c>
      <c r="C384" s="6" t="s">
        <v>797</v>
      </c>
      <c r="D384" s="13" t="s">
        <v>838</v>
      </c>
      <c r="E384" s="6">
        <v>32.369999999999997</v>
      </c>
      <c r="F384" s="6">
        <v>-82.59</v>
      </c>
      <c r="G384" s="6" t="s">
        <v>19</v>
      </c>
      <c r="H384" s="6">
        <v>1039</v>
      </c>
      <c r="I384" s="6">
        <v>1656000</v>
      </c>
      <c r="J384" s="6">
        <v>8.4</v>
      </c>
      <c r="K384" s="6">
        <v>13</v>
      </c>
      <c r="L384" s="6" t="s">
        <v>273</v>
      </c>
      <c r="M384" s="6">
        <v>50</v>
      </c>
      <c r="N384" s="6" t="s">
        <v>21</v>
      </c>
      <c r="O384" s="6" t="s">
        <v>22</v>
      </c>
      <c r="P384" s="6" t="s">
        <v>7318</v>
      </c>
    </row>
    <row r="385" spans="1:16" hidden="1" x14ac:dyDescent="0.35">
      <c r="A385" s="6">
        <v>2012</v>
      </c>
      <c r="B385" s="6" t="s">
        <v>840</v>
      </c>
      <c r="C385" s="6" t="s">
        <v>797</v>
      </c>
      <c r="D385" s="13" t="s">
        <v>841</v>
      </c>
      <c r="E385" s="6">
        <v>32.6</v>
      </c>
      <c r="F385" s="6">
        <v>-83.24</v>
      </c>
      <c r="G385" s="6" t="s">
        <v>94</v>
      </c>
      <c r="H385" s="6">
        <v>613</v>
      </c>
      <c r="I385" s="6">
        <v>644000</v>
      </c>
      <c r="J385" s="6">
        <v>8.4</v>
      </c>
      <c r="K385" s="6">
        <v>13</v>
      </c>
      <c r="L385" s="6" t="s">
        <v>273</v>
      </c>
      <c r="M385" s="6">
        <v>50</v>
      </c>
      <c r="N385" s="6" t="s">
        <v>21</v>
      </c>
      <c r="O385" s="6" t="s">
        <v>22</v>
      </c>
      <c r="P385" s="6" t="s">
        <v>7319</v>
      </c>
    </row>
    <row r="386" spans="1:16" hidden="1" x14ac:dyDescent="0.35">
      <c r="A386" s="6">
        <v>2012</v>
      </c>
      <c r="B386" s="6" t="s">
        <v>86</v>
      </c>
      <c r="C386" s="6" t="s">
        <v>797</v>
      </c>
      <c r="D386" s="13" t="s">
        <v>843</v>
      </c>
      <c r="E386" s="6">
        <v>32.979999999999997</v>
      </c>
      <c r="F386" s="6">
        <v>-82.6</v>
      </c>
      <c r="G386" s="6" t="s">
        <v>94</v>
      </c>
      <c r="H386" s="6">
        <v>5463</v>
      </c>
      <c r="I386" s="6">
        <v>5921000</v>
      </c>
      <c r="J386" s="6">
        <v>8.4</v>
      </c>
      <c r="K386" s="6">
        <v>13</v>
      </c>
      <c r="L386" s="6" t="s">
        <v>273</v>
      </c>
      <c r="M386" s="6">
        <v>50</v>
      </c>
      <c r="N386" s="6" t="s">
        <v>21</v>
      </c>
      <c r="O386" s="6" t="s">
        <v>22</v>
      </c>
      <c r="P386" s="6" t="s">
        <v>7320</v>
      </c>
    </row>
    <row r="387" spans="1:16" hidden="1" x14ac:dyDescent="0.35">
      <c r="A387" s="6">
        <v>2012</v>
      </c>
      <c r="B387" s="6" t="s">
        <v>845</v>
      </c>
      <c r="C387" s="6" t="s">
        <v>797</v>
      </c>
      <c r="D387" s="13" t="s">
        <v>846</v>
      </c>
      <c r="E387" s="6">
        <v>32.14</v>
      </c>
      <c r="F387" s="6">
        <v>-82.77</v>
      </c>
      <c r="G387" s="6" t="s">
        <v>19</v>
      </c>
      <c r="H387" s="6">
        <v>1634</v>
      </c>
      <c r="I387" s="6">
        <v>2065000</v>
      </c>
      <c r="J387" s="6">
        <v>8.4</v>
      </c>
      <c r="K387" s="6">
        <v>13</v>
      </c>
      <c r="L387" s="6" t="s">
        <v>273</v>
      </c>
      <c r="M387" s="6">
        <v>50</v>
      </c>
      <c r="N387" s="6" t="s">
        <v>21</v>
      </c>
      <c r="O387" s="6" t="s">
        <v>22</v>
      </c>
      <c r="P387" s="6" t="s">
        <v>7321</v>
      </c>
    </row>
    <row r="388" spans="1:16" hidden="1" x14ac:dyDescent="0.35">
      <c r="A388" s="6">
        <v>2012</v>
      </c>
      <c r="B388" s="6" t="s">
        <v>848</v>
      </c>
      <c r="C388" s="6" t="s">
        <v>797</v>
      </c>
      <c r="D388" s="13" t="s">
        <v>849</v>
      </c>
      <c r="E388" s="6">
        <v>32.590000000000003</v>
      </c>
      <c r="F388" s="6">
        <v>-83.22</v>
      </c>
      <c r="G388" s="6" t="s">
        <v>94</v>
      </c>
      <c r="H388" s="6">
        <v>91</v>
      </c>
      <c r="I388" s="6">
        <v>0</v>
      </c>
      <c r="J388" s="6">
        <v>8.4</v>
      </c>
      <c r="K388" s="6">
        <v>13</v>
      </c>
      <c r="L388" s="6" t="s">
        <v>273</v>
      </c>
      <c r="M388" s="6">
        <v>50</v>
      </c>
      <c r="N388" s="6" t="s">
        <v>21</v>
      </c>
      <c r="O388" s="6" t="s">
        <v>22</v>
      </c>
      <c r="P388" s="6" t="s">
        <v>7322</v>
      </c>
    </row>
    <row r="389" spans="1:16" hidden="1" x14ac:dyDescent="0.35">
      <c r="A389" s="6">
        <v>2012</v>
      </c>
      <c r="B389" s="6" t="s">
        <v>6406</v>
      </c>
      <c r="C389" s="6" t="s">
        <v>6407</v>
      </c>
      <c r="D389" s="13" t="s">
        <v>6408</v>
      </c>
      <c r="E389" s="6">
        <v>38.090000000000003</v>
      </c>
      <c r="F389" s="6">
        <v>-78.56</v>
      </c>
      <c r="G389" s="6" t="s">
        <v>241</v>
      </c>
      <c r="H389" s="6">
        <v>2477</v>
      </c>
      <c r="I389" s="6">
        <v>1843000</v>
      </c>
      <c r="J389" s="6">
        <v>8.4</v>
      </c>
      <c r="K389" s="6">
        <v>51</v>
      </c>
      <c r="L389" s="6" t="s">
        <v>273</v>
      </c>
      <c r="M389" s="6">
        <v>50</v>
      </c>
      <c r="N389" s="6" t="s">
        <v>21</v>
      </c>
      <c r="O389" s="6" t="s">
        <v>22</v>
      </c>
      <c r="P389" s="6" t="s">
        <v>9422</v>
      </c>
    </row>
    <row r="390" spans="1:16" hidden="1" x14ac:dyDescent="0.35">
      <c r="A390" s="6">
        <v>2012</v>
      </c>
      <c r="B390" s="6" t="s">
        <v>6410</v>
      </c>
      <c r="C390" s="6" t="s">
        <v>6407</v>
      </c>
      <c r="D390" s="13" t="s">
        <v>6411</v>
      </c>
      <c r="E390" s="6">
        <v>37.340000000000003</v>
      </c>
      <c r="F390" s="6">
        <v>-77.959999999999994</v>
      </c>
      <c r="G390" s="6" t="s">
        <v>241</v>
      </c>
      <c r="H390" s="6">
        <v>1930</v>
      </c>
      <c r="I390" s="6">
        <v>954000</v>
      </c>
      <c r="J390" s="6">
        <v>8.4</v>
      </c>
      <c r="K390" s="6">
        <v>51</v>
      </c>
      <c r="L390" s="6" t="s">
        <v>273</v>
      </c>
      <c r="M390" s="6">
        <v>50</v>
      </c>
      <c r="N390" s="6" t="s">
        <v>21</v>
      </c>
      <c r="O390" s="6" t="s">
        <v>22</v>
      </c>
      <c r="P390" s="6" t="s">
        <v>9423</v>
      </c>
    </row>
    <row r="391" spans="1:16" hidden="1" x14ac:dyDescent="0.35">
      <c r="A391" s="6">
        <v>2012</v>
      </c>
      <c r="B391" s="6" t="s">
        <v>6416</v>
      </c>
      <c r="C391" s="6" t="s">
        <v>6407</v>
      </c>
      <c r="D391" s="13" t="s">
        <v>6417</v>
      </c>
      <c r="E391" s="6">
        <v>37.299999999999997</v>
      </c>
      <c r="F391" s="6">
        <v>-78.78</v>
      </c>
      <c r="G391" s="6" t="s">
        <v>241</v>
      </c>
      <c r="H391" s="6">
        <v>354</v>
      </c>
      <c r="I391" s="6">
        <v>393000</v>
      </c>
      <c r="J391" s="6">
        <v>8.4</v>
      </c>
      <c r="K391" s="6">
        <v>51</v>
      </c>
      <c r="L391" s="6" t="s">
        <v>273</v>
      </c>
      <c r="M391" s="6">
        <v>50</v>
      </c>
      <c r="N391" s="6" t="s">
        <v>21</v>
      </c>
      <c r="O391" s="6" t="s">
        <v>22</v>
      </c>
      <c r="P391" s="6" t="s">
        <v>9424</v>
      </c>
    </row>
    <row r="392" spans="1:16" hidden="1" x14ac:dyDescent="0.35">
      <c r="A392" s="6">
        <v>2012</v>
      </c>
      <c r="B392" s="6" t="s">
        <v>5230</v>
      </c>
      <c r="C392" s="6" t="s">
        <v>6407</v>
      </c>
      <c r="D392" s="13" t="s">
        <v>6419</v>
      </c>
      <c r="E392" s="6">
        <v>37.21</v>
      </c>
      <c r="F392" s="6">
        <v>-79.709999999999994</v>
      </c>
      <c r="G392" s="6" t="s">
        <v>241</v>
      </c>
      <c r="H392" s="6">
        <v>734</v>
      </c>
      <c r="I392" s="6">
        <v>842000</v>
      </c>
      <c r="J392" s="6">
        <v>8.4</v>
      </c>
      <c r="K392" s="6">
        <v>51</v>
      </c>
      <c r="L392" s="6" t="s">
        <v>273</v>
      </c>
      <c r="M392" s="6">
        <v>50</v>
      </c>
      <c r="N392" s="6" t="s">
        <v>21</v>
      </c>
      <c r="O392" s="6" t="s">
        <v>22</v>
      </c>
      <c r="P392" s="6" t="s">
        <v>9425</v>
      </c>
    </row>
    <row r="393" spans="1:16" hidden="1" x14ac:dyDescent="0.35">
      <c r="A393" s="6">
        <v>2012</v>
      </c>
      <c r="B393" s="6" t="s">
        <v>6421</v>
      </c>
      <c r="C393" s="6" t="s">
        <v>6407</v>
      </c>
      <c r="D393" s="13" t="s">
        <v>6422</v>
      </c>
      <c r="E393" s="6">
        <v>37.659999999999997</v>
      </c>
      <c r="F393" s="6">
        <v>-78.41</v>
      </c>
      <c r="G393" s="6" t="s">
        <v>241</v>
      </c>
      <c r="H393" s="6">
        <v>742</v>
      </c>
      <c r="I393" s="6">
        <v>506000</v>
      </c>
      <c r="J393" s="6">
        <v>8.4</v>
      </c>
      <c r="K393" s="6">
        <v>51</v>
      </c>
      <c r="L393" s="6" t="s">
        <v>273</v>
      </c>
      <c r="M393" s="6">
        <v>50</v>
      </c>
      <c r="N393" s="6" t="s">
        <v>21</v>
      </c>
      <c r="O393" s="6" t="s">
        <v>22</v>
      </c>
      <c r="P393" s="6" t="s">
        <v>9426</v>
      </c>
    </row>
    <row r="394" spans="1:16" hidden="1" x14ac:dyDescent="0.35">
      <c r="A394" s="6">
        <v>2012</v>
      </c>
      <c r="B394" s="6" t="s">
        <v>2498</v>
      </c>
      <c r="C394" s="6" t="s">
        <v>6407</v>
      </c>
      <c r="D394" s="13" t="s">
        <v>6424</v>
      </c>
      <c r="E394" s="6">
        <v>37.119999999999997</v>
      </c>
      <c r="F394" s="6">
        <v>-79.28</v>
      </c>
      <c r="G394" s="6" t="s">
        <v>241</v>
      </c>
      <c r="H394" s="6">
        <v>586</v>
      </c>
      <c r="I394" s="6">
        <v>515000</v>
      </c>
      <c r="J394" s="6">
        <v>8.4</v>
      </c>
      <c r="K394" s="6">
        <v>51</v>
      </c>
      <c r="L394" s="6" t="s">
        <v>273</v>
      </c>
      <c r="M394" s="6">
        <v>50</v>
      </c>
      <c r="N394" s="6" t="s">
        <v>21</v>
      </c>
      <c r="O394" s="6" t="s">
        <v>22</v>
      </c>
      <c r="P394" s="6" t="s">
        <v>9427</v>
      </c>
    </row>
    <row r="395" spans="1:16" hidden="1" x14ac:dyDescent="0.35">
      <c r="A395" s="6">
        <v>2012</v>
      </c>
      <c r="B395" s="6" t="s">
        <v>2736</v>
      </c>
      <c r="C395" s="6" t="s">
        <v>6407</v>
      </c>
      <c r="D395" s="13" t="s">
        <v>6426</v>
      </c>
      <c r="E395" s="6">
        <v>38.04</v>
      </c>
      <c r="F395" s="6">
        <v>-77.349999999999994</v>
      </c>
      <c r="G395" s="6" t="s">
        <v>241</v>
      </c>
      <c r="H395" s="6">
        <v>11194</v>
      </c>
      <c r="I395" s="6">
        <v>5812000</v>
      </c>
      <c r="J395" s="6">
        <v>8.4</v>
      </c>
      <c r="K395" s="6">
        <v>51</v>
      </c>
      <c r="L395" s="6" t="s">
        <v>273</v>
      </c>
      <c r="M395" s="6">
        <v>50</v>
      </c>
      <c r="N395" s="6" t="s">
        <v>21</v>
      </c>
      <c r="O395" s="6" t="s">
        <v>22</v>
      </c>
      <c r="P395" s="6" t="s">
        <v>9428</v>
      </c>
    </row>
    <row r="396" spans="1:16" hidden="1" x14ac:dyDescent="0.35">
      <c r="A396" s="6">
        <v>2012</v>
      </c>
      <c r="B396" s="6" t="s">
        <v>5320</v>
      </c>
      <c r="C396" s="6" t="s">
        <v>6407</v>
      </c>
      <c r="D396" s="13" t="s">
        <v>6428</v>
      </c>
      <c r="E396" s="6">
        <v>37.43</v>
      </c>
      <c r="F396" s="6">
        <v>-77.66</v>
      </c>
      <c r="G396" s="6" t="s">
        <v>241</v>
      </c>
      <c r="H396" s="6">
        <v>622</v>
      </c>
      <c r="I396" s="6">
        <v>385000</v>
      </c>
      <c r="J396" s="6">
        <v>8.4</v>
      </c>
      <c r="K396" s="6">
        <v>51</v>
      </c>
      <c r="L396" s="6" t="s">
        <v>273</v>
      </c>
      <c r="M396" s="6">
        <v>50</v>
      </c>
      <c r="N396" s="6" t="s">
        <v>21</v>
      </c>
      <c r="O396" s="6" t="s">
        <v>22</v>
      </c>
      <c r="P396" s="6" t="s">
        <v>9429</v>
      </c>
    </row>
    <row r="397" spans="1:16" hidden="1" x14ac:dyDescent="0.35">
      <c r="A397" s="6">
        <v>2012</v>
      </c>
      <c r="B397" s="6" t="s">
        <v>1308</v>
      </c>
      <c r="C397" s="6" t="s">
        <v>6407</v>
      </c>
      <c r="D397" s="13" t="s">
        <v>6430</v>
      </c>
      <c r="E397" s="6">
        <v>37.659999999999997</v>
      </c>
      <c r="F397" s="6">
        <v>-78.099999999999994</v>
      </c>
      <c r="G397" s="6" t="s">
        <v>241</v>
      </c>
      <c r="H397" s="6">
        <v>508</v>
      </c>
      <c r="I397" s="6">
        <v>254000</v>
      </c>
      <c r="J397" s="6">
        <v>8.4</v>
      </c>
      <c r="K397" s="6">
        <v>51</v>
      </c>
      <c r="L397" s="6" t="s">
        <v>273</v>
      </c>
      <c r="M397" s="6">
        <v>50</v>
      </c>
      <c r="N397" s="6" t="s">
        <v>21</v>
      </c>
      <c r="O397" s="6" t="s">
        <v>22</v>
      </c>
      <c r="P397" s="6" t="s">
        <v>9430</v>
      </c>
    </row>
    <row r="398" spans="1:16" hidden="1" x14ac:dyDescent="0.35">
      <c r="A398" s="6">
        <v>2012</v>
      </c>
      <c r="B398" s="6" t="s">
        <v>6432</v>
      </c>
      <c r="C398" s="6" t="s">
        <v>6407</v>
      </c>
      <c r="D398" s="13" t="s">
        <v>6433</v>
      </c>
      <c r="E398" s="6">
        <v>37.86</v>
      </c>
      <c r="F398" s="6">
        <v>-78.260000000000005</v>
      </c>
      <c r="G398" s="6" t="s">
        <v>241</v>
      </c>
      <c r="H398" s="6">
        <v>1681</v>
      </c>
      <c r="I398" s="6">
        <v>697000</v>
      </c>
      <c r="J398" s="6">
        <v>8.4</v>
      </c>
      <c r="K398" s="6">
        <v>51</v>
      </c>
      <c r="L398" s="6" t="s">
        <v>273</v>
      </c>
      <c r="M398" s="6">
        <v>50</v>
      </c>
      <c r="N398" s="6" t="s">
        <v>21</v>
      </c>
      <c r="O398" s="6" t="s">
        <v>22</v>
      </c>
      <c r="P398" s="6" t="s">
        <v>9431</v>
      </c>
    </row>
    <row r="399" spans="1:16" hidden="1" x14ac:dyDescent="0.35">
      <c r="A399" s="6">
        <v>2012</v>
      </c>
      <c r="B399" s="6" t="s">
        <v>6435</v>
      </c>
      <c r="C399" s="6" t="s">
        <v>6407</v>
      </c>
      <c r="D399" s="13" t="s">
        <v>6436</v>
      </c>
      <c r="E399" s="6">
        <v>37.75</v>
      </c>
      <c r="F399" s="6">
        <v>-78.16</v>
      </c>
      <c r="G399" s="6" t="s">
        <v>241</v>
      </c>
      <c r="H399" s="6">
        <v>4404</v>
      </c>
      <c r="I399" s="6">
        <v>3684000</v>
      </c>
      <c r="J399" s="6">
        <v>8.4</v>
      </c>
      <c r="K399" s="6">
        <v>51</v>
      </c>
      <c r="L399" s="6" t="s">
        <v>273</v>
      </c>
      <c r="M399" s="6">
        <v>50</v>
      </c>
      <c r="N399" s="6" t="s">
        <v>21</v>
      </c>
      <c r="O399" s="6" t="s">
        <v>22</v>
      </c>
      <c r="P399" s="6" t="s">
        <v>9432</v>
      </c>
    </row>
    <row r="400" spans="1:16" hidden="1" x14ac:dyDescent="0.35">
      <c r="A400" s="6">
        <v>2012</v>
      </c>
      <c r="B400" s="6" t="s">
        <v>6440</v>
      </c>
      <c r="C400" s="6" t="s">
        <v>6407</v>
      </c>
      <c r="D400" s="13" t="s">
        <v>6441</v>
      </c>
      <c r="E400" s="6">
        <v>37.76</v>
      </c>
      <c r="F400" s="6">
        <v>-77.47</v>
      </c>
      <c r="G400" s="6" t="s">
        <v>241</v>
      </c>
      <c r="H400" s="6">
        <v>14846</v>
      </c>
      <c r="I400" s="6">
        <v>12066000</v>
      </c>
      <c r="J400" s="6">
        <v>8.4</v>
      </c>
      <c r="K400" s="6">
        <v>51</v>
      </c>
      <c r="L400" s="6" t="s">
        <v>273</v>
      </c>
      <c r="M400" s="6">
        <v>50</v>
      </c>
      <c r="N400" s="6" t="s">
        <v>21</v>
      </c>
      <c r="O400" s="6" t="s">
        <v>22</v>
      </c>
      <c r="P400" s="6" t="s">
        <v>9433</v>
      </c>
    </row>
    <row r="401" spans="1:16" hidden="1" x14ac:dyDescent="0.35">
      <c r="A401" s="6">
        <v>2012</v>
      </c>
      <c r="B401" s="6" t="s">
        <v>6443</v>
      </c>
      <c r="C401" s="6" t="s">
        <v>6407</v>
      </c>
      <c r="D401" s="13" t="s">
        <v>6444</v>
      </c>
      <c r="E401" s="6">
        <v>37.659999999999997</v>
      </c>
      <c r="F401" s="6">
        <v>-77.48</v>
      </c>
      <c r="G401" s="6" t="s">
        <v>241</v>
      </c>
      <c r="H401" s="6">
        <v>2102</v>
      </c>
      <c r="I401" s="6">
        <v>2747000</v>
      </c>
      <c r="J401" s="6">
        <v>8.4</v>
      </c>
      <c r="K401" s="6">
        <v>51</v>
      </c>
      <c r="L401" s="6" t="s">
        <v>273</v>
      </c>
      <c r="M401" s="6">
        <v>50</v>
      </c>
      <c r="N401" s="6" t="s">
        <v>21</v>
      </c>
      <c r="O401" s="6" t="s">
        <v>22</v>
      </c>
      <c r="P401" s="6" t="s">
        <v>9434</v>
      </c>
    </row>
    <row r="402" spans="1:16" hidden="1" x14ac:dyDescent="0.35">
      <c r="A402" s="6">
        <v>2012</v>
      </c>
      <c r="B402" s="6" t="s">
        <v>1923</v>
      </c>
      <c r="C402" s="6" t="s">
        <v>6407</v>
      </c>
      <c r="D402" s="13" t="s">
        <v>6446</v>
      </c>
      <c r="E402" s="6">
        <v>38.130000000000003</v>
      </c>
      <c r="F402" s="6">
        <v>-78.180000000000007</v>
      </c>
      <c r="G402" s="6" t="s">
        <v>241</v>
      </c>
      <c r="H402" s="6">
        <v>1649</v>
      </c>
      <c r="I402" s="6">
        <v>786000</v>
      </c>
      <c r="J402" s="6">
        <v>8.4</v>
      </c>
      <c r="K402" s="6">
        <v>51</v>
      </c>
      <c r="L402" s="6" t="s">
        <v>273</v>
      </c>
      <c r="M402" s="6">
        <v>50</v>
      </c>
      <c r="N402" s="6" t="s">
        <v>21</v>
      </c>
      <c r="O402" s="6" t="s">
        <v>22</v>
      </c>
      <c r="P402" s="6" t="s">
        <v>9435</v>
      </c>
    </row>
    <row r="403" spans="1:16" hidden="1" x14ac:dyDescent="0.35">
      <c r="A403" s="6">
        <v>2012</v>
      </c>
      <c r="B403" s="6" t="s">
        <v>681</v>
      </c>
      <c r="C403" s="6" t="s">
        <v>6407</v>
      </c>
      <c r="D403" s="13" t="s">
        <v>6450</v>
      </c>
      <c r="E403" s="6">
        <v>38.369999999999997</v>
      </c>
      <c r="F403" s="6">
        <v>-77.86</v>
      </c>
      <c r="G403" s="6" t="s">
        <v>241</v>
      </c>
      <c r="H403" s="6">
        <v>4681</v>
      </c>
      <c r="I403" s="6">
        <v>2611000</v>
      </c>
      <c r="J403" s="6">
        <v>8.4</v>
      </c>
      <c r="K403" s="6">
        <v>51</v>
      </c>
      <c r="L403" s="6" t="s">
        <v>273</v>
      </c>
      <c r="M403" s="6">
        <v>50</v>
      </c>
      <c r="N403" s="6" t="s">
        <v>21</v>
      </c>
      <c r="O403" s="6" t="s">
        <v>22</v>
      </c>
      <c r="P403" s="6" t="s">
        <v>9436</v>
      </c>
    </row>
    <row r="404" spans="1:16" hidden="1" x14ac:dyDescent="0.35">
      <c r="A404" s="6">
        <v>2012</v>
      </c>
      <c r="B404" s="6" t="s">
        <v>6452</v>
      </c>
      <c r="C404" s="6" t="s">
        <v>6407</v>
      </c>
      <c r="D404" s="13" t="s">
        <v>6453</v>
      </c>
      <c r="E404" s="6">
        <v>37.76</v>
      </c>
      <c r="F404" s="6">
        <v>-78.02</v>
      </c>
      <c r="G404" s="6" t="s">
        <v>241</v>
      </c>
      <c r="H404" s="6">
        <v>1203</v>
      </c>
      <c r="I404" s="6">
        <v>1054000</v>
      </c>
      <c r="J404" s="6">
        <v>8.4</v>
      </c>
      <c r="K404" s="6">
        <v>51</v>
      </c>
      <c r="L404" s="6" t="s">
        <v>273</v>
      </c>
      <c r="M404" s="6">
        <v>50</v>
      </c>
      <c r="N404" s="6" t="s">
        <v>21</v>
      </c>
      <c r="O404" s="6" t="s">
        <v>22</v>
      </c>
      <c r="P404" s="6" t="s">
        <v>9437</v>
      </c>
    </row>
    <row r="405" spans="1:16" hidden="1" x14ac:dyDescent="0.35">
      <c r="A405" s="6">
        <v>2012</v>
      </c>
      <c r="B405" s="6" t="s">
        <v>6455</v>
      </c>
      <c r="C405" s="6" t="s">
        <v>6407</v>
      </c>
      <c r="D405" s="13" t="s">
        <v>6456</v>
      </c>
      <c r="E405" s="6">
        <v>37.29</v>
      </c>
      <c r="F405" s="6">
        <v>-78.39</v>
      </c>
      <c r="G405" s="6" t="s">
        <v>241</v>
      </c>
      <c r="H405" s="6">
        <v>461</v>
      </c>
      <c r="I405" s="6">
        <v>66000</v>
      </c>
      <c r="J405" s="6">
        <v>8.4</v>
      </c>
      <c r="K405" s="6">
        <v>51</v>
      </c>
      <c r="L405" s="6" t="s">
        <v>273</v>
      </c>
      <c r="M405" s="6">
        <v>50</v>
      </c>
      <c r="N405" s="6" t="s">
        <v>21</v>
      </c>
      <c r="O405" s="6" t="s">
        <v>22</v>
      </c>
      <c r="P405" s="6" t="s">
        <v>9438</v>
      </c>
    </row>
    <row r="406" spans="1:16" hidden="1" x14ac:dyDescent="0.35">
      <c r="A406" s="6">
        <v>2012</v>
      </c>
      <c r="B406" s="6" t="s">
        <v>6458</v>
      </c>
      <c r="C406" s="6" t="s">
        <v>6407</v>
      </c>
      <c r="D406" s="13" t="s">
        <v>6459</v>
      </c>
      <c r="E406" s="6">
        <v>38.28</v>
      </c>
      <c r="F406" s="6">
        <v>-77.58</v>
      </c>
      <c r="G406" s="6" t="s">
        <v>241</v>
      </c>
      <c r="H406" s="6">
        <v>1881</v>
      </c>
      <c r="I406" s="6">
        <v>774000</v>
      </c>
      <c r="J406" s="6">
        <v>8.4</v>
      </c>
      <c r="K406" s="6">
        <v>51</v>
      </c>
      <c r="L406" s="6" t="s">
        <v>273</v>
      </c>
      <c r="M406" s="6">
        <v>50</v>
      </c>
      <c r="N406" s="6" t="s">
        <v>21</v>
      </c>
      <c r="O406" s="6" t="s">
        <v>22</v>
      </c>
      <c r="P406" s="6" t="s">
        <v>9439</v>
      </c>
    </row>
    <row r="407" spans="1:16" hidden="1" x14ac:dyDescent="0.35">
      <c r="A407" s="6">
        <v>2012</v>
      </c>
      <c r="B407" s="6" t="s">
        <v>645</v>
      </c>
      <c r="C407" s="6" t="s">
        <v>646</v>
      </c>
      <c r="D407" s="13" t="s">
        <v>647</v>
      </c>
      <c r="E407" s="6">
        <v>39.15</v>
      </c>
      <c r="F407" s="6">
        <v>-75.510000000000005</v>
      </c>
      <c r="G407" s="6" t="s">
        <v>241</v>
      </c>
      <c r="H407" s="6">
        <v>49925</v>
      </c>
      <c r="I407" s="6">
        <v>44071000</v>
      </c>
      <c r="J407" s="6">
        <v>8.5</v>
      </c>
      <c r="K407" s="6">
        <v>10</v>
      </c>
      <c r="L407" s="6" t="s">
        <v>273</v>
      </c>
      <c r="M407" s="6">
        <v>50</v>
      </c>
      <c r="N407" s="6" t="s">
        <v>21</v>
      </c>
      <c r="O407" s="6" t="s">
        <v>22</v>
      </c>
      <c r="P407" s="6" t="s">
        <v>7252</v>
      </c>
    </row>
    <row r="408" spans="1:16" hidden="1" x14ac:dyDescent="0.35">
      <c r="A408" s="6">
        <v>2022</v>
      </c>
      <c r="B408" s="6" t="s">
        <v>646</v>
      </c>
      <c r="C408" s="6" t="s">
        <v>1672</v>
      </c>
      <c r="D408" s="13" t="s">
        <v>4694</v>
      </c>
      <c r="E408" s="6">
        <v>40.4</v>
      </c>
      <c r="F408" s="6">
        <v>-82.95</v>
      </c>
      <c r="G408" s="6" t="s">
        <v>514</v>
      </c>
      <c r="H408" s="6">
        <v>29900</v>
      </c>
      <c r="I408" s="6">
        <v>32483000</v>
      </c>
      <c r="J408" s="6">
        <v>8.8000000000000007</v>
      </c>
      <c r="K408" s="6">
        <v>39</v>
      </c>
      <c r="L408" s="6" t="s">
        <v>273</v>
      </c>
      <c r="M408" s="6">
        <v>50</v>
      </c>
      <c r="N408" s="6" t="s">
        <v>21</v>
      </c>
      <c r="O408" s="6" t="s">
        <v>22</v>
      </c>
      <c r="P408" s="6" t="s">
        <v>4695</v>
      </c>
    </row>
    <row r="409" spans="1:16" hidden="1" x14ac:dyDescent="0.35">
      <c r="A409" s="6">
        <v>2022</v>
      </c>
      <c r="B409" s="6" t="s">
        <v>619</v>
      </c>
      <c r="C409" s="6" t="s">
        <v>1672</v>
      </c>
      <c r="D409" s="13" t="s">
        <v>4696</v>
      </c>
      <c r="E409" s="6">
        <v>39.89</v>
      </c>
      <c r="F409" s="6">
        <v>-82.54</v>
      </c>
      <c r="G409" s="6" t="s">
        <v>514</v>
      </c>
      <c r="H409" s="6">
        <v>59643</v>
      </c>
      <c r="I409" s="6">
        <v>62179000</v>
      </c>
      <c r="J409" s="6">
        <v>8.8000000000000007</v>
      </c>
      <c r="K409" s="6">
        <v>39</v>
      </c>
      <c r="L409" s="6" t="s">
        <v>273</v>
      </c>
      <c r="M409" s="6">
        <v>50</v>
      </c>
      <c r="N409" s="6" t="s">
        <v>21</v>
      </c>
      <c r="O409" s="6" t="s">
        <v>22</v>
      </c>
      <c r="P409" s="6" t="s">
        <v>4697</v>
      </c>
    </row>
    <row r="410" spans="1:16" hidden="1" x14ac:dyDescent="0.35">
      <c r="A410" s="6">
        <v>2022</v>
      </c>
      <c r="B410" s="6" t="s">
        <v>169</v>
      </c>
      <c r="C410" s="6" t="s">
        <v>1672</v>
      </c>
      <c r="D410" s="13" t="s">
        <v>4698</v>
      </c>
      <c r="E410" s="6">
        <v>39.64</v>
      </c>
      <c r="F410" s="6">
        <v>-83.42</v>
      </c>
      <c r="G410" s="6" t="s">
        <v>236</v>
      </c>
      <c r="H410" s="6">
        <v>77261</v>
      </c>
      <c r="I410" s="6">
        <v>94567000</v>
      </c>
      <c r="J410" s="6">
        <v>8.8000000000000007</v>
      </c>
      <c r="K410" s="6">
        <v>39</v>
      </c>
      <c r="L410" s="6" t="s">
        <v>273</v>
      </c>
      <c r="M410" s="6">
        <v>50</v>
      </c>
      <c r="N410" s="6" t="s">
        <v>21</v>
      </c>
      <c r="O410" s="6" t="s">
        <v>22</v>
      </c>
      <c r="P410" s="6" t="s">
        <v>4699</v>
      </c>
    </row>
    <row r="411" spans="1:16" hidden="1" x14ac:dyDescent="0.35">
      <c r="A411" s="6">
        <v>2022</v>
      </c>
      <c r="B411" s="6" t="s">
        <v>129</v>
      </c>
      <c r="C411" s="6" t="s">
        <v>1672</v>
      </c>
      <c r="D411" s="13" t="s">
        <v>4700</v>
      </c>
      <c r="E411" s="6">
        <v>40.06</v>
      </c>
      <c r="F411" s="6">
        <v>-83.17</v>
      </c>
      <c r="G411" s="6" t="s">
        <v>236</v>
      </c>
      <c r="H411" s="6">
        <v>11727</v>
      </c>
      <c r="I411" s="6">
        <v>11655000</v>
      </c>
      <c r="J411" s="6">
        <v>8.8000000000000007</v>
      </c>
      <c r="K411" s="6">
        <v>39</v>
      </c>
      <c r="L411" s="6" t="s">
        <v>273</v>
      </c>
      <c r="M411" s="6">
        <v>50</v>
      </c>
      <c r="N411" s="6" t="s">
        <v>21</v>
      </c>
      <c r="O411" s="6" t="s">
        <v>22</v>
      </c>
      <c r="P411" s="6" t="s">
        <v>4701</v>
      </c>
    </row>
    <row r="412" spans="1:16" hidden="1" x14ac:dyDescent="0.35">
      <c r="A412" s="6">
        <v>2022</v>
      </c>
      <c r="B412" s="6" t="s">
        <v>1468</v>
      </c>
      <c r="C412" s="6" t="s">
        <v>1672</v>
      </c>
      <c r="D412" s="13" t="s">
        <v>4702</v>
      </c>
      <c r="E412" s="6">
        <v>40.29</v>
      </c>
      <c r="F412" s="6">
        <v>-82.28</v>
      </c>
      <c r="G412" s="6" t="s">
        <v>514</v>
      </c>
      <c r="H412" s="6">
        <v>45347</v>
      </c>
      <c r="I412" s="6">
        <v>47590000</v>
      </c>
      <c r="J412" s="6">
        <v>8.8000000000000007</v>
      </c>
      <c r="K412" s="6">
        <v>39</v>
      </c>
      <c r="L412" s="6" t="s">
        <v>273</v>
      </c>
      <c r="M412" s="6">
        <v>50</v>
      </c>
      <c r="N412" s="6" t="s">
        <v>21</v>
      </c>
      <c r="O412" s="6" t="s">
        <v>22</v>
      </c>
      <c r="P412" s="6" t="s">
        <v>4703</v>
      </c>
    </row>
    <row r="413" spans="1:16" hidden="1" x14ac:dyDescent="0.35">
      <c r="A413" s="6">
        <v>2022</v>
      </c>
      <c r="B413" s="6" t="s">
        <v>4704</v>
      </c>
      <c r="C413" s="6" t="s">
        <v>1672</v>
      </c>
      <c r="D413" s="13" t="s">
        <v>4705</v>
      </c>
      <c r="E413" s="6">
        <v>40.08</v>
      </c>
      <c r="F413" s="6">
        <v>-82.61</v>
      </c>
      <c r="G413" s="6" t="s">
        <v>514</v>
      </c>
      <c r="H413" s="6">
        <v>46096</v>
      </c>
      <c r="I413" s="6">
        <v>47298000</v>
      </c>
      <c r="J413" s="6">
        <v>8.8000000000000007</v>
      </c>
      <c r="K413" s="6">
        <v>39</v>
      </c>
      <c r="L413" s="6" t="s">
        <v>273</v>
      </c>
      <c r="M413" s="6">
        <v>50</v>
      </c>
      <c r="N413" s="6" t="s">
        <v>21</v>
      </c>
      <c r="O413" s="6" t="s">
        <v>22</v>
      </c>
      <c r="P413" s="6" t="s">
        <v>4706</v>
      </c>
    </row>
    <row r="414" spans="1:16" hidden="1" x14ac:dyDescent="0.35">
      <c r="A414" s="6">
        <v>2022</v>
      </c>
      <c r="B414" s="6" t="s">
        <v>141</v>
      </c>
      <c r="C414" s="6" t="s">
        <v>1672</v>
      </c>
      <c r="D414" s="13" t="s">
        <v>4707</v>
      </c>
      <c r="E414" s="6">
        <v>40.1</v>
      </c>
      <c r="F414" s="6">
        <v>-83.44</v>
      </c>
      <c r="G414" s="6" t="s">
        <v>514</v>
      </c>
      <c r="H414" s="6">
        <v>77844</v>
      </c>
      <c r="I414" s="6">
        <v>89036000</v>
      </c>
      <c r="J414" s="6">
        <v>8.8000000000000007</v>
      </c>
      <c r="K414" s="6">
        <v>39</v>
      </c>
      <c r="L414" s="6" t="s">
        <v>273</v>
      </c>
      <c r="M414" s="6">
        <v>50</v>
      </c>
      <c r="N414" s="6" t="s">
        <v>21</v>
      </c>
      <c r="O414" s="6" t="s">
        <v>22</v>
      </c>
      <c r="P414" s="6" t="s">
        <v>4708</v>
      </c>
    </row>
    <row r="415" spans="1:16" hidden="1" x14ac:dyDescent="0.35">
      <c r="A415" s="6">
        <v>2022</v>
      </c>
      <c r="B415" s="6" t="s">
        <v>144</v>
      </c>
      <c r="C415" s="6" t="s">
        <v>1672</v>
      </c>
      <c r="D415" s="13" t="s">
        <v>4709</v>
      </c>
      <c r="E415" s="6">
        <v>40.58</v>
      </c>
      <c r="F415" s="6">
        <v>-83.12</v>
      </c>
      <c r="G415" s="6" t="s">
        <v>514</v>
      </c>
      <c r="H415" s="6">
        <v>61042</v>
      </c>
      <c r="I415" s="6">
        <v>71936000</v>
      </c>
      <c r="J415" s="6">
        <v>8.8000000000000007</v>
      </c>
      <c r="K415" s="6">
        <v>39</v>
      </c>
      <c r="L415" s="6" t="s">
        <v>273</v>
      </c>
      <c r="M415" s="6">
        <v>50</v>
      </c>
      <c r="N415" s="6" t="s">
        <v>21</v>
      </c>
      <c r="O415" s="6" t="s">
        <v>22</v>
      </c>
      <c r="P415" s="6" t="s">
        <v>4710</v>
      </c>
    </row>
    <row r="416" spans="1:16" hidden="1" x14ac:dyDescent="0.35">
      <c r="A416" s="6">
        <v>2022</v>
      </c>
      <c r="B416" s="6" t="s">
        <v>4711</v>
      </c>
      <c r="C416" s="6" t="s">
        <v>1672</v>
      </c>
      <c r="D416" s="13" t="s">
        <v>4712</v>
      </c>
      <c r="E416" s="6">
        <v>40.49</v>
      </c>
      <c r="F416" s="6">
        <v>-82.89</v>
      </c>
      <c r="G416" s="6" t="s">
        <v>514</v>
      </c>
      <c r="H416" s="6">
        <v>36152</v>
      </c>
      <c r="I416" s="6">
        <v>39569000</v>
      </c>
      <c r="J416" s="6">
        <v>8.8000000000000007</v>
      </c>
      <c r="K416" s="6">
        <v>39</v>
      </c>
      <c r="L416" s="6" t="s">
        <v>273</v>
      </c>
      <c r="M416" s="6">
        <v>50</v>
      </c>
      <c r="N416" s="6" t="s">
        <v>21</v>
      </c>
      <c r="O416" s="6" t="s">
        <v>22</v>
      </c>
      <c r="P416" s="6" t="s">
        <v>4713</v>
      </c>
    </row>
    <row r="417" spans="1:16" hidden="1" x14ac:dyDescent="0.35">
      <c r="A417" s="6">
        <v>2022</v>
      </c>
      <c r="B417" s="6" t="s">
        <v>4714</v>
      </c>
      <c r="C417" s="6" t="s">
        <v>1672</v>
      </c>
      <c r="D417" s="13" t="s">
        <v>4715</v>
      </c>
      <c r="E417" s="6">
        <v>39.71</v>
      </c>
      <c r="F417" s="6">
        <v>-82.95</v>
      </c>
      <c r="G417" s="6" t="s">
        <v>236</v>
      </c>
      <c r="H417" s="6">
        <v>96521</v>
      </c>
      <c r="I417" s="6">
        <v>113901000</v>
      </c>
      <c r="J417" s="6">
        <v>8.8000000000000007</v>
      </c>
      <c r="K417" s="6">
        <v>39</v>
      </c>
      <c r="L417" s="6" t="s">
        <v>273</v>
      </c>
      <c r="M417" s="6">
        <v>50</v>
      </c>
      <c r="N417" s="6" t="s">
        <v>21</v>
      </c>
      <c r="O417" s="6" t="s">
        <v>22</v>
      </c>
      <c r="P417" s="6" t="s">
        <v>4716</v>
      </c>
    </row>
    <row r="418" spans="1:16" hidden="1" x14ac:dyDescent="0.35">
      <c r="A418" s="6">
        <v>2022</v>
      </c>
      <c r="B418" s="6" t="s">
        <v>4717</v>
      </c>
      <c r="C418" s="6" t="s">
        <v>1672</v>
      </c>
      <c r="D418" s="13" t="s">
        <v>4718</v>
      </c>
      <c r="E418" s="6">
        <v>39.46</v>
      </c>
      <c r="F418" s="6">
        <v>-82.75</v>
      </c>
      <c r="G418" s="6" t="s">
        <v>236</v>
      </c>
      <c r="H418" s="6">
        <v>58401</v>
      </c>
      <c r="I418" s="6">
        <v>62236000</v>
      </c>
      <c r="J418" s="6">
        <v>8.8000000000000007</v>
      </c>
      <c r="K418" s="6">
        <v>39</v>
      </c>
      <c r="L418" s="6" t="s">
        <v>273</v>
      </c>
      <c r="M418" s="6">
        <v>50</v>
      </c>
      <c r="N418" s="6" t="s">
        <v>21</v>
      </c>
      <c r="O418" s="6" t="s">
        <v>22</v>
      </c>
      <c r="P418" s="6" t="s">
        <v>4719</v>
      </c>
    </row>
    <row r="419" spans="1:16" hidden="1" x14ac:dyDescent="0.35">
      <c r="A419" s="6">
        <v>2022</v>
      </c>
      <c r="B419" s="6" t="s">
        <v>698</v>
      </c>
      <c r="C419" s="6" t="s">
        <v>1672</v>
      </c>
      <c r="D419" s="13" t="s">
        <v>4720</v>
      </c>
      <c r="E419" s="6">
        <v>40.33</v>
      </c>
      <c r="F419" s="6">
        <v>-83.4</v>
      </c>
      <c r="G419" s="6" t="s">
        <v>514</v>
      </c>
      <c r="H419" s="6">
        <v>51562</v>
      </c>
      <c r="I419" s="6">
        <v>55763000</v>
      </c>
      <c r="J419" s="6">
        <v>8.8000000000000007</v>
      </c>
      <c r="K419" s="6">
        <v>39</v>
      </c>
      <c r="L419" s="6" t="s">
        <v>273</v>
      </c>
      <c r="M419" s="6">
        <v>50</v>
      </c>
      <c r="N419" s="6" t="s">
        <v>21</v>
      </c>
      <c r="O419" s="6" t="s">
        <v>22</v>
      </c>
      <c r="P419" s="6" t="s">
        <v>4721</v>
      </c>
    </row>
    <row r="420" spans="1:16" hidden="1" x14ac:dyDescent="0.35">
      <c r="A420" s="6">
        <v>2012</v>
      </c>
      <c r="B420" s="6" t="s">
        <v>3777</v>
      </c>
      <c r="C420" s="6" t="s">
        <v>3778</v>
      </c>
      <c r="D420" s="13" t="s">
        <v>3779</v>
      </c>
      <c r="E420" s="6">
        <v>40.83</v>
      </c>
      <c r="F420" s="6">
        <v>-99.26</v>
      </c>
      <c r="G420" s="6" t="s">
        <v>555</v>
      </c>
      <c r="H420" s="6">
        <v>196474</v>
      </c>
      <c r="I420" s="6">
        <v>208336000</v>
      </c>
      <c r="J420" s="6">
        <v>9.1</v>
      </c>
      <c r="K420" s="6">
        <v>31</v>
      </c>
      <c r="L420" s="6" t="s">
        <v>273</v>
      </c>
      <c r="M420" s="6">
        <v>50</v>
      </c>
      <c r="N420" s="6" t="s">
        <v>21</v>
      </c>
      <c r="O420" s="6" t="s">
        <v>22</v>
      </c>
      <c r="P420" s="6" t="s">
        <v>8445</v>
      </c>
    </row>
    <row r="421" spans="1:16" hidden="1" x14ac:dyDescent="0.35">
      <c r="A421" s="6">
        <v>2012</v>
      </c>
      <c r="B421" s="6" t="s">
        <v>3758</v>
      </c>
      <c r="C421" s="6" t="s">
        <v>3778</v>
      </c>
      <c r="D421" s="13" t="s">
        <v>3781</v>
      </c>
      <c r="E421" s="6">
        <v>41.61</v>
      </c>
      <c r="F421" s="6">
        <v>-99.86</v>
      </c>
      <c r="G421" s="6" t="s">
        <v>555</v>
      </c>
      <c r="H421" s="6">
        <v>234919</v>
      </c>
      <c r="I421" s="6">
        <v>227129000</v>
      </c>
      <c r="J421" s="6">
        <v>9.1</v>
      </c>
      <c r="K421" s="6">
        <v>31</v>
      </c>
      <c r="L421" s="6" t="s">
        <v>273</v>
      </c>
      <c r="M421" s="6">
        <v>50</v>
      </c>
      <c r="N421" s="6" t="s">
        <v>21</v>
      </c>
      <c r="O421" s="6" t="s">
        <v>22</v>
      </c>
      <c r="P421" s="6" t="s">
        <v>8446</v>
      </c>
    </row>
    <row r="422" spans="1:16" hidden="1" x14ac:dyDescent="0.35">
      <c r="A422" s="6">
        <v>2012</v>
      </c>
      <c r="B422" s="6" t="s">
        <v>883</v>
      </c>
      <c r="C422" s="6" t="s">
        <v>3778</v>
      </c>
      <c r="D422" s="13" t="s">
        <v>3783</v>
      </c>
      <c r="E422" s="6">
        <v>41.01</v>
      </c>
      <c r="F422" s="6">
        <v>-99.62</v>
      </c>
      <c r="G422" s="6" t="s">
        <v>555</v>
      </c>
      <c r="H422" s="6">
        <v>188841</v>
      </c>
      <c r="I422" s="6">
        <v>213288000</v>
      </c>
      <c r="J422" s="6">
        <v>9.1</v>
      </c>
      <c r="K422" s="6">
        <v>31</v>
      </c>
      <c r="L422" s="6" t="s">
        <v>273</v>
      </c>
      <c r="M422" s="6">
        <v>50</v>
      </c>
      <c r="N422" s="6" t="s">
        <v>21</v>
      </c>
      <c r="O422" s="6" t="s">
        <v>22</v>
      </c>
      <c r="P422" s="6" t="s">
        <v>8447</v>
      </c>
    </row>
    <row r="423" spans="1:16" hidden="1" x14ac:dyDescent="0.35">
      <c r="A423" s="6">
        <v>2012</v>
      </c>
      <c r="B423" s="6" t="s">
        <v>2245</v>
      </c>
      <c r="C423" s="6" t="s">
        <v>3778</v>
      </c>
      <c r="D423" s="13" t="s">
        <v>3785</v>
      </c>
      <c r="E423" s="6">
        <v>41.68</v>
      </c>
      <c r="F423" s="6">
        <v>-98.36</v>
      </c>
      <c r="G423" s="6" t="s">
        <v>555</v>
      </c>
      <c r="H423" s="6">
        <v>75469</v>
      </c>
      <c r="I423" s="6">
        <v>64579000</v>
      </c>
      <c r="J423" s="6">
        <v>9.1</v>
      </c>
      <c r="K423" s="6">
        <v>31</v>
      </c>
      <c r="L423" s="6" t="s">
        <v>273</v>
      </c>
      <c r="M423" s="6">
        <v>50</v>
      </c>
      <c r="N423" s="6" t="s">
        <v>21</v>
      </c>
      <c r="O423" s="6" t="s">
        <v>22</v>
      </c>
      <c r="P423" s="6" t="s">
        <v>8448</v>
      </c>
    </row>
    <row r="424" spans="1:16" hidden="1" x14ac:dyDescent="0.35">
      <c r="A424" s="6">
        <v>2012</v>
      </c>
      <c r="B424" s="6" t="s">
        <v>901</v>
      </c>
      <c r="C424" s="6" t="s">
        <v>3778</v>
      </c>
      <c r="D424" s="13" t="s">
        <v>3787</v>
      </c>
      <c r="E424" s="6">
        <v>40.950000000000003</v>
      </c>
      <c r="F424" s="6">
        <v>-98.29</v>
      </c>
      <c r="G424" s="6" t="s">
        <v>524</v>
      </c>
      <c r="H424" s="6">
        <v>189239</v>
      </c>
      <c r="I424" s="6">
        <v>206385000</v>
      </c>
      <c r="J424" s="6">
        <v>9.1</v>
      </c>
      <c r="K424" s="6">
        <v>31</v>
      </c>
      <c r="L424" s="6" t="s">
        <v>273</v>
      </c>
      <c r="M424" s="6">
        <v>50</v>
      </c>
      <c r="N424" s="6" t="s">
        <v>21</v>
      </c>
      <c r="O424" s="6" t="s">
        <v>22</v>
      </c>
      <c r="P424" s="6" t="s">
        <v>8449</v>
      </c>
    </row>
    <row r="425" spans="1:16" hidden="1" x14ac:dyDescent="0.35">
      <c r="A425" s="6">
        <v>2012</v>
      </c>
      <c r="B425" s="6" t="s">
        <v>366</v>
      </c>
      <c r="C425" s="6" t="s">
        <v>3778</v>
      </c>
      <c r="D425" s="13" t="s">
        <v>3789</v>
      </c>
      <c r="E425" s="6">
        <v>41.07</v>
      </c>
      <c r="F425" s="6">
        <v>-98.71</v>
      </c>
      <c r="G425" s="6" t="s">
        <v>555</v>
      </c>
      <c r="H425" s="6">
        <v>95501</v>
      </c>
      <c r="I425" s="6">
        <v>83108000</v>
      </c>
      <c r="J425" s="6">
        <v>9.1</v>
      </c>
      <c r="K425" s="6">
        <v>31</v>
      </c>
      <c r="L425" s="6" t="s">
        <v>273</v>
      </c>
      <c r="M425" s="6">
        <v>50</v>
      </c>
      <c r="N425" s="6" t="s">
        <v>21</v>
      </c>
      <c r="O425" s="6" t="s">
        <v>22</v>
      </c>
      <c r="P425" s="6" t="s">
        <v>8450</v>
      </c>
    </row>
    <row r="426" spans="1:16" hidden="1" x14ac:dyDescent="0.35">
      <c r="A426" s="6">
        <v>2012</v>
      </c>
      <c r="B426" s="6" t="s">
        <v>2126</v>
      </c>
      <c r="C426" s="6" t="s">
        <v>3778</v>
      </c>
      <c r="D426" s="13" t="s">
        <v>3791</v>
      </c>
      <c r="E426" s="6">
        <v>41.24</v>
      </c>
      <c r="F426" s="6">
        <v>-98.79</v>
      </c>
      <c r="G426" s="6" t="s">
        <v>555</v>
      </c>
      <c r="H426" s="6">
        <v>62955</v>
      </c>
      <c r="I426" s="6">
        <v>60388000</v>
      </c>
      <c r="J426" s="6">
        <v>9.1</v>
      </c>
      <c r="K426" s="6">
        <v>31</v>
      </c>
      <c r="L426" s="6" t="s">
        <v>273</v>
      </c>
      <c r="M426" s="6">
        <v>50</v>
      </c>
      <c r="N426" s="6" t="s">
        <v>21</v>
      </c>
      <c r="O426" s="6" t="s">
        <v>22</v>
      </c>
      <c r="P426" s="6" t="s">
        <v>8451</v>
      </c>
    </row>
    <row r="427" spans="1:16" hidden="1" x14ac:dyDescent="0.35">
      <c r="A427" s="6">
        <v>2012</v>
      </c>
      <c r="B427" s="6" t="s">
        <v>3730</v>
      </c>
      <c r="C427" s="6" t="s">
        <v>3778</v>
      </c>
      <c r="D427" s="13" t="s">
        <v>3793</v>
      </c>
      <c r="E427" s="6">
        <v>41.42</v>
      </c>
      <c r="F427" s="6">
        <v>-99.12</v>
      </c>
      <c r="G427" s="6" t="s">
        <v>555</v>
      </c>
      <c r="H427" s="6">
        <v>71599</v>
      </c>
      <c r="I427" s="6">
        <v>64585000</v>
      </c>
      <c r="J427" s="6">
        <v>9.1</v>
      </c>
      <c r="K427" s="6">
        <v>31</v>
      </c>
      <c r="L427" s="6" t="s">
        <v>273</v>
      </c>
      <c r="M427" s="6">
        <v>50</v>
      </c>
      <c r="N427" s="6" t="s">
        <v>21</v>
      </c>
      <c r="O427" s="6" t="s">
        <v>22</v>
      </c>
      <c r="P427" s="6" t="s">
        <v>8452</v>
      </c>
    </row>
    <row r="428" spans="1:16" hidden="1" x14ac:dyDescent="0.35">
      <c r="A428" s="6">
        <v>2022</v>
      </c>
      <c r="B428" s="6" t="s">
        <v>4036</v>
      </c>
      <c r="C428" s="6" t="s">
        <v>4037</v>
      </c>
      <c r="D428" s="13" t="s">
        <v>4038</v>
      </c>
      <c r="E428" s="6">
        <v>40.06</v>
      </c>
      <c r="F428" s="6">
        <v>-74.92</v>
      </c>
      <c r="G428" s="6" t="s">
        <v>117</v>
      </c>
      <c r="H428" s="6">
        <v>5336</v>
      </c>
      <c r="I428" s="6">
        <v>3979000</v>
      </c>
      <c r="J428" s="6">
        <v>9.6999999999999993</v>
      </c>
      <c r="K428" s="6">
        <v>34</v>
      </c>
      <c r="L428" s="6" t="s">
        <v>273</v>
      </c>
      <c r="M428" s="6">
        <v>50</v>
      </c>
      <c r="N428" s="6" t="s">
        <v>21</v>
      </c>
      <c r="O428" s="6" t="s">
        <v>22</v>
      </c>
      <c r="P428" s="6" t="s">
        <v>4039</v>
      </c>
    </row>
    <row r="429" spans="1:16" hidden="1" x14ac:dyDescent="0.35">
      <c r="A429" s="6">
        <v>2022</v>
      </c>
      <c r="B429" s="6" t="s">
        <v>1376</v>
      </c>
      <c r="C429" s="6" t="s">
        <v>4037</v>
      </c>
      <c r="D429" s="13" t="s">
        <v>4040</v>
      </c>
      <c r="E429" s="6">
        <v>40.31</v>
      </c>
      <c r="F429" s="6">
        <v>-74.510000000000005</v>
      </c>
      <c r="G429" s="6" t="s">
        <v>241</v>
      </c>
      <c r="H429" s="6">
        <v>1899</v>
      </c>
      <c r="I429" s="6">
        <v>1628000</v>
      </c>
      <c r="J429" s="6">
        <v>9.6999999999999993</v>
      </c>
      <c r="K429" s="6">
        <v>34</v>
      </c>
      <c r="L429" s="6" t="s">
        <v>273</v>
      </c>
      <c r="M429" s="6">
        <v>50</v>
      </c>
      <c r="N429" s="6" t="s">
        <v>21</v>
      </c>
      <c r="O429" s="6" t="s">
        <v>22</v>
      </c>
      <c r="P429" s="6" t="s">
        <v>4041</v>
      </c>
    </row>
    <row r="430" spans="1:16" hidden="1" x14ac:dyDescent="0.35">
      <c r="A430" s="6">
        <v>2022</v>
      </c>
      <c r="B430" s="6" t="s">
        <v>630</v>
      </c>
      <c r="C430" s="6" t="s">
        <v>4037</v>
      </c>
      <c r="D430" s="13" t="s">
        <v>4042</v>
      </c>
      <c r="E430" s="6">
        <v>40.58</v>
      </c>
      <c r="F430" s="6">
        <v>-74.27</v>
      </c>
      <c r="G430" s="6" t="s">
        <v>117</v>
      </c>
      <c r="H430" s="6">
        <v>1428</v>
      </c>
      <c r="I430" s="6">
        <v>0</v>
      </c>
      <c r="J430" s="6">
        <v>9.6999999999999993</v>
      </c>
      <c r="K430" s="6">
        <v>34</v>
      </c>
      <c r="L430" s="6" t="s">
        <v>273</v>
      </c>
      <c r="M430" s="6">
        <v>50</v>
      </c>
      <c r="N430" s="6" t="s">
        <v>21</v>
      </c>
      <c r="O430" s="6" t="s">
        <v>22</v>
      </c>
      <c r="P430" s="6" t="s">
        <v>4043</v>
      </c>
    </row>
    <row r="431" spans="1:16" hidden="1" x14ac:dyDescent="0.35">
      <c r="A431" s="6">
        <v>2022</v>
      </c>
      <c r="B431" s="6" t="s">
        <v>4044</v>
      </c>
      <c r="C431" s="6" t="s">
        <v>4037</v>
      </c>
      <c r="D431" s="13" t="s">
        <v>4045</v>
      </c>
      <c r="E431" s="6">
        <v>40.36</v>
      </c>
      <c r="F431" s="6">
        <v>-74.08</v>
      </c>
      <c r="G431" s="6" t="s">
        <v>117</v>
      </c>
      <c r="H431" s="6">
        <v>2539</v>
      </c>
      <c r="I431" s="6">
        <v>1622000</v>
      </c>
      <c r="J431" s="6">
        <v>9.6999999999999993</v>
      </c>
      <c r="K431" s="6">
        <v>34</v>
      </c>
      <c r="L431" s="6" t="s">
        <v>273</v>
      </c>
      <c r="M431" s="6">
        <v>50</v>
      </c>
      <c r="N431" s="6" t="s">
        <v>21</v>
      </c>
      <c r="O431" s="6" t="s">
        <v>22</v>
      </c>
      <c r="P431" s="6" t="s">
        <v>4046</v>
      </c>
    </row>
    <row r="432" spans="1:16" hidden="1" x14ac:dyDescent="0.35">
      <c r="A432" s="6">
        <v>2022</v>
      </c>
      <c r="B432" s="6" t="s">
        <v>4047</v>
      </c>
      <c r="C432" s="6" t="s">
        <v>4037</v>
      </c>
      <c r="D432" s="13" t="s">
        <v>4048</v>
      </c>
      <c r="E432" s="6">
        <v>39.75</v>
      </c>
      <c r="F432" s="6">
        <v>-74.22</v>
      </c>
      <c r="G432" s="6" t="s">
        <v>241</v>
      </c>
      <c r="H432" s="6">
        <v>125</v>
      </c>
      <c r="I432" s="6">
        <v>105000</v>
      </c>
      <c r="J432" s="6">
        <v>9.6999999999999993</v>
      </c>
      <c r="K432" s="6">
        <v>34</v>
      </c>
      <c r="L432" s="6" t="s">
        <v>273</v>
      </c>
      <c r="M432" s="6">
        <v>50</v>
      </c>
      <c r="N432" s="6" t="s">
        <v>21</v>
      </c>
      <c r="O432" s="6" t="s">
        <v>22</v>
      </c>
      <c r="P432" s="6" t="s">
        <v>4049</v>
      </c>
    </row>
    <row r="433" spans="1:16" hidden="1" x14ac:dyDescent="0.35">
      <c r="A433" s="6">
        <v>2022</v>
      </c>
      <c r="B433" s="6" t="s">
        <v>4142</v>
      </c>
      <c r="C433" s="6" t="s">
        <v>4143</v>
      </c>
      <c r="D433" s="13" t="s">
        <v>4144</v>
      </c>
      <c r="E433" s="6">
        <v>42.93</v>
      </c>
      <c r="F433" s="6">
        <v>-76.56</v>
      </c>
      <c r="G433" s="6" t="s">
        <v>514</v>
      </c>
      <c r="H433" s="6">
        <v>30933</v>
      </c>
      <c r="I433" s="6">
        <v>36615000</v>
      </c>
      <c r="J433" s="6">
        <v>9.6999999999999993</v>
      </c>
      <c r="K433" s="6">
        <v>36</v>
      </c>
      <c r="L433" s="6" t="s">
        <v>273</v>
      </c>
      <c r="M433" s="6">
        <v>50</v>
      </c>
      <c r="N433" s="6" t="s">
        <v>21</v>
      </c>
      <c r="O433" s="6" t="s">
        <v>22</v>
      </c>
      <c r="P433" s="6" t="s">
        <v>4145</v>
      </c>
    </row>
    <row r="434" spans="1:16" hidden="1" x14ac:dyDescent="0.35">
      <c r="A434" s="6">
        <v>2022</v>
      </c>
      <c r="B434" s="6" t="s">
        <v>4146</v>
      </c>
      <c r="C434" s="6" t="s">
        <v>4143</v>
      </c>
      <c r="D434" s="13" t="s">
        <v>4147</v>
      </c>
      <c r="E434" s="6">
        <v>42.66</v>
      </c>
      <c r="F434" s="6">
        <v>-75.819999999999993</v>
      </c>
      <c r="G434" s="6" t="s">
        <v>524</v>
      </c>
      <c r="H434" s="6">
        <v>8638</v>
      </c>
      <c r="I434" s="6">
        <v>9181000</v>
      </c>
      <c r="J434" s="6">
        <v>9.6999999999999993</v>
      </c>
      <c r="K434" s="6">
        <v>36</v>
      </c>
      <c r="L434" s="6" t="s">
        <v>273</v>
      </c>
      <c r="M434" s="6">
        <v>50</v>
      </c>
      <c r="N434" s="6" t="s">
        <v>21</v>
      </c>
      <c r="O434" s="6" t="s">
        <v>22</v>
      </c>
      <c r="P434" s="6" t="s">
        <v>4148</v>
      </c>
    </row>
    <row r="435" spans="1:16" hidden="1" x14ac:dyDescent="0.35">
      <c r="A435" s="6">
        <v>2022</v>
      </c>
      <c r="B435" s="6" t="s">
        <v>4149</v>
      </c>
      <c r="C435" s="6" t="s">
        <v>4143</v>
      </c>
      <c r="D435" s="13" t="s">
        <v>4150</v>
      </c>
      <c r="E435" s="6">
        <v>42.54</v>
      </c>
      <c r="F435" s="6">
        <v>-75.89</v>
      </c>
      <c r="G435" s="6" t="s">
        <v>524</v>
      </c>
      <c r="H435" s="6">
        <v>3176</v>
      </c>
      <c r="I435" s="6">
        <v>5410000</v>
      </c>
      <c r="J435" s="6">
        <v>9.6999999999999993</v>
      </c>
      <c r="K435" s="6">
        <v>36</v>
      </c>
      <c r="L435" s="6" t="s">
        <v>273</v>
      </c>
      <c r="M435" s="6">
        <v>50</v>
      </c>
      <c r="N435" s="6" t="s">
        <v>21</v>
      </c>
      <c r="O435" s="6" t="s">
        <v>22</v>
      </c>
      <c r="P435" s="6" t="s">
        <v>4151</v>
      </c>
    </row>
    <row r="436" spans="1:16" hidden="1" x14ac:dyDescent="0.35">
      <c r="A436" s="6">
        <v>2022</v>
      </c>
      <c r="B436" s="6" t="s">
        <v>4152</v>
      </c>
      <c r="C436" s="6" t="s">
        <v>4143</v>
      </c>
      <c r="D436" s="13" t="s">
        <v>4153</v>
      </c>
      <c r="E436" s="6">
        <v>43.24</v>
      </c>
      <c r="F436" s="6">
        <v>-75.03</v>
      </c>
      <c r="G436" s="6" t="s">
        <v>564</v>
      </c>
      <c r="H436" s="6">
        <v>6133</v>
      </c>
      <c r="I436" s="6">
        <v>4839000</v>
      </c>
      <c r="J436" s="6">
        <v>9.6999999999999993</v>
      </c>
      <c r="K436" s="6">
        <v>36</v>
      </c>
      <c r="L436" s="6" t="s">
        <v>273</v>
      </c>
      <c r="M436" s="6">
        <v>50</v>
      </c>
      <c r="N436" s="6" t="s">
        <v>21</v>
      </c>
      <c r="O436" s="6" t="s">
        <v>22</v>
      </c>
      <c r="P436" s="6" t="s">
        <v>4154</v>
      </c>
    </row>
    <row r="437" spans="1:16" hidden="1" x14ac:dyDescent="0.35">
      <c r="A437" s="6">
        <v>2022</v>
      </c>
      <c r="B437" s="6" t="s">
        <v>141</v>
      </c>
      <c r="C437" s="6" t="s">
        <v>4143</v>
      </c>
      <c r="D437" s="13" t="s">
        <v>4155</v>
      </c>
      <c r="E437" s="6">
        <v>43.16</v>
      </c>
      <c r="F437" s="6">
        <v>-75.959999999999994</v>
      </c>
      <c r="G437" s="6" t="s">
        <v>524</v>
      </c>
      <c r="H437" s="6">
        <v>17514</v>
      </c>
      <c r="I437" s="6">
        <v>15168000</v>
      </c>
      <c r="J437" s="6">
        <v>9.6999999999999993</v>
      </c>
      <c r="K437" s="6">
        <v>36</v>
      </c>
      <c r="L437" s="6" t="s">
        <v>273</v>
      </c>
      <c r="M437" s="6">
        <v>50</v>
      </c>
      <c r="N437" s="6" t="s">
        <v>21</v>
      </c>
      <c r="O437" s="6" t="s">
        <v>22</v>
      </c>
      <c r="P437" s="6" t="s">
        <v>4156</v>
      </c>
    </row>
    <row r="438" spans="1:16" hidden="1" x14ac:dyDescent="0.35">
      <c r="A438" s="6">
        <v>2022</v>
      </c>
      <c r="B438" s="6" t="s">
        <v>1187</v>
      </c>
      <c r="C438" s="6" t="s">
        <v>4143</v>
      </c>
      <c r="D438" s="13" t="s">
        <v>4157</v>
      </c>
      <c r="E438" s="6">
        <v>43.26</v>
      </c>
      <c r="F438" s="6">
        <v>-75.849999999999994</v>
      </c>
      <c r="G438" s="6" t="s">
        <v>524</v>
      </c>
      <c r="H438" s="6">
        <v>28395</v>
      </c>
      <c r="I438" s="6">
        <v>27918000</v>
      </c>
      <c r="J438" s="6">
        <v>9.6999999999999993</v>
      </c>
      <c r="K438" s="6">
        <v>36</v>
      </c>
      <c r="L438" s="6" t="s">
        <v>273</v>
      </c>
      <c r="M438" s="6">
        <v>50</v>
      </c>
      <c r="N438" s="6" t="s">
        <v>21</v>
      </c>
      <c r="O438" s="6" t="s">
        <v>22</v>
      </c>
      <c r="P438" s="6" t="s">
        <v>4158</v>
      </c>
    </row>
    <row r="439" spans="1:16" hidden="1" x14ac:dyDescent="0.35">
      <c r="A439" s="6">
        <v>2022</v>
      </c>
      <c r="B439" s="6" t="s">
        <v>4159</v>
      </c>
      <c r="C439" s="6" t="s">
        <v>4143</v>
      </c>
      <c r="D439" s="13" t="s">
        <v>4160</v>
      </c>
      <c r="E439" s="6">
        <v>42.82</v>
      </c>
      <c r="F439" s="6">
        <v>-76.069999999999993</v>
      </c>
      <c r="G439" s="6" t="s">
        <v>524</v>
      </c>
      <c r="H439" s="6">
        <v>19608</v>
      </c>
      <c r="I439" s="6">
        <v>20363000</v>
      </c>
      <c r="J439" s="6">
        <v>9.6999999999999993</v>
      </c>
      <c r="K439" s="6">
        <v>36</v>
      </c>
      <c r="L439" s="6" t="s">
        <v>273</v>
      </c>
      <c r="M439" s="6">
        <v>50</v>
      </c>
      <c r="N439" s="6" t="s">
        <v>21</v>
      </c>
      <c r="O439" s="6" t="s">
        <v>22</v>
      </c>
      <c r="P439" s="6" t="s">
        <v>4161</v>
      </c>
    </row>
    <row r="440" spans="1:16" hidden="1" x14ac:dyDescent="0.35">
      <c r="A440" s="6">
        <v>2022</v>
      </c>
      <c r="B440" s="6" t="s">
        <v>4162</v>
      </c>
      <c r="C440" s="6" t="s">
        <v>4143</v>
      </c>
      <c r="D440" s="13" t="s">
        <v>4163</v>
      </c>
      <c r="E440" s="6">
        <v>43.29</v>
      </c>
      <c r="F440" s="6">
        <v>-75.930000000000007</v>
      </c>
      <c r="G440" s="6" t="s">
        <v>524</v>
      </c>
      <c r="H440" s="6">
        <v>4733</v>
      </c>
      <c r="I440" s="6">
        <v>3987000</v>
      </c>
      <c r="J440" s="6">
        <v>9.6999999999999993</v>
      </c>
      <c r="K440" s="6">
        <v>36</v>
      </c>
      <c r="L440" s="6" t="s">
        <v>273</v>
      </c>
      <c r="M440" s="6">
        <v>50</v>
      </c>
      <c r="N440" s="6" t="s">
        <v>21</v>
      </c>
      <c r="O440" s="6" t="s">
        <v>22</v>
      </c>
      <c r="P440" s="6" t="s">
        <v>4164</v>
      </c>
    </row>
    <row r="441" spans="1:16" hidden="1" x14ac:dyDescent="0.35">
      <c r="A441" s="6">
        <v>2022</v>
      </c>
      <c r="B441" s="6" t="s">
        <v>2850</v>
      </c>
      <c r="C441" s="6" t="s">
        <v>4143</v>
      </c>
      <c r="D441" s="13" t="s">
        <v>4165</v>
      </c>
      <c r="E441" s="6">
        <v>42.58</v>
      </c>
      <c r="F441" s="6">
        <v>-74.650000000000006</v>
      </c>
      <c r="G441" s="6" t="s">
        <v>524</v>
      </c>
      <c r="H441" s="6">
        <v>11298</v>
      </c>
      <c r="I441" s="6">
        <v>11450000</v>
      </c>
      <c r="J441" s="6">
        <v>9.6999999999999993</v>
      </c>
      <c r="K441" s="6">
        <v>36</v>
      </c>
      <c r="L441" s="6" t="s">
        <v>273</v>
      </c>
      <c r="M441" s="6">
        <v>50</v>
      </c>
      <c r="N441" s="6" t="s">
        <v>21</v>
      </c>
      <c r="O441" s="6" t="s">
        <v>22</v>
      </c>
      <c r="P441" s="6" t="s">
        <v>4166</v>
      </c>
    </row>
    <row r="442" spans="1:16" hidden="1" x14ac:dyDescent="0.35">
      <c r="A442" s="6">
        <v>2022</v>
      </c>
      <c r="B442" s="6" t="s">
        <v>1334</v>
      </c>
      <c r="C442" s="6" t="s">
        <v>1742</v>
      </c>
      <c r="D442" s="13" t="s">
        <v>1743</v>
      </c>
      <c r="E442" s="6">
        <v>42.04</v>
      </c>
      <c r="F442" s="6">
        <v>-94.14</v>
      </c>
      <c r="G442" s="6" t="s">
        <v>555</v>
      </c>
      <c r="H442" s="6">
        <v>169444</v>
      </c>
      <c r="I442" s="6">
        <v>217044000</v>
      </c>
      <c r="J442" s="6">
        <v>9.8000000000000007</v>
      </c>
      <c r="K442" s="6">
        <v>19</v>
      </c>
      <c r="L442" s="6" t="s">
        <v>273</v>
      </c>
      <c r="M442" s="6">
        <v>50</v>
      </c>
      <c r="N442" s="6" t="s">
        <v>21</v>
      </c>
      <c r="O442" s="6" t="s">
        <v>22</v>
      </c>
      <c r="P442" s="6" t="s">
        <v>1744</v>
      </c>
    </row>
    <row r="443" spans="1:16" hidden="1" x14ac:dyDescent="0.35">
      <c r="A443" s="6">
        <v>2022</v>
      </c>
      <c r="B443" s="6" t="s">
        <v>27</v>
      </c>
      <c r="C443" s="6" t="s">
        <v>1742</v>
      </c>
      <c r="D443" s="13" t="s">
        <v>1745</v>
      </c>
      <c r="E443" s="6">
        <v>41.61</v>
      </c>
      <c r="F443" s="6">
        <v>-94.02</v>
      </c>
      <c r="G443" s="6" t="s">
        <v>524</v>
      </c>
      <c r="H443" s="6">
        <v>140462</v>
      </c>
      <c r="I443" s="6">
        <v>164837000</v>
      </c>
      <c r="J443" s="6">
        <v>9.8000000000000007</v>
      </c>
      <c r="K443" s="6">
        <v>19</v>
      </c>
      <c r="L443" s="6" t="s">
        <v>273</v>
      </c>
      <c r="M443" s="6">
        <v>50</v>
      </c>
      <c r="N443" s="6" t="s">
        <v>21</v>
      </c>
      <c r="O443" s="6" t="s">
        <v>22</v>
      </c>
      <c r="P443" s="6" t="s">
        <v>1746</v>
      </c>
    </row>
    <row r="444" spans="1:16" hidden="1" x14ac:dyDescent="0.35">
      <c r="A444" s="6">
        <v>2022</v>
      </c>
      <c r="B444" s="6" t="s">
        <v>1344</v>
      </c>
      <c r="C444" s="6" t="s">
        <v>1742</v>
      </c>
      <c r="D444" s="13" t="s">
        <v>1747</v>
      </c>
      <c r="E444" s="6">
        <v>42.22</v>
      </c>
      <c r="F444" s="6">
        <v>-92.82</v>
      </c>
      <c r="G444" s="6" t="s">
        <v>555</v>
      </c>
      <c r="H444" s="6">
        <v>158977</v>
      </c>
      <c r="I444" s="6">
        <v>224626000</v>
      </c>
      <c r="J444" s="6">
        <v>9.8000000000000007</v>
      </c>
      <c r="K444" s="6">
        <v>19</v>
      </c>
      <c r="L444" s="6" t="s">
        <v>273</v>
      </c>
      <c r="M444" s="6">
        <v>50</v>
      </c>
      <c r="N444" s="6" t="s">
        <v>21</v>
      </c>
      <c r="O444" s="6" t="s">
        <v>22</v>
      </c>
      <c r="P444" s="6" t="s">
        <v>1748</v>
      </c>
    </row>
    <row r="445" spans="1:16" hidden="1" x14ac:dyDescent="0.35">
      <c r="A445" s="6">
        <v>2022</v>
      </c>
      <c r="B445" s="6" t="s">
        <v>713</v>
      </c>
      <c r="C445" s="6" t="s">
        <v>1742</v>
      </c>
      <c r="D445" s="13" t="s">
        <v>1749</v>
      </c>
      <c r="E445" s="6">
        <v>42.47</v>
      </c>
      <c r="F445" s="6">
        <v>-93.64</v>
      </c>
      <c r="G445" s="6" t="s">
        <v>555</v>
      </c>
      <c r="H445" s="6">
        <v>202123</v>
      </c>
      <c r="I445" s="6">
        <v>264726000</v>
      </c>
      <c r="J445" s="6">
        <v>9.8000000000000007</v>
      </c>
      <c r="K445" s="6">
        <v>19</v>
      </c>
      <c r="L445" s="6" t="s">
        <v>273</v>
      </c>
      <c r="M445" s="6">
        <v>50</v>
      </c>
      <c r="N445" s="6" t="s">
        <v>21</v>
      </c>
      <c r="O445" s="6" t="s">
        <v>22</v>
      </c>
      <c r="P445" s="6" t="s">
        <v>1750</v>
      </c>
    </row>
    <row r="446" spans="1:16" hidden="1" x14ac:dyDescent="0.35">
      <c r="A446" s="6">
        <v>2022</v>
      </c>
      <c r="B446" s="6" t="s">
        <v>1406</v>
      </c>
      <c r="C446" s="6" t="s">
        <v>1742</v>
      </c>
      <c r="D446" s="13" t="s">
        <v>1751</v>
      </c>
      <c r="E446" s="6">
        <v>42.51</v>
      </c>
      <c r="F446" s="6">
        <v>-93.37</v>
      </c>
      <c r="G446" s="6" t="s">
        <v>555</v>
      </c>
      <c r="H446" s="6">
        <v>183709</v>
      </c>
      <c r="I446" s="6">
        <v>246285000</v>
      </c>
      <c r="J446" s="6">
        <v>9.8000000000000007</v>
      </c>
      <c r="K446" s="6">
        <v>19</v>
      </c>
      <c r="L446" s="6" t="s">
        <v>273</v>
      </c>
      <c r="M446" s="6">
        <v>50</v>
      </c>
      <c r="N446" s="6" t="s">
        <v>21</v>
      </c>
      <c r="O446" s="6" t="s">
        <v>22</v>
      </c>
      <c r="P446" s="6" t="s">
        <v>1752</v>
      </c>
    </row>
    <row r="447" spans="1:16" hidden="1" x14ac:dyDescent="0.35">
      <c r="A447" s="6">
        <v>2022</v>
      </c>
      <c r="B447" s="6" t="s">
        <v>812</v>
      </c>
      <c r="C447" s="6" t="s">
        <v>1742</v>
      </c>
      <c r="D447" s="13" t="s">
        <v>1753</v>
      </c>
      <c r="E447" s="6">
        <v>41.82</v>
      </c>
      <c r="F447" s="6">
        <v>-93.15</v>
      </c>
      <c r="G447" s="6" t="s">
        <v>524</v>
      </c>
      <c r="H447" s="6">
        <v>195659</v>
      </c>
      <c r="I447" s="6">
        <v>243533000</v>
      </c>
      <c r="J447" s="6">
        <v>9.8000000000000007</v>
      </c>
      <c r="K447" s="6">
        <v>19</v>
      </c>
      <c r="L447" s="6" t="s">
        <v>273</v>
      </c>
      <c r="M447" s="6">
        <v>50</v>
      </c>
      <c r="N447" s="6" t="s">
        <v>21</v>
      </c>
      <c r="O447" s="6" t="s">
        <v>22</v>
      </c>
      <c r="P447" s="6" t="s">
        <v>1754</v>
      </c>
    </row>
    <row r="448" spans="1:16" hidden="1" x14ac:dyDescent="0.35">
      <c r="A448" s="6">
        <v>2022</v>
      </c>
      <c r="B448" s="6" t="s">
        <v>119</v>
      </c>
      <c r="C448" s="6" t="s">
        <v>1742</v>
      </c>
      <c r="D448" s="13" t="s">
        <v>1755</v>
      </c>
      <c r="E448" s="6">
        <v>42.11</v>
      </c>
      <c r="F448" s="6">
        <v>-92.98</v>
      </c>
      <c r="G448" s="6" t="s">
        <v>555</v>
      </c>
      <c r="H448" s="6">
        <v>157154</v>
      </c>
      <c r="I448" s="6">
        <v>210177000</v>
      </c>
      <c r="J448" s="6">
        <v>9.8000000000000007</v>
      </c>
      <c r="K448" s="6">
        <v>19</v>
      </c>
      <c r="L448" s="6" t="s">
        <v>273</v>
      </c>
      <c r="M448" s="6">
        <v>50</v>
      </c>
      <c r="N448" s="6" t="s">
        <v>21</v>
      </c>
      <c r="O448" s="6" t="s">
        <v>22</v>
      </c>
      <c r="P448" s="6" t="s">
        <v>1756</v>
      </c>
    </row>
    <row r="449" spans="1:16" hidden="1" x14ac:dyDescent="0.35">
      <c r="A449" s="6">
        <v>2022</v>
      </c>
      <c r="B449" s="6" t="s">
        <v>690</v>
      </c>
      <c r="C449" s="6" t="s">
        <v>1742</v>
      </c>
      <c r="D449" s="13" t="s">
        <v>1757</v>
      </c>
      <c r="E449" s="6">
        <v>41.81</v>
      </c>
      <c r="F449" s="6">
        <v>-93.61</v>
      </c>
      <c r="G449" s="6" t="s">
        <v>524</v>
      </c>
      <c r="H449" s="6">
        <v>78694</v>
      </c>
      <c r="I449" s="6">
        <v>89382000</v>
      </c>
      <c r="J449" s="6">
        <v>9.8000000000000007</v>
      </c>
      <c r="K449" s="6">
        <v>19</v>
      </c>
      <c r="L449" s="6" t="s">
        <v>273</v>
      </c>
      <c r="M449" s="6">
        <v>50</v>
      </c>
      <c r="N449" s="6" t="s">
        <v>21</v>
      </c>
      <c r="O449" s="6" t="s">
        <v>22</v>
      </c>
      <c r="P449" s="6" t="s">
        <v>1758</v>
      </c>
    </row>
    <row r="450" spans="1:16" hidden="1" x14ac:dyDescent="0.35">
      <c r="A450" s="6">
        <v>2022</v>
      </c>
      <c r="B450" s="6" t="s">
        <v>1759</v>
      </c>
      <c r="C450" s="6" t="s">
        <v>1742</v>
      </c>
      <c r="D450" s="13" t="s">
        <v>1760</v>
      </c>
      <c r="E450" s="6">
        <v>41.74</v>
      </c>
      <c r="F450" s="6">
        <v>-92.72</v>
      </c>
      <c r="G450" s="6" t="s">
        <v>524</v>
      </c>
      <c r="H450" s="6">
        <v>110602</v>
      </c>
      <c r="I450" s="6">
        <v>125934000</v>
      </c>
      <c r="J450" s="6">
        <v>9.8000000000000007</v>
      </c>
      <c r="K450" s="6">
        <v>19</v>
      </c>
      <c r="L450" s="6" t="s">
        <v>273</v>
      </c>
      <c r="M450" s="6">
        <v>50</v>
      </c>
      <c r="N450" s="6" t="s">
        <v>21</v>
      </c>
      <c r="O450" s="6" t="s">
        <v>22</v>
      </c>
      <c r="P450" s="6" t="s">
        <v>1761</v>
      </c>
    </row>
    <row r="451" spans="1:16" hidden="1" x14ac:dyDescent="0.35">
      <c r="A451" s="6">
        <v>2022</v>
      </c>
      <c r="B451" s="6" t="s">
        <v>1762</v>
      </c>
      <c r="C451" s="6" t="s">
        <v>1742</v>
      </c>
      <c r="D451" s="13" t="s">
        <v>1763</v>
      </c>
      <c r="E451" s="6">
        <v>42.02</v>
      </c>
      <c r="F451" s="6">
        <v>-93.62</v>
      </c>
      <c r="G451" s="6" t="s">
        <v>524</v>
      </c>
      <c r="H451" s="6">
        <v>146968</v>
      </c>
      <c r="I451" s="6">
        <v>190204000</v>
      </c>
      <c r="J451" s="6">
        <v>9.8000000000000007</v>
      </c>
      <c r="K451" s="6">
        <v>19</v>
      </c>
      <c r="L451" s="6" t="s">
        <v>273</v>
      </c>
      <c r="M451" s="6">
        <v>50</v>
      </c>
      <c r="N451" s="6" t="s">
        <v>21</v>
      </c>
      <c r="O451" s="6" t="s">
        <v>22</v>
      </c>
      <c r="P451" s="6" t="s">
        <v>1764</v>
      </c>
    </row>
    <row r="452" spans="1:16" hidden="1" x14ac:dyDescent="0.35">
      <c r="A452" s="6">
        <v>2022</v>
      </c>
      <c r="B452" s="6" t="s">
        <v>1765</v>
      </c>
      <c r="C452" s="6" t="s">
        <v>1742</v>
      </c>
      <c r="D452" s="13" t="s">
        <v>1766</v>
      </c>
      <c r="E452" s="6">
        <v>41.98</v>
      </c>
      <c r="F452" s="6">
        <v>-92.71</v>
      </c>
      <c r="G452" s="6" t="s">
        <v>555</v>
      </c>
      <c r="H452" s="6">
        <v>147293</v>
      </c>
      <c r="I452" s="6">
        <v>191704000</v>
      </c>
      <c r="J452" s="6">
        <v>9.8000000000000007</v>
      </c>
      <c r="K452" s="6">
        <v>19</v>
      </c>
      <c r="L452" s="6" t="s">
        <v>273</v>
      </c>
      <c r="M452" s="6">
        <v>50</v>
      </c>
      <c r="N452" s="6" t="s">
        <v>21</v>
      </c>
      <c r="O452" s="6" t="s">
        <v>22</v>
      </c>
      <c r="P452" s="6" t="s">
        <v>1767</v>
      </c>
    </row>
    <row r="453" spans="1:16" hidden="1" x14ac:dyDescent="0.35">
      <c r="A453" s="6">
        <v>2022</v>
      </c>
      <c r="B453" s="6" t="s">
        <v>1118</v>
      </c>
      <c r="C453" s="6" t="s">
        <v>1742</v>
      </c>
      <c r="D453" s="13" t="s">
        <v>1768</v>
      </c>
      <c r="E453" s="6">
        <v>42.5</v>
      </c>
      <c r="F453" s="6">
        <v>-94.17</v>
      </c>
      <c r="G453" s="6" t="s">
        <v>555</v>
      </c>
      <c r="H453" s="6">
        <v>174658</v>
      </c>
      <c r="I453" s="6">
        <v>215528000</v>
      </c>
      <c r="J453" s="6">
        <v>9.8000000000000007</v>
      </c>
      <c r="K453" s="6">
        <v>19</v>
      </c>
      <c r="L453" s="6" t="s">
        <v>273</v>
      </c>
      <c r="M453" s="6">
        <v>50</v>
      </c>
      <c r="N453" s="6" t="s">
        <v>21</v>
      </c>
      <c r="O453" s="6" t="s">
        <v>22</v>
      </c>
      <c r="P453" s="6" t="s">
        <v>1769</v>
      </c>
    </row>
    <row r="454" spans="1:16" hidden="1" x14ac:dyDescent="0.35">
      <c r="A454" s="6">
        <v>2022</v>
      </c>
      <c r="B454" s="6" t="s">
        <v>1937</v>
      </c>
      <c r="C454" s="6" t="s">
        <v>2267</v>
      </c>
      <c r="D454" s="13" t="s">
        <v>2322</v>
      </c>
      <c r="E454" s="6">
        <v>36.950000000000003</v>
      </c>
      <c r="F454" s="6">
        <v>-85.41</v>
      </c>
      <c r="G454" s="6" t="s">
        <v>241</v>
      </c>
      <c r="H454" s="6">
        <v>7195</v>
      </c>
      <c r="I454" s="6">
        <v>8031000</v>
      </c>
      <c r="J454" s="6">
        <v>10.1</v>
      </c>
      <c r="K454" s="6">
        <v>21</v>
      </c>
      <c r="L454" s="6" t="s">
        <v>273</v>
      </c>
      <c r="M454" s="6">
        <v>30</v>
      </c>
      <c r="N454" s="6" t="s">
        <v>21</v>
      </c>
      <c r="O454" s="6" t="s">
        <v>22</v>
      </c>
      <c r="P454" s="6" t="s">
        <v>2323</v>
      </c>
    </row>
    <row r="455" spans="1:16" hidden="1" x14ac:dyDescent="0.35">
      <c r="A455" s="6">
        <v>2022</v>
      </c>
      <c r="B455" s="6" t="s">
        <v>1594</v>
      </c>
      <c r="C455" s="6" t="s">
        <v>2267</v>
      </c>
      <c r="D455" s="13" t="s">
        <v>2324</v>
      </c>
      <c r="E455" s="6">
        <v>36.67</v>
      </c>
      <c r="F455" s="6">
        <v>-86.27</v>
      </c>
      <c r="G455" s="6" t="s">
        <v>241</v>
      </c>
      <c r="H455" s="6">
        <v>3586</v>
      </c>
      <c r="I455" s="6">
        <v>4542000</v>
      </c>
      <c r="J455" s="6">
        <v>10.1</v>
      </c>
      <c r="K455" s="6">
        <v>21</v>
      </c>
      <c r="L455" s="6" t="s">
        <v>273</v>
      </c>
      <c r="M455" s="6">
        <v>30</v>
      </c>
      <c r="N455" s="6" t="s">
        <v>21</v>
      </c>
      <c r="O455" s="6" t="s">
        <v>22</v>
      </c>
      <c r="P455" s="6" t="s">
        <v>2325</v>
      </c>
    </row>
    <row r="456" spans="1:16" hidden="1" x14ac:dyDescent="0.35">
      <c r="A456" s="6">
        <v>2022</v>
      </c>
      <c r="B456" s="6" t="s">
        <v>2326</v>
      </c>
      <c r="C456" s="6" t="s">
        <v>2267</v>
      </c>
      <c r="D456" s="13" t="s">
        <v>2327</v>
      </c>
      <c r="E456" s="6">
        <v>36.81</v>
      </c>
      <c r="F456" s="6">
        <v>-86.01</v>
      </c>
      <c r="G456" s="6" t="s">
        <v>241</v>
      </c>
      <c r="H456" s="6">
        <v>16870</v>
      </c>
      <c r="I456" s="6">
        <v>16009000</v>
      </c>
      <c r="J456" s="6">
        <v>10.1</v>
      </c>
      <c r="K456" s="6">
        <v>21</v>
      </c>
      <c r="L456" s="6" t="s">
        <v>273</v>
      </c>
      <c r="M456" s="6">
        <v>30</v>
      </c>
      <c r="N456" s="6" t="s">
        <v>21</v>
      </c>
      <c r="O456" s="6" t="s">
        <v>22</v>
      </c>
      <c r="P456" s="6" t="s">
        <v>2328</v>
      </c>
    </row>
    <row r="457" spans="1:16" hidden="1" x14ac:dyDescent="0.35">
      <c r="A457" s="6">
        <v>2022</v>
      </c>
      <c r="B457" s="6" t="s">
        <v>2329</v>
      </c>
      <c r="C457" s="6" t="s">
        <v>2267</v>
      </c>
      <c r="D457" s="13" t="s">
        <v>2330</v>
      </c>
      <c r="E457" s="6">
        <v>37.83</v>
      </c>
      <c r="F457" s="6">
        <v>-86.62</v>
      </c>
      <c r="G457" s="6" t="s">
        <v>241</v>
      </c>
      <c r="H457" s="6">
        <v>22911</v>
      </c>
      <c r="I457" s="6">
        <v>21014000</v>
      </c>
      <c r="J457" s="6">
        <v>10.1</v>
      </c>
      <c r="K457" s="6">
        <v>21</v>
      </c>
      <c r="L457" s="6" t="s">
        <v>273</v>
      </c>
      <c r="M457" s="6">
        <v>30</v>
      </c>
      <c r="N457" s="6" t="s">
        <v>21</v>
      </c>
      <c r="O457" s="6" t="s">
        <v>22</v>
      </c>
      <c r="P457" s="6" t="s">
        <v>2331</v>
      </c>
    </row>
    <row r="458" spans="1:16" hidden="1" x14ac:dyDescent="0.35">
      <c r="A458" s="6">
        <v>2022</v>
      </c>
      <c r="B458" s="6" t="s">
        <v>2332</v>
      </c>
      <c r="C458" s="6" t="s">
        <v>2267</v>
      </c>
      <c r="D458" s="13" t="s">
        <v>2333</v>
      </c>
      <c r="E458" s="6">
        <v>38.04</v>
      </c>
      <c r="F458" s="6">
        <v>-85.55</v>
      </c>
      <c r="G458" s="6" t="s">
        <v>241</v>
      </c>
      <c r="H458" s="6">
        <v>746</v>
      </c>
      <c r="I458" s="6">
        <v>1813000</v>
      </c>
      <c r="J458" s="6">
        <v>10.1</v>
      </c>
      <c r="K458" s="6">
        <v>21</v>
      </c>
      <c r="L458" s="6" t="s">
        <v>273</v>
      </c>
      <c r="M458" s="6">
        <v>30</v>
      </c>
      <c r="N458" s="6" t="s">
        <v>21</v>
      </c>
      <c r="O458" s="6" t="s">
        <v>22</v>
      </c>
      <c r="P458" s="6" t="s">
        <v>2334</v>
      </c>
    </row>
    <row r="459" spans="1:16" hidden="1" x14ac:dyDescent="0.35">
      <c r="A459" s="6">
        <v>2022</v>
      </c>
      <c r="B459" s="6" t="s">
        <v>65</v>
      </c>
      <c r="C459" s="6" t="s">
        <v>2267</v>
      </c>
      <c r="D459" s="13" t="s">
        <v>2335</v>
      </c>
      <c r="E459" s="6">
        <v>37.25</v>
      </c>
      <c r="F459" s="6">
        <v>-86.68</v>
      </c>
      <c r="G459" s="6" t="s">
        <v>241</v>
      </c>
      <c r="H459" s="6">
        <v>19788</v>
      </c>
      <c r="I459" s="6">
        <v>21000000</v>
      </c>
      <c r="J459" s="6">
        <v>10.1</v>
      </c>
      <c r="K459" s="6">
        <v>21</v>
      </c>
      <c r="L459" s="6" t="s">
        <v>273</v>
      </c>
      <c r="M459" s="6">
        <v>30</v>
      </c>
      <c r="N459" s="6" t="s">
        <v>21</v>
      </c>
      <c r="O459" s="6" t="s">
        <v>22</v>
      </c>
      <c r="P459" s="6" t="s">
        <v>2336</v>
      </c>
    </row>
    <row r="460" spans="1:16" hidden="1" x14ac:dyDescent="0.35">
      <c r="A460" s="6">
        <v>2022</v>
      </c>
      <c r="B460" s="6" t="s">
        <v>2337</v>
      </c>
      <c r="C460" s="6" t="s">
        <v>2267</v>
      </c>
      <c r="D460" s="13" t="s">
        <v>2338</v>
      </c>
      <c r="E460" s="6">
        <v>37.229999999999997</v>
      </c>
      <c r="F460" s="6">
        <v>-84.76</v>
      </c>
      <c r="G460" s="6" t="s">
        <v>241</v>
      </c>
      <c r="H460" s="6">
        <v>8839</v>
      </c>
      <c r="I460" s="6">
        <v>10007000</v>
      </c>
      <c r="J460" s="6">
        <v>10.1</v>
      </c>
      <c r="K460" s="6">
        <v>21</v>
      </c>
      <c r="L460" s="6" t="s">
        <v>273</v>
      </c>
      <c r="M460" s="6">
        <v>30</v>
      </c>
      <c r="N460" s="6" t="s">
        <v>21</v>
      </c>
      <c r="O460" s="6" t="s">
        <v>22</v>
      </c>
      <c r="P460" s="6" t="s">
        <v>2339</v>
      </c>
    </row>
    <row r="461" spans="1:16" hidden="1" x14ac:dyDescent="0.35">
      <c r="A461" s="6">
        <v>2022</v>
      </c>
      <c r="B461" s="6" t="s">
        <v>1429</v>
      </c>
      <c r="C461" s="6" t="s">
        <v>2267</v>
      </c>
      <c r="D461" s="13" t="s">
        <v>2340</v>
      </c>
      <c r="E461" s="6">
        <v>36.69</v>
      </c>
      <c r="F461" s="6">
        <v>-85.13</v>
      </c>
      <c r="G461" s="6" t="s">
        <v>241</v>
      </c>
      <c r="H461" s="6">
        <v>1383</v>
      </c>
      <c r="I461" s="6">
        <v>2093000</v>
      </c>
      <c r="J461" s="6">
        <v>10.1</v>
      </c>
      <c r="K461" s="6">
        <v>21</v>
      </c>
      <c r="L461" s="6" t="s">
        <v>273</v>
      </c>
      <c r="M461" s="6">
        <v>30</v>
      </c>
      <c r="N461" s="6" t="s">
        <v>21</v>
      </c>
      <c r="O461" s="6" t="s">
        <v>22</v>
      </c>
      <c r="P461" s="6" t="s">
        <v>2341</v>
      </c>
    </row>
    <row r="462" spans="1:16" hidden="1" x14ac:dyDescent="0.35">
      <c r="A462" s="6">
        <v>2022</v>
      </c>
      <c r="B462" s="6" t="s">
        <v>1308</v>
      </c>
      <c r="C462" s="6" t="s">
        <v>2267</v>
      </c>
      <c r="D462" s="13" t="s">
        <v>2342</v>
      </c>
      <c r="E462" s="6">
        <v>36.79</v>
      </c>
      <c r="F462" s="6">
        <v>-85.36</v>
      </c>
      <c r="G462" s="6" t="s">
        <v>241</v>
      </c>
      <c r="H462" s="6">
        <v>1616</v>
      </c>
      <c r="I462" s="6">
        <v>1551000</v>
      </c>
      <c r="J462" s="6">
        <v>10.1</v>
      </c>
      <c r="K462" s="6">
        <v>21</v>
      </c>
      <c r="L462" s="6" t="s">
        <v>273</v>
      </c>
      <c r="M462" s="6">
        <v>30</v>
      </c>
      <c r="N462" s="6" t="s">
        <v>21</v>
      </c>
      <c r="O462" s="6" t="s">
        <v>22</v>
      </c>
      <c r="P462" s="6" t="s">
        <v>2343</v>
      </c>
    </row>
    <row r="463" spans="1:16" hidden="1" x14ac:dyDescent="0.35">
      <c r="A463" s="6">
        <v>2022</v>
      </c>
      <c r="B463" s="6" t="s">
        <v>2344</v>
      </c>
      <c r="C463" s="6" t="s">
        <v>2267</v>
      </c>
      <c r="D463" s="13" t="s">
        <v>2345</v>
      </c>
      <c r="E463" s="6">
        <v>37.08</v>
      </c>
      <c r="F463" s="6">
        <v>-86.13</v>
      </c>
      <c r="G463" s="6" t="s">
        <v>241</v>
      </c>
      <c r="H463" s="6">
        <v>7588</v>
      </c>
      <c r="I463" s="6">
        <v>7536000</v>
      </c>
      <c r="J463" s="6">
        <v>10.1</v>
      </c>
      <c r="K463" s="6">
        <v>21</v>
      </c>
      <c r="L463" s="6" t="s">
        <v>273</v>
      </c>
      <c r="M463" s="6">
        <v>30</v>
      </c>
      <c r="N463" s="6" t="s">
        <v>21</v>
      </c>
      <c r="O463" s="6" t="s">
        <v>22</v>
      </c>
      <c r="P463" s="6" t="s">
        <v>2346</v>
      </c>
    </row>
    <row r="464" spans="1:16" hidden="1" x14ac:dyDescent="0.35">
      <c r="A464" s="6">
        <v>2022</v>
      </c>
      <c r="B464" s="6" t="s">
        <v>2347</v>
      </c>
      <c r="C464" s="6" t="s">
        <v>2267</v>
      </c>
      <c r="D464" s="13" t="s">
        <v>2348</v>
      </c>
      <c r="E464" s="6">
        <v>37.6</v>
      </c>
      <c r="F464" s="6">
        <v>-86.55</v>
      </c>
      <c r="G464" s="6" t="s">
        <v>241</v>
      </c>
      <c r="H464" s="6">
        <v>13589</v>
      </c>
      <c r="I464" s="6">
        <v>12857000</v>
      </c>
      <c r="J464" s="6">
        <v>10.1</v>
      </c>
      <c r="K464" s="6">
        <v>21</v>
      </c>
      <c r="L464" s="6" t="s">
        <v>273</v>
      </c>
      <c r="M464" s="6">
        <v>30</v>
      </c>
      <c r="N464" s="6" t="s">
        <v>21</v>
      </c>
      <c r="O464" s="6" t="s">
        <v>22</v>
      </c>
      <c r="P464" s="6" t="s">
        <v>2349</v>
      </c>
    </row>
    <row r="465" spans="1:16" hidden="1" x14ac:dyDescent="0.35">
      <c r="A465" s="6">
        <v>2022</v>
      </c>
      <c r="B465" s="6" t="s">
        <v>2350</v>
      </c>
      <c r="C465" s="6" t="s">
        <v>2267</v>
      </c>
      <c r="D465" s="13" t="s">
        <v>2351</v>
      </c>
      <c r="E465" s="6">
        <v>37.25</v>
      </c>
      <c r="F465" s="6">
        <v>-85.49</v>
      </c>
      <c r="G465" s="6" t="s">
        <v>241</v>
      </c>
      <c r="H465" s="6">
        <v>17238</v>
      </c>
      <c r="I465" s="6">
        <v>18272000</v>
      </c>
      <c r="J465" s="6">
        <v>10.1</v>
      </c>
      <c r="K465" s="6">
        <v>21</v>
      </c>
      <c r="L465" s="6" t="s">
        <v>273</v>
      </c>
      <c r="M465" s="6">
        <v>30</v>
      </c>
      <c r="N465" s="6" t="s">
        <v>21</v>
      </c>
      <c r="O465" s="6" t="s">
        <v>22</v>
      </c>
      <c r="P465" s="6" t="s">
        <v>2352</v>
      </c>
    </row>
    <row r="466" spans="1:16" hidden="1" x14ac:dyDescent="0.35">
      <c r="A466" s="6">
        <v>2022</v>
      </c>
      <c r="B466" s="6" t="s">
        <v>1406</v>
      </c>
      <c r="C466" s="6" t="s">
        <v>2267</v>
      </c>
      <c r="D466" s="13" t="s">
        <v>2353</v>
      </c>
      <c r="E466" s="6">
        <v>37.89</v>
      </c>
      <c r="F466" s="6">
        <v>-85.96</v>
      </c>
      <c r="G466" s="6" t="s">
        <v>241</v>
      </c>
      <c r="H466" s="6">
        <v>22548</v>
      </c>
      <c r="I466" s="6">
        <v>21629000</v>
      </c>
      <c r="J466" s="6">
        <v>10.1</v>
      </c>
      <c r="K466" s="6">
        <v>21</v>
      </c>
      <c r="L466" s="6" t="s">
        <v>273</v>
      </c>
      <c r="M466" s="6">
        <v>30</v>
      </c>
      <c r="N466" s="6" t="s">
        <v>21</v>
      </c>
      <c r="O466" s="6" t="s">
        <v>22</v>
      </c>
      <c r="P466" s="6" t="s">
        <v>2354</v>
      </c>
    </row>
    <row r="467" spans="1:16" hidden="1" x14ac:dyDescent="0.35">
      <c r="A467" s="6">
        <v>2022</v>
      </c>
      <c r="B467" s="6" t="s">
        <v>928</v>
      </c>
      <c r="C467" s="6" t="s">
        <v>2267</v>
      </c>
      <c r="D467" s="13" t="s">
        <v>2355</v>
      </c>
      <c r="E467" s="6">
        <v>37.369999999999997</v>
      </c>
      <c r="F467" s="6">
        <v>-85.9</v>
      </c>
      <c r="G467" s="6" t="s">
        <v>241</v>
      </c>
      <c r="H467" s="6">
        <v>5447</v>
      </c>
      <c r="I467" s="6">
        <v>6058000</v>
      </c>
      <c r="J467" s="6">
        <v>10.1</v>
      </c>
      <c r="K467" s="6">
        <v>21</v>
      </c>
      <c r="L467" s="6" t="s">
        <v>273</v>
      </c>
      <c r="M467" s="6">
        <v>30</v>
      </c>
      <c r="N467" s="6" t="s">
        <v>21</v>
      </c>
      <c r="O467" s="6" t="s">
        <v>22</v>
      </c>
      <c r="P467" s="6" t="s">
        <v>2356</v>
      </c>
    </row>
    <row r="468" spans="1:16" hidden="1" x14ac:dyDescent="0.35">
      <c r="A468" s="6">
        <v>2022</v>
      </c>
      <c r="B468" s="6" t="s">
        <v>172</v>
      </c>
      <c r="C468" s="6" t="s">
        <v>2267</v>
      </c>
      <c r="D468" s="13" t="s">
        <v>2357</v>
      </c>
      <c r="E468" s="6">
        <v>38.25</v>
      </c>
      <c r="F468" s="6">
        <v>-85.48</v>
      </c>
      <c r="G468" s="6" t="s">
        <v>241</v>
      </c>
      <c r="H468" s="6">
        <v>275</v>
      </c>
      <c r="I468" s="6">
        <v>276000</v>
      </c>
      <c r="J468" s="6">
        <v>10.1</v>
      </c>
      <c r="K468" s="6">
        <v>21</v>
      </c>
      <c r="L468" s="6" t="s">
        <v>273</v>
      </c>
      <c r="M468" s="6">
        <v>30</v>
      </c>
      <c r="N468" s="6" t="s">
        <v>21</v>
      </c>
      <c r="O468" s="6" t="s">
        <v>22</v>
      </c>
      <c r="P468" s="6" t="s">
        <v>2358</v>
      </c>
    </row>
    <row r="469" spans="1:16" hidden="1" x14ac:dyDescent="0.35">
      <c r="A469" s="6">
        <v>2022</v>
      </c>
      <c r="B469" s="6" t="s">
        <v>2359</v>
      </c>
      <c r="C469" s="6" t="s">
        <v>2267</v>
      </c>
      <c r="D469" s="13" t="s">
        <v>2360</v>
      </c>
      <c r="E469" s="6">
        <v>37.51</v>
      </c>
      <c r="F469" s="6">
        <v>-85.7</v>
      </c>
      <c r="G469" s="6" t="s">
        <v>241</v>
      </c>
      <c r="H469" s="6">
        <v>20639</v>
      </c>
      <c r="I469" s="6">
        <v>22042000</v>
      </c>
      <c r="J469" s="6">
        <v>10.1</v>
      </c>
      <c r="K469" s="6">
        <v>21</v>
      </c>
      <c r="L469" s="6" t="s">
        <v>273</v>
      </c>
      <c r="M469" s="6">
        <v>30</v>
      </c>
      <c r="N469" s="6" t="s">
        <v>21</v>
      </c>
      <c r="O469" s="6" t="s">
        <v>22</v>
      </c>
      <c r="P469" s="6" t="s">
        <v>2361</v>
      </c>
    </row>
    <row r="470" spans="1:16" hidden="1" x14ac:dyDescent="0.35">
      <c r="A470" s="6">
        <v>2022</v>
      </c>
      <c r="B470" s="6" t="s">
        <v>144</v>
      </c>
      <c r="C470" s="6" t="s">
        <v>2267</v>
      </c>
      <c r="D470" s="13" t="s">
        <v>2362</v>
      </c>
      <c r="E470" s="6">
        <v>37.49</v>
      </c>
      <c r="F470" s="6">
        <v>-85.14</v>
      </c>
      <c r="G470" s="6" t="s">
        <v>241</v>
      </c>
      <c r="H470" s="6">
        <v>16911</v>
      </c>
      <c r="I470" s="6">
        <v>19007000</v>
      </c>
      <c r="J470" s="6">
        <v>10.1</v>
      </c>
      <c r="K470" s="6">
        <v>21</v>
      </c>
      <c r="L470" s="6" t="s">
        <v>273</v>
      </c>
      <c r="M470" s="6">
        <v>30</v>
      </c>
      <c r="N470" s="6" t="s">
        <v>21</v>
      </c>
      <c r="O470" s="6" t="s">
        <v>22</v>
      </c>
      <c r="P470" s="6" t="s">
        <v>2363</v>
      </c>
    </row>
    <row r="471" spans="1:16" hidden="1" x14ac:dyDescent="0.35">
      <c r="A471" s="6">
        <v>2022</v>
      </c>
      <c r="B471" s="6" t="s">
        <v>2227</v>
      </c>
      <c r="C471" s="6" t="s">
        <v>2267</v>
      </c>
      <c r="D471" s="13" t="s">
        <v>2364</v>
      </c>
      <c r="E471" s="6">
        <v>38.06</v>
      </c>
      <c r="F471" s="6">
        <v>-86.3</v>
      </c>
      <c r="G471" s="6" t="s">
        <v>241</v>
      </c>
      <c r="H471" s="6">
        <v>17732</v>
      </c>
      <c r="I471" s="6">
        <v>17033000</v>
      </c>
      <c r="J471" s="6">
        <v>10.1</v>
      </c>
      <c r="K471" s="6">
        <v>21</v>
      </c>
      <c r="L471" s="6" t="s">
        <v>273</v>
      </c>
      <c r="M471" s="6">
        <v>30</v>
      </c>
      <c r="N471" s="6" t="s">
        <v>21</v>
      </c>
      <c r="O471" s="6" t="s">
        <v>22</v>
      </c>
      <c r="P471" s="6" t="s">
        <v>2365</v>
      </c>
    </row>
    <row r="472" spans="1:16" hidden="1" x14ac:dyDescent="0.35">
      <c r="A472" s="6">
        <v>2022</v>
      </c>
      <c r="B472" s="6" t="s">
        <v>2366</v>
      </c>
      <c r="C472" s="6" t="s">
        <v>2267</v>
      </c>
      <c r="D472" s="13" t="s">
        <v>2367</v>
      </c>
      <c r="E472" s="6">
        <v>36.869999999999997</v>
      </c>
      <c r="F472" s="6">
        <v>-85.64</v>
      </c>
      <c r="G472" s="6" t="s">
        <v>241</v>
      </c>
      <c r="H472" s="6">
        <v>8459</v>
      </c>
      <c r="I472" s="6">
        <v>8872000</v>
      </c>
      <c r="J472" s="6">
        <v>10.1</v>
      </c>
      <c r="K472" s="6">
        <v>21</v>
      </c>
      <c r="L472" s="6" t="s">
        <v>273</v>
      </c>
      <c r="M472" s="6">
        <v>30</v>
      </c>
      <c r="N472" s="6" t="s">
        <v>21</v>
      </c>
      <c r="O472" s="6" t="s">
        <v>22</v>
      </c>
      <c r="P472" s="6" t="s">
        <v>2368</v>
      </c>
    </row>
    <row r="473" spans="1:16" hidden="1" x14ac:dyDescent="0.35">
      <c r="A473" s="6">
        <v>2022</v>
      </c>
      <c r="B473" s="6" t="s">
        <v>83</v>
      </c>
      <c r="C473" s="6" t="s">
        <v>2267</v>
      </c>
      <c r="D473" s="13" t="s">
        <v>2369</v>
      </c>
      <c r="E473" s="6">
        <v>36.72</v>
      </c>
      <c r="F473" s="6">
        <v>-85.96</v>
      </c>
      <c r="G473" s="6" t="s">
        <v>241</v>
      </c>
      <c r="H473" s="6">
        <v>7305</v>
      </c>
      <c r="I473" s="6">
        <v>10600000</v>
      </c>
      <c r="J473" s="6">
        <v>10.1</v>
      </c>
      <c r="K473" s="6">
        <v>21</v>
      </c>
      <c r="L473" s="6" t="s">
        <v>273</v>
      </c>
      <c r="M473" s="6">
        <v>30</v>
      </c>
      <c r="N473" s="6" t="s">
        <v>21</v>
      </c>
      <c r="O473" s="6" t="s">
        <v>22</v>
      </c>
      <c r="P473" s="6" t="s">
        <v>2370</v>
      </c>
    </row>
    <row r="474" spans="1:16" hidden="1" x14ac:dyDescent="0.35">
      <c r="A474" s="6">
        <v>2022</v>
      </c>
      <c r="B474" s="6" t="s">
        <v>2371</v>
      </c>
      <c r="C474" s="6" t="s">
        <v>2267</v>
      </c>
      <c r="D474" s="13" t="s">
        <v>2372</v>
      </c>
      <c r="E474" s="6">
        <v>37.81</v>
      </c>
      <c r="F474" s="6">
        <v>-85.46</v>
      </c>
      <c r="G474" s="6" t="s">
        <v>241</v>
      </c>
      <c r="H474" s="6">
        <v>21394</v>
      </c>
      <c r="I474" s="6">
        <v>26903000</v>
      </c>
      <c r="J474" s="6">
        <v>10.1</v>
      </c>
      <c r="K474" s="6">
        <v>21</v>
      </c>
      <c r="L474" s="6" t="s">
        <v>273</v>
      </c>
      <c r="M474" s="6">
        <v>30</v>
      </c>
      <c r="N474" s="6" t="s">
        <v>21</v>
      </c>
      <c r="O474" s="6" t="s">
        <v>22</v>
      </c>
      <c r="P474" s="6" t="s">
        <v>2373</v>
      </c>
    </row>
    <row r="475" spans="1:16" hidden="1" x14ac:dyDescent="0.35">
      <c r="A475" s="6">
        <v>2022</v>
      </c>
      <c r="B475" s="6" t="s">
        <v>230</v>
      </c>
      <c r="C475" s="6" t="s">
        <v>2267</v>
      </c>
      <c r="D475" s="13" t="s">
        <v>2374</v>
      </c>
      <c r="E475" s="6">
        <v>36.99</v>
      </c>
      <c r="F475" s="6">
        <v>-85.07</v>
      </c>
      <c r="G475" s="6" t="s">
        <v>241</v>
      </c>
      <c r="H475" s="6">
        <v>6563</v>
      </c>
      <c r="I475" s="6">
        <v>7462000</v>
      </c>
      <c r="J475" s="6">
        <v>10.1</v>
      </c>
      <c r="K475" s="6">
        <v>21</v>
      </c>
      <c r="L475" s="6" t="s">
        <v>273</v>
      </c>
      <c r="M475" s="6">
        <v>30</v>
      </c>
      <c r="N475" s="6" t="s">
        <v>21</v>
      </c>
      <c r="O475" s="6" t="s">
        <v>22</v>
      </c>
      <c r="P475" s="6" t="s">
        <v>2375</v>
      </c>
    </row>
    <row r="476" spans="1:16" hidden="1" x14ac:dyDescent="0.35">
      <c r="A476" s="6">
        <v>2022</v>
      </c>
      <c r="B476" s="6" t="s">
        <v>1154</v>
      </c>
      <c r="C476" s="6" t="s">
        <v>2267</v>
      </c>
      <c r="D476" s="13" t="s">
        <v>2376</v>
      </c>
      <c r="E476" s="6">
        <v>37.340000000000003</v>
      </c>
      <c r="F476" s="6">
        <v>-85.34</v>
      </c>
      <c r="G476" s="6" t="s">
        <v>241</v>
      </c>
      <c r="H476" s="6">
        <v>9820</v>
      </c>
      <c r="I476" s="6">
        <v>10264000</v>
      </c>
      <c r="J476" s="6">
        <v>10.1</v>
      </c>
      <c r="K476" s="6">
        <v>21</v>
      </c>
      <c r="L476" s="6" t="s">
        <v>273</v>
      </c>
      <c r="M476" s="6">
        <v>30</v>
      </c>
      <c r="N476" s="6" t="s">
        <v>21</v>
      </c>
      <c r="O476" s="6" t="s">
        <v>22</v>
      </c>
      <c r="P476" s="6" t="s">
        <v>2377</v>
      </c>
    </row>
    <row r="477" spans="1:16" hidden="1" x14ac:dyDescent="0.35">
      <c r="A477" s="6">
        <v>2022</v>
      </c>
      <c r="B477" s="6" t="s">
        <v>1477</v>
      </c>
      <c r="C477" s="6" t="s">
        <v>2267</v>
      </c>
      <c r="D477" s="13" t="s">
        <v>2378</v>
      </c>
      <c r="E477" s="6">
        <v>37.06</v>
      </c>
      <c r="F477" s="6">
        <v>-86.46</v>
      </c>
      <c r="G477" s="6" t="s">
        <v>241</v>
      </c>
      <c r="H477" s="6">
        <v>38895</v>
      </c>
      <c r="I477" s="6">
        <v>42776000</v>
      </c>
      <c r="J477" s="6">
        <v>10.1</v>
      </c>
      <c r="K477" s="6">
        <v>21</v>
      </c>
      <c r="L477" s="6" t="s">
        <v>273</v>
      </c>
      <c r="M477" s="6">
        <v>30</v>
      </c>
      <c r="N477" s="6" t="s">
        <v>21</v>
      </c>
      <c r="O477" s="6" t="s">
        <v>22</v>
      </c>
      <c r="P477" s="6" t="s">
        <v>2379</v>
      </c>
    </row>
    <row r="478" spans="1:16" hidden="1" x14ac:dyDescent="0.35">
      <c r="A478" s="6">
        <v>2022</v>
      </c>
      <c r="B478" s="6" t="s">
        <v>1246</v>
      </c>
      <c r="C478" s="6" t="s">
        <v>1247</v>
      </c>
      <c r="D478" s="13" t="s">
        <v>1248</v>
      </c>
      <c r="E478" s="6">
        <v>40.15</v>
      </c>
      <c r="F478" s="6">
        <v>-88.96</v>
      </c>
      <c r="G478" s="6" t="s">
        <v>514</v>
      </c>
      <c r="H478" s="6">
        <v>81171</v>
      </c>
      <c r="I478" s="6">
        <v>104506000</v>
      </c>
      <c r="J478" s="6">
        <v>11.4</v>
      </c>
      <c r="K478" s="6">
        <v>17</v>
      </c>
      <c r="L478" s="6" t="s">
        <v>273</v>
      </c>
      <c r="M478" s="6">
        <v>40</v>
      </c>
      <c r="N478" s="6" t="s">
        <v>21</v>
      </c>
      <c r="O478" s="6" t="s">
        <v>22</v>
      </c>
      <c r="P478" s="6" t="s">
        <v>1249</v>
      </c>
    </row>
    <row r="479" spans="1:16" hidden="1" x14ac:dyDescent="0.35">
      <c r="A479" s="6">
        <v>2022</v>
      </c>
      <c r="B479" s="6" t="s">
        <v>388</v>
      </c>
      <c r="C479" s="6" t="s">
        <v>1247</v>
      </c>
      <c r="D479" s="13" t="s">
        <v>1250</v>
      </c>
      <c r="E479" s="6">
        <v>40.26</v>
      </c>
      <c r="F479" s="6">
        <v>-89.23</v>
      </c>
      <c r="G479" s="6" t="s">
        <v>514</v>
      </c>
      <c r="H479" s="6">
        <v>182336</v>
      </c>
      <c r="I479" s="6">
        <v>249932000</v>
      </c>
      <c r="J479" s="6">
        <v>11.4</v>
      </c>
      <c r="K479" s="6">
        <v>17</v>
      </c>
      <c r="L479" s="6" t="s">
        <v>273</v>
      </c>
      <c r="M479" s="6">
        <v>40</v>
      </c>
      <c r="N479" s="6" t="s">
        <v>21</v>
      </c>
      <c r="O479" s="6" t="s">
        <v>22</v>
      </c>
      <c r="P479" s="6" t="s">
        <v>1251</v>
      </c>
    </row>
    <row r="480" spans="1:16" hidden="1" x14ac:dyDescent="0.35">
      <c r="A480" s="6">
        <v>2022</v>
      </c>
      <c r="B480" s="6" t="s">
        <v>44</v>
      </c>
      <c r="C480" s="6" t="s">
        <v>1247</v>
      </c>
      <c r="D480" s="13" t="s">
        <v>1252</v>
      </c>
      <c r="E480" s="6">
        <v>40.03</v>
      </c>
      <c r="F480" s="6">
        <v>-88.95</v>
      </c>
      <c r="G480" s="6" t="s">
        <v>514</v>
      </c>
      <c r="H480" s="6">
        <v>122179</v>
      </c>
      <c r="I480" s="6">
        <v>170558000</v>
      </c>
      <c r="J480" s="6">
        <v>11.4</v>
      </c>
      <c r="K480" s="6">
        <v>17</v>
      </c>
      <c r="L480" s="6" t="s">
        <v>273</v>
      </c>
      <c r="M480" s="6">
        <v>40</v>
      </c>
      <c r="N480" s="6" t="s">
        <v>21</v>
      </c>
      <c r="O480" s="6" t="s">
        <v>22</v>
      </c>
      <c r="P480" s="6" t="s">
        <v>1253</v>
      </c>
    </row>
    <row r="481" spans="1:16" hidden="1" x14ac:dyDescent="0.35">
      <c r="A481" s="6">
        <v>2022</v>
      </c>
      <c r="B481" s="6" t="s">
        <v>119</v>
      </c>
      <c r="C481" s="6" t="s">
        <v>1247</v>
      </c>
      <c r="D481" s="13" t="s">
        <v>1254</v>
      </c>
      <c r="E481" s="6">
        <v>41</v>
      </c>
      <c r="F481" s="6">
        <v>-89.13</v>
      </c>
      <c r="G481" s="6" t="s">
        <v>524</v>
      </c>
      <c r="H481" s="6">
        <v>96079</v>
      </c>
      <c r="I481" s="6">
        <v>122569000</v>
      </c>
      <c r="J481" s="6">
        <v>11.4</v>
      </c>
      <c r="K481" s="6">
        <v>17</v>
      </c>
      <c r="L481" s="6" t="s">
        <v>273</v>
      </c>
      <c r="M481" s="6">
        <v>40</v>
      </c>
      <c r="N481" s="6" t="s">
        <v>21</v>
      </c>
      <c r="O481" s="6" t="s">
        <v>22</v>
      </c>
      <c r="P481" s="6" t="s">
        <v>1255</v>
      </c>
    </row>
    <row r="482" spans="1:16" hidden="1" x14ac:dyDescent="0.35">
      <c r="A482" s="6">
        <v>2022</v>
      </c>
      <c r="B482" s="6" t="s">
        <v>1256</v>
      </c>
      <c r="C482" s="6" t="s">
        <v>1247</v>
      </c>
      <c r="D482" s="13" t="s">
        <v>1257</v>
      </c>
      <c r="E482" s="6">
        <v>40.369999999999997</v>
      </c>
      <c r="F482" s="6">
        <v>-89.83</v>
      </c>
      <c r="G482" s="6" t="s">
        <v>514</v>
      </c>
      <c r="H482" s="6">
        <v>120475</v>
      </c>
      <c r="I482" s="6">
        <v>150907000</v>
      </c>
      <c r="J482" s="6">
        <v>11.4</v>
      </c>
      <c r="K482" s="6">
        <v>17</v>
      </c>
      <c r="L482" s="6" t="s">
        <v>273</v>
      </c>
      <c r="M482" s="6">
        <v>40</v>
      </c>
      <c r="N482" s="6" t="s">
        <v>21</v>
      </c>
      <c r="O482" s="6" t="s">
        <v>22</v>
      </c>
      <c r="P482" s="6" t="s">
        <v>1258</v>
      </c>
    </row>
    <row r="483" spans="1:16" hidden="1" x14ac:dyDescent="0.35">
      <c r="A483" s="6">
        <v>2022</v>
      </c>
      <c r="B483" s="6" t="s">
        <v>1259</v>
      </c>
      <c r="C483" s="6" t="s">
        <v>1247</v>
      </c>
      <c r="D483" s="13" t="s">
        <v>1260</v>
      </c>
      <c r="E483" s="6">
        <v>40.47</v>
      </c>
      <c r="F483" s="6">
        <v>-88.97</v>
      </c>
      <c r="G483" s="6" t="s">
        <v>514</v>
      </c>
      <c r="H483" s="6">
        <v>278245</v>
      </c>
      <c r="I483" s="6">
        <v>365723000</v>
      </c>
      <c r="J483" s="6">
        <v>11.4</v>
      </c>
      <c r="K483" s="6">
        <v>17</v>
      </c>
      <c r="L483" s="6" t="s">
        <v>273</v>
      </c>
      <c r="M483" s="6">
        <v>40</v>
      </c>
      <c r="N483" s="6" t="s">
        <v>21</v>
      </c>
      <c r="O483" s="6" t="s">
        <v>22</v>
      </c>
      <c r="P483" s="6" t="s">
        <v>1261</v>
      </c>
    </row>
    <row r="484" spans="1:16" hidden="1" x14ac:dyDescent="0.35">
      <c r="A484" s="6">
        <v>2022</v>
      </c>
      <c r="B484" s="6" t="s">
        <v>1262</v>
      </c>
      <c r="C484" s="6" t="s">
        <v>1247</v>
      </c>
      <c r="D484" s="13" t="s">
        <v>1263</v>
      </c>
      <c r="E484" s="6">
        <v>39.96</v>
      </c>
      <c r="F484" s="6">
        <v>-89.72</v>
      </c>
      <c r="G484" s="6" t="s">
        <v>514</v>
      </c>
      <c r="H484" s="6">
        <v>63442</v>
      </c>
      <c r="I484" s="6">
        <v>81334000</v>
      </c>
      <c r="J484" s="6">
        <v>11.4</v>
      </c>
      <c r="K484" s="6">
        <v>17</v>
      </c>
      <c r="L484" s="6" t="s">
        <v>273</v>
      </c>
      <c r="M484" s="6">
        <v>40</v>
      </c>
      <c r="N484" s="6" t="s">
        <v>21</v>
      </c>
      <c r="O484" s="6" t="s">
        <v>22</v>
      </c>
      <c r="P484" s="6" t="s">
        <v>1264</v>
      </c>
    </row>
    <row r="485" spans="1:16" hidden="1" x14ac:dyDescent="0.35">
      <c r="A485" s="6">
        <v>2022</v>
      </c>
      <c r="B485" s="6" t="s">
        <v>1265</v>
      </c>
      <c r="C485" s="6" t="s">
        <v>1247</v>
      </c>
      <c r="D485" s="13" t="s">
        <v>1266</v>
      </c>
      <c r="E485" s="6">
        <v>40.94</v>
      </c>
      <c r="F485" s="6">
        <v>-89.94</v>
      </c>
      <c r="G485" s="6" t="s">
        <v>524</v>
      </c>
      <c r="H485" s="6">
        <v>113807</v>
      </c>
      <c r="I485" s="6">
        <v>148417000</v>
      </c>
      <c r="J485" s="6">
        <v>11.4</v>
      </c>
      <c r="K485" s="6">
        <v>17</v>
      </c>
      <c r="L485" s="6" t="s">
        <v>273</v>
      </c>
      <c r="M485" s="6">
        <v>40</v>
      </c>
      <c r="N485" s="6" t="s">
        <v>21</v>
      </c>
      <c r="O485" s="6" t="s">
        <v>22</v>
      </c>
      <c r="P485" s="6" t="s">
        <v>1267</v>
      </c>
    </row>
    <row r="486" spans="1:16" hidden="1" x14ac:dyDescent="0.35">
      <c r="A486" s="6">
        <v>2022</v>
      </c>
      <c r="B486" s="6" t="s">
        <v>1268</v>
      </c>
      <c r="C486" s="6" t="s">
        <v>1247</v>
      </c>
      <c r="D486" s="13" t="s">
        <v>1269</v>
      </c>
      <c r="E486" s="6">
        <v>41.17</v>
      </c>
      <c r="F486" s="6">
        <v>-89.65</v>
      </c>
      <c r="G486" s="6" t="s">
        <v>524</v>
      </c>
      <c r="H486" s="6">
        <v>79330</v>
      </c>
      <c r="I486" s="6">
        <v>109103000</v>
      </c>
      <c r="J486" s="6">
        <v>11.4</v>
      </c>
      <c r="K486" s="6">
        <v>17</v>
      </c>
      <c r="L486" s="6" t="s">
        <v>273</v>
      </c>
      <c r="M486" s="6">
        <v>40</v>
      </c>
      <c r="N486" s="6" t="s">
        <v>21</v>
      </c>
      <c r="O486" s="6" t="s">
        <v>22</v>
      </c>
      <c r="P486" s="6" t="s">
        <v>1270</v>
      </c>
    </row>
    <row r="487" spans="1:16" hidden="1" x14ac:dyDescent="0.35">
      <c r="A487" s="6">
        <v>2022</v>
      </c>
      <c r="B487" s="6" t="s">
        <v>1271</v>
      </c>
      <c r="C487" s="6" t="s">
        <v>1247</v>
      </c>
      <c r="D487" s="13" t="s">
        <v>1272</v>
      </c>
      <c r="E487" s="6">
        <v>40.4</v>
      </c>
      <c r="F487" s="6">
        <v>-89.64</v>
      </c>
      <c r="G487" s="6" t="s">
        <v>514</v>
      </c>
      <c r="H487" s="6">
        <v>152402</v>
      </c>
      <c r="I487" s="6">
        <v>211525000</v>
      </c>
      <c r="J487" s="6">
        <v>11.4</v>
      </c>
      <c r="K487" s="6">
        <v>17</v>
      </c>
      <c r="L487" s="6" t="s">
        <v>273</v>
      </c>
      <c r="M487" s="6">
        <v>40</v>
      </c>
      <c r="N487" s="6" t="s">
        <v>21</v>
      </c>
      <c r="O487" s="6" t="s">
        <v>22</v>
      </c>
      <c r="P487" s="6" t="s">
        <v>1273</v>
      </c>
    </row>
    <row r="488" spans="1:16" hidden="1" x14ac:dyDescent="0.35">
      <c r="A488" s="6">
        <v>2022</v>
      </c>
      <c r="B488" s="6" t="s">
        <v>1274</v>
      </c>
      <c r="C488" s="6" t="s">
        <v>1247</v>
      </c>
      <c r="D488" s="13" t="s">
        <v>1275</v>
      </c>
      <c r="E488" s="6">
        <v>40.85</v>
      </c>
      <c r="F488" s="6">
        <v>-89.12</v>
      </c>
      <c r="G488" s="6" t="s">
        <v>524</v>
      </c>
      <c r="H488" s="6">
        <v>117559</v>
      </c>
      <c r="I488" s="6">
        <v>154238000</v>
      </c>
      <c r="J488" s="6">
        <v>11.4</v>
      </c>
      <c r="K488" s="6">
        <v>17</v>
      </c>
      <c r="L488" s="6" t="s">
        <v>273</v>
      </c>
      <c r="M488" s="6">
        <v>40</v>
      </c>
      <c r="N488" s="6" t="s">
        <v>21</v>
      </c>
      <c r="O488" s="6" t="s">
        <v>22</v>
      </c>
      <c r="P488" s="6" t="s">
        <v>1276</v>
      </c>
    </row>
    <row r="489" spans="1:16" hidden="1" x14ac:dyDescent="0.35">
      <c r="A489" s="6">
        <v>2022</v>
      </c>
      <c r="B489" s="6" t="s">
        <v>5125</v>
      </c>
      <c r="C489" s="6" t="s">
        <v>5126</v>
      </c>
      <c r="D489" s="13" t="s">
        <v>5127</v>
      </c>
      <c r="E489" s="6">
        <v>40.56</v>
      </c>
      <c r="F489" s="6">
        <v>-78.37</v>
      </c>
      <c r="G489" s="6" t="s">
        <v>236</v>
      </c>
      <c r="H489" s="6">
        <v>17905</v>
      </c>
      <c r="I489" s="6">
        <v>16406000</v>
      </c>
      <c r="J489" s="6">
        <v>11.8</v>
      </c>
      <c r="K489" s="6">
        <v>42</v>
      </c>
      <c r="L489" s="6" t="s">
        <v>273</v>
      </c>
      <c r="M489" s="6">
        <v>50</v>
      </c>
      <c r="N489" s="6" t="s">
        <v>21</v>
      </c>
      <c r="O489" s="6" t="s">
        <v>22</v>
      </c>
      <c r="P489" s="6" t="s">
        <v>5128</v>
      </c>
    </row>
    <row r="490" spans="1:16" hidden="1" x14ac:dyDescent="0.35">
      <c r="A490" s="6">
        <v>2022</v>
      </c>
      <c r="B490" s="6" t="s">
        <v>5129</v>
      </c>
      <c r="C490" s="6" t="s">
        <v>5126</v>
      </c>
      <c r="D490" s="13" t="s">
        <v>5130</v>
      </c>
      <c r="E490" s="6">
        <v>40.659999999999997</v>
      </c>
      <c r="F490" s="6">
        <v>-78.78</v>
      </c>
      <c r="G490" s="6" t="s">
        <v>514</v>
      </c>
      <c r="H490" s="6">
        <v>9074</v>
      </c>
      <c r="I490" s="6">
        <v>8882000</v>
      </c>
      <c r="J490" s="6">
        <v>11.8</v>
      </c>
      <c r="K490" s="6">
        <v>42</v>
      </c>
      <c r="L490" s="6" t="s">
        <v>273</v>
      </c>
      <c r="M490" s="6">
        <v>50</v>
      </c>
      <c r="N490" s="6" t="s">
        <v>21</v>
      </c>
      <c r="O490" s="6" t="s">
        <v>22</v>
      </c>
      <c r="P490" s="6" t="s">
        <v>5131</v>
      </c>
    </row>
    <row r="491" spans="1:16" hidden="1" x14ac:dyDescent="0.35">
      <c r="A491" s="6">
        <v>2022</v>
      </c>
      <c r="B491" s="6" t="s">
        <v>5132</v>
      </c>
      <c r="C491" s="6" t="s">
        <v>5126</v>
      </c>
      <c r="D491" s="13" t="s">
        <v>5133</v>
      </c>
      <c r="E491" s="6">
        <v>40.81</v>
      </c>
      <c r="F491" s="6">
        <v>-78.239999999999995</v>
      </c>
      <c r="G491" s="6" t="s">
        <v>514</v>
      </c>
      <c r="H491" s="6">
        <v>18205</v>
      </c>
      <c r="I491" s="6">
        <v>16590000</v>
      </c>
      <c r="J491" s="6">
        <v>11.8</v>
      </c>
      <c r="K491" s="6">
        <v>42</v>
      </c>
      <c r="L491" s="6" t="s">
        <v>273</v>
      </c>
      <c r="M491" s="6">
        <v>50</v>
      </c>
      <c r="N491" s="6" t="s">
        <v>21</v>
      </c>
      <c r="O491" s="6" t="s">
        <v>22</v>
      </c>
      <c r="P491" s="6" t="s">
        <v>5134</v>
      </c>
    </row>
    <row r="492" spans="1:16" hidden="1" x14ac:dyDescent="0.35">
      <c r="A492" s="6">
        <v>2022</v>
      </c>
      <c r="B492" s="6" t="s">
        <v>5135</v>
      </c>
      <c r="C492" s="6" t="s">
        <v>5126</v>
      </c>
      <c r="D492" s="13" t="s">
        <v>5136</v>
      </c>
      <c r="E492" s="6">
        <v>40.81</v>
      </c>
      <c r="F492" s="6">
        <v>-78.78</v>
      </c>
      <c r="G492" s="6" t="s">
        <v>514</v>
      </c>
      <c r="H492" s="6">
        <v>4328</v>
      </c>
      <c r="I492" s="6">
        <v>3068000</v>
      </c>
      <c r="J492" s="6">
        <v>11.8</v>
      </c>
      <c r="K492" s="6">
        <v>42</v>
      </c>
      <c r="L492" s="6" t="s">
        <v>273</v>
      </c>
      <c r="M492" s="6">
        <v>50</v>
      </c>
      <c r="N492" s="6" t="s">
        <v>21</v>
      </c>
      <c r="O492" s="6" t="s">
        <v>22</v>
      </c>
      <c r="P492" s="6" t="s">
        <v>5137</v>
      </c>
    </row>
    <row r="493" spans="1:16" hidden="1" x14ac:dyDescent="0.35">
      <c r="A493" s="6">
        <v>2022</v>
      </c>
      <c r="B493" s="6" t="s">
        <v>707</v>
      </c>
      <c r="C493" s="6" t="s">
        <v>5126</v>
      </c>
      <c r="D493" s="13" t="s">
        <v>5138</v>
      </c>
      <c r="E493" s="6">
        <v>41.19</v>
      </c>
      <c r="F493" s="6">
        <v>-76.38</v>
      </c>
      <c r="G493" s="6" t="s">
        <v>514</v>
      </c>
      <c r="H493" s="6">
        <v>19103</v>
      </c>
      <c r="I493" s="6">
        <v>15685000</v>
      </c>
      <c r="J493" s="6">
        <v>11.8</v>
      </c>
      <c r="K493" s="6">
        <v>42</v>
      </c>
      <c r="L493" s="6" t="s">
        <v>273</v>
      </c>
      <c r="M493" s="6">
        <v>50</v>
      </c>
      <c r="N493" s="6" t="s">
        <v>21</v>
      </c>
      <c r="O493" s="6" t="s">
        <v>22</v>
      </c>
      <c r="P493" s="6" t="s">
        <v>5139</v>
      </c>
    </row>
    <row r="494" spans="1:16" hidden="1" x14ac:dyDescent="0.35">
      <c r="A494" s="6">
        <v>2022</v>
      </c>
      <c r="B494" s="6" t="s">
        <v>5140</v>
      </c>
      <c r="C494" s="6" t="s">
        <v>5126</v>
      </c>
      <c r="D494" s="13" t="s">
        <v>5141</v>
      </c>
      <c r="E494" s="6">
        <v>40.6</v>
      </c>
      <c r="F494" s="6">
        <v>-76.81</v>
      </c>
      <c r="G494" s="6" t="s">
        <v>236</v>
      </c>
      <c r="H494" s="6">
        <v>19509</v>
      </c>
      <c r="I494" s="6">
        <v>16825000</v>
      </c>
      <c r="J494" s="6">
        <v>11.8</v>
      </c>
      <c r="K494" s="6">
        <v>42</v>
      </c>
      <c r="L494" s="6" t="s">
        <v>273</v>
      </c>
      <c r="M494" s="6">
        <v>50</v>
      </c>
      <c r="N494" s="6" t="s">
        <v>21</v>
      </c>
      <c r="O494" s="6" t="s">
        <v>22</v>
      </c>
      <c r="P494" s="6" t="s">
        <v>5142</v>
      </c>
    </row>
    <row r="495" spans="1:16" hidden="1" x14ac:dyDescent="0.35">
      <c r="A495" s="6">
        <v>2022</v>
      </c>
      <c r="B495" s="6" t="s">
        <v>5143</v>
      </c>
      <c r="C495" s="6" t="s">
        <v>5126</v>
      </c>
      <c r="D495" s="13" t="s">
        <v>5144</v>
      </c>
      <c r="E495" s="6">
        <v>40.549999999999997</v>
      </c>
      <c r="F495" s="6">
        <v>-78.099999999999994</v>
      </c>
      <c r="G495" s="6" t="s">
        <v>236</v>
      </c>
      <c r="H495" s="6">
        <v>16046</v>
      </c>
      <c r="I495" s="6">
        <v>12316000</v>
      </c>
      <c r="J495" s="6">
        <v>11.8</v>
      </c>
      <c r="K495" s="6">
        <v>42</v>
      </c>
      <c r="L495" s="6" t="s">
        <v>273</v>
      </c>
      <c r="M495" s="6">
        <v>50</v>
      </c>
      <c r="N495" s="6" t="s">
        <v>21</v>
      </c>
      <c r="O495" s="6" t="s">
        <v>22</v>
      </c>
      <c r="P495" s="6" t="s">
        <v>5145</v>
      </c>
    </row>
    <row r="496" spans="1:16" hidden="1" x14ac:dyDescent="0.35">
      <c r="A496" s="6">
        <v>2022</v>
      </c>
      <c r="B496" s="6" t="s">
        <v>5146</v>
      </c>
      <c r="C496" s="6" t="s">
        <v>5126</v>
      </c>
      <c r="D496" s="13" t="s">
        <v>5147</v>
      </c>
      <c r="E496" s="6">
        <v>40.659999999999997</v>
      </c>
      <c r="F496" s="6">
        <v>-77.19</v>
      </c>
      <c r="G496" s="6" t="s">
        <v>236</v>
      </c>
      <c r="H496" s="6">
        <v>17444</v>
      </c>
      <c r="I496" s="6">
        <v>10873000</v>
      </c>
      <c r="J496" s="6">
        <v>11.8</v>
      </c>
      <c r="K496" s="6">
        <v>42</v>
      </c>
      <c r="L496" s="6" t="s">
        <v>273</v>
      </c>
      <c r="M496" s="6">
        <v>50</v>
      </c>
      <c r="N496" s="6" t="s">
        <v>21</v>
      </c>
      <c r="O496" s="6" t="s">
        <v>22</v>
      </c>
      <c r="P496" s="6" t="s">
        <v>5148</v>
      </c>
    </row>
    <row r="497" spans="1:16" hidden="1" x14ac:dyDescent="0.35">
      <c r="A497" s="6">
        <v>2022</v>
      </c>
      <c r="B497" s="6" t="s">
        <v>5149</v>
      </c>
      <c r="C497" s="6" t="s">
        <v>5126</v>
      </c>
      <c r="D497" s="13" t="s">
        <v>5150</v>
      </c>
      <c r="E497" s="6">
        <v>40.53</v>
      </c>
      <c r="F497" s="6">
        <v>-77.81</v>
      </c>
      <c r="G497" s="6" t="s">
        <v>236</v>
      </c>
      <c r="H497" s="6">
        <v>10706</v>
      </c>
      <c r="I497" s="6">
        <v>9674000</v>
      </c>
      <c r="J497" s="6">
        <v>11.8</v>
      </c>
      <c r="K497" s="6">
        <v>42</v>
      </c>
      <c r="L497" s="6" t="s">
        <v>273</v>
      </c>
      <c r="M497" s="6">
        <v>50</v>
      </c>
      <c r="N497" s="6" t="s">
        <v>21</v>
      </c>
      <c r="O497" s="6" t="s">
        <v>22</v>
      </c>
      <c r="P497" s="6" t="s">
        <v>5151</v>
      </c>
    </row>
    <row r="498" spans="1:16" hidden="1" x14ac:dyDescent="0.35">
      <c r="A498" s="6">
        <v>2022</v>
      </c>
      <c r="B498" s="6" t="s">
        <v>5152</v>
      </c>
      <c r="C498" s="6" t="s">
        <v>5126</v>
      </c>
      <c r="D498" s="13" t="s">
        <v>5153</v>
      </c>
      <c r="E498" s="6">
        <v>40.96</v>
      </c>
      <c r="F498" s="6">
        <v>-76.61</v>
      </c>
      <c r="G498" s="6" t="s">
        <v>236</v>
      </c>
      <c r="H498" s="6">
        <v>5731</v>
      </c>
      <c r="I498" s="6">
        <v>4387000</v>
      </c>
      <c r="J498" s="6">
        <v>11.8</v>
      </c>
      <c r="K498" s="6">
        <v>42</v>
      </c>
      <c r="L498" s="6" t="s">
        <v>273</v>
      </c>
      <c r="M498" s="6">
        <v>50</v>
      </c>
      <c r="N498" s="6" t="s">
        <v>21</v>
      </c>
      <c r="O498" s="6" t="s">
        <v>22</v>
      </c>
      <c r="P498" s="6" t="s">
        <v>5154</v>
      </c>
    </row>
    <row r="499" spans="1:16" hidden="1" x14ac:dyDescent="0.35">
      <c r="A499" s="6">
        <v>2022</v>
      </c>
      <c r="B499" s="6" t="s">
        <v>5155</v>
      </c>
      <c r="C499" s="6" t="s">
        <v>5126</v>
      </c>
      <c r="D499" s="13" t="s">
        <v>5156</v>
      </c>
      <c r="E499" s="6">
        <v>40.65</v>
      </c>
      <c r="F499" s="6">
        <v>-76.87</v>
      </c>
      <c r="G499" s="6" t="s">
        <v>236</v>
      </c>
      <c r="H499" s="6">
        <v>30430</v>
      </c>
      <c r="I499" s="6">
        <v>23741000</v>
      </c>
      <c r="J499" s="6">
        <v>11.8</v>
      </c>
      <c r="K499" s="6">
        <v>42</v>
      </c>
      <c r="L499" s="6" t="s">
        <v>273</v>
      </c>
      <c r="M499" s="6">
        <v>50</v>
      </c>
      <c r="N499" s="6" t="s">
        <v>21</v>
      </c>
      <c r="O499" s="6" t="s">
        <v>22</v>
      </c>
      <c r="P499" s="6" t="s">
        <v>5157</v>
      </c>
    </row>
    <row r="500" spans="1:16" hidden="1" x14ac:dyDescent="0.35">
      <c r="A500" s="6">
        <v>2022</v>
      </c>
      <c r="B500" s="6" t="s">
        <v>54</v>
      </c>
      <c r="C500" s="6" t="s">
        <v>5126</v>
      </c>
      <c r="D500" s="13" t="s">
        <v>5158</v>
      </c>
      <c r="E500" s="6">
        <v>40.33</v>
      </c>
      <c r="F500" s="6">
        <v>-77.510000000000005</v>
      </c>
      <c r="G500" s="6" t="s">
        <v>241</v>
      </c>
      <c r="H500" s="6">
        <v>16541</v>
      </c>
      <c r="I500" s="6">
        <v>12882000</v>
      </c>
      <c r="J500" s="6">
        <v>11.8</v>
      </c>
      <c r="K500" s="6">
        <v>42</v>
      </c>
      <c r="L500" s="6" t="s">
        <v>273</v>
      </c>
      <c r="M500" s="6">
        <v>50</v>
      </c>
      <c r="N500" s="6" t="s">
        <v>21</v>
      </c>
      <c r="O500" s="6" t="s">
        <v>22</v>
      </c>
      <c r="P500" s="6" t="s">
        <v>5159</v>
      </c>
    </row>
    <row r="501" spans="1:16" hidden="1" x14ac:dyDescent="0.35">
      <c r="A501" s="6">
        <v>2022</v>
      </c>
      <c r="B501" s="6" t="s">
        <v>5160</v>
      </c>
      <c r="C501" s="6" t="s">
        <v>5126</v>
      </c>
      <c r="D501" s="13" t="s">
        <v>5161</v>
      </c>
      <c r="E501" s="6">
        <v>40.74</v>
      </c>
      <c r="F501" s="6">
        <v>-77.22</v>
      </c>
      <c r="G501" s="6" t="s">
        <v>236</v>
      </c>
      <c r="H501" s="6">
        <v>15581</v>
      </c>
      <c r="I501" s="6">
        <v>9496000</v>
      </c>
      <c r="J501" s="6">
        <v>11.8</v>
      </c>
      <c r="K501" s="6">
        <v>42</v>
      </c>
      <c r="L501" s="6" t="s">
        <v>273</v>
      </c>
      <c r="M501" s="6">
        <v>50</v>
      </c>
      <c r="N501" s="6" t="s">
        <v>21</v>
      </c>
      <c r="O501" s="6" t="s">
        <v>22</v>
      </c>
      <c r="P501" s="6" t="s">
        <v>5162</v>
      </c>
    </row>
    <row r="502" spans="1:16" hidden="1" x14ac:dyDescent="0.35">
      <c r="A502" s="6">
        <v>2022</v>
      </c>
      <c r="B502" s="6" t="s">
        <v>698</v>
      </c>
      <c r="C502" s="6" t="s">
        <v>5126</v>
      </c>
      <c r="D502" s="13" t="s">
        <v>5163</v>
      </c>
      <c r="E502" s="6">
        <v>41.11</v>
      </c>
      <c r="F502" s="6">
        <v>-77.03</v>
      </c>
      <c r="G502" s="6" t="s">
        <v>236</v>
      </c>
      <c r="H502" s="6">
        <v>11514</v>
      </c>
      <c r="I502" s="6">
        <v>7994000</v>
      </c>
      <c r="J502" s="6">
        <v>11.8</v>
      </c>
      <c r="K502" s="6">
        <v>42</v>
      </c>
      <c r="L502" s="6" t="s">
        <v>273</v>
      </c>
      <c r="M502" s="6">
        <v>50</v>
      </c>
      <c r="N502" s="6" t="s">
        <v>21</v>
      </c>
      <c r="O502" s="6" t="s">
        <v>22</v>
      </c>
      <c r="P502" s="6" t="s">
        <v>5164</v>
      </c>
    </row>
    <row r="503" spans="1:16" hidden="1" x14ac:dyDescent="0.35">
      <c r="A503" s="6">
        <v>2022</v>
      </c>
      <c r="B503" s="6" t="s">
        <v>4553</v>
      </c>
      <c r="C503" s="6" t="s">
        <v>4554</v>
      </c>
      <c r="D503" s="13" t="s">
        <v>4555</v>
      </c>
      <c r="E503" s="6">
        <v>47.68</v>
      </c>
      <c r="F503" s="6">
        <v>-99.13</v>
      </c>
      <c r="G503" s="6" t="s">
        <v>3004</v>
      </c>
      <c r="H503" s="6">
        <v>33510</v>
      </c>
      <c r="I503" s="6">
        <v>29054000</v>
      </c>
      <c r="J503" s="6">
        <v>12.1</v>
      </c>
      <c r="K503" s="6">
        <v>38</v>
      </c>
      <c r="L503" s="6" t="s">
        <v>273</v>
      </c>
      <c r="M503" s="6">
        <v>50</v>
      </c>
      <c r="N503" s="6" t="s">
        <v>21</v>
      </c>
      <c r="O503" s="6" t="s">
        <v>22</v>
      </c>
      <c r="P503" s="6" t="s">
        <v>4556</v>
      </c>
    </row>
    <row r="504" spans="1:16" hidden="1" x14ac:dyDescent="0.35">
      <c r="A504" s="6">
        <v>2022</v>
      </c>
      <c r="B504" s="6" t="s">
        <v>4557</v>
      </c>
      <c r="C504" s="6" t="s">
        <v>4554</v>
      </c>
      <c r="D504" s="13" t="s">
        <v>4558</v>
      </c>
      <c r="E504" s="6">
        <v>47.45</v>
      </c>
      <c r="F504" s="6">
        <v>-99.12</v>
      </c>
      <c r="G504" s="6" t="s">
        <v>3004</v>
      </c>
      <c r="H504" s="6">
        <v>48794</v>
      </c>
      <c r="I504" s="6">
        <v>41848000</v>
      </c>
      <c r="J504" s="6">
        <v>12.1</v>
      </c>
      <c r="K504" s="6">
        <v>38</v>
      </c>
      <c r="L504" s="6" t="s">
        <v>273</v>
      </c>
      <c r="M504" s="6">
        <v>50</v>
      </c>
      <c r="N504" s="6" t="s">
        <v>21</v>
      </c>
      <c r="O504" s="6" t="s">
        <v>22</v>
      </c>
      <c r="P504" s="6" t="s">
        <v>4559</v>
      </c>
    </row>
    <row r="505" spans="1:16" hidden="1" x14ac:dyDescent="0.35">
      <c r="A505" s="6">
        <v>2022</v>
      </c>
      <c r="B505" s="6" t="s">
        <v>4560</v>
      </c>
      <c r="C505" s="6" t="s">
        <v>4554</v>
      </c>
      <c r="D505" s="13" t="s">
        <v>4561</v>
      </c>
      <c r="E505" s="6">
        <v>46.86</v>
      </c>
      <c r="F505" s="6">
        <v>-99.75</v>
      </c>
      <c r="G505" s="6" t="s">
        <v>3004</v>
      </c>
      <c r="H505" s="6">
        <v>46571</v>
      </c>
      <c r="I505" s="6">
        <v>39044000</v>
      </c>
      <c r="J505" s="6">
        <v>12.1</v>
      </c>
      <c r="K505" s="6">
        <v>38</v>
      </c>
      <c r="L505" s="6" t="s">
        <v>273</v>
      </c>
      <c r="M505" s="6">
        <v>50</v>
      </c>
      <c r="N505" s="6" t="s">
        <v>21</v>
      </c>
      <c r="O505" s="6" t="s">
        <v>22</v>
      </c>
      <c r="P505" s="6" t="s">
        <v>4562</v>
      </c>
    </row>
    <row r="506" spans="1:16" hidden="1" x14ac:dyDescent="0.35">
      <c r="A506" s="6">
        <v>2022</v>
      </c>
      <c r="B506" s="6" t="s">
        <v>2123</v>
      </c>
      <c r="C506" s="6" t="s">
        <v>4554</v>
      </c>
      <c r="D506" s="13" t="s">
        <v>4563</v>
      </c>
      <c r="E506" s="6">
        <v>47.48</v>
      </c>
      <c r="F506" s="6">
        <v>-100.26</v>
      </c>
      <c r="G506" s="6" t="s">
        <v>3004</v>
      </c>
      <c r="H506" s="6">
        <v>27271</v>
      </c>
      <c r="I506" s="6">
        <v>21758000</v>
      </c>
      <c r="J506" s="6">
        <v>12.1</v>
      </c>
      <c r="K506" s="6">
        <v>38</v>
      </c>
      <c r="L506" s="6" t="s">
        <v>273</v>
      </c>
      <c r="M506" s="6">
        <v>50</v>
      </c>
      <c r="N506" s="6" t="s">
        <v>21</v>
      </c>
      <c r="O506" s="6" t="s">
        <v>22</v>
      </c>
      <c r="P506" s="6" t="s">
        <v>4564</v>
      </c>
    </row>
    <row r="507" spans="1:16" hidden="1" x14ac:dyDescent="0.35">
      <c r="A507" s="6">
        <v>2022</v>
      </c>
      <c r="B507" s="6" t="s">
        <v>4565</v>
      </c>
      <c r="C507" s="6" t="s">
        <v>4554</v>
      </c>
      <c r="D507" s="13" t="s">
        <v>4566</v>
      </c>
      <c r="E507" s="6">
        <v>46.91</v>
      </c>
      <c r="F507" s="6">
        <v>-98.69</v>
      </c>
      <c r="G507" s="6" t="s">
        <v>564</v>
      </c>
      <c r="H507" s="6">
        <v>145178</v>
      </c>
      <c r="I507" s="6">
        <v>124168000</v>
      </c>
      <c r="J507" s="6">
        <v>12.1</v>
      </c>
      <c r="K507" s="6">
        <v>38</v>
      </c>
      <c r="L507" s="6" t="s">
        <v>273</v>
      </c>
      <c r="M507" s="6">
        <v>50</v>
      </c>
      <c r="N507" s="6" t="s">
        <v>21</v>
      </c>
      <c r="O507" s="6" t="s">
        <v>22</v>
      </c>
      <c r="P507" s="6" t="s">
        <v>4567</v>
      </c>
    </row>
    <row r="508" spans="1:16" hidden="1" x14ac:dyDescent="0.35">
      <c r="A508" s="6">
        <v>2022</v>
      </c>
      <c r="B508" s="6" t="s">
        <v>1611</v>
      </c>
      <c r="C508" s="6" t="s">
        <v>4554</v>
      </c>
      <c r="D508" s="13" t="s">
        <v>4568</v>
      </c>
      <c r="E508" s="6" t="e">
        <v>#N/A</v>
      </c>
      <c r="F508" s="6" t="e">
        <v>#N/A</v>
      </c>
      <c r="G508" s="6" t="s">
        <v>3004</v>
      </c>
      <c r="H508" s="6">
        <v>93055</v>
      </c>
      <c r="I508" s="6">
        <v>79579000</v>
      </c>
      <c r="J508" s="6">
        <v>12.1</v>
      </c>
      <c r="K508" s="6">
        <v>38</v>
      </c>
      <c r="L508" s="6" t="s">
        <v>273</v>
      </c>
      <c r="M508" s="6">
        <v>50</v>
      </c>
      <c r="N508" s="6" t="s">
        <v>21</v>
      </c>
      <c r="O508" s="6" t="s">
        <v>22</v>
      </c>
      <c r="P508" s="6" t="s">
        <v>4569</v>
      </c>
    </row>
    <row r="509" spans="1:16" hidden="1" x14ac:dyDescent="0.35">
      <c r="A509" s="6">
        <v>2012</v>
      </c>
      <c r="B509" s="6" t="s">
        <v>97</v>
      </c>
      <c r="C509" s="6" t="s">
        <v>5302</v>
      </c>
      <c r="D509" s="13" t="s">
        <v>5303</v>
      </c>
      <c r="E509" s="6">
        <v>33.549999999999997</v>
      </c>
      <c r="F509" s="6">
        <v>-80.709999999999994</v>
      </c>
      <c r="G509" s="6" t="s">
        <v>19</v>
      </c>
      <c r="H509" s="6">
        <v>6515</v>
      </c>
      <c r="I509" s="6">
        <v>6073000</v>
      </c>
      <c r="J509" s="6">
        <v>12.3</v>
      </c>
      <c r="K509" s="6">
        <v>45</v>
      </c>
      <c r="L509" s="6" t="s">
        <v>273</v>
      </c>
      <c r="M509" s="6">
        <v>50</v>
      </c>
      <c r="N509" s="6" t="s">
        <v>21</v>
      </c>
      <c r="O509" s="6" t="s">
        <v>22</v>
      </c>
      <c r="P509" s="6" t="s">
        <v>9022</v>
      </c>
    </row>
    <row r="510" spans="1:16" hidden="1" x14ac:dyDescent="0.35">
      <c r="A510" s="6">
        <v>2012</v>
      </c>
      <c r="B510" s="6" t="s">
        <v>5305</v>
      </c>
      <c r="C510" s="6" t="s">
        <v>5302</v>
      </c>
      <c r="D510" s="13" t="s">
        <v>5306</v>
      </c>
      <c r="E510" s="6">
        <v>33.76</v>
      </c>
      <c r="F510" s="6">
        <v>-80.150000000000006</v>
      </c>
      <c r="G510" s="6" t="s">
        <v>94</v>
      </c>
      <c r="H510" s="6">
        <v>30913</v>
      </c>
      <c r="I510" s="6">
        <v>26799000</v>
      </c>
      <c r="J510" s="6">
        <v>12.3</v>
      </c>
      <c r="K510" s="6">
        <v>45</v>
      </c>
      <c r="L510" s="6" t="s">
        <v>273</v>
      </c>
      <c r="M510" s="6">
        <v>50</v>
      </c>
      <c r="N510" s="6" t="s">
        <v>21</v>
      </c>
      <c r="O510" s="6" t="s">
        <v>22</v>
      </c>
      <c r="P510" s="6" t="s">
        <v>9023</v>
      </c>
    </row>
    <row r="511" spans="1:16" hidden="1" x14ac:dyDescent="0.35">
      <c r="A511" s="6">
        <v>2012</v>
      </c>
      <c r="B511" s="6" t="s">
        <v>178</v>
      </c>
      <c r="C511" s="6" t="s">
        <v>5302</v>
      </c>
      <c r="D511" s="13" t="s">
        <v>5308</v>
      </c>
      <c r="E511" s="6">
        <v>34.21</v>
      </c>
      <c r="F511" s="6">
        <v>-80.239999999999995</v>
      </c>
      <c r="G511" s="6" t="s">
        <v>94</v>
      </c>
      <c r="H511" s="6">
        <v>23628</v>
      </c>
      <c r="I511" s="6">
        <v>19737000</v>
      </c>
      <c r="J511" s="6">
        <v>12.3</v>
      </c>
      <c r="K511" s="6">
        <v>45</v>
      </c>
      <c r="L511" s="6" t="s">
        <v>273</v>
      </c>
      <c r="M511" s="6">
        <v>50</v>
      </c>
      <c r="N511" s="6" t="s">
        <v>21</v>
      </c>
      <c r="O511" s="6" t="s">
        <v>22</v>
      </c>
      <c r="P511" s="6" t="s">
        <v>9024</v>
      </c>
    </row>
    <row r="512" spans="1:16" hidden="1" x14ac:dyDescent="0.35">
      <c r="A512" s="6">
        <v>2012</v>
      </c>
      <c r="B512" s="6" t="s">
        <v>5310</v>
      </c>
      <c r="C512" s="6" t="s">
        <v>5302</v>
      </c>
      <c r="D512" s="13" t="s">
        <v>5311</v>
      </c>
      <c r="E512" s="6">
        <v>33.9</v>
      </c>
      <c r="F512" s="6">
        <v>-81.540000000000006</v>
      </c>
      <c r="G512" s="6" t="s">
        <v>94</v>
      </c>
      <c r="H512" s="6">
        <v>7831</v>
      </c>
      <c r="I512" s="6">
        <v>6648000</v>
      </c>
      <c r="J512" s="6">
        <v>12.3</v>
      </c>
      <c r="K512" s="6">
        <v>45</v>
      </c>
      <c r="L512" s="6" t="s">
        <v>273</v>
      </c>
      <c r="M512" s="6">
        <v>50</v>
      </c>
      <c r="N512" s="6" t="s">
        <v>21</v>
      </c>
      <c r="O512" s="6" t="s">
        <v>22</v>
      </c>
      <c r="P512" s="6" t="s">
        <v>9025</v>
      </c>
    </row>
    <row r="513" spans="1:16" hidden="1" x14ac:dyDescent="0.35">
      <c r="A513" s="6">
        <v>2012</v>
      </c>
      <c r="B513" s="6" t="s">
        <v>5313</v>
      </c>
      <c r="C513" s="6" t="s">
        <v>5302</v>
      </c>
      <c r="D513" s="13" t="s">
        <v>5314</v>
      </c>
      <c r="E513" s="6">
        <v>33.340000000000003</v>
      </c>
      <c r="F513" s="6">
        <v>-80.680000000000007</v>
      </c>
      <c r="G513" s="6" t="s">
        <v>19</v>
      </c>
      <c r="H513" s="6">
        <v>30540</v>
      </c>
      <c r="I513" s="6">
        <v>31491000</v>
      </c>
      <c r="J513" s="6">
        <v>12.3</v>
      </c>
      <c r="K513" s="6">
        <v>45</v>
      </c>
      <c r="L513" s="6" t="s">
        <v>273</v>
      </c>
      <c r="M513" s="6">
        <v>50</v>
      </c>
      <c r="N513" s="6" t="s">
        <v>21</v>
      </c>
      <c r="O513" s="6" t="s">
        <v>22</v>
      </c>
      <c r="P513" s="6" t="s">
        <v>9026</v>
      </c>
    </row>
    <row r="514" spans="1:16" hidden="1" x14ac:dyDescent="0.35">
      <c r="A514" s="6">
        <v>2012</v>
      </c>
      <c r="B514" s="6" t="s">
        <v>1329</v>
      </c>
      <c r="C514" s="6" t="s">
        <v>5302</v>
      </c>
      <c r="D514" s="13" t="s">
        <v>5316</v>
      </c>
      <c r="E514" s="6">
        <v>34.14</v>
      </c>
      <c r="F514" s="6">
        <v>-81.06</v>
      </c>
      <c r="G514" s="6" t="s">
        <v>94</v>
      </c>
      <c r="H514" s="6">
        <v>8572</v>
      </c>
      <c r="I514" s="6">
        <v>7810000</v>
      </c>
      <c r="J514" s="6">
        <v>12.3</v>
      </c>
      <c r="K514" s="6">
        <v>45</v>
      </c>
      <c r="L514" s="6" t="s">
        <v>273</v>
      </c>
      <c r="M514" s="6">
        <v>50</v>
      </c>
      <c r="N514" s="6" t="s">
        <v>21</v>
      </c>
      <c r="O514" s="6" t="s">
        <v>22</v>
      </c>
      <c r="P514" s="6" t="s">
        <v>9027</v>
      </c>
    </row>
    <row r="515" spans="1:16" hidden="1" x14ac:dyDescent="0.35">
      <c r="A515" s="6">
        <v>2012</v>
      </c>
      <c r="B515" s="6" t="s">
        <v>57</v>
      </c>
      <c r="C515" s="6" t="s">
        <v>5302</v>
      </c>
      <c r="D515" s="13" t="s">
        <v>5318</v>
      </c>
      <c r="E515" s="6">
        <v>34.03</v>
      </c>
      <c r="F515" s="6">
        <v>-80.45</v>
      </c>
      <c r="G515" s="6" t="s">
        <v>94</v>
      </c>
      <c r="H515" s="6">
        <v>24265</v>
      </c>
      <c r="I515" s="6">
        <v>20001000</v>
      </c>
      <c r="J515" s="6">
        <v>12.3</v>
      </c>
      <c r="K515" s="6">
        <v>45</v>
      </c>
      <c r="L515" s="6" t="s">
        <v>273</v>
      </c>
      <c r="M515" s="6">
        <v>50</v>
      </c>
      <c r="N515" s="6" t="s">
        <v>21</v>
      </c>
      <c r="O515" s="6" t="s">
        <v>22</v>
      </c>
      <c r="P515" s="6" t="s">
        <v>9028</v>
      </c>
    </row>
    <row r="516" spans="1:16" hidden="1" x14ac:dyDescent="0.35">
      <c r="A516" s="6">
        <v>2022</v>
      </c>
      <c r="B516" s="6" t="s">
        <v>3777</v>
      </c>
      <c r="C516" s="6" t="s">
        <v>3778</v>
      </c>
      <c r="D516" s="13" t="s">
        <v>3779</v>
      </c>
      <c r="E516" s="6">
        <v>40.83</v>
      </c>
      <c r="F516" s="6">
        <v>-99.26</v>
      </c>
      <c r="G516" s="6" t="s">
        <v>524</v>
      </c>
      <c r="H516" s="6">
        <v>213954</v>
      </c>
      <c r="I516" s="6">
        <v>259278000</v>
      </c>
      <c r="J516" s="6">
        <v>13.2</v>
      </c>
      <c r="K516" s="6">
        <v>31</v>
      </c>
      <c r="L516" s="6" t="s">
        <v>273</v>
      </c>
      <c r="M516" s="6">
        <v>50</v>
      </c>
      <c r="N516" s="6" t="s">
        <v>21</v>
      </c>
      <c r="O516" s="6" t="s">
        <v>22</v>
      </c>
      <c r="P516" s="6" t="s">
        <v>3780</v>
      </c>
    </row>
    <row r="517" spans="1:16" hidden="1" x14ac:dyDescent="0.35">
      <c r="A517" s="6">
        <v>2022</v>
      </c>
      <c r="B517" s="6" t="s">
        <v>3758</v>
      </c>
      <c r="C517" s="6" t="s">
        <v>3778</v>
      </c>
      <c r="D517" s="13" t="s">
        <v>3781</v>
      </c>
      <c r="E517" s="6">
        <v>41.61</v>
      </c>
      <c r="F517" s="6">
        <v>-99.86</v>
      </c>
      <c r="G517" s="6" t="s">
        <v>555</v>
      </c>
      <c r="H517" s="6">
        <v>250520</v>
      </c>
      <c r="I517" s="6">
        <v>292925000</v>
      </c>
      <c r="J517" s="6">
        <v>13.2</v>
      </c>
      <c r="K517" s="6">
        <v>31</v>
      </c>
      <c r="L517" s="6" t="s">
        <v>273</v>
      </c>
      <c r="M517" s="6">
        <v>50</v>
      </c>
      <c r="N517" s="6" t="s">
        <v>21</v>
      </c>
      <c r="O517" s="6" t="s">
        <v>22</v>
      </c>
      <c r="P517" s="6" t="s">
        <v>3782</v>
      </c>
    </row>
    <row r="518" spans="1:16" hidden="1" x14ac:dyDescent="0.35">
      <c r="A518" s="6">
        <v>2022</v>
      </c>
      <c r="B518" s="6" t="s">
        <v>883</v>
      </c>
      <c r="C518" s="6" t="s">
        <v>3778</v>
      </c>
      <c r="D518" s="13" t="s">
        <v>3783</v>
      </c>
      <c r="E518" s="6">
        <v>41.01</v>
      </c>
      <c r="F518" s="6">
        <v>-99.62</v>
      </c>
      <c r="G518" s="6" t="s">
        <v>524</v>
      </c>
      <c r="H518" s="6">
        <v>202341</v>
      </c>
      <c r="I518" s="6">
        <v>276737000</v>
      </c>
      <c r="J518" s="6">
        <v>13.2</v>
      </c>
      <c r="K518" s="6">
        <v>31</v>
      </c>
      <c r="L518" s="6" t="s">
        <v>273</v>
      </c>
      <c r="M518" s="6">
        <v>50</v>
      </c>
      <c r="N518" s="6" t="s">
        <v>21</v>
      </c>
      <c r="O518" s="6" t="s">
        <v>22</v>
      </c>
      <c r="P518" s="6" t="s">
        <v>3784</v>
      </c>
    </row>
    <row r="519" spans="1:16" hidden="1" x14ac:dyDescent="0.35">
      <c r="A519" s="6">
        <v>2022</v>
      </c>
      <c r="B519" s="6" t="s">
        <v>2245</v>
      </c>
      <c r="C519" s="6" t="s">
        <v>3778</v>
      </c>
      <c r="D519" s="13" t="s">
        <v>3785</v>
      </c>
      <c r="E519" s="6">
        <v>41.68</v>
      </c>
      <c r="F519" s="6">
        <v>-98.36</v>
      </c>
      <c r="G519" s="6" t="s">
        <v>555</v>
      </c>
      <c r="H519" s="6">
        <v>34944</v>
      </c>
      <c r="I519" s="6">
        <v>44655000</v>
      </c>
      <c r="J519" s="6">
        <v>13.2</v>
      </c>
      <c r="K519" s="6">
        <v>31</v>
      </c>
      <c r="L519" s="6" t="s">
        <v>273</v>
      </c>
      <c r="M519" s="6">
        <v>50</v>
      </c>
      <c r="N519" s="6" t="s">
        <v>21</v>
      </c>
      <c r="O519" s="6" t="s">
        <v>22</v>
      </c>
      <c r="P519" s="6" t="s">
        <v>3786</v>
      </c>
    </row>
    <row r="520" spans="1:16" hidden="1" x14ac:dyDescent="0.35">
      <c r="A520" s="6">
        <v>2022</v>
      </c>
      <c r="B520" s="6" t="s">
        <v>901</v>
      </c>
      <c r="C520" s="6" t="s">
        <v>3778</v>
      </c>
      <c r="D520" s="13" t="s">
        <v>3787</v>
      </c>
      <c r="E520" s="6">
        <v>40.950000000000003</v>
      </c>
      <c r="F520" s="6">
        <v>-98.29</v>
      </c>
      <c r="G520" s="6" t="s">
        <v>524</v>
      </c>
      <c r="H520" s="6">
        <v>165847</v>
      </c>
      <c r="I520" s="6">
        <v>199924000</v>
      </c>
      <c r="J520" s="6">
        <v>13.2</v>
      </c>
      <c r="K520" s="6">
        <v>31</v>
      </c>
      <c r="L520" s="6" t="s">
        <v>273</v>
      </c>
      <c r="M520" s="6">
        <v>50</v>
      </c>
      <c r="N520" s="6" t="s">
        <v>21</v>
      </c>
      <c r="O520" s="6" t="s">
        <v>22</v>
      </c>
      <c r="P520" s="6" t="s">
        <v>3788</v>
      </c>
    </row>
    <row r="521" spans="1:16" hidden="1" x14ac:dyDescent="0.35">
      <c r="A521" s="6">
        <v>2022</v>
      </c>
      <c r="B521" s="6" t="s">
        <v>366</v>
      </c>
      <c r="C521" s="6" t="s">
        <v>3778</v>
      </c>
      <c r="D521" s="13" t="s">
        <v>3789</v>
      </c>
      <c r="E521" s="6">
        <v>41.07</v>
      </c>
      <c r="F521" s="6">
        <v>-98.71</v>
      </c>
      <c r="G521" s="6" t="s">
        <v>524</v>
      </c>
      <c r="H521" s="6">
        <v>68569</v>
      </c>
      <c r="I521" s="6">
        <v>78977000</v>
      </c>
      <c r="J521" s="6">
        <v>13.2</v>
      </c>
      <c r="K521" s="6">
        <v>31</v>
      </c>
      <c r="L521" s="6" t="s">
        <v>273</v>
      </c>
      <c r="M521" s="6">
        <v>50</v>
      </c>
      <c r="N521" s="6" t="s">
        <v>21</v>
      </c>
      <c r="O521" s="6" t="s">
        <v>22</v>
      </c>
      <c r="P521" s="6" t="s">
        <v>3790</v>
      </c>
    </row>
    <row r="522" spans="1:16" hidden="1" x14ac:dyDescent="0.35">
      <c r="A522" s="6">
        <v>2022</v>
      </c>
      <c r="B522" s="6" t="s">
        <v>2126</v>
      </c>
      <c r="C522" s="6" t="s">
        <v>3778</v>
      </c>
      <c r="D522" s="13" t="s">
        <v>3791</v>
      </c>
      <c r="E522" s="6">
        <v>41.24</v>
      </c>
      <c r="F522" s="6">
        <v>-98.79</v>
      </c>
      <c r="G522" s="6" t="s">
        <v>524</v>
      </c>
      <c r="H522" s="6">
        <v>69469</v>
      </c>
      <c r="I522" s="6">
        <v>74440000</v>
      </c>
      <c r="J522" s="6">
        <v>13.2</v>
      </c>
      <c r="K522" s="6">
        <v>31</v>
      </c>
      <c r="L522" s="6" t="s">
        <v>273</v>
      </c>
      <c r="M522" s="6">
        <v>50</v>
      </c>
      <c r="N522" s="6" t="s">
        <v>21</v>
      </c>
      <c r="O522" s="6" t="s">
        <v>22</v>
      </c>
      <c r="P522" s="6" t="s">
        <v>3792</v>
      </c>
    </row>
    <row r="523" spans="1:16" hidden="1" x14ac:dyDescent="0.35">
      <c r="A523" s="6">
        <v>2022</v>
      </c>
      <c r="B523" s="6" t="s">
        <v>3730</v>
      </c>
      <c r="C523" s="6" t="s">
        <v>3778</v>
      </c>
      <c r="D523" s="13" t="s">
        <v>3793</v>
      </c>
      <c r="E523" s="6">
        <v>41.42</v>
      </c>
      <c r="F523" s="6">
        <v>-99.12</v>
      </c>
      <c r="G523" s="6" t="s">
        <v>524</v>
      </c>
      <c r="H523" s="6">
        <v>57375</v>
      </c>
      <c r="I523" s="6">
        <v>71621000</v>
      </c>
      <c r="J523" s="6">
        <v>13.2</v>
      </c>
      <c r="K523" s="6">
        <v>31</v>
      </c>
      <c r="L523" s="6" t="s">
        <v>273</v>
      </c>
      <c r="M523" s="6">
        <v>50</v>
      </c>
      <c r="N523" s="6" t="s">
        <v>21</v>
      </c>
      <c r="O523" s="6" t="s">
        <v>22</v>
      </c>
      <c r="P523" s="6" t="s">
        <v>3794</v>
      </c>
    </row>
    <row r="524" spans="1:16" hidden="1" x14ac:dyDescent="0.35">
      <c r="A524" s="6">
        <v>2022</v>
      </c>
      <c r="B524" s="6" t="s">
        <v>270</v>
      </c>
      <c r="C524" s="6" t="s">
        <v>271</v>
      </c>
      <c r="D524" s="13" t="s">
        <v>272</v>
      </c>
      <c r="E524" s="6">
        <v>35.4</v>
      </c>
      <c r="F524" s="6">
        <v>-92.56</v>
      </c>
      <c r="G524" s="6" t="s">
        <v>117</v>
      </c>
      <c r="H524" s="6">
        <v>2349</v>
      </c>
      <c r="I524" s="6">
        <v>3410000</v>
      </c>
      <c r="J524" s="6">
        <v>13.5</v>
      </c>
      <c r="K524" s="6">
        <v>5</v>
      </c>
      <c r="L524" s="6" t="s">
        <v>273</v>
      </c>
      <c r="M524" s="6">
        <v>50</v>
      </c>
      <c r="N524" s="6" t="s">
        <v>21</v>
      </c>
      <c r="O524" s="6" t="s">
        <v>22</v>
      </c>
      <c r="P524" s="6" t="s">
        <v>274</v>
      </c>
    </row>
    <row r="525" spans="1:16" hidden="1" x14ac:dyDescent="0.35">
      <c r="A525" s="6">
        <v>2022</v>
      </c>
      <c r="B525" s="6" t="s">
        <v>275</v>
      </c>
      <c r="C525" s="6" t="s">
        <v>271</v>
      </c>
      <c r="D525" s="13" t="s">
        <v>276</v>
      </c>
      <c r="E525" s="6">
        <v>35.07</v>
      </c>
      <c r="F525" s="6">
        <v>-92.36</v>
      </c>
      <c r="G525" s="6" t="s">
        <v>94</v>
      </c>
      <c r="H525" s="6">
        <v>950</v>
      </c>
      <c r="I525" s="6">
        <v>911000</v>
      </c>
      <c r="J525" s="6">
        <v>13.5</v>
      </c>
      <c r="K525" s="6">
        <v>5</v>
      </c>
      <c r="L525" s="6" t="s">
        <v>273</v>
      </c>
      <c r="M525" s="6">
        <v>50</v>
      </c>
      <c r="N525" s="6" t="s">
        <v>21</v>
      </c>
      <c r="O525" s="6" t="s">
        <v>22</v>
      </c>
      <c r="P525" s="6" t="s">
        <v>277</v>
      </c>
    </row>
    <row r="526" spans="1:16" hidden="1" x14ac:dyDescent="0.35">
      <c r="A526" s="6">
        <v>2022</v>
      </c>
      <c r="B526" s="6" t="s">
        <v>278</v>
      </c>
      <c r="C526" s="6" t="s">
        <v>271</v>
      </c>
      <c r="D526" s="13" t="s">
        <v>279</v>
      </c>
      <c r="E526" s="6">
        <v>34.700000000000003</v>
      </c>
      <c r="F526" s="6">
        <v>-92.23</v>
      </c>
      <c r="G526" s="6" t="s">
        <v>94</v>
      </c>
      <c r="H526" s="6">
        <v>2500</v>
      </c>
      <c r="I526" s="6">
        <v>1621000</v>
      </c>
      <c r="J526" s="6">
        <v>13.5</v>
      </c>
      <c r="K526" s="6">
        <v>5</v>
      </c>
      <c r="L526" s="6" t="s">
        <v>273</v>
      </c>
      <c r="M526" s="6">
        <v>50</v>
      </c>
      <c r="N526" s="6" t="s">
        <v>21</v>
      </c>
      <c r="O526" s="6" t="s">
        <v>22</v>
      </c>
      <c r="P526" s="6" t="s">
        <v>280</v>
      </c>
    </row>
    <row r="527" spans="1:16" hidden="1" x14ac:dyDescent="0.35">
      <c r="A527" s="6">
        <v>2012</v>
      </c>
      <c r="B527" s="6" t="s">
        <v>3231</v>
      </c>
      <c r="C527" s="6" t="s">
        <v>324</v>
      </c>
      <c r="D527" s="13" t="s">
        <v>3232</v>
      </c>
      <c r="E527" s="6">
        <v>33.119999999999997</v>
      </c>
      <c r="F527" s="6">
        <v>-89.46</v>
      </c>
      <c r="G527" s="6" t="s">
        <v>94</v>
      </c>
      <c r="H527" s="6">
        <v>1580</v>
      </c>
      <c r="I527" s="6">
        <v>0</v>
      </c>
      <c r="J527" s="6">
        <v>13.7</v>
      </c>
      <c r="K527" s="6">
        <v>28</v>
      </c>
      <c r="L527" s="6" t="s">
        <v>273</v>
      </c>
      <c r="M527" s="6">
        <v>50</v>
      </c>
      <c r="N527" s="6" t="s">
        <v>21</v>
      </c>
      <c r="O527" s="6" t="s">
        <v>22</v>
      </c>
      <c r="P527" s="6" t="s">
        <v>8231</v>
      </c>
    </row>
    <row r="528" spans="1:16" hidden="1" x14ac:dyDescent="0.35">
      <c r="A528" s="6">
        <v>2012</v>
      </c>
      <c r="B528" s="6" t="s">
        <v>1121</v>
      </c>
      <c r="C528" s="6" t="s">
        <v>324</v>
      </c>
      <c r="D528" s="13" t="s">
        <v>3234</v>
      </c>
      <c r="E528" s="6">
        <v>33.5</v>
      </c>
      <c r="F528" s="6">
        <v>-89.92</v>
      </c>
      <c r="G528" s="6" t="s">
        <v>94</v>
      </c>
      <c r="H528" s="6">
        <v>8630</v>
      </c>
      <c r="I528" s="6">
        <v>9061000</v>
      </c>
      <c r="J528" s="6">
        <v>13.7</v>
      </c>
      <c r="K528" s="6">
        <v>28</v>
      </c>
      <c r="L528" s="6" t="s">
        <v>273</v>
      </c>
      <c r="M528" s="6">
        <v>50</v>
      </c>
      <c r="N528" s="6" t="s">
        <v>21</v>
      </c>
      <c r="O528" s="6" t="s">
        <v>22</v>
      </c>
      <c r="P528" s="6" t="s">
        <v>8232</v>
      </c>
    </row>
    <row r="529" spans="1:16" hidden="1" x14ac:dyDescent="0.35">
      <c r="A529" s="6">
        <v>2012</v>
      </c>
      <c r="B529" s="6" t="s">
        <v>730</v>
      </c>
      <c r="C529" s="6" t="s">
        <v>324</v>
      </c>
      <c r="D529" s="13" t="s">
        <v>3238</v>
      </c>
      <c r="E529" s="6">
        <v>33.32</v>
      </c>
      <c r="F529" s="6">
        <v>-90.23</v>
      </c>
      <c r="G529" s="6" t="s">
        <v>94</v>
      </c>
      <c r="H529" s="6">
        <v>29188</v>
      </c>
      <c r="I529" s="6">
        <v>34688000</v>
      </c>
      <c r="J529" s="6">
        <v>13.7</v>
      </c>
      <c r="K529" s="6">
        <v>28</v>
      </c>
      <c r="L529" s="6" t="s">
        <v>273</v>
      </c>
      <c r="M529" s="6">
        <v>50</v>
      </c>
      <c r="N529" s="6" t="s">
        <v>21</v>
      </c>
      <c r="O529" s="6" t="s">
        <v>22</v>
      </c>
      <c r="P529" s="6" t="s">
        <v>8233</v>
      </c>
    </row>
    <row r="530" spans="1:16" hidden="1" x14ac:dyDescent="0.35">
      <c r="A530" s="6">
        <v>2012</v>
      </c>
      <c r="B530" s="6" t="s">
        <v>141</v>
      </c>
      <c r="C530" s="6" t="s">
        <v>324</v>
      </c>
      <c r="D530" s="13" t="s">
        <v>3243</v>
      </c>
      <c r="E530" s="6">
        <v>32.799999999999997</v>
      </c>
      <c r="F530" s="6">
        <v>-89.87</v>
      </c>
      <c r="G530" s="6" t="s">
        <v>94</v>
      </c>
      <c r="H530" s="6">
        <v>12260</v>
      </c>
      <c r="I530" s="6">
        <v>10834000</v>
      </c>
      <c r="J530" s="6">
        <v>13.7</v>
      </c>
      <c r="K530" s="6">
        <v>28</v>
      </c>
      <c r="L530" s="6" t="s">
        <v>273</v>
      </c>
      <c r="M530" s="6">
        <v>50</v>
      </c>
      <c r="N530" s="6" t="s">
        <v>21</v>
      </c>
      <c r="O530" s="6" t="s">
        <v>22</v>
      </c>
      <c r="P530" s="6" t="s">
        <v>8234</v>
      </c>
    </row>
    <row r="531" spans="1:16" hidden="1" x14ac:dyDescent="0.35">
      <c r="A531" s="6">
        <v>2012</v>
      </c>
      <c r="B531" s="6" t="s">
        <v>50</v>
      </c>
      <c r="C531" s="6" t="s">
        <v>324</v>
      </c>
      <c r="D531" s="13" t="s">
        <v>3245</v>
      </c>
      <c r="E531" s="6">
        <v>33.630000000000003</v>
      </c>
      <c r="F531" s="6">
        <v>-89.71</v>
      </c>
      <c r="G531" s="6" t="s">
        <v>117</v>
      </c>
      <c r="H531" s="6">
        <v>3280</v>
      </c>
      <c r="I531" s="6">
        <v>2989000</v>
      </c>
      <c r="J531" s="6">
        <v>13.7</v>
      </c>
      <c r="K531" s="6">
        <v>28</v>
      </c>
      <c r="L531" s="6" t="s">
        <v>273</v>
      </c>
      <c r="M531" s="6">
        <v>50</v>
      </c>
      <c r="N531" s="6" t="s">
        <v>21</v>
      </c>
      <c r="O531" s="6" t="s">
        <v>22</v>
      </c>
      <c r="P531" s="6" t="s">
        <v>8235</v>
      </c>
    </row>
    <row r="532" spans="1:16" hidden="1" x14ac:dyDescent="0.35">
      <c r="A532" s="6">
        <v>2012</v>
      </c>
      <c r="B532" s="6" t="s">
        <v>3247</v>
      </c>
      <c r="C532" s="6" t="s">
        <v>324</v>
      </c>
      <c r="D532" s="13" t="s">
        <v>3248</v>
      </c>
      <c r="E532" s="6">
        <v>32.28</v>
      </c>
      <c r="F532" s="6">
        <v>-90</v>
      </c>
      <c r="G532" s="6" t="s">
        <v>94</v>
      </c>
      <c r="H532" s="6">
        <v>1407</v>
      </c>
      <c r="I532" s="6">
        <v>1067000</v>
      </c>
      <c r="J532" s="6">
        <v>13.7</v>
      </c>
      <c r="K532" s="6">
        <v>28</v>
      </c>
      <c r="L532" s="6" t="s">
        <v>273</v>
      </c>
      <c r="M532" s="6">
        <v>50</v>
      </c>
      <c r="N532" s="6" t="s">
        <v>21</v>
      </c>
      <c r="O532" s="6" t="s">
        <v>22</v>
      </c>
      <c r="P532" s="6" t="s">
        <v>8236</v>
      </c>
    </row>
    <row r="533" spans="1:16" hidden="1" x14ac:dyDescent="0.35">
      <c r="A533" s="6">
        <v>2012</v>
      </c>
      <c r="B533" s="6" t="s">
        <v>1511</v>
      </c>
      <c r="C533" s="6" t="s">
        <v>324</v>
      </c>
      <c r="D533" s="13" t="s">
        <v>3250</v>
      </c>
      <c r="E533" s="6">
        <v>32.35</v>
      </c>
      <c r="F533" s="6">
        <v>-89.47</v>
      </c>
      <c r="G533" s="6" t="s">
        <v>94</v>
      </c>
      <c r="H533" s="6">
        <v>398</v>
      </c>
      <c r="I533" s="6">
        <v>0</v>
      </c>
      <c r="J533" s="6">
        <v>13.7</v>
      </c>
      <c r="K533" s="6">
        <v>28</v>
      </c>
      <c r="L533" s="6" t="s">
        <v>273</v>
      </c>
      <c r="M533" s="6">
        <v>50</v>
      </c>
      <c r="N533" s="6" t="s">
        <v>21</v>
      </c>
      <c r="O533" s="6" t="s">
        <v>22</v>
      </c>
      <c r="P533" s="6" t="s">
        <v>8237</v>
      </c>
    </row>
    <row r="534" spans="1:16" hidden="1" x14ac:dyDescent="0.35">
      <c r="A534" s="6">
        <v>2012</v>
      </c>
      <c r="B534" s="6" t="s">
        <v>1118</v>
      </c>
      <c r="C534" s="6" t="s">
        <v>324</v>
      </c>
      <c r="D534" s="13" t="s">
        <v>3252</v>
      </c>
      <c r="E534" s="6">
        <v>33.74</v>
      </c>
      <c r="F534" s="6">
        <v>-89.37</v>
      </c>
      <c r="G534" s="6" t="s">
        <v>117</v>
      </c>
      <c r="H534" s="6">
        <v>2457</v>
      </c>
      <c r="I534" s="6">
        <v>2448000</v>
      </c>
      <c r="J534" s="6">
        <v>13.7</v>
      </c>
      <c r="K534" s="6">
        <v>28</v>
      </c>
      <c r="L534" s="6" t="s">
        <v>273</v>
      </c>
      <c r="M534" s="6">
        <v>50</v>
      </c>
      <c r="N534" s="6" t="s">
        <v>21</v>
      </c>
      <c r="O534" s="6" t="s">
        <v>22</v>
      </c>
      <c r="P534" s="6" t="s">
        <v>8238</v>
      </c>
    </row>
    <row r="535" spans="1:16" hidden="1" x14ac:dyDescent="0.35">
      <c r="A535" s="6">
        <v>2012</v>
      </c>
      <c r="B535" s="6" t="s">
        <v>2553</v>
      </c>
      <c r="C535" s="6" t="s">
        <v>2554</v>
      </c>
      <c r="D535" s="13" t="s">
        <v>2555</v>
      </c>
      <c r="E535" s="6">
        <v>31.11</v>
      </c>
      <c r="F535" s="6">
        <v>-91.78</v>
      </c>
      <c r="G535" s="6" t="s">
        <v>19</v>
      </c>
      <c r="H535" s="6">
        <v>9290</v>
      </c>
      <c r="I535" s="6">
        <v>9929000</v>
      </c>
      <c r="J535" s="6">
        <v>14.3</v>
      </c>
      <c r="K535" s="6">
        <v>22</v>
      </c>
      <c r="L535" s="6" t="s">
        <v>273</v>
      </c>
      <c r="M535" s="6">
        <v>50</v>
      </c>
      <c r="N535" s="6" t="s">
        <v>21</v>
      </c>
      <c r="O535" s="6" t="s">
        <v>22</v>
      </c>
      <c r="P535" s="6" t="s">
        <v>7974</v>
      </c>
    </row>
    <row r="536" spans="1:16" hidden="1" x14ac:dyDescent="0.35">
      <c r="A536" s="6">
        <v>2012</v>
      </c>
      <c r="B536" s="6" t="s">
        <v>2557</v>
      </c>
      <c r="C536" s="6" t="s">
        <v>2554</v>
      </c>
      <c r="D536" s="13" t="s">
        <v>2558</v>
      </c>
      <c r="E536" s="6">
        <v>31.76</v>
      </c>
      <c r="F536" s="6">
        <v>-91.81</v>
      </c>
      <c r="G536" s="6" t="s">
        <v>19</v>
      </c>
      <c r="H536" s="6">
        <v>19823</v>
      </c>
      <c r="I536" s="6">
        <v>22541000</v>
      </c>
      <c r="J536" s="6">
        <v>14.3</v>
      </c>
      <c r="K536" s="6">
        <v>22</v>
      </c>
      <c r="L536" s="6" t="s">
        <v>273</v>
      </c>
      <c r="M536" s="6">
        <v>50</v>
      </c>
      <c r="N536" s="6" t="s">
        <v>21</v>
      </c>
      <c r="O536" s="6" t="s">
        <v>22</v>
      </c>
      <c r="P536" s="6" t="s">
        <v>7975</v>
      </c>
    </row>
    <row r="537" spans="1:16" hidden="1" x14ac:dyDescent="0.35">
      <c r="A537" s="6">
        <v>2012</v>
      </c>
      <c r="B537" s="6" t="s">
        <v>2560</v>
      </c>
      <c r="C537" s="6" t="s">
        <v>2554</v>
      </c>
      <c r="D537" s="13" t="s">
        <v>2561</v>
      </c>
      <c r="E537" s="6">
        <v>31.25</v>
      </c>
      <c r="F537" s="6">
        <v>-91.76</v>
      </c>
      <c r="G537" s="6" t="s">
        <v>19</v>
      </c>
      <c r="H537" s="6">
        <v>24566</v>
      </c>
      <c r="I537" s="6">
        <v>27648000</v>
      </c>
      <c r="J537" s="6">
        <v>14.3</v>
      </c>
      <c r="K537" s="6">
        <v>22</v>
      </c>
      <c r="L537" s="6" t="s">
        <v>273</v>
      </c>
      <c r="M537" s="6">
        <v>50</v>
      </c>
      <c r="N537" s="6" t="s">
        <v>21</v>
      </c>
      <c r="O537" s="6" t="s">
        <v>22</v>
      </c>
      <c r="P537" s="6" t="s">
        <v>7976</v>
      </c>
    </row>
    <row r="538" spans="1:16" hidden="1" x14ac:dyDescent="0.35">
      <c r="A538" s="6">
        <v>2012</v>
      </c>
      <c r="B538" s="6" t="s">
        <v>2563</v>
      </c>
      <c r="C538" s="6" t="s">
        <v>2554</v>
      </c>
      <c r="D538" s="13" t="s">
        <v>2564</v>
      </c>
      <c r="E538" s="6">
        <v>30.48</v>
      </c>
      <c r="F538" s="6">
        <v>-92.6</v>
      </c>
      <c r="G538" s="6" t="s">
        <v>62</v>
      </c>
      <c r="H538" s="6">
        <v>1074</v>
      </c>
      <c r="I538" s="6">
        <v>1072000</v>
      </c>
      <c r="J538" s="6">
        <v>14.3</v>
      </c>
      <c r="K538" s="6">
        <v>22</v>
      </c>
      <c r="L538" s="6" t="s">
        <v>273</v>
      </c>
      <c r="M538" s="6">
        <v>50</v>
      </c>
      <c r="N538" s="6" t="s">
        <v>21</v>
      </c>
      <c r="O538" s="6" t="s">
        <v>22</v>
      </c>
      <c r="P538" s="6" t="s">
        <v>7977</v>
      </c>
    </row>
    <row r="539" spans="1:16" hidden="1" x14ac:dyDescent="0.35">
      <c r="A539" s="6">
        <v>2012</v>
      </c>
      <c r="B539" s="6" t="s">
        <v>1524</v>
      </c>
      <c r="C539" s="6" t="s">
        <v>2554</v>
      </c>
      <c r="D539" s="13" t="s">
        <v>2566</v>
      </c>
      <c r="E539" s="6">
        <v>31.51</v>
      </c>
      <c r="F539" s="6">
        <v>-92.49</v>
      </c>
      <c r="G539" s="6" t="s">
        <v>19</v>
      </c>
      <c r="H539" s="6">
        <v>731</v>
      </c>
      <c r="I539" s="6">
        <v>693000</v>
      </c>
      <c r="J539" s="6">
        <v>14.3</v>
      </c>
      <c r="K539" s="6">
        <v>22</v>
      </c>
      <c r="L539" s="6" t="s">
        <v>273</v>
      </c>
      <c r="M539" s="6">
        <v>50</v>
      </c>
      <c r="N539" s="6" t="s">
        <v>21</v>
      </c>
      <c r="O539" s="6" t="s">
        <v>22</v>
      </c>
      <c r="P539" s="6" t="s">
        <v>7978</v>
      </c>
    </row>
    <row r="540" spans="1:16" hidden="1" x14ac:dyDescent="0.35">
      <c r="A540" s="6">
        <v>2012</v>
      </c>
      <c r="B540" s="6" t="s">
        <v>2570</v>
      </c>
      <c r="C540" s="6" t="s">
        <v>2554</v>
      </c>
      <c r="D540" s="13" t="s">
        <v>2571</v>
      </c>
      <c r="E540" s="6">
        <v>30.84</v>
      </c>
      <c r="F540" s="6">
        <v>-91.66</v>
      </c>
      <c r="G540" s="6" t="s">
        <v>62</v>
      </c>
      <c r="H540" s="6">
        <v>10412</v>
      </c>
      <c r="I540" s="6">
        <v>11530000</v>
      </c>
      <c r="J540" s="6">
        <v>14.3</v>
      </c>
      <c r="K540" s="6">
        <v>22</v>
      </c>
      <c r="L540" s="6" t="s">
        <v>273</v>
      </c>
      <c r="M540" s="6">
        <v>50</v>
      </c>
      <c r="N540" s="6" t="s">
        <v>21</v>
      </c>
      <c r="O540" s="6" t="s">
        <v>22</v>
      </c>
      <c r="P540" s="6" t="s">
        <v>7979</v>
      </c>
    </row>
    <row r="541" spans="1:16" hidden="1" x14ac:dyDescent="0.35">
      <c r="A541" s="6">
        <v>2012</v>
      </c>
      <c r="B541" s="6" t="s">
        <v>2573</v>
      </c>
      <c r="C541" s="6" t="s">
        <v>2554</v>
      </c>
      <c r="D541" s="13" t="s">
        <v>2574</v>
      </c>
      <c r="E541" s="6">
        <v>31.29</v>
      </c>
      <c r="F541" s="6">
        <v>-92.46</v>
      </c>
      <c r="G541" s="6" t="s">
        <v>19</v>
      </c>
      <c r="H541" s="6">
        <v>9719</v>
      </c>
      <c r="I541" s="6">
        <v>10228000</v>
      </c>
      <c r="J541" s="6">
        <v>14.3</v>
      </c>
      <c r="K541" s="6">
        <v>22</v>
      </c>
      <c r="L541" s="6" t="s">
        <v>273</v>
      </c>
      <c r="M541" s="6">
        <v>50</v>
      </c>
      <c r="N541" s="6" t="s">
        <v>21</v>
      </c>
      <c r="O541" s="6" t="s">
        <v>22</v>
      </c>
      <c r="P541" s="6" t="s">
        <v>7980</v>
      </c>
    </row>
    <row r="542" spans="1:16" hidden="1" x14ac:dyDescent="0.35">
      <c r="A542" s="6">
        <v>2012</v>
      </c>
      <c r="B542" s="6" t="s">
        <v>2576</v>
      </c>
      <c r="C542" s="6" t="s">
        <v>2554</v>
      </c>
      <c r="D542" s="13" t="s">
        <v>2577</v>
      </c>
      <c r="E542" s="6">
        <v>30.4</v>
      </c>
      <c r="F542" s="6">
        <v>-91.93</v>
      </c>
      <c r="G542" s="6" t="s">
        <v>62</v>
      </c>
      <c r="H542" s="6">
        <v>7777</v>
      </c>
      <c r="I542" s="6">
        <v>7302000</v>
      </c>
      <c r="J542" s="6">
        <v>14.3</v>
      </c>
      <c r="K542" s="6">
        <v>22</v>
      </c>
      <c r="L542" s="6" t="s">
        <v>273</v>
      </c>
      <c r="M542" s="6">
        <v>50</v>
      </c>
      <c r="N542" s="6" t="s">
        <v>21</v>
      </c>
      <c r="O542" s="6" t="s">
        <v>22</v>
      </c>
      <c r="P542" s="6" t="s">
        <v>7981</v>
      </c>
    </row>
    <row r="543" spans="1:16" hidden="1" x14ac:dyDescent="0.35">
      <c r="A543" s="6">
        <v>2022</v>
      </c>
      <c r="B543" s="6" t="s">
        <v>1514</v>
      </c>
      <c r="C543" s="6" t="s">
        <v>1515</v>
      </c>
      <c r="D543" s="13" t="s">
        <v>1516</v>
      </c>
      <c r="E543" s="6">
        <v>39.21</v>
      </c>
      <c r="F543" s="6">
        <v>-85.91</v>
      </c>
      <c r="G543" s="6" t="s">
        <v>236</v>
      </c>
      <c r="H543" s="6">
        <v>47986</v>
      </c>
      <c r="I543" s="6">
        <v>55598000</v>
      </c>
      <c r="J543" s="6">
        <v>14.4</v>
      </c>
      <c r="K543" s="6">
        <v>18</v>
      </c>
      <c r="L543" s="6" t="s">
        <v>273</v>
      </c>
      <c r="M543" s="6">
        <v>50</v>
      </c>
      <c r="N543" s="6" t="s">
        <v>21</v>
      </c>
      <c r="O543" s="6" t="s">
        <v>22</v>
      </c>
      <c r="P543" s="6" t="s">
        <v>1517</v>
      </c>
    </row>
    <row r="544" spans="1:16" hidden="1" x14ac:dyDescent="0.35">
      <c r="A544" s="6">
        <v>2022</v>
      </c>
      <c r="B544" s="6" t="s">
        <v>1334</v>
      </c>
      <c r="C544" s="6" t="s">
        <v>1515</v>
      </c>
      <c r="D544" s="13" t="s">
        <v>1518</v>
      </c>
      <c r="E544" s="6">
        <v>40.049999999999997</v>
      </c>
      <c r="F544" s="6">
        <v>-86.47</v>
      </c>
      <c r="G544" s="6" t="s">
        <v>514</v>
      </c>
      <c r="H544" s="6">
        <v>89850</v>
      </c>
      <c r="I544" s="6">
        <v>118529000</v>
      </c>
      <c r="J544" s="6">
        <v>14.4</v>
      </c>
      <c r="K544" s="6">
        <v>18</v>
      </c>
      <c r="L544" s="6" t="s">
        <v>273</v>
      </c>
      <c r="M544" s="6">
        <v>50</v>
      </c>
      <c r="N544" s="6" t="s">
        <v>21</v>
      </c>
      <c r="O544" s="6" t="s">
        <v>22</v>
      </c>
      <c r="P544" s="6" t="s">
        <v>1519</v>
      </c>
    </row>
    <row r="545" spans="1:16" hidden="1" x14ac:dyDescent="0.35">
      <c r="A545" s="6">
        <v>2022</v>
      </c>
      <c r="B545" s="6" t="s">
        <v>1429</v>
      </c>
      <c r="C545" s="6" t="s">
        <v>1515</v>
      </c>
      <c r="D545" s="13" t="s">
        <v>1520</v>
      </c>
      <c r="E545" s="6">
        <v>40.19</v>
      </c>
      <c r="F545" s="6">
        <v>-86.66</v>
      </c>
      <c r="G545" s="6" t="s">
        <v>514</v>
      </c>
      <c r="H545" s="6">
        <v>96556</v>
      </c>
      <c r="I545" s="6">
        <v>121966000</v>
      </c>
      <c r="J545" s="6">
        <v>14.4</v>
      </c>
      <c r="K545" s="6">
        <v>18</v>
      </c>
      <c r="L545" s="6" t="s">
        <v>273</v>
      </c>
      <c r="M545" s="6">
        <v>50</v>
      </c>
      <c r="N545" s="6" t="s">
        <v>21</v>
      </c>
      <c r="O545" s="6" t="s">
        <v>22</v>
      </c>
      <c r="P545" s="6" t="s">
        <v>1521</v>
      </c>
    </row>
    <row r="546" spans="1:16" hidden="1" x14ac:dyDescent="0.35">
      <c r="A546" s="6">
        <v>2022</v>
      </c>
      <c r="B546" s="6" t="s">
        <v>1080</v>
      </c>
      <c r="C546" s="6" t="s">
        <v>1515</v>
      </c>
      <c r="D546" s="13" t="s">
        <v>1522</v>
      </c>
      <c r="E546" s="6">
        <v>39.44</v>
      </c>
      <c r="F546" s="6">
        <v>-85.34</v>
      </c>
      <c r="G546" s="6" t="s">
        <v>514</v>
      </c>
      <c r="H546" s="6">
        <v>65656</v>
      </c>
      <c r="I546" s="6">
        <v>85353000</v>
      </c>
      <c r="J546" s="6">
        <v>14.4</v>
      </c>
      <c r="K546" s="6">
        <v>18</v>
      </c>
      <c r="L546" s="6" t="s">
        <v>273</v>
      </c>
      <c r="M546" s="6">
        <v>50</v>
      </c>
      <c r="N546" s="6" t="s">
        <v>21</v>
      </c>
      <c r="O546" s="6" t="s">
        <v>22</v>
      </c>
      <c r="P546" s="6" t="s">
        <v>1523</v>
      </c>
    </row>
    <row r="547" spans="1:16" hidden="1" x14ac:dyDescent="0.35">
      <c r="A547" s="6">
        <v>2022</v>
      </c>
      <c r="B547" s="6" t="s">
        <v>1524</v>
      </c>
      <c r="C547" s="6" t="s">
        <v>1515</v>
      </c>
      <c r="D547" s="13" t="s">
        <v>1525</v>
      </c>
      <c r="E547" s="6">
        <v>40.409999999999997</v>
      </c>
      <c r="F547" s="6">
        <v>-85.64</v>
      </c>
      <c r="G547" s="6" t="s">
        <v>514</v>
      </c>
      <c r="H547" s="6">
        <v>59822</v>
      </c>
      <c r="I547" s="6">
        <v>74826000</v>
      </c>
      <c r="J547" s="6">
        <v>14.4</v>
      </c>
      <c r="K547" s="6">
        <v>18</v>
      </c>
      <c r="L547" s="6" t="s">
        <v>273</v>
      </c>
      <c r="M547" s="6">
        <v>50</v>
      </c>
      <c r="N547" s="6" t="s">
        <v>21</v>
      </c>
      <c r="O547" s="6" t="s">
        <v>22</v>
      </c>
      <c r="P547" s="6" t="s">
        <v>1526</v>
      </c>
    </row>
    <row r="548" spans="1:16" hidden="1" x14ac:dyDescent="0.35">
      <c r="A548" s="6">
        <v>2022</v>
      </c>
      <c r="B548" s="6" t="s">
        <v>713</v>
      </c>
      <c r="C548" s="6" t="s">
        <v>1515</v>
      </c>
      <c r="D548" s="13" t="s">
        <v>1527</v>
      </c>
      <c r="E548" s="6">
        <v>40.17</v>
      </c>
      <c r="F548" s="6">
        <v>-86.02</v>
      </c>
      <c r="G548" s="6" t="s">
        <v>514</v>
      </c>
      <c r="H548" s="6">
        <v>50897</v>
      </c>
      <c r="I548" s="6">
        <v>64115000</v>
      </c>
      <c r="J548" s="6">
        <v>14.4</v>
      </c>
      <c r="K548" s="6">
        <v>18</v>
      </c>
      <c r="L548" s="6" t="s">
        <v>273</v>
      </c>
      <c r="M548" s="6">
        <v>50</v>
      </c>
      <c r="N548" s="6" t="s">
        <v>21</v>
      </c>
      <c r="O548" s="6" t="s">
        <v>22</v>
      </c>
      <c r="P548" s="6" t="s">
        <v>1528</v>
      </c>
    </row>
    <row r="549" spans="1:16" hidden="1" x14ac:dyDescent="0.35">
      <c r="A549" s="6">
        <v>2022</v>
      </c>
      <c r="B549" s="6" t="s">
        <v>1462</v>
      </c>
      <c r="C549" s="6" t="s">
        <v>1515</v>
      </c>
      <c r="D549" s="13" t="s">
        <v>1529</v>
      </c>
      <c r="E549" s="6">
        <v>39.9</v>
      </c>
      <c r="F549" s="6">
        <v>-85.93</v>
      </c>
      <c r="G549" s="6" t="s">
        <v>514</v>
      </c>
      <c r="H549" s="6">
        <v>70086</v>
      </c>
      <c r="I549" s="6">
        <v>83155000</v>
      </c>
      <c r="J549" s="6">
        <v>14.4</v>
      </c>
      <c r="K549" s="6">
        <v>18</v>
      </c>
      <c r="L549" s="6" t="s">
        <v>273</v>
      </c>
      <c r="M549" s="6">
        <v>50</v>
      </c>
      <c r="N549" s="6" t="s">
        <v>21</v>
      </c>
      <c r="O549" s="6" t="s">
        <v>22</v>
      </c>
      <c r="P549" s="6" t="s">
        <v>1530</v>
      </c>
    </row>
    <row r="550" spans="1:16" hidden="1" x14ac:dyDescent="0.35">
      <c r="A550" s="6">
        <v>2022</v>
      </c>
      <c r="B550" s="6" t="s">
        <v>1531</v>
      </c>
      <c r="C550" s="6" t="s">
        <v>1515</v>
      </c>
      <c r="D550" s="13" t="s">
        <v>1532</v>
      </c>
      <c r="E550" s="6">
        <v>39.69</v>
      </c>
      <c r="F550" s="6">
        <v>-86.61</v>
      </c>
      <c r="G550" s="6" t="s">
        <v>514</v>
      </c>
      <c r="H550" s="6">
        <v>49628</v>
      </c>
      <c r="I550" s="6">
        <v>62226000</v>
      </c>
      <c r="J550" s="6">
        <v>14.4</v>
      </c>
      <c r="K550" s="6">
        <v>18</v>
      </c>
      <c r="L550" s="6" t="s">
        <v>273</v>
      </c>
      <c r="M550" s="6">
        <v>50</v>
      </c>
      <c r="N550" s="6" t="s">
        <v>21</v>
      </c>
      <c r="O550" s="6" t="s">
        <v>22</v>
      </c>
      <c r="P550" s="6" t="s">
        <v>1533</v>
      </c>
    </row>
    <row r="551" spans="1:16" hidden="1" x14ac:dyDescent="0.35">
      <c r="A551" s="6">
        <v>2022</v>
      </c>
      <c r="B551" s="6" t="s">
        <v>366</v>
      </c>
      <c r="C551" s="6" t="s">
        <v>1515</v>
      </c>
      <c r="D551" s="13" t="s">
        <v>1534</v>
      </c>
      <c r="E551" s="6">
        <v>40.53</v>
      </c>
      <c r="F551" s="6">
        <v>-86.17</v>
      </c>
      <c r="G551" s="6" t="s">
        <v>514</v>
      </c>
      <c r="H551" s="6">
        <v>62864</v>
      </c>
      <c r="I551" s="6">
        <v>75152000</v>
      </c>
      <c r="J551" s="6">
        <v>14.4</v>
      </c>
      <c r="K551" s="6">
        <v>18</v>
      </c>
      <c r="L551" s="6" t="s">
        <v>273</v>
      </c>
      <c r="M551" s="6">
        <v>50</v>
      </c>
      <c r="N551" s="6" t="s">
        <v>21</v>
      </c>
      <c r="O551" s="6" t="s">
        <v>22</v>
      </c>
      <c r="P551" s="6" t="s">
        <v>1535</v>
      </c>
    </row>
    <row r="552" spans="1:16" hidden="1" x14ac:dyDescent="0.35">
      <c r="A552" s="6">
        <v>2022</v>
      </c>
      <c r="B552" s="6" t="s">
        <v>385</v>
      </c>
      <c r="C552" s="6" t="s">
        <v>1515</v>
      </c>
      <c r="D552" s="13" t="s">
        <v>1536</v>
      </c>
      <c r="E552" s="6">
        <v>39.51</v>
      </c>
      <c r="F552" s="6">
        <v>-86.21</v>
      </c>
      <c r="G552" s="6" t="s">
        <v>514</v>
      </c>
      <c r="H552" s="6">
        <v>53103</v>
      </c>
      <c r="I552" s="6">
        <v>69648000</v>
      </c>
      <c r="J552" s="6">
        <v>14.4</v>
      </c>
      <c r="K552" s="6">
        <v>18</v>
      </c>
      <c r="L552" s="6" t="s">
        <v>273</v>
      </c>
      <c r="M552" s="6">
        <v>50</v>
      </c>
      <c r="N552" s="6" t="s">
        <v>21</v>
      </c>
      <c r="O552" s="6" t="s">
        <v>22</v>
      </c>
      <c r="P552" s="6" t="s">
        <v>1537</v>
      </c>
    </row>
    <row r="553" spans="1:16" hidden="1" x14ac:dyDescent="0.35">
      <c r="A553" s="6">
        <v>2022</v>
      </c>
      <c r="B553" s="6" t="s">
        <v>141</v>
      </c>
      <c r="C553" s="6" t="s">
        <v>1515</v>
      </c>
      <c r="D553" s="13" t="s">
        <v>1538</v>
      </c>
      <c r="E553" s="6">
        <v>40.25</v>
      </c>
      <c r="F553" s="6">
        <v>-85.67</v>
      </c>
      <c r="G553" s="6" t="s">
        <v>514</v>
      </c>
      <c r="H553" s="6">
        <v>79625</v>
      </c>
      <c r="I553" s="6">
        <v>95124000</v>
      </c>
      <c r="J553" s="6">
        <v>14.4</v>
      </c>
      <c r="K553" s="6">
        <v>18</v>
      </c>
      <c r="L553" s="6" t="s">
        <v>273</v>
      </c>
      <c r="M553" s="6">
        <v>50</v>
      </c>
      <c r="N553" s="6" t="s">
        <v>21</v>
      </c>
      <c r="O553" s="6" t="s">
        <v>22</v>
      </c>
      <c r="P553" s="6" t="s">
        <v>1539</v>
      </c>
    </row>
    <row r="554" spans="1:16" hidden="1" x14ac:dyDescent="0.35">
      <c r="A554" s="6">
        <v>2022</v>
      </c>
      <c r="B554" s="6" t="s">
        <v>144</v>
      </c>
      <c r="C554" s="6" t="s">
        <v>1515</v>
      </c>
      <c r="D554" s="13" t="s">
        <v>1540</v>
      </c>
      <c r="E554" s="6">
        <v>39.72</v>
      </c>
      <c r="F554" s="6">
        <v>-86.09</v>
      </c>
      <c r="G554" s="6" t="s">
        <v>236</v>
      </c>
      <c r="H554" s="6">
        <v>3357</v>
      </c>
      <c r="I554" s="6">
        <v>3981000</v>
      </c>
      <c r="J554" s="6">
        <v>14.4</v>
      </c>
      <c r="K554" s="6">
        <v>18</v>
      </c>
      <c r="L554" s="6" t="s">
        <v>273</v>
      </c>
      <c r="M554" s="6">
        <v>50</v>
      </c>
      <c r="N554" s="6" t="s">
        <v>21</v>
      </c>
      <c r="O554" s="6" t="s">
        <v>22</v>
      </c>
      <c r="P554" s="6" t="s">
        <v>1541</v>
      </c>
    </row>
    <row r="555" spans="1:16" hidden="1" x14ac:dyDescent="0.35">
      <c r="A555" s="6">
        <v>2022</v>
      </c>
      <c r="B555" s="6" t="s">
        <v>147</v>
      </c>
      <c r="C555" s="6" t="s">
        <v>1515</v>
      </c>
      <c r="D555" s="13" t="s">
        <v>1542</v>
      </c>
      <c r="E555" s="6">
        <v>39.54</v>
      </c>
      <c r="F555" s="6">
        <v>-86.37</v>
      </c>
      <c r="G555" s="6" t="s">
        <v>514</v>
      </c>
      <c r="H555" s="6">
        <v>49546</v>
      </c>
      <c r="I555" s="6">
        <v>62518000</v>
      </c>
      <c r="J555" s="6">
        <v>14.4</v>
      </c>
      <c r="K555" s="6">
        <v>18</v>
      </c>
      <c r="L555" s="6" t="s">
        <v>273</v>
      </c>
      <c r="M555" s="6">
        <v>50</v>
      </c>
      <c r="N555" s="6" t="s">
        <v>21</v>
      </c>
      <c r="O555" s="6" t="s">
        <v>22</v>
      </c>
      <c r="P555" s="6" t="s">
        <v>1543</v>
      </c>
    </row>
    <row r="556" spans="1:16" hidden="1" x14ac:dyDescent="0.35">
      <c r="A556" s="6">
        <v>2022</v>
      </c>
      <c r="B556" s="6" t="s">
        <v>1544</v>
      </c>
      <c r="C556" s="6" t="s">
        <v>1515</v>
      </c>
      <c r="D556" s="13" t="s">
        <v>1545</v>
      </c>
      <c r="E556" s="6">
        <v>39.65</v>
      </c>
      <c r="F556" s="6">
        <v>-85.57</v>
      </c>
      <c r="G556" s="6" t="s">
        <v>514</v>
      </c>
      <c r="H556" s="6">
        <v>80925</v>
      </c>
      <c r="I556" s="6">
        <v>101841000</v>
      </c>
      <c r="J556" s="6">
        <v>14.4</v>
      </c>
      <c r="K556" s="6">
        <v>18</v>
      </c>
      <c r="L556" s="6" t="s">
        <v>273</v>
      </c>
      <c r="M556" s="6">
        <v>50</v>
      </c>
      <c r="N556" s="6" t="s">
        <v>21</v>
      </c>
      <c r="O556" s="6" t="s">
        <v>22</v>
      </c>
      <c r="P556" s="6" t="s">
        <v>1546</v>
      </c>
    </row>
    <row r="557" spans="1:16" hidden="1" x14ac:dyDescent="0.35">
      <c r="A557" s="6">
        <v>2022</v>
      </c>
      <c r="B557" s="6" t="s">
        <v>187</v>
      </c>
      <c r="C557" s="6" t="s">
        <v>1515</v>
      </c>
      <c r="D557" s="13" t="s">
        <v>1547</v>
      </c>
      <c r="E557" s="6">
        <v>39.56</v>
      </c>
      <c r="F557" s="6">
        <v>-85.91</v>
      </c>
      <c r="G557" s="6" t="s">
        <v>514</v>
      </c>
      <c r="H557" s="6">
        <v>92250</v>
      </c>
      <c r="I557" s="6">
        <v>112223000</v>
      </c>
      <c r="J557" s="6">
        <v>14.4</v>
      </c>
      <c r="K557" s="6">
        <v>18</v>
      </c>
      <c r="L557" s="6" t="s">
        <v>273</v>
      </c>
      <c r="M557" s="6">
        <v>50</v>
      </c>
      <c r="N557" s="6" t="s">
        <v>21</v>
      </c>
      <c r="O557" s="6" t="s">
        <v>22</v>
      </c>
      <c r="P557" s="6" t="s">
        <v>1548</v>
      </c>
    </row>
    <row r="558" spans="1:16" hidden="1" x14ac:dyDescent="0.35">
      <c r="A558" s="6">
        <v>2022</v>
      </c>
      <c r="B558" s="6" t="s">
        <v>1549</v>
      </c>
      <c r="C558" s="6" t="s">
        <v>1515</v>
      </c>
      <c r="D558" s="13" t="s">
        <v>1550</v>
      </c>
      <c r="E558" s="6">
        <v>40.29</v>
      </c>
      <c r="F558" s="6">
        <v>-86.15</v>
      </c>
      <c r="G558" s="6" t="s">
        <v>514</v>
      </c>
      <c r="H558" s="6">
        <v>80458</v>
      </c>
      <c r="I558" s="6">
        <v>94107000</v>
      </c>
      <c r="J558" s="6">
        <v>14.4</v>
      </c>
      <c r="K558" s="6">
        <v>18</v>
      </c>
      <c r="L558" s="6" t="s">
        <v>273</v>
      </c>
      <c r="M558" s="6">
        <v>50</v>
      </c>
      <c r="N558" s="6" t="s">
        <v>21</v>
      </c>
      <c r="O558" s="6" t="s">
        <v>22</v>
      </c>
      <c r="P558" s="6" t="s">
        <v>1551</v>
      </c>
    </row>
    <row r="559" spans="1:16" hidden="1" x14ac:dyDescent="0.35">
      <c r="A559" s="6">
        <v>2022</v>
      </c>
      <c r="B559" s="6" t="s">
        <v>6406</v>
      </c>
      <c r="C559" s="6" t="s">
        <v>6407</v>
      </c>
      <c r="D559" s="13" t="s">
        <v>6408</v>
      </c>
      <c r="E559" s="6">
        <v>38.090000000000003</v>
      </c>
      <c r="F559" s="6">
        <v>-78.56</v>
      </c>
      <c r="G559" s="6" t="s">
        <v>117</v>
      </c>
      <c r="H559" s="6">
        <v>968</v>
      </c>
      <c r="I559" s="6">
        <v>0</v>
      </c>
      <c r="J559" s="6">
        <v>15.4</v>
      </c>
      <c r="K559" s="6">
        <v>51</v>
      </c>
      <c r="L559" s="6" t="s">
        <v>273</v>
      </c>
      <c r="M559" s="6">
        <v>50</v>
      </c>
      <c r="N559" s="6" t="s">
        <v>21</v>
      </c>
      <c r="O559" s="6" t="s">
        <v>22</v>
      </c>
      <c r="P559" s="6" t="s">
        <v>6409</v>
      </c>
    </row>
    <row r="560" spans="1:16" hidden="1" x14ac:dyDescent="0.35">
      <c r="A560" s="6">
        <v>2022</v>
      </c>
      <c r="B560" s="6" t="s">
        <v>6410</v>
      </c>
      <c r="C560" s="6" t="s">
        <v>6407</v>
      </c>
      <c r="D560" s="13" t="s">
        <v>6411</v>
      </c>
      <c r="E560" s="6">
        <v>37.340000000000003</v>
      </c>
      <c r="F560" s="6">
        <v>-77.959999999999994</v>
      </c>
      <c r="G560" s="6" t="s">
        <v>117</v>
      </c>
      <c r="H560" s="6">
        <v>4277</v>
      </c>
      <c r="I560" s="6">
        <v>4377000</v>
      </c>
      <c r="J560" s="6">
        <v>15.4</v>
      </c>
      <c r="K560" s="6">
        <v>51</v>
      </c>
      <c r="L560" s="6" t="s">
        <v>273</v>
      </c>
      <c r="M560" s="6">
        <v>50</v>
      </c>
      <c r="N560" s="6" t="s">
        <v>21</v>
      </c>
      <c r="O560" s="6" t="s">
        <v>22</v>
      </c>
      <c r="P560" s="6" t="s">
        <v>6412</v>
      </c>
    </row>
    <row r="561" spans="1:16" hidden="1" x14ac:dyDescent="0.35">
      <c r="A561" s="6">
        <v>2022</v>
      </c>
      <c r="B561" s="6" t="s">
        <v>6416</v>
      </c>
      <c r="C561" s="6" t="s">
        <v>6407</v>
      </c>
      <c r="D561" s="13" t="s">
        <v>6417</v>
      </c>
      <c r="E561" s="6">
        <v>37.299999999999997</v>
      </c>
      <c r="F561" s="6">
        <v>-78.78</v>
      </c>
      <c r="G561" s="6" t="s">
        <v>117</v>
      </c>
      <c r="H561" s="6">
        <v>1132</v>
      </c>
      <c r="I561" s="6">
        <v>1077000</v>
      </c>
      <c r="J561" s="6">
        <v>15.4</v>
      </c>
      <c r="K561" s="6">
        <v>51</v>
      </c>
      <c r="L561" s="6" t="s">
        <v>273</v>
      </c>
      <c r="M561" s="6">
        <v>50</v>
      </c>
      <c r="N561" s="6" t="s">
        <v>21</v>
      </c>
      <c r="O561" s="6" t="s">
        <v>22</v>
      </c>
      <c r="P561" s="6" t="s">
        <v>6418</v>
      </c>
    </row>
    <row r="562" spans="1:16" hidden="1" x14ac:dyDescent="0.35">
      <c r="A562" s="6">
        <v>2022</v>
      </c>
      <c r="B562" s="6" t="s">
        <v>5230</v>
      </c>
      <c r="C562" s="6" t="s">
        <v>6407</v>
      </c>
      <c r="D562" s="13" t="s">
        <v>6419</v>
      </c>
      <c r="E562" s="6">
        <v>37.21</v>
      </c>
      <c r="F562" s="6">
        <v>-79.709999999999994</v>
      </c>
      <c r="G562" s="6" t="s">
        <v>117</v>
      </c>
      <c r="H562" s="6">
        <v>1475</v>
      </c>
      <c r="I562" s="6">
        <v>1577000</v>
      </c>
      <c r="J562" s="6">
        <v>15.4</v>
      </c>
      <c r="K562" s="6">
        <v>51</v>
      </c>
      <c r="L562" s="6" t="s">
        <v>273</v>
      </c>
      <c r="M562" s="6">
        <v>50</v>
      </c>
      <c r="N562" s="6" t="s">
        <v>21</v>
      </c>
      <c r="O562" s="6" t="s">
        <v>22</v>
      </c>
      <c r="P562" s="6" t="s">
        <v>6420</v>
      </c>
    </row>
    <row r="563" spans="1:16" hidden="1" x14ac:dyDescent="0.35">
      <c r="A563" s="6">
        <v>2022</v>
      </c>
      <c r="B563" s="6" t="s">
        <v>6421</v>
      </c>
      <c r="C563" s="6" t="s">
        <v>6407</v>
      </c>
      <c r="D563" s="13" t="s">
        <v>6422</v>
      </c>
      <c r="E563" s="6">
        <v>37.659999999999997</v>
      </c>
      <c r="F563" s="6">
        <v>-78.41</v>
      </c>
      <c r="G563" s="6" t="s">
        <v>241</v>
      </c>
      <c r="H563" s="6">
        <v>1399</v>
      </c>
      <c r="I563" s="6">
        <v>0</v>
      </c>
      <c r="J563" s="6">
        <v>15.4</v>
      </c>
      <c r="K563" s="6">
        <v>51</v>
      </c>
      <c r="L563" s="6" t="s">
        <v>273</v>
      </c>
      <c r="M563" s="6">
        <v>50</v>
      </c>
      <c r="N563" s="6" t="s">
        <v>21</v>
      </c>
      <c r="O563" s="6" t="s">
        <v>22</v>
      </c>
      <c r="P563" s="6" t="s">
        <v>6423</v>
      </c>
    </row>
    <row r="564" spans="1:16" hidden="1" x14ac:dyDescent="0.35">
      <c r="A564" s="6">
        <v>2022</v>
      </c>
      <c r="B564" s="6" t="s">
        <v>2498</v>
      </c>
      <c r="C564" s="6" t="s">
        <v>6407</v>
      </c>
      <c r="D564" s="13" t="s">
        <v>6424</v>
      </c>
      <c r="E564" s="6">
        <v>37.119999999999997</v>
      </c>
      <c r="F564" s="6">
        <v>-79.28</v>
      </c>
      <c r="G564" s="6" t="s">
        <v>117</v>
      </c>
      <c r="H564" s="6">
        <v>572</v>
      </c>
      <c r="I564" s="6">
        <v>724000</v>
      </c>
      <c r="J564" s="6">
        <v>15.4</v>
      </c>
      <c r="K564" s="6">
        <v>51</v>
      </c>
      <c r="L564" s="6" t="s">
        <v>273</v>
      </c>
      <c r="M564" s="6">
        <v>50</v>
      </c>
      <c r="N564" s="6" t="s">
        <v>21</v>
      </c>
      <c r="O564" s="6" t="s">
        <v>22</v>
      </c>
      <c r="P564" s="6" t="s">
        <v>6425</v>
      </c>
    </row>
    <row r="565" spans="1:16" hidden="1" x14ac:dyDescent="0.35">
      <c r="A565" s="6">
        <v>2022</v>
      </c>
      <c r="B565" s="6" t="s">
        <v>2736</v>
      </c>
      <c r="C565" s="6" t="s">
        <v>6407</v>
      </c>
      <c r="D565" s="13" t="s">
        <v>6426</v>
      </c>
      <c r="E565" s="6">
        <v>38.04</v>
      </c>
      <c r="F565" s="6">
        <v>-77.349999999999994</v>
      </c>
      <c r="G565" s="6" t="s">
        <v>117</v>
      </c>
      <c r="H565" s="6">
        <v>13092</v>
      </c>
      <c r="I565" s="6">
        <v>12394000</v>
      </c>
      <c r="J565" s="6">
        <v>15.4</v>
      </c>
      <c r="K565" s="6">
        <v>51</v>
      </c>
      <c r="L565" s="6" t="s">
        <v>273</v>
      </c>
      <c r="M565" s="6">
        <v>50</v>
      </c>
      <c r="N565" s="6" t="s">
        <v>21</v>
      </c>
      <c r="O565" s="6" t="s">
        <v>22</v>
      </c>
      <c r="P565" s="6" t="s">
        <v>6427</v>
      </c>
    </row>
    <row r="566" spans="1:16" hidden="1" x14ac:dyDescent="0.35">
      <c r="A566" s="6">
        <v>2022</v>
      </c>
      <c r="B566" s="6" t="s">
        <v>5320</v>
      </c>
      <c r="C566" s="6" t="s">
        <v>6407</v>
      </c>
      <c r="D566" s="13" t="s">
        <v>6428</v>
      </c>
      <c r="E566" s="6">
        <v>37.43</v>
      </c>
      <c r="F566" s="6">
        <v>-77.66</v>
      </c>
      <c r="G566" s="6" t="s">
        <v>117</v>
      </c>
      <c r="H566" s="6">
        <v>372</v>
      </c>
      <c r="I566" s="6">
        <v>237000</v>
      </c>
      <c r="J566" s="6">
        <v>15.4</v>
      </c>
      <c r="K566" s="6">
        <v>51</v>
      </c>
      <c r="L566" s="6" t="s">
        <v>273</v>
      </c>
      <c r="M566" s="6">
        <v>50</v>
      </c>
      <c r="N566" s="6" t="s">
        <v>21</v>
      </c>
      <c r="O566" s="6" t="s">
        <v>22</v>
      </c>
      <c r="P566" s="6" t="s">
        <v>6429</v>
      </c>
    </row>
    <row r="567" spans="1:16" hidden="1" x14ac:dyDescent="0.35">
      <c r="A567" s="6">
        <v>2022</v>
      </c>
      <c r="B567" s="6" t="s">
        <v>1308</v>
      </c>
      <c r="C567" s="6" t="s">
        <v>6407</v>
      </c>
      <c r="D567" s="13" t="s">
        <v>6430</v>
      </c>
      <c r="E567" s="6">
        <v>37.659999999999997</v>
      </c>
      <c r="F567" s="6">
        <v>-78.099999999999994</v>
      </c>
      <c r="G567" s="6" t="s">
        <v>241</v>
      </c>
      <c r="H567" s="6">
        <v>809</v>
      </c>
      <c r="I567" s="6">
        <v>909000</v>
      </c>
      <c r="J567" s="6">
        <v>15.4</v>
      </c>
      <c r="K567" s="6">
        <v>51</v>
      </c>
      <c r="L567" s="6" t="s">
        <v>273</v>
      </c>
      <c r="M567" s="6">
        <v>50</v>
      </c>
      <c r="N567" s="6" t="s">
        <v>21</v>
      </c>
      <c r="O567" s="6" t="s">
        <v>22</v>
      </c>
      <c r="P567" s="6" t="s">
        <v>6431</v>
      </c>
    </row>
    <row r="568" spans="1:16" hidden="1" x14ac:dyDescent="0.35">
      <c r="A568" s="6">
        <v>2022</v>
      </c>
      <c r="B568" s="6" t="s">
        <v>6432</v>
      </c>
      <c r="C568" s="6" t="s">
        <v>6407</v>
      </c>
      <c r="D568" s="13" t="s">
        <v>6433</v>
      </c>
      <c r="E568" s="6">
        <v>37.86</v>
      </c>
      <c r="F568" s="6">
        <v>-78.260000000000005</v>
      </c>
      <c r="G568" s="6" t="s">
        <v>241</v>
      </c>
      <c r="H568" s="6">
        <v>1268</v>
      </c>
      <c r="I568" s="6">
        <v>1294000</v>
      </c>
      <c r="J568" s="6">
        <v>15.4</v>
      </c>
      <c r="K568" s="6">
        <v>51</v>
      </c>
      <c r="L568" s="6" t="s">
        <v>273</v>
      </c>
      <c r="M568" s="6">
        <v>50</v>
      </c>
      <c r="N568" s="6" t="s">
        <v>21</v>
      </c>
      <c r="O568" s="6" t="s">
        <v>22</v>
      </c>
      <c r="P568" s="6" t="s">
        <v>6434</v>
      </c>
    </row>
    <row r="569" spans="1:16" hidden="1" x14ac:dyDescent="0.35">
      <c r="A569" s="6">
        <v>2022</v>
      </c>
      <c r="B569" s="6" t="s">
        <v>6435</v>
      </c>
      <c r="C569" s="6" t="s">
        <v>6407</v>
      </c>
      <c r="D569" s="13" t="s">
        <v>6436</v>
      </c>
      <c r="E569" s="6">
        <v>37.75</v>
      </c>
      <c r="F569" s="6">
        <v>-78.16</v>
      </c>
      <c r="G569" s="6" t="s">
        <v>241</v>
      </c>
      <c r="H569" s="6">
        <v>3914</v>
      </c>
      <c r="I569" s="6">
        <v>6462000</v>
      </c>
      <c r="J569" s="6">
        <v>15.4</v>
      </c>
      <c r="K569" s="6">
        <v>51</v>
      </c>
      <c r="L569" s="6" t="s">
        <v>273</v>
      </c>
      <c r="M569" s="6">
        <v>50</v>
      </c>
      <c r="N569" s="6" t="s">
        <v>21</v>
      </c>
      <c r="O569" s="6" t="s">
        <v>22</v>
      </c>
      <c r="P569" s="6" t="s">
        <v>6437</v>
      </c>
    </row>
    <row r="570" spans="1:16" hidden="1" x14ac:dyDescent="0.35">
      <c r="A570" s="6">
        <v>2022</v>
      </c>
      <c r="B570" s="6" t="s">
        <v>6440</v>
      </c>
      <c r="C570" s="6" t="s">
        <v>6407</v>
      </c>
      <c r="D570" s="13" t="s">
        <v>6441</v>
      </c>
      <c r="E570" s="6">
        <v>37.76</v>
      </c>
      <c r="F570" s="6">
        <v>-77.47</v>
      </c>
      <c r="G570" s="6" t="s">
        <v>117</v>
      </c>
      <c r="H570" s="6">
        <v>12366</v>
      </c>
      <c r="I570" s="6">
        <v>12646000</v>
      </c>
      <c r="J570" s="6">
        <v>15.4</v>
      </c>
      <c r="K570" s="6">
        <v>51</v>
      </c>
      <c r="L570" s="6" t="s">
        <v>273</v>
      </c>
      <c r="M570" s="6">
        <v>50</v>
      </c>
      <c r="N570" s="6" t="s">
        <v>21</v>
      </c>
      <c r="O570" s="6" t="s">
        <v>22</v>
      </c>
      <c r="P570" s="6" t="s">
        <v>6442</v>
      </c>
    </row>
    <row r="571" spans="1:16" hidden="1" x14ac:dyDescent="0.35">
      <c r="A571" s="6">
        <v>2022</v>
      </c>
      <c r="B571" s="6" t="s">
        <v>6443</v>
      </c>
      <c r="C571" s="6" t="s">
        <v>6407</v>
      </c>
      <c r="D571" s="13" t="s">
        <v>6444</v>
      </c>
      <c r="E571" s="6">
        <v>37.659999999999997</v>
      </c>
      <c r="F571" s="6">
        <v>-77.48</v>
      </c>
      <c r="G571" s="6" t="s">
        <v>117</v>
      </c>
      <c r="H571" s="6">
        <v>1709</v>
      </c>
      <c r="I571" s="6">
        <v>0</v>
      </c>
      <c r="J571" s="6">
        <v>15.4</v>
      </c>
      <c r="K571" s="6">
        <v>51</v>
      </c>
      <c r="L571" s="6" t="s">
        <v>273</v>
      </c>
      <c r="M571" s="6">
        <v>50</v>
      </c>
      <c r="N571" s="6" t="s">
        <v>21</v>
      </c>
      <c r="O571" s="6" t="s">
        <v>22</v>
      </c>
      <c r="P571" s="6" t="s">
        <v>6445</v>
      </c>
    </row>
    <row r="572" spans="1:16" hidden="1" x14ac:dyDescent="0.35">
      <c r="A572" s="6">
        <v>2022</v>
      </c>
      <c r="B572" s="6" t="s">
        <v>1923</v>
      </c>
      <c r="C572" s="6" t="s">
        <v>6407</v>
      </c>
      <c r="D572" s="13" t="s">
        <v>6446</v>
      </c>
      <c r="E572" s="6">
        <v>38.130000000000003</v>
      </c>
      <c r="F572" s="6">
        <v>-78.180000000000007</v>
      </c>
      <c r="G572" s="6" t="s">
        <v>241</v>
      </c>
      <c r="H572" s="6">
        <v>4607</v>
      </c>
      <c r="I572" s="6">
        <v>4932000</v>
      </c>
      <c r="J572" s="6">
        <v>15.4</v>
      </c>
      <c r="K572" s="6">
        <v>51</v>
      </c>
      <c r="L572" s="6" t="s">
        <v>273</v>
      </c>
      <c r="M572" s="6">
        <v>50</v>
      </c>
      <c r="N572" s="6" t="s">
        <v>21</v>
      </c>
      <c r="O572" s="6" t="s">
        <v>22</v>
      </c>
      <c r="P572" s="6" t="s">
        <v>6447</v>
      </c>
    </row>
    <row r="573" spans="1:16" hidden="1" x14ac:dyDescent="0.35">
      <c r="A573" s="6">
        <v>2022</v>
      </c>
      <c r="B573" s="6" t="s">
        <v>2371</v>
      </c>
      <c r="C573" s="6" t="s">
        <v>6407</v>
      </c>
      <c r="D573" s="13" t="s">
        <v>6448</v>
      </c>
      <c r="E573" s="6">
        <v>38.03</v>
      </c>
      <c r="F573" s="6">
        <v>-78.83</v>
      </c>
      <c r="G573" s="6" t="s">
        <v>117</v>
      </c>
      <c r="H573" s="6">
        <v>1247</v>
      </c>
      <c r="I573" s="6">
        <v>1147000</v>
      </c>
      <c r="J573" s="6">
        <v>15.4</v>
      </c>
      <c r="K573" s="6">
        <v>51</v>
      </c>
      <c r="L573" s="6" t="s">
        <v>273</v>
      </c>
      <c r="M573" s="6">
        <v>50</v>
      </c>
      <c r="N573" s="6" t="s">
        <v>21</v>
      </c>
      <c r="O573" s="6" t="s">
        <v>22</v>
      </c>
      <c r="P573" s="6" t="s">
        <v>6449</v>
      </c>
    </row>
    <row r="574" spans="1:16" hidden="1" x14ac:dyDescent="0.35">
      <c r="A574" s="6">
        <v>2022</v>
      </c>
      <c r="B574" s="6" t="s">
        <v>681</v>
      </c>
      <c r="C574" s="6" t="s">
        <v>6407</v>
      </c>
      <c r="D574" s="13" t="s">
        <v>6450</v>
      </c>
      <c r="E574" s="6">
        <v>38.369999999999997</v>
      </c>
      <c r="F574" s="6">
        <v>-77.86</v>
      </c>
      <c r="G574" s="6" t="s">
        <v>241</v>
      </c>
      <c r="H574" s="6">
        <v>9554</v>
      </c>
      <c r="I574" s="6">
        <v>11750000</v>
      </c>
      <c r="J574" s="6">
        <v>15.4</v>
      </c>
      <c r="K574" s="6">
        <v>51</v>
      </c>
      <c r="L574" s="6" t="s">
        <v>273</v>
      </c>
      <c r="M574" s="6">
        <v>50</v>
      </c>
      <c r="N574" s="6" t="s">
        <v>21</v>
      </c>
      <c r="O574" s="6" t="s">
        <v>22</v>
      </c>
      <c r="P574" s="6" t="s">
        <v>6451</v>
      </c>
    </row>
    <row r="575" spans="1:16" hidden="1" x14ac:dyDescent="0.35">
      <c r="A575" s="6">
        <v>2022</v>
      </c>
      <c r="B575" s="6" t="s">
        <v>6452</v>
      </c>
      <c r="C575" s="6" t="s">
        <v>6407</v>
      </c>
      <c r="D575" s="13" t="s">
        <v>6453</v>
      </c>
      <c r="E575" s="6">
        <v>37.76</v>
      </c>
      <c r="F575" s="6">
        <v>-78.02</v>
      </c>
      <c r="G575" s="6" t="s">
        <v>241</v>
      </c>
      <c r="H575" s="6">
        <v>2556</v>
      </c>
      <c r="I575" s="6">
        <v>2459000</v>
      </c>
      <c r="J575" s="6">
        <v>15.4</v>
      </c>
      <c r="K575" s="6">
        <v>51</v>
      </c>
      <c r="L575" s="6" t="s">
        <v>273</v>
      </c>
      <c r="M575" s="6">
        <v>50</v>
      </c>
      <c r="N575" s="6" t="s">
        <v>21</v>
      </c>
      <c r="O575" s="6" t="s">
        <v>22</v>
      </c>
      <c r="P575" s="6" t="s">
        <v>6454</v>
      </c>
    </row>
    <row r="576" spans="1:16" hidden="1" x14ac:dyDescent="0.35">
      <c r="A576" s="6">
        <v>2022</v>
      </c>
      <c r="B576" s="6" t="s">
        <v>6455</v>
      </c>
      <c r="C576" s="6" t="s">
        <v>6407</v>
      </c>
      <c r="D576" s="13" t="s">
        <v>6456</v>
      </c>
      <c r="E576" s="6">
        <v>37.29</v>
      </c>
      <c r="F576" s="6">
        <v>-78.39</v>
      </c>
      <c r="G576" s="6" t="s">
        <v>117</v>
      </c>
      <c r="H576" s="6">
        <v>338</v>
      </c>
      <c r="I576" s="6">
        <v>205000</v>
      </c>
      <c r="J576" s="6">
        <v>15.4</v>
      </c>
      <c r="K576" s="6">
        <v>51</v>
      </c>
      <c r="L576" s="6" t="s">
        <v>273</v>
      </c>
      <c r="M576" s="6">
        <v>50</v>
      </c>
      <c r="N576" s="6" t="s">
        <v>21</v>
      </c>
      <c r="O576" s="6" t="s">
        <v>22</v>
      </c>
      <c r="P576" s="6" t="s">
        <v>6457</v>
      </c>
    </row>
    <row r="577" spans="1:16" hidden="1" x14ac:dyDescent="0.35">
      <c r="A577" s="6">
        <v>2022</v>
      </c>
      <c r="B577" s="6" t="s">
        <v>6458</v>
      </c>
      <c r="C577" s="6" t="s">
        <v>6407</v>
      </c>
      <c r="D577" s="13" t="s">
        <v>6459</v>
      </c>
      <c r="E577" s="6">
        <v>38.28</v>
      </c>
      <c r="F577" s="6">
        <v>-77.58</v>
      </c>
      <c r="G577" s="6" t="s">
        <v>241</v>
      </c>
      <c r="H577" s="6">
        <v>1718</v>
      </c>
      <c r="I577" s="6">
        <v>2026000</v>
      </c>
      <c r="J577" s="6">
        <v>15.4</v>
      </c>
      <c r="K577" s="6">
        <v>51</v>
      </c>
      <c r="L577" s="6" t="s">
        <v>273</v>
      </c>
      <c r="M577" s="6">
        <v>50</v>
      </c>
      <c r="N577" s="6" t="s">
        <v>21</v>
      </c>
      <c r="O577" s="6" t="s">
        <v>22</v>
      </c>
      <c r="P577" s="6" t="s">
        <v>6460</v>
      </c>
    </row>
    <row r="578" spans="1:16" hidden="1" x14ac:dyDescent="0.35">
      <c r="A578" s="6">
        <v>2012</v>
      </c>
      <c r="B578" s="6" t="s">
        <v>1989</v>
      </c>
      <c r="C578" s="6" t="s">
        <v>1990</v>
      </c>
      <c r="D578" s="13" t="s">
        <v>1991</v>
      </c>
      <c r="E578" s="6">
        <v>38.450000000000003</v>
      </c>
      <c r="F578" s="6">
        <v>-99.01</v>
      </c>
      <c r="G578" s="6" t="s">
        <v>514</v>
      </c>
      <c r="H578" s="6">
        <v>23286</v>
      </c>
      <c r="I578" s="6">
        <v>20516000</v>
      </c>
      <c r="J578" s="6">
        <v>15.4</v>
      </c>
      <c r="K578" s="6">
        <v>20</v>
      </c>
      <c r="L578" s="6" t="s">
        <v>273</v>
      </c>
      <c r="M578" s="6">
        <v>50</v>
      </c>
      <c r="N578" s="6" t="s">
        <v>21</v>
      </c>
      <c r="O578" s="6" t="s">
        <v>22</v>
      </c>
      <c r="P578" s="6" t="s">
        <v>7751</v>
      </c>
    </row>
    <row r="579" spans="1:16" hidden="1" x14ac:dyDescent="0.35">
      <c r="A579" s="6">
        <v>2012</v>
      </c>
      <c r="B579" s="6" t="s">
        <v>1856</v>
      </c>
      <c r="C579" s="6" t="s">
        <v>1990</v>
      </c>
      <c r="D579" s="13" t="s">
        <v>1993</v>
      </c>
      <c r="E579" s="6">
        <v>38.92</v>
      </c>
      <c r="F579" s="6">
        <v>-97.22</v>
      </c>
      <c r="G579" s="6" t="s">
        <v>514</v>
      </c>
      <c r="H579" s="6">
        <v>13452</v>
      </c>
      <c r="I579" s="6">
        <v>6206000</v>
      </c>
      <c r="J579" s="6">
        <v>15.4</v>
      </c>
      <c r="K579" s="6">
        <v>20</v>
      </c>
      <c r="L579" s="6" t="s">
        <v>273</v>
      </c>
      <c r="M579" s="6">
        <v>50</v>
      </c>
      <c r="N579" s="6" t="s">
        <v>21</v>
      </c>
      <c r="O579" s="6" t="s">
        <v>22</v>
      </c>
      <c r="P579" s="6" t="s">
        <v>7752</v>
      </c>
    </row>
    <row r="580" spans="1:16" hidden="1" x14ac:dyDescent="0.35">
      <c r="A580" s="6">
        <v>2012</v>
      </c>
      <c r="B580" s="6" t="s">
        <v>1995</v>
      </c>
      <c r="C580" s="6" t="s">
        <v>1990</v>
      </c>
      <c r="D580" s="13" t="s">
        <v>1996</v>
      </c>
      <c r="E580" s="6">
        <v>38.869999999999997</v>
      </c>
      <c r="F580" s="6">
        <v>-99.31</v>
      </c>
      <c r="G580" s="6" t="s">
        <v>514</v>
      </c>
      <c r="H580" s="6">
        <v>1406</v>
      </c>
      <c r="I580" s="6">
        <v>859000</v>
      </c>
      <c r="J580" s="6">
        <v>15.4</v>
      </c>
      <c r="K580" s="6">
        <v>20</v>
      </c>
      <c r="L580" s="6" t="s">
        <v>273</v>
      </c>
      <c r="M580" s="6">
        <v>50</v>
      </c>
      <c r="N580" s="6" t="s">
        <v>21</v>
      </c>
      <c r="O580" s="6" t="s">
        <v>22</v>
      </c>
      <c r="P580" s="6" t="s">
        <v>7753</v>
      </c>
    </row>
    <row r="581" spans="1:16" hidden="1" x14ac:dyDescent="0.35">
      <c r="A581" s="6">
        <v>2012</v>
      </c>
      <c r="B581" s="6" t="s">
        <v>1998</v>
      </c>
      <c r="C581" s="6" t="s">
        <v>1990</v>
      </c>
      <c r="D581" s="13" t="s">
        <v>1999</v>
      </c>
      <c r="E581" s="6">
        <v>38.729999999999997</v>
      </c>
      <c r="F581" s="6">
        <v>-98.22</v>
      </c>
      <c r="G581" s="6" t="s">
        <v>514</v>
      </c>
      <c r="H581" s="6">
        <v>2284</v>
      </c>
      <c r="I581" s="6">
        <v>425000</v>
      </c>
      <c r="J581" s="6">
        <v>15.4</v>
      </c>
      <c r="K581" s="6">
        <v>20</v>
      </c>
      <c r="L581" s="6" t="s">
        <v>273</v>
      </c>
      <c r="M581" s="6">
        <v>50</v>
      </c>
      <c r="N581" s="6" t="s">
        <v>21</v>
      </c>
      <c r="O581" s="6" t="s">
        <v>22</v>
      </c>
      <c r="P581" s="6" t="s">
        <v>7754</v>
      </c>
    </row>
    <row r="582" spans="1:16" hidden="1" x14ac:dyDescent="0.35">
      <c r="A582" s="6">
        <v>2012</v>
      </c>
      <c r="B582" s="6" t="s">
        <v>359</v>
      </c>
      <c r="C582" s="6" t="s">
        <v>1990</v>
      </c>
      <c r="D582" s="13" t="s">
        <v>2001</v>
      </c>
      <c r="E582" s="6">
        <v>39.18</v>
      </c>
      <c r="F582" s="6">
        <v>-98.04</v>
      </c>
      <c r="G582" s="6" t="s">
        <v>514</v>
      </c>
      <c r="H582" s="6">
        <v>2094</v>
      </c>
      <c r="I582" s="6">
        <v>1360000</v>
      </c>
      <c r="J582" s="6">
        <v>15.4</v>
      </c>
      <c r="K582" s="6">
        <v>20</v>
      </c>
      <c r="L582" s="6" t="s">
        <v>273</v>
      </c>
      <c r="M582" s="6">
        <v>50</v>
      </c>
      <c r="N582" s="6" t="s">
        <v>21</v>
      </c>
      <c r="O582" s="6" t="s">
        <v>22</v>
      </c>
      <c r="P582" s="6" t="s">
        <v>7755</v>
      </c>
    </row>
    <row r="583" spans="1:16" hidden="1" x14ac:dyDescent="0.35">
      <c r="A583" s="6">
        <v>2012</v>
      </c>
      <c r="B583" s="6" t="s">
        <v>144</v>
      </c>
      <c r="C583" s="6" t="s">
        <v>1990</v>
      </c>
      <c r="D583" s="13" t="s">
        <v>2003</v>
      </c>
      <c r="E583" s="6">
        <v>38.08</v>
      </c>
      <c r="F583" s="6">
        <v>-96.88</v>
      </c>
      <c r="G583" s="6" t="s">
        <v>514</v>
      </c>
      <c r="H583" s="6">
        <v>35242</v>
      </c>
      <c r="I583" s="6">
        <v>14799000</v>
      </c>
      <c r="J583" s="6">
        <v>15.4</v>
      </c>
      <c r="K583" s="6">
        <v>20</v>
      </c>
      <c r="L583" s="6" t="s">
        <v>273</v>
      </c>
      <c r="M583" s="6">
        <v>50</v>
      </c>
      <c r="N583" s="6" t="s">
        <v>21</v>
      </c>
      <c r="O583" s="6" t="s">
        <v>22</v>
      </c>
      <c r="P583" s="6" t="s">
        <v>7756</v>
      </c>
    </row>
    <row r="584" spans="1:16" hidden="1" x14ac:dyDescent="0.35">
      <c r="A584" s="6">
        <v>2012</v>
      </c>
      <c r="B584" s="6" t="s">
        <v>2005</v>
      </c>
      <c r="C584" s="6" t="s">
        <v>1990</v>
      </c>
      <c r="D584" s="13" t="s">
        <v>2006</v>
      </c>
      <c r="E584" s="6">
        <v>38.200000000000003</v>
      </c>
      <c r="F584" s="6">
        <v>-97.51</v>
      </c>
      <c r="G584" s="6" t="s">
        <v>514</v>
      </c>
      <c r="H584" s="6">
        <v>39661</v>
      </c>
      <c r="I584" s="6">
        <v>24655000</v>
      </c>
      <c r="J584" s="6">
        <v>15.4</v>
      </c>
      <c r="K584" s="6">
        <v>20</v>
      </c>
      <c r="L584" s="6" t="s">
        <v>273</v>
      </c>
      <c r="M584" s="6">
        <v>50</v>
      </c>
      <c r="N584" s="6" t="s">
        <v>21</v>
      </c>
      <c r="O584" s="6" t="s">
        <v>22</v>
      </c>
      <c r="P584" s="6" t="s">
        <v>7757</v>
      </c>
    </row>
    <row r="585" spans="1:16" hidden="1" x14ac:dyDescent="0.35">
      <c r="A585" s="6">
        <v>2012</v>
      </c>
      <c r="B585" s="6" t="s">
        <v>2008</v>
      </c>
      <c r="C585" s="6" t="s">
        <v>1990</v>
      </c>
      <c r="D585" s="13" t="s">
        <v>2009</v>
      </c>
      <c r="E585" s="6">
        <v>38.51</v>
      </c>
      <c r="F585" s="6">
        <v>-98.39</v>
      </c>
      <c r="G585" s="6" t="s">
        <v>514</v>
      </c>
      <c r="H585" s="6">
        <v>30347</v>
      </c>
      <c r="I585" s="6">
        <v>19059000</v>
      </c>
      <c r="J585" s="6">
        <v>15.4</v>
      </c>
      <c r="K585" s="6">
        <v>20</v>
      </c>
      <c r="L585" s="6" t="s">
        <v>273</v>
      </c>
      <c r="M585" s="6">
        <v>50</v>
      </c>
      <c r="N585" s="6" t="s">
        <v>21</v>
      </c>
      <c r="O585" s="6" t="s">
        <v>22</v>
      </c>
      <c r="P585" s="6" t="s">
        <v>7758</v>
      </c>
    </row>
    <row r="586" spans="1:16" hidden="1" x14ac:dyDescent="0.35">
      <c r="A586" s="6">
        <v>2012</v>
      </c>
      <c r="B586" s="6" t="s">
        <v>1544</v>
      </c>
      <c r="C586" s="6" t="s">
        <v>1990</v>
      </c>
      <c r="D586" s="13" t="s">
        <v>2011</v>
      </c>
      <c r="E586" s="6">
        <v>38.46</v>
      </c>
      <c r="F586" s="6">
        <v>-99.55</v>
      </c>
      <c r="G586" s="6" t="s">
        <v>514</v>
      </c>
      <c r="H586" s="6">
        <v>7735</v>
      </c>
      <c r="I586" s="6">
        <v>6415000</v>
      </c>
      <c r="J586" s="6">
        <v>15.4</v>
      </c>
      <c r="K586" s="6">
        <v>20</v>
      </c>
      <c r="L586" s="6" t="s">
        <v>273</v>
      </c>
      <c r="M586" s="6">
        <v>50</v>
      </c>
      <c r="N586" s="6" t="s">
        <v>21</v>
      </c>
      <c r="O586" s="6" t="s">
        <v>22</v>
      </c>
      <c r="P586" s="6" t="s">
        <v>7759</v>
      </c>
    </row>
    <row r="587" spans="1:16" hidden="1" x14ac:dyDescent="0.35">
      <c r="A587" s="6">
        <v>2012</v>
      </c>
      <c r="B587" s="6" t="s">
        <v>230</v>
      </c>
      <c r="C587" s="6" t="s">
        <v>1990</v>
      </c>
      <c r="D587" s="13" t="s">
        <v>2013</v>
      </c>
      <c r="E587" s="6">
        <v>38.869999999999997</v>
      </c>
      <c r="F587" s="6">
        <v>-98.7</v>
      </c>
      <c r="G587" s="6" t="s">
        <v>514</v>
      </c>
      <c r="H587" s="6">
        <v>3801</v>
      </c>
      <c r="I587" s="6">
        <v>1216000</v>
      </c>
      <c r="J587" s="6">
        <v>15.4</v>
      </c>
      <c r="K587" s="6">
        <v>20</v>
      </c>
      <c r="L587" s="6" t="s">
        <v>273</v>
      </c>
      <c r="M587" s="6">
        <v>50</v>
      </c>
      <c r="N587" s="6" t="s">
        <v>21</v>
      </c>
      <c r="O587" s="6" t="s">
        <v>22</v>
      </c>
      <c r="P587" s="6" t="s">
        <v>7760</v>
      </c>
    </row>
    <row r="588" spans="1:16" hidden="1" x14ac:dyDescent="0.35">
      <c r="A588" s="6">
        <v>2012</v>
      </c>
      <c r="B588" s="6" t="s">
        <v>1416</v>
      </c>
      <c r="C588" s="6" t="s">
        <v>1990</v>
      </c>
      <c r="D588" s="13" t="s">
        <v>2015</v>
      </c>
      <c r="E588" s="6">
        <v>38.81</v>
      </c>
      <c r="F588" s="6">
        <v>-97.61</v>
      </c>
      <c r="G588" s="6" t="s">
        <v>514</v>
      </c>
      <c r="H588" s="6">
        <v>4776</v>
      </c>
      <c r="I588" s="6">
        <v>1823000</v>
      </c>
      <c r="J588" s="6">
        <v>15.4</v>
      </c>
      <c r="K588" s="6">
        <v>20</v>
      </c>
      <c r="L588" s="6" t="s">
        <v>273</v>
      </c>
      <c r="M588" s="6">
        <v>50</v>
      </c>
      <c r="N588" s="6" t="s">
        <v>21</v>
      </c>
      <c r="O588" s="6" t="s">
        <v>22</v>
      </c>
      <c r="P588" s="6" t="s">
        <v>7761</v>
      </c>
    </row>
    <row r="589" spans="1:16" hidden="1" x14ac:dyDescent="0.35">
      <c r="A589" s="6">
        <v>2022</v>
      </c>
      <c r="B589" s="6" t="s">
        <v>511</v>
      </c>
      <c r="C589" s="6" t="s">
        <v>6814</v>
      </c>
      <c r="D589" s="13" t="s">
        <v>6815</v>
      </c>
      <c r="E589" s="6">
        <v>43.95</v>
      </c>
      <c r="F589" s="6">
        <v>-89.81</v>
      </c>
      <c r="G589" s="6" t="s">
        <v>564</v>
      </c>
      <c r="H589" s="6">
        <v>17314</v>
      </c>
      <c r="I589" s="6">
        <v>19843000</v>
      </c>
      <c r="J589" s="6">
        <v>16.100000000000001</v>
      </c>
      <c r="K589" s="6">
        <v>55</v>
      </c>
      <c r="L589" s="6" t="s">
        <v>273</v>
      </c>
      <c r="M589" s="6">
        <v>50</v>
      </c>
      <c r="N589" s="6" t="s">
        <v>21</v>
      </c>
      <c r="O589" s="6" t="s">
        <v>22</v>
      </c>
      <c r="P589" s="6" t="s">
        <v>6816</v>
      </c>
    </row>
    <row r="590" spans="1:16" hidden="1" x14ac:dyDescent="0.35">
      <c r="A590" s="6">
        <v>2022</v>
      </c>
      <c r="B590" s="6" t="s">
        <v>6817</v>
      </c>
      <c r="C590" s="6" t="s">
        <v>6814</v>
      </c>
      <c r="D590" s="13" t="s">
        <v>6818</v>
      </c>
      <c r="E590" s="6">
        <v>43.68</v>
      </c>
      <c r="F590" s="6">
        <v>-89.19</v>
      </c>
      <c r="G590" s="6" t="s">
        <v>555</v>
      </c>
      <c r="H590" s="6">
        <v>37922</v>
      </c>
      <c r="I590" s="6">
        <v>36918000</v>
      </c>
      <c r="J590" s="6">
        <v>16.100000000000001</v>
      </c>
      <c r="K590" s="6">
        <v>55</v>
      </c>
      <c r="L590" s="6" t="s">
        <v>273</v>
      </c>
      <c r="M590" s="6">
        <v>50</v>
      </c>
      <c r="N590" s="6" t="s">
        <v>21</v>
      </c>
      <c r="O590" s="6" t="s">
        <v>22</v>
      </c>
      <c r="P590" s="6" t="s">
        <v>6819</v>
      </c>
    </row>
    <row r="591" spans="1:16" hidden="1" x14ac:dyDescent="0.35">
      <c r="A591" s="6">
        <v>2022</v>
      </c>
      <c r="B591" s="6" t="s">
        <v>6820</v>
      </c>
      <c r="C591" s="6" t="s">
        <v>6814</v>
      </c>
      <c r="D591" s="13" t="s">
        <v>6821</v>
      </c>
      <c r="E591" s="6">
        <v>43.74</v>
      </c>
      <c r="F591" s="6">
        <v>-90.27</v>
      </c>
      <c r="G591" s="6" t="s">
        <v>555</v>
      </c>
      <c r="H591" s="6">
        <v>35912</v>
      </c>
      <c r="I591" s="6">
        <v>32075000</v>
      </c>
      <c r="J591" s="6">
        <v>16.100000000000001</v>
      </c>
      <c r="K591" s="6">
        <v>55</v>
      </c>
      <c r="L591" s="6" t="s">
        <v>273</v>
      </c>
      <c r="M591" s="6">
        <v>50</v>
      </c>
      <c r="N591" s="6" t="s">
        <v>21</v>
      </c>
      <c r="O591" s="6" t="s">
        <v>22</v>
      </c>
      <c r="P591" s="6" t="s">
        <v>6822</v>
      </c>
    </row>
    <row r="592" spans="1:16" hidden="1" x14ac:dyDescent="0.35">
      <c r="A592" s="6">
        <v>2022</v>
      </c>
      <c r="B592" s="6" t="s">
        <v>2983</v>
      </c>
      <c r="C592" s="6" t="s">
        <v>6814</v>
      </c>
      <c r="D592" s="13" t="s">
        <v>6823</v>
      </c>
      <c r="E592" s="6">
        <v>43.67</v>
      </c>
      <c r="F592" s="6">
        <v>-89.6</v>
      </c>
      <c r="G592" s="6" t="s">
        <v>555</v>
      </c>
      <c r="H592" s="6">
        <v>29837</v>
      </c>
      <c r="I592" s="6">
        <v>27294000</v>
      </c>
      <c r="J592" s="6">
        <v>16.100000000000001</v>
      </c>
      <c r="K592" s="6">
        <v>55</v>
      </c>
      <c r="L592" s="6" t="s">
        <v>273</v>
      </c>
      <c r="M592" s="6">
        <v>50</v>
      </c>
      <c r="N592" s="6" t="s">
        <v>21</v>
      </c>
      <c r="O592" s="6" t="s">
        <v>22</v>
      </c>
      <c r="P592" s="6" t="s">
        <v>6824</v>
      </c>
    </row>
    <row r="593" spans="1:16" hidden="1" x14ac:dyDescent="0.35">
      <c r="A593" s="6">
        <v>2022</v>
      </c>
      <c r="B593" s="6" t="s">
        <v>4783</v>
      </c>
      <c r="C593" s="6" t="s">
        <v>6814</v>
      </c>
      <c r="D593" s="13" t="s">
        <v>6825</v>
      </c>
      <c r="E593" s="6">
        <v>44.44</v>
      </c>
      <c r="F593" s="6">
        <v>-89.28</v>
      </c>
      <c r="G593" s="6" t="s">
        <v>555</v>
      </c>
      <c r="H593" s="6">
        <v>42661</v>
      </c>
      <c r="I593" s="6">
        <v>44718000</v>
      </c>
      <c r="J593" s="6">
        <v>16.100000000000001</v>
      </c>
      <c r="K593" s="6">
        <v>55</v>
      </c>
      <c r="L593" s="6" t="s">
        <v>273</v>
      </c>
      <c r="M593" s="6">
        <v>50</v>
      </c>
      <c r="N593" s="6" t="s">
        <v>21</v>
      </c>
      <c r="O593" s="6" t="s">
        <v>22</v>
      </c>
      <c r="P593" s="6" t="s">
        <v>6826</v>
      </c>
    </row>
    <row r="594" spans="1:16" hidden="1" x14ac:dyDescent="0.35">
      <c r="A594" s="6">
        <v>2022</v>
      </c>
      <c r="B594" s="6" t="s">
        <v>6827</v>
      </c>
      <c r="C594" s="6" t="s">
        <v>6814</v>
      </c>
      <c r="D594" s="13" t="s">
        <v>6828</v>
      </c>
      <c r="E594" s="6">
        <v>44.62</v>
      </c>
      <c r="F594" s="6">
        <v>-89.02</v>
      </c>
      <c r="G594" s="6" t="s">
        <v>555</v>
      </c>
      <c r="H594" s="6">
        <v>46812</v>
      </c>
      <c r="I594" s="6">
        <v>36582000</v>
      </c>
      <c r="J594" s="6">
        <v>16.100000000000001</v>
      </c>
      <c r="K594" s="6">
        <v>55</v>
      </c>
      <c r="L594" s="6" t="s">
        <v>273</v>
      </c>
      <c r="M594" s="6">
        <v>50</v>
      </c>
      <c r="N594" s="6" t="s">
        <v>21</v>
      </c>
      <c r="O594" s="6" t="s">
        <v>22</v>
      </c>
      <c r="P594" s="6" t="s">
        <v>6829</v>
      </c>
    </row>
    <row r="595" spans="1:16" hidden="1" x14ac:dyDescent="0.35">
      <c r="A595" s="6">
        <v>2022</v>
      </c>
      <c r="B595" s="6" t="s">
        <v>6830</v>
      </c>
      <c r="C595" s="6" t="s">
        <v>6814</v>
      </c>
      <c r="D595" s="13" t="s">
        <v>6831</v>
      </c>
      <c r="E595" s="6">
        <v>44.03</v>
      </c>
      <c r="F595" s="6">
        <v>-89.51</v>
      </c>
      <c r="G595" s="6" t="s">
        <v>564</v>
      </c>
      <c r="H595" s="6">
        <v>32577</v>
      </c>
      <c r="I595" s="6">
        <v>33285000</v>
      </c>
      <c r="J595" s="6">
        <v>16.100000000000001</v>
      </c>
      <c r="K595" s="6">
        <v>55</v>
      </c>
      <c r="L595" s="6" t="s">
        <v>273</v>
      </c>
      <c r="M595" s="6">
        <v>50</v>
      </c>
      <c r="N595" s="6" t="s">
        <v>21</v>
      </c>
      <c r="O595" s="6" t="s">
        <v>22</v>
      </c>
      <c r="P595" s="6" t="s">
        <v>6832</v>
      </c>
    </row>
    <row r="596" spans="1:16" hidden="1" x14ac:dyDescent="0.35">
      <c r="A596" s="6">
        <v>2022</v>
      </c>
      <c r="B596" s="6" t="s">
        <v>4818</v>
      </c>
      <c r="C596" s="6" t="s">
        <v>6814</v>
      </c>
      <c r="D596" s="13" t="s">
        <v>6833</v>
      </c>
      <c r="E596" s="6">
        <v>44.66</v>
      </c>
      <c r="F596" s="6">
        <v>-90.17</v>
      </c>
      <c r="G596" s="6" t="s">
        <v>564</v>
      </c>
      <c r="H596" s="6">
        <v>33513</v>
      </c>
      <c r="I596" s="6">
        <v>23771000</v>
      </c>
      <c r="J596" s="6">
        <v>16.100000000000001</v>
      </c>
      <c r="K596" s="6">
        <v>55</v>
      </c>
      <c r="L596" s="6" t="s">
        <v>273</v>
      </c>
      <c r="M596" s="6">
        <v>50</v>
      </c>
      <c r="N596" s="6" t="s">
        <v>21</v>
      </c>
      <c r="O596" s="6" t="s">
        <v>22</v>
      </c>
      <c r="P596" s="6" t="s">
        <v>6834</v>
      </c>
    </row>
    <row r="597" spans="1:16" hidden="1" x14ac:dyDescent="0.35">
      <c r="A597" s="6">
        <v>2012</v>
      </c>
      <c r="B597" s="6" t="s">
        <v>4142</v>
      </c>
      <c r="C597" s="6" t="s">
        <v>4143</v>
      </c>
      <c r="D597" s="13" t="s">
        <v>4144</v>
      </c>
      <c r="E597" s="6">
        <v>42.93</v>
      </c>
      <c r="F597" s="6">
        <v>-76.56</v>
      </c>
      <c r="G597" s="6" t="s">
        <v>514</v>
      </c>
      <c r="H597" s="6">
        <v>41652</v>
      </c>
      <c r="I597" s="6">
        <v>41895000</v>
      </c>
      <c r="J597" s="6">
        <v>17</v>
      </c>
      <c r="K597" s="6">
        <v>36</v>
      </c>
      <c r="L597" s="6" t="s">
        <v>273</v>
      </c>
      <c r="M597" s="6">
        <v>50</v>
      </c>
      <c r="N597" s="6" t="s">
        <v>21</v>
      </c>
      <c r="O597" s="6" t="s">
        <v>22</v>
      </c>
      <c r="P597" s="6" t="s">
        <v>8582</v>
      </c>
    </row>
    <row r="598" spans="1:16" hidden="1" x14ac:dyDescent="0.35">
      <c r="A598" s="6">
        <v>2012</v>
      </c>
      <c r="B598" s="6" t="s">
        <v>4146</v>
      </c>
      <c r="C598" s="6" t="s">
        <v>4143</v>
      </c>
      <c r="D598" s="13" t="s">
        <v>4147</v>
      </c>
      <c r="E598" s="6">
        <v>42.66</v>
      </c>
      <c r="F598" s="6">
        <v>-75.819999999999993</v>
      </c>
      <c r="G598" s="6" t="s">
        <v>555</v>
      </c>
      <c r="H598" s="6">
        <v>6462</v>
      </c>
      <c r="I598" s="6">
        <v>5543000</v>
      </c>
      <c r="J598" s="6">
        <v>17</v>
      </c>
      <c r="K598" s="6">
        <v>36</v>
      </c>
      <c r="L598" s="6" t="s">
        <v>273</v>
      </c>
      <c r="M598" s="6">
        <v>50</v>
      </c>
      <c r="N598" s="6" t="s">
        <v>21</v>
      </c>
      <c r="O598" s="6" t="s">
        <v>22</v>
      </c>
      <c r="P598" s="6" t="s">
        <v>8583</v>
      </c>
    </row>
    <row r="599" spans="1:16" hidden="1" x14ac:dyDescent="0.35">
      <c r="A599" s="6">
        <v>2012</v>
      </c>
      <c r="B599" s="6" t="s">
        <v>4149</v>
      </c>
      <c r="C599" s="6" t="s">
        <v>4143</v>
      </c>
      <c r="D599" s="13" t="s">
        <v>4150</v>
      </c>
      <c r="E599" s="6">
        <v>42.54</v>
      </c>
      <c r="F599" s="6">
        <v>-75.89</v>
      </c>
      <c r="G599" s="6" t="s">
        <v>555</v>
      </c>
      <c r="H599" s="6">
        <v>5629</v>
      </c>
      <c r="I599" s="6">
        <v>5626000</v>
      </c>
      <c r="J599" s="6">
        <v>17</v>
      </c>
      <c r="K599" s="6">
        <v>36</v>
      </c>
      <c r="L599" s="6" t="s">
        <v>273</v>
      </c>
      <c r="M599" s="6">
        <v>50</v>
      </c>
      <c r="N599" s="6" t="s">
        <v>21</v>
      </c>
      <c r="O599" s="6" t="s">
        <v>22</v>
      </c>
      <c r="P599" s="6" t="s">
        <v>8584</v>
      </c>
    </row>
    <row r="600" spans="1:16" hidden="1" x14ac:dyDescent="0.35">
      <c r="A600" s="6">
        <v>2012</v>
      </c>
      <c r="B600" s="6" t="s">
        <v>4152</v>
      </c>
      <c r="C600" s="6" t="s">
        <v>4143</v>
      </c>
      <c r="D600" s="13" t="s">
        <v>4153</v>
      </c>
      <c r="E600" s="6">
        <v>43.24</v>
      </c>
      <c r="F600" s="6">
        <v>-75.03</v>
      </c>
      <c r="G600" s="6" t="s">
        <v>564</v>
      </c>
      <c r="H600" s="6">
        <v>6552</v>
      </c>
      <c r="I600" s="6">
        <v>4970000</v>
      </c>
      <c r="J600" s="6">
        <v>17</v>
      </c>
      <c r="K600" s="6">
        <v>36</v>
      </c>
      <c r="L600" s="6" t="s">
        <v>273</v>
      </c>
      <c r="M600" s="6">
        <v>50</v>
      </c>
      <c r="N600" s="6" t="s">
        <v>21</v>
      </c>
      <c r="O600" s="6" t="s">
        <v>22</v>
      </c>
      <c r="P600" s="6" t="s">
        <v>8585</v>
      </c>
    </row>
    <row r="601" spans="1:16" hidden="1" x14ac:dyDescent="0.35">
      <c r="A601" s="6">
        <v>2012</v>
      </c>
      <c r="B601" s="6" t="s">
        <v>141</v>
      </c>
      <c r="C601" s="6" t="s">
        <v>4143</v>
      </c>
      <c r="D601" s="13" t="s">
        <v>4155</v>
      </c>
      <c r="E601" s="6">
        <v>43.16</v>
      </c>
      <c r="F601" s="6">
        <v>-75.959999999999994</v>
      </c>
      <c r="G601" s="6" t="s">
        <v>524</v>
      </c>
      <c r="H601" s="6">
        <v>17800</v>
      </c>
      <c r="I601" s="6">
        <v>13674000</v>
      </c>
      <c r="J601" s="6">
        <v>17</v>
      </c>
      <c r="K601" s="6">
        <v>36</v>
      </c>
      <c r="L601" s="6" t="s">
        <v>273</v>
      </c>
      <c r="M601" s="6">
        <v>50</v>
      </c>
      <c r="N601" s="6" t="s">
        <v>21</v>
      </c>
      <c r="O601" s="6" t="s">
        <v>22</v>
      </c>
      <c r="P601" s="6" t="s">
        <v>8586</v>
      </c>
    </row>
    <row r="602" spans="1:16" hidden="1" x14ac:dyDescent="0.35">
      <c r="A602" s="6">
        <v>2012</v>
      </c>
      <c r="B602" s="6" t="s">
        <v>1187</v>
      </c>
      <c r="C602" s="6" t="s">
        <v>4143</v>
      </c>
      <c r="D602" s="13" t="s">
        <v>4157</v>
      </c>
      <c r="E602" s="6">
        <v>43.26</v>
      </c>
      <c r="F602" s="6">
        <v>-75.849999999999994</v>
      </c>
      <c r="G602" s="6" t="s">
        <v>555</v>
      </c>
      <c r="H602" s="6">
        <v>24682</v>
      </c>
      <c r="I602" s="6">
        <v>17947000</v>
      </c>
      <c r="J602" s="6">
        <v>17</v>
      </c>
      <c r="K602" s="6">
        <v>36</v>
      </c>
      <c r="L602" s="6" t="s">
        <v>273</v>
      </c>
      <c r="M602" s="6">
        <v>50</v>
      </c>
      <c r="N602" s="6" t="s">
        <v>21</v>
      </c>
      <c r="O602" s="6" t="s">
        <v>22</v>
      </c>
      <c r="P602" s="6" t="s">
        <v>8587</v>
      </c>
    </row>
    <row r="603" spans="1:16" hidden="1" x14ac:dyDescent="0.35">
      <c r="A603" s="6">
        <v>2012</v>
      </c>
      <c r="B603" s="6" t="s">
        <v>4159</v>
      </c>
      <c r="C603" s="6" t="s">
        <v>4143</v>
      </c>
      <c r="D603" s="13" t="s">
        <v>4160</v>
      </c>
      <c r="E603" s="6">
        <v>42.82</v>
      </c>
      <c r="F603" s="6">
        <v>-76.069999999999993</v>
      </c>
      <c r="G603" s="6" t="s">
        <v>555</v>
      </c>
      <c r="H603" s="6">
        <v>21879</v>
      </c>
      <c r="I603" s="6">
        <v>18613000</v>
      </c>
      <c r="J603" s="6">
        <v>17</v>
      </c>
      <c r="K603" s="6">
        <v>36</v>
      </c>
      <c r="L603" s="6" t="s">
        <v>273</v>
      </c>
      <c r="M603" s="6">
        <v>50</v>
      </c>
      <c r="N603" s="6" t="s">
        <v>21</v>
      </c>
      <c r="O603" s="6" t="s">
        <v>22</v>
      </c>
      <c r="P603" s="6" t="s">
        <v>8588</v>
      </c>
    </row>
    <row r="604" spans="1:16" hidden="1" x14ac:dyDescent="0.35">
      <c r="A604" s="6">
        <v>2012</v>
      </c>
      <c r="B604" s="6" t="s">
        <v>4162</v>
      </c>
      <c r="C604" s="6" t="s">
        <v>4143</v>
      </c>
      <c r="D604" s="13" t="s">
        <v>4163</v>
      </c>
      <c r="E604" s="6">
        <v>43.29</v>
      </c>
      <c r="F604" s="6">
        <v>-75.930000000000007</v>
      </c>
      <c r="G604" s="6" t="s">
        <v>555</v>
      </c>
      <c r="H604" s="6">
        <v>4419</v>
      </c>
      <c r="I604" s="6">
        <v>3539000</v>
      </c>
      <c r="J604" s="6">
        <v>17</v>
      </c>
      <c r="K604" s="6">
        <v>36</v>
      </c>
      <c r="L604" s="6" t="s">
        <v>273</v>
      </c>
      <c r="M604" s="6">
        <v>50</v>
      </c>
      <c r="N604" s="6" t="s">
        <v>21</v>
      </c>
      <c r="O604" s="6" t="s">
        <v>22</v>
      </c>
      <c r="P604" s="6" t="s">
        <v>8589</v>
      </c>
    </row>
    <row r="605" spans="1:16" hidden="1" x14ac:dyDescent="0.35">
      <c r="A605" s="6">
        <v>2012</v>
      </c>
      <c r="B605" s="6" t="s">
        <v>2850</v>
      </c>
      <c r="C605" s="6" t="s">
        <v>4143</v>
      </c>
      <c r="D605" s="13" t="s">
        <v>4165</v>
      </c>
      <c r="E605" s="6">
        <v>42.58</v>
      </c>
      <c r="F605" s="6">
        <v>-74.650000000000006</v>
      </c>
      <c r="G605" s="6" t="s">
        <v>555</v>
      </c>
      <c r="H605" s="6">
        <v>9826</v>
      </c>
      <c r="I605" s="6">
        <v>8225000</v>
      </c>
      <c r="J605" s="6">
        <v>17</v>
      </c>
      <c r="K605" s="6">
        <v>36</v>
      </c>
      <c r="L605" s="6" t="s">
        <v>273</v>
      </c>
      <c r="M605" s="6">
        <v>50</v>
      </c>
      <c r="N605" s="6" t="s">
        <v>21</v>
      </c>
      <c r="O605" s="6" t="s">
        <v>22</v>
      </c>
      <c r="P605" s="6" t="s">
        <v>8590</v>
      </c>
    </row>
    <row r="606" spans="1:16" hidden="1" x14ac:dyDescent="0.35">
      <c r="A606" s="6">
        <v>2022</v>
      </c>
      <c r="B606" s="6" t="s">
        <v>1617</v>
      </c>
      <c r="C606" s="6" t="s">
        <v>3430</v>
      </c>
      <c r="D606" s="13" t="s">
        <v>3431</v>
      </c>
      <c r="E606" s="6">
        <v>38.450000000000003</v>
      </c>
      <c r="F606" s="6">
        <v>-93.2</v>
      </c>
      <c r="G606" s="6" t="s">
        <v>236</v>
      </c>
      <c r="H606" s="6">
        <v>10917</v>
      </c>
      <c r="I606" s="6">
        <v>10209000</v>
      </c>
      <c r="J606" s="6">
        <v>17.399999999999999</v>
      </c>
      <c r="K606" s="6">
        <v>29</v>
      </c>
      <c r="L606" s="6" t="s">
        <v>273</v>
      </c>
      <c r="M606" s="6">
        <v>50</v>
      </c>
      <c r="N606" s="6" t="s">
        <v>21</v>
      </c>
      <c r="O606" s="6" t="s">
        <v>22</v>
      </c>
      <c r="P606" s="6" t="s">
        <v>3432</v>
      </c>
    </row>
    <row r="607" spans="1:16" hidden="1" x14ac:dyDescent="0.35">
      <c r="A607" s="6">
        <v>2022</v>
      </c>
      <c r="B607" s="6" t="s">
        <v>1334</v>
      </c>
      <c r="C607" s="6" t="s">
        <v>3430</v>
      </c>
      <c r="D607" s="13" t="s">
        <v>3433</v>
      </c>
      <c r="E607" s="6">
        <v>38.770000000000003</v>
      </c>
      <c r="F607" s="6">
        <v>-92.25</v>
      </c>
      <c r="G607" s="6" t="s">
        <v>236</v>
      </c>
      <c r="H607" s="6">
        <v>23606</v>
      </c>
      <c r="I607" s="6">
        <v>22204000</v>
      </c>
      <c r="J607" s="6">
        <v>17.399999999999999</v>
      </c>
      <c r="K607" s="6">
        <v>29</v>
      </c>
      <c r="L607" s="6" t="s">
        <v>273</v>
      </c>
      <c r="M607" s="6">
        <v>50</v>
      </c>
      <c r="N607" s="6" t="s">
        <v>21</v>
      </c>
      <c r="O607" s="6" t="s">
        <v>22</v>
      </c>
      <c r="P607" s="6" t="s">
        <v>3434</v>
      </c>
    </row>
    <row r="608" spans="1:16" hidden="1" x14ac:dyDescent="0.35">
      <c r="A608" s="6">
        <v>2022</v>
      </c>
      <c r="B608" s="6" t="s">
        <v>3435</v>
      </c>
      <c r="C608" s="6" t="s">
        <v>3430</v>
      </c>
      <c r="D608" s="13" t="s">
        <v>3436</v>
      </c>
      <c r="E608" s="6">
        <v>38.880000000000003</v>
      </c>
      <c r="F608" s="6">
        <v>-91.76</v>
      </c>
      <c r="G608" s="6" t="s">
        <v>236</v>
      </c>
      <c r="H608" s="6">
        <v>19603</v>
      </c>
      <c r="I608" s="6">
        <v>20176000</v>
      </c>
      <c r="J608" s="6">
        <v>17.399999999999999</v>
      </c>
      <c r="K608" s="6">
        <v>29</v>
      </c>
      <c r="L608" s="6" t="s">
        <v>273</v>
      </c>
      <c r="M608" s="6">
        <v>50</v>
      </c>
      <c r="N608" s="6" t="s">
        <v>21</v>
      </c>
      <c r="O608" s="6" t="s">
        <v>22</v>
      </c>
      <c r="P608" s="6" t="s">
        <v>3437</v>
      </c>
    </row>
    <row r="609" spans="1:16" hidden="1" x14ac:dyDescent="0.35">
      <c r="A609" s="6">
        <v>2022</v>
      </c>
      <c r="B609" s="6" t="s">
        <v>1039</v>
      </c>
      <c r="C609" s="6" t="s">
        <v>3430</v>
      </c>
      <c r="D609" s="13" t="s">
        <v>3438</v>
      </c>
      <c r="E609" s="6">
        <v>38</v>
      </c>
      <c r="F609" s="6">
        <v>-92.74</v>
      </c>
      <c r="G609" s="6" t="s">
        <v>236</v>
      </c>
      <c r="H609" s="6">
        <v>772</v>
      </c>
      <c r="I609" s="6">
        <v>698000</v>
      </c>
      <c r="J609" s="6">
        <v>17.399999999999999</v>
      </c>
      <c r="K609" s="6">
        <v>29</v>
      </c>
      <c r="L609" s="6" t="s">
        <v>273</v>
      </c>
      <c r="M609" s="6">
        <v>50</v>
      </c>
      <c r="N609" s="6" t="s">
        <v>21</v>
      </c>
      <c r="O609" s="6" t="s">
        <v>22</v>
      </c>
      <c r="P609" s="6" t="s">
        <v>3439</v>
      </c>
    </row>
    <row r="610" spans="1:16" hidden="1" x14ac:dyDescent="0.35">
      <c r="A610" s="6">
        <v>2022</v>
      </c>
      <c r="B610" s="6" t="s">
        <v>3440</v>
      </c>
      <c r="C610" s="6" t="s">
        <v>3430</v>
      </c>
      <c r="D610" s="13" t="s">
        <v>3441</v>
      </c>
      <c r="E610" s="6">
        <v>38.61</v>
      </c>
      <c r="F610" s="6">
        <v>-92.4</v>
      </c>
      <c r="G610" s="6" t="s">
        <v>236</v>
      </c>
      <c r="H610" s="6">
        <v>4031</v>
      </c>
      <c r="I610" s="6">
        <v>3579000</v>
      </c>
      <c r="J610" s="6">
        <v>17.399999999999999</v>
      </c>
      <c r="K610" s="6">
        <v>29</v>
      </c>
      <c r="L610" s="6" t="s">
        <v>273</v>
      </c>
      <c r="M610" s="6">
        <v>50</v>
      </c>
      <c r="N610" s="6" t="s">
        <v>21</v>
      </c>
      <c r="O610" s="6" t="s">
        <v>22</v>
      </c>
      <c r="P610" s="6" t="s">
        <v>3442</v>
      </c>
    </row>
    <row r="611" spans="1:16" hidden="1" x14ac:dyDescent="0.35">
      <c r="A611" s="6">
        <v>2022</v>
      </c>
      <c r="B611" s="6" t="s">
        <v>3443</v>
      </c>
      <c r="C611" s="6" t="s">
        <v>3430</v>
      </c>
      <c r="D611" s="13" t="s">
        <v>3444</v>
      </c>
      <c r="E611" s="6">
        <v>38.81</v>
      </c>
      <c r="F611" s="6">
        <v>-92.58</v>
      </c>
      <c r="G611" s="6" t="s">
        <v>236</v>
      </c>
      <c r="H611" s="6">
        <v>47292</v>
      </c>
      <c r="I611" s="6">
        <v>39166000</v>
      </c>
      <c r="J611" s="6">
        <v>17.399999999999999</v>
      </c>
      <c r="K611" s="6">
        <v>29</v>
      </c>
      <c r="L611" s="6" t="s">
        <v>273</v>
      </c>
      <c r="M611" s="6">
        <v>50</v>
      </c>
      <c r="N611" s="6" t="s">
        <v>21</v>
      </c>
      <c r="O611" s="6" t="s">
        <v>22</v>
      </c>
      <c r="P611" s="6" t="s">
        <v>3445</v>
      </c>
    </row>
    <row r="612" spans="1:16" hidden="1" x14ac:dyDescent="0.35">
      <c r="A612" s="6">
        <v>2022</v>
      </c>
      <c r="B612" s="6" t="s">
        <v>27</v>
      </c>
      <c r="C612" s="6" t="s">
        <v>3430</v>
      </c>
      <c r="D612" s="13" t="s">
        <v>3446</v>
      </c>
      <c r="E612" s="6">
        <v>37.61</v>
      </c>
      <c r="F612" s="6">
        <v>-92.9</v>
      </c>
      <c r="G612" s="6" t="s">
        <v>236</v>
      </c>
      <c r="H612" s="6">
        <v>2259</v>
      </c>
      <c r="I612" s="6">
        <v>2753000</v>
      </c>
      <c r="J612" s="6">
        <v>17.399999999999999</v>
      </c>
      <c r="K612" s="6">
        <v>29</v>
      </c>
      <c r="L612" s="6" t="s">
        <v>273</v>
      </c>
      <c r="M612" s="6">
        <v>50</v>
      </c>
      <c r="N612" s="6" t="s">
        <v>21</v>
      </c>
      <c r="O612" s="6" t="s">
        <v>22</v>
      </c>
      <c r="P612" s="6" t="s">
        <v>3447</v>
      </c>
    </row>
    <row r="613" spans="1:16" hidden="1" x14ac:dyDescent="0.35">
      <c r="A613" s="6">
        <v>2022</v>
      </c>
      <c r="B613" s="6" t="s">
        <v>3448</v>
      </c>
      <c r="C613" s="6" t="s">
        <v>3430</v>
      </c>
      <c r="D613" s="13" t="s">
        <v>3449</v>
      </c>
      <c r="E613" s="6">
        <v>38.020000000000003</v>
      </c>
      <c r="F613" s="6">
        <v>-93.22</v>
      </c>
      <c r="G613" s="6" t="s">
        <v>236</v>
      </c>
      <c r="H613" s="6">
        <v>4180</v>
      </c>
      <c r="I613" s="6">
        <v>2458000</v>
      </c>
      <c r="J613" s="6">
        <v>17.399999999999999</v>
      </c>
      <c r="K613" s="6">
        <v>29</v>
      </c>
      <c r="L613" s="6" t="s">
        <v>273</v>
      </c>
      <c r="M613" s="6">
        <v>50</v>
      </c>
      <c r="N613" s="6" t="s">
        <v>21</v>
      </c>
      <c r="O613" s="6" t="s">
        <v>22</v>
      </c>
      <c r="P613" s="6" t="s">
        <v>3450</v>
      </c>
    </row>
    <row r="614" spans="1:16" hidden="1" x14ac:dyDescent="0.35">
      <c r="A614" s="6">
        <v>2022</v>
      </c>
      <c r="B614" s="6" t="s">
        <v>366</v>
      </c>
      <c r="C614" s="6" t="s">
        <v>3430</v>
      </c>
      <c r="D614" s="13" t="s">
        <v>3451</v>
      </c>
      <c r="E614" s="6">
        <v>39.26</v>
      </c>
      <c r="F614" s="6">
        <v>-92.7</v>
      </c>
      <c r="G614" s="6" t="s">
        <v>236</v>
      </c>
      <c r="H614" s="6">
        <v>34204</v>
      </c>
      <c r="I614" s="6">
        <v>31552000</v>
      </c>
      <c r="J614" s="6">
        <v>17.399999999999999</v>
      </c>
      <c r="K614" s="6">
        <v>29</v>
      </c>
      <c r="L614" s="6" t="s">
        <v>273</v>
      </c>
      <c r="M614" s="6">
        <v>50</v>
      </c>
      <c r="N614" s="6" t="s">
        <v>21</v>
      </c>
      <c r="O614" s="6" t="s">
        <v>22</v>
      </c>
      <c r="P614" s="6" t="s">
        <v>3452</v>
      </c>
    </row>
    <row r="615" spans="1:16" hidden="1" x14ac:dyDescent="0.35">
      <c r="A615" s="6">
        <v>2022</v>
      </c>
      <c r="B615" s="6" t="s">
        <v>3453</v>
      </c>
      <c r="C615" s="6" t="s">
        <v>3430</v>
      </c>
      <c r="D615" s="13" t="s">
        <v>3454</v>
      </c>
      <c r="E615" s="6">
        <v>37.85</v>
      </c>
      <c r="F615" s="6">
        <v>-92.78</v>
      </c>
      <c r="G615" s="6" t="s">
        <v>236</v>
      </c>
      <c r="H615" s="6">
        <v>1505</v>
      </c>
      <c r="I615" s="6">
        <v>1217000</v>
      </c>
      <c r="J615" s="6">
        <v>17.399999999999999</v>
      </c>
      <c r="K615" s="6">
        <v>29</v>
      </c>
      <c r="L615" s="6" t="s">
        <v>273</v>
      </c>
      <c r="M615" s="6">
        <v>50</v>
      </c>
      <c r="N615" s="6" t="s">
        <v>21</v>
      </c>
      <c r="O615" s="6" t="s">
        <v>22</v>
      </c>
      <c r="P615" s="6" t="s">
        <v>3455</v>
      </c>
    </row>
    <row r="616" spans="1:16" hidden="1" x14ac:dyDescent="0.35">
      <c r="A616" s="6">
        <v>2022</v>
      </c>
      <c r="B616" s="6" t="s">
        <v>3456</v>
      </c>
      <c r="C616" s="6" t="s">
        <v>3430</v>
      </c>
      <c r="D616" s="13" t="s">
        <v>3457</v>
      </c>
      <c r="E616" s="6">
        <v>38.28</v>
      </c>
      <c r="F616" s="6">
        <v>-91.72</v>
      </c>
      <c r="G616" s="6" t="s">
        <v>236</v>
      </c>
      <c r="H616" s="6">
        <v>2167</v>
      </c>
      <c r="I616" s="6">
        <v>1327000</v>
      </c>
      <c r="J616" s="6">
        <v>17.399999999999999</v>
      </c>
      <c r="K616" s="6">
        <v>29</v>
      </c>
      <c r="L616" s="6" t="s">
        <v>273</v>
      </c>
      <c r="M616" s="6">
        <v>50</v>
      </c>
      <c r="N616" s="6" t="s">
        <v>21</v>
      </c>
      <c r="O616" s="6" t="s">
        <v>22</v>
      </c>
      <c r="P616" s="6" t="s">
        <v>3458</v>
      </c>
    </row>
    <row r="617" spans="1:16" hidden="1" x14ac:dyDescent="0.35">
      <c r="A617" s="6">
        <v>2022</v>
      </c>
      <c r="B617" s="6" t="s">
        <v>375</v>
      </c>
      <c r="C617" s="6" t="s">
        <v>3430</v>
      </c>
      <c r="D617" s="13" t="s">
        <v>3459</v>
      </c>
      <c r="E617" s="6">
        <v>38.08</v>
      </c>
      <c r="F617" s="6">
        <v>-92.48</v>
      </c>
      <c r="G617" s="6" t="s">
        <v>236</v>
      </c>
      <c r="H617" s="6">
        <v>3758</v>
      </c>
      <c r="I617" s="6">
        <v>4384000</v>
      </c>
      <c r="J617" s="6">
        <v>17.399999999999999</v>
      </c>
      <c r="K617" s="6">
        <v>29</v>
      </c>
      <c r="L617" s="6" t="s">
        <v>273</v>
      </c>
      <c r="M617" s="6">
        <v>50</v>
      </c>
      <c r="N617" s="6" t="s">
        <v>21</v>
      </c>
      <c r="O617" s="6" t="s">
        <v>22</v>
      </c>
      <c r="P617" s="6" t="s">
        <v>3460</v>
      </c>
    </row>
    <row r="618" spans="1:16" hidden="1" x14ac:dyDescent="0.35">
      <c r="A618" s="6">
        <v>2022</v>
      </c>
      <c r="B618" s="6" t="s">
        <v>3461</v>
      </c>
      <c r="C618" s="6" t="s">
        <v>3430</v>
      </c>
      <c r="D618" s="13" t="s">
        <v>3462</v>
      </c>
      <c r="E618" s="6">
        <v>38.630000000000003</v>
      </c>
      <c r="F618" s="6">
        <v>-92.56</v>
      </c>
      <c r="G618" s="6" t="s">
        <v>236</v>
      </c>
      <c r="H618" s="6">
        <v>10769</v>
      </c>
      <c r="I618" s="6">
        <v>8378000</v>
      </c>
      <c r="J618" s="6">
        <v>17.399999999999999</v>
      </c>
      <c r="K618" s="6">
        <v>29</v>
      </c>
      <c r="L618" s="6" t="s">
        <v>273</v>
      </c>
      <c r="M618" s="6">
        <v>50</v>
      </c>
      <c r="N618" s="6" t="s">
        <v>21</v>
      </c>
      <c r="O618" s="6" t="s">
        <v>22</v>
      </c>
      <c r="P618" s="6" t="s">
        <v>3463</v>
      </c>
    </row>
    <row r="619" spans="1:16" hidden="1" x14ac:dyDescent="0.35">
      <c r="A619" s="6">
        <v>2022</v>
      </c>
      <c r="B619" s="6" t="s">
        <v>147</v>
      </c>
      <c r="C619" s="6" t="s">
        <v>3430</v>
      </c>
      <c r="D619" s="13" t="s">
        <v>3464</v>
      </c>
      <c r="E619" s="6">
        <v>38.369999999999997</v>
      </c>
      <c r="F619" s="6">
        <v>-92.67</v>
      </c>
      <c r="G619" s="6" t="s">
        <v>236</v>
      </c>
      <c r="H619" s="6">
        <v>7061</v>
      </c>
      <c r="I619" s="6">
        <v>6268000</v>
      </c>
      <c r="J619" s="6">
        <v>17.399999999999999</v>
      </c>
      <c r="K619" s="6">
        <v>29</v>
      </c>
      <c r="L619" s="6" t="s">
        <v>273</v>
      </c>
      <c r="M619" s="6">
        <v>50</v>
      </c>
      <c r="N619" s="6" t="s">
        <v>21</v>
      </c>
      <c r="O619" s="6" t="s">
        <v>22</v>
      </c>
      <c r="P619" s="6" t="s">
        <v>3465</v>
      </c>
    </row>
    <row r="620" spans="1:16" hidden="1" x14ac:dyDescent="0.35">
      <c r="A620" s="6">
        <v>2022</v>
      </c>
      <c r="B620" s="6" t="s">
        <v>2044</v>
      </c>
      <c r="C620" s="6" t="s">
        <v>3430</v>
      </c>
      <c r="D620" s="13" t="s">
        <v>3466</v>
      </c>
      <c r="E620" s="6">
        <v>38.29</v>
      </c>
      <c r="F620" s="6">
        <v>-92.02</v>
      </c>
      <c r="G620" s="6" t="s">
        <v>236</v>
      </c>
      <c r="H620" s="6">
        <v>11904</v>
      </c>
      <c r="I620" s="6">
        <v>11322000</v>
      </c>
      <c r="J620" s="6">
        <v>17.399999999999999</v>
      </c>
      <c r="K620" s="6">
        <v>29</v>
      </c>
      <c r="L620" s="6" t="s">
        <v>273</v>
      </c>
      <c r="M620" s="6">
        <v>50</v>
      </c>
      <c r="N620" s="6" t="s">
        <v>21</v>
      </c>
      <c r="O620" s="6" t="s">
        <v>22</v>
      </c>
      <c r="P620" s="6" t="s">
        <v>3467</v>
      </c>
    </row>
    <row r="621" spans="1:16" hidden="1" x14ac:dyDescent="0.35">
      <c r="A621" s="6">
        <v>2022</v>
      </c>
      <c r="B621" s="6" t="s">
        <v>3468</v>
      </c>
      <c r="C621" s="6" t="s">
        <v>3430</v>
      </c>
      <c r="D621" s="13" t="s">
        <v>3469</v>
      </c>
      <c r="E621" s="6">
        <v>38.700000000000003</v>
      </c>
      <c r="F621" s="6">
        <v>-93.23</v>
      </c>
      <c r="G621" s="6" t="s">
        <v>236</v>
      </c>
      <c r="H621" s="6">
        <v>54993</v>
      </c>
      <c r="I621" s="6">
        <v>43694000</v>
      </c>
      <c r="J621" s="6">
        <v>17.399999999999999</v>
      </c>
      <c r="K621" s="6">
        <v>29</v>
      </c>
      <c r="L621" s="6" t="s">
        <v>273</v>
      </c>
      <c r="M621" s="6">
        <v>50</v>
      </c>
      <c r="N621" s="6" t="s">
        <v>21</v>
      </c>
      <c r="O621" s="6" t="s">
        <v>22</v>
      </c>
      <c r="P621" s="6" t="s">
        <v>3470</v>
      </c>
    </row>
    <row r="622" spans="1:16" hidden="1" x14ac:dyDescent="0.35">
      <c r="A622" s="6">
        <v>2022</v>
      </c>
      <c r="B622" s="6" t="s">
        <v>690</v>
      </c>
      <c r="C622" s="6" t="s">
        <v>3430</v>
      </c>
      <c r="D622" s="13" t="s">
        <v>3471</v>
      </c>
      <c r="E622" s="6">
        <v>37.54</v>
      </c>
      <c r="F622" s="6">
        <v>-93.55</v>
      </c>
      <c r="G622" s="6" t="s">
        <v>236</v>
      </c>
      <c r="H622" s="6">
        <v>1732</v>
      </c>
      <c r="I622" s="6">
        <v>3784000</v>
      </c>
      <c r="J622" s="6">
        <v>17.399999999999999</v>
      </c>
      <c r="K622" s="6">
        <v>29</v>
      </c>
      <c r="L622" s="6" t="s">
        <v>273</v>
      </c>
      <c r="M622" s="6">
        <v>50</v>
      </c>
      <c r="N622" s="6" t="s">
        <v>21</v>
      </c>
      <c r="O622" s="6" t="s">
        <v>22</v>
      </c>
      <c r="P622" s="6" t="s">
        <v>3472</v>
      </c>
    </row>
    <row r="623" spans="1:16" hidden="1" x14ac:dyDescent="0.35">
      <c r="A623" s="6">
        <v>2022</v>
      </c>
      <c r="B623" s="6" t="s">
        <v>278</v>
      </c>
      <c r="C623" s="6" t="s">
        <v>3430</v>
      </c>
      <c r="D623" s="13" t="s">
        <v>3473</v>
      </c>
      <c r="E623" s="6">
        <v>37.94</v>
      </c>
      <c r="F623" s="6">
        <v>-92.26</v>
      </c>
      <c r="G623" s="6" t="s">
        <v>236</v>
      </c>
      <c r="H623" s="6">
        <v>1252</v>
      </c>
      <c r="I623" s="6">
        <v>606000</v>
      </c>
      <c r="J623" s="6">
        <v>17.399999999999999</v>
      </c>
      <c r="K623" s="6">
        <v>29</v>
      </c>
      <c r="L623" s="6" t="s">
        <v>273</v>
      </c>
      <c r="M623" s="6">
        <v>50</v>
      </c>
      <c r="N623" s="6" t="s">
        <v>21</v>
      </c>
      <c r="O623" s="6" t="s">
        <v>22</v>
      </c>
      <c r="P623" s="6" t="s">
        <v>3474</v>
      </c>
    </row>
    <row r="624" spans="1:16" hidden="1" x14ac:dyDescent="0.35">
      <c r="A624" s="6">
        <v>2022</v>
      </c>
      <c r="B624" s="6" t="s">
        <v>1416</v>
      </c>
      <c r="C624" s="6" t="s">
        <v>3430</v>
      </c>
      <c r="D624" s="13" t="s">
        <v>3475</v>
      </c>
      <c r="E624" s="6">
        <v>39.07</v>
      </c>
      <c r="F624" s="6">
        <v>-92.95</v>
      </c>
      <c r="G624" s="6" t="s">
        <v>236</v>
      </c>
      <c r="H624" s="6">
        <v>154674</v>
      </c>
      <c r="I624" s="6">
        <v>177046000</v>
      </c>
      <c r="J624" s="6">
        <v>17.399999999999999</v>
      </c>
      <c r="K624" s="6">
        <v>29</v>
      </c>
      <c r="L624" s="6" t="s">
        <v>273</v>
      </c>
      <c r="M624" s="6">
        <v>50</v>
      </c>
      <c r="N624" s="6" t="s">
        <v>21</v>
      </c>
      <c r="O624" s="6" t="s">
        <v>22</v>
      </c>
      <c r="P624" s="6" t="s">
        <v>3476</v>
      </c>
    </row>
    <row r="625" spans="1:16" hidden="1" x14ac:dyDescent="0.35">
      <c r="A625" s="6">
        <v>2012</v>
      </c>
      <c r="B625" s="6" t="s">
        <v>4670</v>
      </c>
      <c r="C625" s="6" t="s">
        <v>3682</v>
      </c>
      <c r="D625" s="13" t="s">
        <v>8406</v>
      </c>
      <c r="E625" s="6">
        <v>46.44</v>
      </c>
      <c r="F625" s="6">
        <v>-109</v>
      </c>
      <c r="G625" s="6" t="s">
        <v>564</v>
      </c>
      <c r="H625" s="6">
        <v>209</v>
      </c>
      <c r="I625" s="6">
        <v>212000</v>
      </c>
      <c r="J625" s="6">
        <v>17.8</v>
      </c>
      <c r="K625" s="6">
        <v>30</v>
      </c>
      <c r="L625" s="6" t="s">
        <v>273</v>
      </c>
      <c r="M625" s="6">
        <v>50</v>
      </c>
      <c r="N625" s="6" t="s">
        <v>21</v>
      </c>
      <c r="O625" s="6" t="s">
        <v>22</v>
      </c>
      <c r="P625" s="6" t="s">
        <v>8407</v>
      </c>
    </row>
    <row r="626" spans="1:16" hidden="1" x14ac:dyDescent="0.35">
      <c r="A626" s="6">
        <v>2012</v>
      </c>
      <c r="B626" s="6" t="s">
        <v>4906</v>
      </c>
      <c r="C626" s="6" t="s">
        <v>4907</v>
      </c>
      <c r="D626" s="13" t="s">
        <v>4908</v>
      </c>
      <c r="E626" s="6">
        <v>35.6</v>
      </c>
      <c r="F626" s="6">
        <v>-98.12</v>
      </c>
      <c r="G626" s="6" t="s">
        <v>241</v>
      </c>
      <c r="H626" s="6">
        <v>2569</v>
      </c>
      <c r="I626" s="6">
        <v>1405000</v>
      </c>
      <c r="J626" s="6">
        <v>18.2</v>
      </c>
      <c r="K626" s="6">
        <v>40</v>
      </c>
      <c r="L626" s="6" t="s">
        <v>273</v>
      </c>
      <c r="M626" s="6">
        <v>50</v>
      </c>
      <c r="N626" s="6" t="s">
        <v>21</v>
      </c>
      <c r="O626" s="6" t="s">
        <v>22</v>
      </c>
      <c r="P626" s="6" t="s">
        <v>8875</v>
      </c>
    </row>
    <row r="627" spans="1:16" hidden="1" x14ac:dyDescent="0.35">
      <c r="A627" s="6">
        <v>2012</v>
      </c>
      <c r="B627" s="6" t="s">
        <v>4490</v>
      </c>
      <c r="C627" s="6" t="s">
        <v>4907</v>
      </c>
      <c r="D627" s="13" t="s">
        <v>4910</v>
      </c>
      <c r="E627" s="6">
        <v>35.21</v>
      </c>
      <c r="F627" s="6">
        <v>-97.44</v>
      </c>
      <c r="G627" s="6" t="s">
        <v>241</v>
      </c>
      <c r="H627" s="6">
        <v>1350</v>
      </c>
      <c r="I627" s="6">
        <v>525000</v>
      </c>
      <c r="J627" s="6">
        <v>18.2</v>
      </c>
      <c r="K627" s="6">
        <v>40</v>
      </c>
      <c r="L627" s="6" t="s">
        <v>273</v>
      </c>
      <c r="M627" s="6">
        <v>50</v>
      </c>
      <c r="N627" s="6" t="s">
        <v>21</v>
      </c>
      <c r="O627" s="6" t="s">
        <v>22</v>
      </c>
      <c r="P627" s="6" t="s">
        <v>8876</v>
      </c>
    </row>
    <row r="628" spans="1:16" hidden="1" x14ac:dyDescent="0.35">
      <c r="A628" s="6">
        <v>2012</v>
      </c>
      <c r="B628" s="6" t="s">
        <v>4912</v>
      </c>
      <c r="C628" s="6" t="s">
        <v>4907</v>
      </c>
      <c r="D628" s="13" t="s">
        <v>4913</v>
      </c>
      <c r="E628" s="6">
        <v>35.83</v>
      </c>
      <c r="F628" s="6">
        <v>-96.39</v>
      </c>
      <c r="G628" s="6" t="s">
        <v>241</v>
      </c>
      <c r="H628" s="6">
        <v>391</v>
      </c>
      <c r="I628" s="6">
        <v>71000</v>
      </c>
      <c r="J628" s="6">
        <v>18.2</v>
      </c>
      <c r="K628" s="6">
        <v>40</v>
      </c>
      <c r="L628" s="6" t="s">
        <v>273</v>
      </c>
      <c r="M628" s="6">
        <v>50</v>
      </c>
      <c r="N628" s="6" t="s">
        <v>21</v>
      </c>
      <c r="O628" s="6" t="s">
        <v>22</v>
      </c>
      <c r="P628" s="6" t="s">
        <v>8877</v>
      </c>
    </row>
    <row r="629" spans="1:16" hidden="1" x14ac:dyDescent="0.35">
      <c r="A629" s="6">
        <v>2012</v>
      </c>
      <c r="B629" s="6" t="s">
        <v>1089</v>
      </c>
      <c r="C629" s="6" t="s">
        <v>4907</v>
      </c>
      <c r="D629" s="13" t="s">
        <v>4915</v>
      </c>
      <c r="E629" s="6">
        <v>34.92</v>
      </c>
      <c r="F629" s="6">
        <v>-97.77</v>
      </c>
      <c r="G629" s="6" t="s">
        <v>241</v>
      </c>
      <c r="H629" s="6">
        <v>2211</v>
      </c>
      <c r="I629" s="6">
        <v>2006000</v>
      </c>
      <c r="J629" s="6">
        <v>18.2</v>
      </c>
      <c r="K629" s="6">
        <v>40</v>
      </c>
      <c r="L629" s="6" t="s">
        <v>273</v>
      </c>
      <c r="M629" s="6">
        <v>50</v>
      </c>
      <c r="N629" s="6" t="s">
        <v>21</v>
      </c>
      <c r="O629" s="6" t="s">
        <v>22</v>
      </c>
      <c r="P629" s="6" t="s">
        <v>8878</v>
      </c>
    </row>
    <row r="630" spans="1:16" hidden="1" x14ac:dyDescent="0.35">
      <c r="A630" s="6">
        <v>2012</v>
      </c>
      <c r="B630" s="6" t="s">
        <v>4917</v>
      </c>
      <c r="C630" s="6" t="s">
        <v>4907</v>
      </c>
      <c r="D630" s="13" t="s">
        <v>4918</v>
      </c>
      <c r="E630" s="6">
        <v>35.799999999999997</v>
      </c>
      <c r="F630" s="6">
        <v>-97.67</v>
      </c>
      <c r="G630" s="6" t="s">
        <v>241</v>
      </c>
      <c r="H630" s="6">
        <v>1136</v>
      </c>
      <c r="I630" s="6">
        <v>1248000</v>
      </c>
      <c r="J630" s="6">
        <v>18.2</v>
      </c>
      <c r="K630" s="6">
        <v>40</v>
      </c>
      <c r="L630" s="6" t="s">
        <v>273</v>
      </c>
      <c r="M630" s="6">
        <v>50</v>
      </c>
      <c r="N630" s="6" t="s">
        <v>21</v>
      </c>
      <c r="O630" s="6" t="s">
        <v>22</v>
      </c>
      <c r="P630" s="6" t="s">
        <v>8879</v>
      </c>
    </row>
    <row r="631" spans="1:16" hidden="1" x14ac:dyDescent="0.35">
      <c r="A631" s="6">
        <v>2012</v>
      </c>
      <c r="B631" s="6" t="s">
        <v>359</v>
      </c>
      <c r="C631" s="6" t="s">
        <v>4907</v>
      </c>
      <c r="D631" s="13" t="s">
        <v>4920</v>
      </c>
      <c r="E631" s="6">
        <v>35.700000000000003</v>
      </c>
      <c r="F631" s="6">
        <v>-96.76</v>
      </c>
      <c r="G631" s="6" t="s">
        <v>241</v>
      </c>
      <c r="H631" s="6">
        <v>354</v>
      </c>
      <c r="I631" s="6">
        <v>189000</v>
      </c>
      <c r="J631" s="6">
        <v>18.2</v>
      </c>
      <c r="K631" s="6">
        <v>40</v>
      </c>
      <c r="L631" s="6" t="s">
        <v>273</v>
      </c>
      <c r="M631" s="6">
        <v>50</v>
      </c>
      <c r="N631" s="6" t="s">
        <v>21</v>
      </c>
      <c r="O631" s="6" t="s">
        <v>22</v>
      </c>
      <c r="P631" s="6" t="s">
        <v>8880</v>
      </c>
    </row>
    <row r="632" spans="1:16" hidden="1" x14ac:dyDescent="0.35">
      <c r="A632" s="6">
        <v>2012</v>
      </c>
      <c r="B632" s="6" t="s">
        <v>388</v>
      </c>
      <c r="C632" s="6" t="s">
        <v>4907</v>
      </c>
      <c r="D632" s="13" t="s">
        <v>4922</v>
      </c>
      <c r="E632" s="6">
        <v>35.950000000000003</v>
      </c>
      <c r="F632" s="6">
        <v>-97.23</v>
      </c>
      <c r="G632" s="6" t="s">
        <v>241</v>
      </c>
      <c r="H632" s="6">
        <v>979</v>
      </c>
      <c r="I632" s="6">
        <v>322000</v>
      </c>
      <c r="J632" s="6">
        <v>18.2</v>
      </c>
      <c r="K632" s="6">
        <v>40</v>
      </c>
      <c r="L632" s="6" t="s">
        <v>273</v>
      </c>
      <c r="M632" s="6">
        <v>50</v>
      </c>
      <c r="N632" s="6" t="s">
        <v>21</v>
      </c>
      <c r="O632" s="6" t="s">
        <v>22</v>
      </c>
      <c r="P632" s="6" t="s">
        <v>8881</v>
      </c>
    </row>
    <row r="633" spans="1:16" hidden="1" x14ac:dyDescent="0.35">
      <c r="A633" s="6">
        <v>2012</v>
      </c>
      <c r="B633" s="6" t="s">
        <v>4924</v>
      </c>
      <c r="C633" s="6" t="s">
        <v>4907</v>
      </c>
      <c r="D633" s="13" t="s">
        <v>4925</v>
      </c>
      <c r="E633" s="6">
        <v>35.14</v>
      </c>
      <c r="F633" s="6">
        <v>-97.65</v>
      </c>
      <c r="G633" s="6" t="s">
        <v>117</v>
      </c>
      <c r="H633" s="6">
        <v>2412</v>
      </c>
      <c r="I633" s="6">
        <v>929000</v>
      </c>
      <c r="J633" s="6">
        <v>18.2</v>
      </c>
      <c r="K633" s="6">
        <v>40</v>
      </c>
      <c r="L633" s="6" t="s">
        <v>273</v>
      </c>
      <c r="M633" s="6">
        <v>50</v>
      </c>
      <c r="N633" s="6" t="s">
        <v>21</v>
      </c>
      <c r="O633" s="6" t="s">
        <v>22</v>
      </c>
      <c r="P633" s="6" t="s">
        <v>8882</v>
      </c>
    </row>
    <row r="634" spans="1:16" hidden="1" x14ac:dyDescent="0.35">
      <c r="A634" s="6">
        <v>2012</v>
      </c>
      <c r="B634" s="6" t="s">
        <v>4907</v>
      </c>
      <c r="C634" s="6" t="s">
        <v>4907</v>
      </c>
      <c r="D634" s="13" t="s">
        <v>4930</v>
      </c>
      <c r="E634" s="6">
        <v>35.67</v>
      </c>
      <c r="F634" s="6">
        <v>-97.5</v>
      </c>
      <c r="G634" s="6" t="s">
        <v>241</v>
      </c>
      <c r="H634" s="6">
        <v>1929</v>
      </c>
      <c r="I634" s="6">
        <v>1092000</v>
      </c>
      <c r="J634" s="6">
        <v>18.2</v>
      </c>
      <c r="K634" s="6">
        <v>40</v>
      </c>
      <c r="L634" s="6" t="s">
        <v>273</v>
      </c>
      <c r="M634" s="6">
        <v>50</v>
      </c>
      <c r="N634" s="6" t="s">
        <v>21</v>
      </c>
      <c r="O634" s="6" t="s">
        <v>22</v>
      </c>
      <c r="P634" s="6" t="s">
        <v>8883</v>
      </c>
    </row>
    <row r="635" spans="1:16" hidden="1" x14ac:dyDescent="0.35">
      <c r="A635" s="6">
        <v>2012</v>
      </c>
      <c r="B635" s="6" t="s">
        <v>4932</v>
      </c>
      <c r="C635" s="6" t="s">
        <v>4907</v>
      </c>
      <c r="D635" s="13" t="s">
        <v>4933</v>
      </c>
      <c r="E635" s="6">
        <v>35.97</v>
      </c>
      <c r="F635" s="6">
        <v>-96.76</v>
      </c>
      <c r="G635" s="6" t="s">
        <v>241</v>
      </c>
      <c r="H635" s="6">
        <v>2438</v>
      </c>
      <c r="I635" s="6">
        <v>1094000</v>
      </c>
      <c r="J635" s="6">
        <v>18.2</v>
      </c>
      <c r="K635" s="6">
        <v>40</v>
      </c>
      <c r="L635" s="6" t="s">
        <v>273</v>
      </c>
      <c r="M635" s="6">
        <v>50</v>
      </c>
      <c r="N635" s="6" t="s">
        <v>21</v>
      </c>
      <c r="O635" s="6" t="s">
        <v>22</v>
      </c>
      <c r="P635" s="6" t="s">
        <v>8884</v>
      </c>
    </row>
    <row r="636" spans="1:16" hidden="1" x14ac:dyDescent="0.35">
      <c r="A636" s="6">
        <v>2012</v>
      </c>
      <c r="B636" s="6" t="s">
        <v>2102</v>
      </c>
      <c r="C636" s="6" t="s">
        <v>4907</v>
      </c>
      <c r="D636" s="13" t="s">
        <v>4935</v>
      </c>
      <c r="E636" s="6">
        <v>35.33</v>
      </c>
      <c r="F636" s="6">
        <v>-96.91</v>
      </c>
      <c r="G636" s="6" t="s">
        <v>241</v>
      </c>
      <c r="H636" s="6">
        <v>1695</v>
      </c>
      <c r="I636" s="6">
        <v>1085000</v>
      </c>
      <c r="J636" s="6">
        <v>18.2</v>
      </c>
      <c r="K636" s="6">
        <v>40</v>
      </c>
      <c r="L636" s="6" t="s">
        <v>273</v>
      </c>
      <c r="M636" s="6">
        <v>50</v>
      </c>
      <c r="N636" s="6" t="s">
        <v>21</v>
      </c>
      <c r="O636" s="6" t="s">
        <v>22</v>
      </c>
      <c r="P636" s="6" t="s">
        <v>8885</v>
      </c>
    </row>
    <row r="637" spans="1:16" hidden="1" x14ac:dyDescent="0.35">
      <c r="A637" s="6">
        <v>2012</v>
      </c>
      <c r="B637" s="6" t="s">
        <v>1104</v>
      </c>
      <c r="C637" s="6" t="s">
        <v>4907</v>
      </c>
      <c r="D637" s="13" t="s">
        <v>4937</v>
      </c>
      <c r="E637" s="6">
        <v>35.229999999999997</v>
      </c>
      <c r="F637" s="6">
        <v>-96.64</v>
      </c>
      <c r="G637" s="6" t="s">
        <v>117</v>
      </c>
      <c r="H637" s="6">
        <v>600</v>
      </c>
      <c r="I637" s="6">
        <v>0</v>
      </c>
      <c r="J637" s="6">
        <v>18.2</v>
      </c>
      <c r="K637" s="6">
        <v>40</v>
      </c>
      <c r="L637" s="6" t="s">
        <v>273</v>
      </c>
      <c r="M637" s="6">
        <v>50</v>
      </c>
      <c r="N637" s="6" t="s">
        <v>21</v>
      </c>
      <c r="O637" s="6" t="s">
        <v>22</v>
      </c>
      <c r="P637" s="6" t="s">
        <v>8886</v>
      </c>
    </row>
    <row r="638" spans="1:16" hidden="1" x14ac:dyDescent="0.35">
      <c r="A638" s="6">
        <v>2022</v>
      </c>
      <c r="B638" s="6" t="s">
        <v>5422</v>
      </c>
      <c r="C638" s="6" t="s">
        <v>5423</v>
      </c>
      <c r="D638" s="13" t="s">
        <v>5424</v>
      </c>
      <c r="E638" s="6">
        <v>43.71</v>
      </c>
      <c r="F638" s="6">
        <v>-98.48</v>
      </c>
      <c r="G638" s="6" t="s">
        <v>555</v>
      </c>
      <c r="H638" s="6">
        <v>88847</v>
      </c>
      <c r="I638" s="6">
        <v>53790000</v>
      </c>
      <c r="J638" s="6">
        <v>18.8</v>
      </c>
      <c r="K638" s="6">
        <v>46</v>
      </c>
      <c r="L638" s="6" t="s">
        <v>273</v>
      </c>
      <c r="M638" s="6">
        <v>50</v>
      </c>
      <c r="N638" s="6" t="s">
        <v>21</v>
      </c>
      <c r="O638" s="6" t="s">
        <v>22</v>
      </c>
      <c r="P638" s="6" t="s">
        <v>5425</v>
      </c>
    </row>
    <row r="639" spans="1:16" hidden="1" x14ac:dyDescent="0.35">
      <c r="A639" s="6">
        <v>2022</v>
      </c>
      <c r="B639" s="6" t="s">
        <v>5426</v>
      </c>
      <c r="C639" s="6" t="s">
        <v>5423</v>
      </c>
      <c r="D639" s="13" t="s">
        <v>5427</v>
      </c>
      <c r="E639" s="6">
        <v>44.63</v>
      </c>
      <c r="F639" s="6">
        <v>-97.91</v>
      </c>
      <c r="G639" s="6" t="s">
        <v>564</v>
      </c>
      <c r="H639" s="6">
        <v>157658</v>
      </c>
      <c r="I639" s="6">
        <v>133455000</v>
      </c>
      <c r="J639" s="6">
        <v>18.8</v>
      </c>
      <c r="K639" s="6">
        <v>46</v>
      </c>
      <c r="L639" s="6" t="s">
        <v>273</v>
      </c>
      <c r="M639" s="6">
        <v>50</v>
      </c>
      <c r="N639" s="6" t="s">
        <v>21</v>
      </c>
      <c r="O639" s="6" t="s">
        <v>22</v>
      </c>
      <c r="P639" s="6" t="s">
        <v>5428</v>
      </c>
    </row>
    <row r="640" spans="1:16" hidden="1" x14ac:dyDescent="0.35">
      <c r="A640" s="6">
        <v>2022</v>
      </c>
      <c r="B640" s="6" t="s">
        <v>5429</v>
      </c>
      <c r="C640" s="6" t="s">
        <v>5423</v>
      </c>
      <c r="D640" s="13" t="s">
        <v>5430</v>
      </c>
      <c r="E640" s="6">
        <v>43.8</v>
      </c>
      <c r="F640" s="6">
        <v>-99.32</v>
      </c>
      <c r="G640" s="6" t="s">
        <v>555</v>
      </c>
      <c r="H640" s="6">
        <v>77417</v>
      </c>
      <c r="I640" s="6">
        <v>53732000</v>
      </c>
      <c r="J640" s="6">
        <v>18.8</v>
      </c>
      <c r="K640" s="6">
        <v>46</v>
      </c>
      <c r="L640" s="6" t="s">
        <v>273</v>
      </c>
      <c r="M640" s="6">
        <v>50</v>
      </c>
      <c r="N640" s="6" t="s">
        <v>21</v>
      </c>
      <c r="O640" s="6" t="s">
        <v>22</v>
      </c>
      <c r="P640" s="6" t="s">
        <v>5431</v>
      </c>
    </row>
    <row r="641" spans="1:16" hidden="1" x14ac:dyDescent="0.35">
      <c r="A641" s="6">
        <v>2022</v>
      </c>
      <c r="B641" s="6" t="s">
        <v>3777</v>
      </c>
      <c r="C641" s="6" t="s">
        <v>5423</v>
      </c>
      <c r="D641" s="13" t="s">
        <v>5432</v>
      </c>
      <c r="E641" s="6">
        <v>44.04</v>
      </c>
      <c r="F641" s="6">
        <v>-99.41</v>
      </c>
      <c r="G641" s="6" t="s">
        <v>564</v>
      </c>
      <c r="H641" s="6">
        <v>11598</v>
      </c>
      <c r="I641" s="6">
        <v>10133000</v>
      </c>
      <c r="J641" s="6">
        <v>18.8</v>
      </c>
      <c r="K641" s="6">
        <v>46</v>
      </c>
      <c r="L641" s="6" t="s">
        <v>273</v>
      </c>
      <c r="M641" s="6">
        <v>50</v>
      </c>
      <c r="N641" s="6" t="s">
        <v>21</v>
      </c>
      <c r="O641" s="6" t="s">
        <v>22</v>
      </c>
      <c r="P641" s="6" t="s">
        <v>5433</v>
      </c>
    </row>
    <row r="642" spans="1:16" hidden="1" x14ac:dyDescent="0.35">
      <c r="A642" s="6">
        <v>2022</v>
      </c>
      <c r="B642" s="6" t="s">
        <v>5434</v>
      </c>
      <c r="C642" s="6" t="s">
        <v>5423</v>
      </c>
      <c r="D642" s="13" t="s">
        <v>5435</v>
      </c>
      <c r="E642" s="6">
        <v>44.52</v>
      </c>
      <c r="F642" s="6">
        <v>-98.98</v>
      </c>
      <c r="G642" s="6" t="s">
        <v>564</v>
      </c>
      <c r="H642" s="6">
        <v>184807</v>
      </c>
      <c r="I642" s="6">
        <v>140213000</v>
      </c>
      <c r="J642" s="6">
        <v>18.8</v>
      </c>
      <c r="K642" s="6">
        <v>46</v>
      </c>
      <c r="L642" s="6" t="s">
        <v>273</v>
      </c>
      <c r="M642" s="6">
        <v>50</v>
      </c>
      <c r="N642" s="6" t="s">
        <v>21</v>
      </c>
      <c r="O642" s="6" t="s">
        <v>22</v>
      </c>
      <c r="P642" s="6" t="s">
        <v>5436</v>
      </c>
    </row>
    <row r="643" spans="1:16" hidden="1" x14ac:dyDescent="0.35">
      <c r="A643" s="6">
        <v>2022</v>
      </c>
      <c r="B643" s="6" t="s">
        <v>4941</v>
      </c>
      <c r="C643" s="6" t="s">
        <v>5423</v>
      </c>
      <c r="D643" s="13" t="s">
        <v>5437</v>
      </c>
      <c r="E643" s="6">
        <v>44.37</v>
      </c>
      <c r="F643" s="6">
        <v>-100.32</v>
      </c>
      <c r="G643" s="6" t="s">
        <v>564</v>
      </c>
      <c r="H643" s="6">
        <v>43287</v>
      </c>
      <c r="I643" s="6">
        <v>31463000</v>
      </c>
      <c r="J643" s="6">
        <v>18.8</v>
      </c>
      <c r="K643" s="6">
        <v>46</v>
      </c>
      <c r="L643" s="6" t="s">
        <v>273</v>
      </c>
      <c r="M643" s="6">
        <v>50</v>
      </c>
      <c r="N643" s="6" t="s">
        <v>21</v>
      </c>
      <c r="O643" s="6" t="s">
        <v>22</v>
      </c>
      <c r="P643" s="6" t="s">
        <v>5438</v>
      </c>
    </row>
    <row r="644" spans="1:16" hidden="1" x14ac:dyDescent="0.35">
      <c r="A644" s="6">
        <v>2022</v>
      </c>
      <c r="B644" s="6" t="s">
        <v>4295</v>
      </c>
      <c r="C644" s="6" t="s">
        <v>5423</v>
      </c>
      <c r="D644" s="13" t="s">
        <v>5439</v>
      </c>
      <c r="E644" s="6">
        <v>44.52</v>
      </c>
      <c r="F644" s="6">
        <v>-99.43</v>
      </c>
      <c r="G644" s="6" t="s">
        <v>564</v>
      </c>
      <c r="H644" s="6">
        <v>42912</v>
      </c>
      <c r="I644" s="6">
        <v>34452000</v>
      </c>
      <c r="J644" s="6">
        <v>18.8</v>
      </c>
      <c r="K644" s="6">
        <v>46</v>
      </c>
      <c r="L644" s="6" t="s">
        <v>273</v>
      </c>
      <c r="M644" s="6">
        <v>50</v>
      </c>
      <c r="N644" s="6" t="s">
        <v>21</v>
      </c>
      <c r="O644" s="6" t="s">
        <v>22</v>
      </c>
      <c r="P644" s="6" t="s">
        <v>5440</v>
      </c>
    </row>
    <row r="645" spans="1:16" hidden="1" x14ac:dyDescent="0.35">
      <c r="A645" s="6">
        <v>2022</v>
      </c>
      <c r="B645" s="6" t="s">
        <v>5441</v>
      </c>
      <c r="C645" s="6" t="s">
        <v>5423</v>
      </c>
      <c r="D645" s="13" t="s">
        <v>5442</v>
      </c>
      <c r="E645" s="6">
        <v>44.18</v>
      </c>
      <c r="F645" s="6">
        <v>-98.36</v>
      </c>
      <c r="G645" s="6" t="s">
        <v>564</v>
      </c>
      <c r="H645" s="6">
        <v>70224</v>
      </c>
      <c r="I645" s="6">
        <v>46466000</v>
      </c>
      <c r="J645" s="6">
        <v>18.8</v>
      </c>
      <c r="K645" s="6">
        <v>46</v>
      </c>
      <c r="L645" s="6" t="s">
        <v>273</v>
      </c>
      <c r="M645" s="6">
        <v>50</v>
      </c>
      <c r="N645" s="6" t="s">
        <v>21</v>
      </c>
      <c r="O645" s="6" t="s">
        <v>22</v>
      </c>
      <c r="P645" s="6" t="s">
        <v>5443</v>
      </c>
    </row>
    <row r="646" spans="1:16" hidden="1" x14ac:dyDescent="0.35">
      <c r="A646" s="6">
        <v>2022</v>
      </c>
      <c r="B646" s="6" t="s">
        <v>5444</v>
      </c>
      <c r="C646" s="6" t="s">
        <v>5423</v>
      </c>
      <c r="D646" s="13" t="s">
        <v>5445</v>
      </c>
      <c r="E646" s="6">
        <v>44.83</v>
      </c>
      <c r="F646" s="6">
        <v>-100.07</v>
      </c>
      <c r="G646" s="6" t="s">
        <v>564</v>
      </c>
      <c r="H646" s="6">
        <v>107445</v>
      </c>
      <c r="I646" s="6">
        <v>77869000</v>
      </c>
      <c r="J646" s="6">
        <v>18.8</v>
      </c>
      <c r="K646" s="6">
        <v>46</v>
      </c>
      <c r="L646" s="6" t="s">
        <v>273</v>
      </c>
      <c r="M646" s="6">
        <v>50</v>
      </c>
      <c r="N646" s="6" t="s">
        <v>21</v>
      </c>
      <c r="O646" s="6" t="s">
        <v>22</v>
      </c>
      <c r="P646" s="6" t="s">
        <v>5446</v>
      </c>
    </row>
    <row r="647" spans="1:16" hidden="1" x14ac:dyDescent="0.35">
      <c r="A647" s="6">
        <v>2022</v>
      </c>
      <c r="B647" s="6" t="s">
        <v>1989</v>
      </c>
      <c r="C647" s="6" t="s">
        <v>1990</v>
      </c>
      <c r="D647" s="13" t="s">
        <v>1991</v>
      </c>
      <c r="E647" s="6">
        <v>38.450000000000003</v>
      </c>
      <c r="F647" s="6">
        <v>-99.01</v>
      </c>
      <c r="G647" s="6" t="s">
        <v>236</v>
      </c>
      <c r="H647" s="6">
        <v>27577</v>
      </c>
      <c r="I647" s="6">
        <v>21563000</v>
      </c>
      <c r="J647" s="6">
        <v>19.100000000000001</v>
      </c>
      <c r="K647" s="6">
        <v>20</v>
      </c>
      <c r="L647" s="6" t="s">
        <v>273</v>
      </c>
      <c r="M647" s="6">
        <v>50</v>
      </c>
      <c r="N647" s="6" t="s">
        <v>21</v>
      </c>
      <c r="O647" s="6" t="s">
        <v>22</v>
      </c>
      <c r="P647" s="6" t="s">
        <v>1992</v>
      </c>
    </row>
    <row r="648" spans="1:16" hidden="1" x14ac:dyDescent="0.35">
      <c r="A648" s="6">
        <v>2022</v>
      </c>
      <c r="B648" s="6" t="s">
        <v>1856</v>
      </c>
      <c r="C648" s="6" t="s">
        <v>1990</v>
      </c>
      <c r="D648" s="13" t="s">
        <v>1993</v>
      </c>
      <c r="E648" s="6">
        <v>38.92</v>
      </c>
      <c r="F648" s="6">
        <v>-97.22</v>
      </c>
      <c r="G648" s="6" t="s">
        <v>236</v>
      </c>
      <c r="H648" s="6">
        <v>18865</v>
      </c>
      <c r="I648" s="6">
        <v>16689000</v>
      </c>
      <c r="J648" s="6">
        <v>19.100000000000001</v>
      </c>
      <c r="K648" s="6">
        <v>20</v>
      </c>
      <c r="L648" s="6" t="s">
        <v>273</v>
      </c>
      <c r="M648" s="6">
        <v>50</v>
      </c>
      <c r="N648" s="6" t="s">
        <v>21</v>
      </c>
      <c r="O648" s="6" t="s">
        <v>22</v>
      </c>
      <c r="P648" s="6" t="s">
        <v>1994</v>
      </c>
    </row>
    <row r="649" spans="1:16" hidden="1" x14ac:dyDescent="0.35">
      <c r="A649" s="6">
        <v>2022</v>
      </c>
      <c r="B649" s="6" t="s">
        <v>1995</v>
      </c>
      <c r="C649" s="6" t="s">
        <v>1990</v>
      </c>
      <c r="D649" s="13" t="s">
        <v>1996</v>
      </c>
      <c r="E649" s="6">
        <v>38.869999999999997</v>
      </c>
      <c r="F649" s="6">
        <v>-99.31</v>
      </c>
      <c r="G649" s="6" t="s">
        <v>236</v>
      </c>
      <c r="H649" s="6">
        <v>9579</v>
      </c>
      <c r="I649" s="6">
        <v>4694000</v>
      </c>
      <c r="J649" s="6">
        <v>19.100000000000001</v>
      </c>
      <c r="K649" s="6">
        <v>20</v>
      </c>
      <c r="L649" s="6" t="s">
        <v>273</v>
      </c>
      <c r="M649" s="6">
        <v>50</v>
      </c>
      <c r="N649" s="6" t="s">
        <v>21</v>
      </c>
      <c r="O649" s="6" t="s">
        <v>22</v>
      </c>
      <c r="P649" s="6" t="s">
        <v>1997</v>
      </c>
    </row>
    <row r="650" spans="1:16" hidden="1" x14ac:dyDescent="0.35">
      <c r="A650" s="6">
        <v>2022</v>
      </c>
      <c r="B650" s="6" t="s">
        <v>1998</v>
      </c>
      <c r="C650" s="6" t="s">
        <v>1990</v>
      </c>
      <c r="D650" s="13" t="s">
        <v>1999</v>
      </c>
      <c r="E650" s="6">
        <v>38.729999999999997</v>
      </c>
      <c r="F650" s="6">
        <v>-98.22</v>
      </c>
      <c r="G650" s="6" t="s">
        <v>236</v>
      </c>
      <c r="H650" s="6">
        <v>1844</v>
      </c>
      <c r="I650" s="6">
        <v>0</v>
      </c>
      <c r="J650" s="6">
        <v>19.100000000000001</v>
      </c>
      <c r="K650" s="6">
        <v>20</v>
      </c>
      <c r="L650" s="6" t="s">
        <v>273</v>
      </c>
      <c r="M650" s="6">
        <v>50</v>
      </c>
      <c r="N650" s="6" t="s">
        <v>21</v>
      </c>
      <c r="O650" s="6" t="s">
        <v>22</v>
      </c>
      <c r="P650" s="6" t="s">
        <v>2000</v>
      </c>
    </row>
    <row r="651" spans="1:16" hidden="1" x14ac:dyDescent="0.35">
      <c r="A651" s="6">
        <v>2022</v>
      </c>
      <c r="B651" s="6" t="s">
        <v>359</v>
      </c>
      <c r="C651" s="6" t="s">
        <v>1990</v>
      </c>
      <c r="D651" s="13" t="s">
        <v>2001</v>
      </c>
      <c r="E651" s="6">
        <v>39.18</v>
      </c>
      <c r="F651" s="6">
        <v>-98.04</v>
      </c>
      <c r="G651" s="6" t="s">
        <v>236</v>
      </c>
      <c r="H651" s="6">
        <v>2166</v>
      </c>
      <c r="I651" s="6">
        <v>1145000</v>
      </c>
      <c r="J651" s="6">
        <v>19.100000000000001</v>
      </c>
      <c r="K651" s="6">
        <v>20</v>
      </c>
      <c r="L651" s="6" t="s">
        <v>273</v>
      </c>
      <c r="M651" s="6">
        <v>50</v>
      </c>
      <c r="N651" s="6" t="s">
        <v>21</v>
      </c>
      <c r="O651" s="6" t="s">
        <v>22</v>
      </c>
      <c r="P651" s="6" t="s">
        <v>2002</v>
      </c>
    </row>
    <row r="652" spans="1:16" hidden="1" x14ac:dyDescent="0.35">
      <c r="A652" s="6">
        <v>2022</v>
      </c>
      <c r="B652" s="6" t="s">
        <v>144</v>
      </c>
      <c r="C652" s="6" t="s">
        <v>1990</v>
      </c>
      <c r="D652" s="13" t="s">
        <v>2003</v>
      </c>
      <c r="E652" s="6">
        <v>38.08</v>
      </c>
      <c r="F652" s="6">
        <v>-96.88</v>
      </c>
      <c r="G652" s="6" t="s">
        <v>236</v>
      </c>
      <c r="H652" s="6">
        <v>62097</v>
      </c>
      <c r="I652" s="6">
        <v>36043000</v>
      </c>
      <c r="J652" s="6">
        <v>19.100000000000001</v>
      </c>
      <c r="K652" s="6">
        <v>20</v>
      </c>
      <c r="L652" s="6" t="s">
        <v>273</v>
      </c>
      <c r="M652" s="6">
        <v>50</v>
      </c>
      <c r="N652" s="6" t="s">
        <v>21</v>
      </c>
      <c r="O652" s="6" t="s">
        <v>22</v>
      </c>
      <c r="P652" s="6" t="s">
        <v>2004</v>
      </c>
    </row>
    <row r="653" spans="1:16" hidden="1" x14ac:dyDescent="0.35">
      <c r="A653" s="6">
        <v>2022</v>
      </c>
      <c r="B653" s="6" t="s">
        <v>2005</v>
      </c>
      <c r="C653" s="6" t="s">
        <v>1990</v>
      </c>
      <c r="D653" s="13" t="s">
        <v>2006</v>
      </c>
      <c r="E653" s="6">
        <v>38.200000000000003</v>
      </c>
      <c r="F653" s="6">
        <v>-97.51</v>
      </c>
      <c r="G653" s="6" t="s">
        <v>236</v>
      </c>
      <c r="H653" s="6">
        <v>73476</v>
      </c>
      <c r="I653" s="6">
        <v>55924000</v>
      </c>
      <c r="J653" s="6">
        <v>19.100000000000001</v>
      </c>
      <c r="K653" s="6">
        <v>20</v>
      </c>
      <c r="L653" s="6" t="s">
        <v>273</v>
      </c>
      <c r="M653" s="6">
        <v>50</v>
      </c>
      <c r="N653" s="6" t="s">
        <v>21</v>
      </c>
      <c r="O653" s="6" t="s">
        <v>22</v>
      </c>
      <c r="P653" s="6" t="s">
        <v>2007</v>
      </c>
    </row>
    <row r="654" spans="1:16" hidden="1" x14ac:dyDescent="0.35">
      <c r="A654" s="6">
        <v>2022</v>
      </c>
      <c r="B654" s="6" t="s">
        <v>2008</v>
      </c>
      <c r="C654" s="6" t="s">
        <v>1990</v>
      </c>
      <c r="D654" s="13" t="s">
        <v>2009</v>
      </c>
      <c r="E654" s="6">
        <v>38.51</v>
      </c>
      <c r="F654" s="6">
        <v>-98.39</v>
      </c>
      <c r="G654" s="6" t="s">
        <v>236</v>
      </c>
      <c r="H654" s="6">
        <v>35758</v>
      </c>
      <c r="I654" s="6">
        <v>29690000</v>
      </c>
      <c r="J654" s="6">
        <v>19.100000000000001</v>
      </c>
      <c r="K654" s="6">
        <v>20</v>
      </c>
      <c r="L654" s="6" t="s">
        <v>273</v>
      </c>
      <c r="M654" s="6">
        <v>50</v>
      </c>
      <c r="N654" s="6" t="s">
        <v>21</v>
      </c>
      <c r="O654" s="6" t="s">
        <v>22</v>
      </c>
      <c r="P654" s="6" t="s">
        <v>2010</v>
      </c>
    </row>
    <row r="655" spans="1:16" hidden="1" x14ac:dyDescent="0.35">
      <c r="A655" s="6">
        <v>2022</v>
      </c>
      <c r="B655" s="6" t="s">
        <v>1544</v>
      </c>
      <c r="C655" s="6" t="s">
        <v>1990</v>
      </c>
      <c r="D655" s="13" t="s">
        <v>2011</v>
      </c>
      <c r="E655" s="6">
        <v>38.46</v>
      </c>
      <c r="F655" s="6">
        <v>-99.55</v>
      </c>
      <c r="G655" s="6" t="s">
        <v>236</v>
      </c>
      <c r="H655" s="6">
        <v>8693</v>
      </c>
      <c r="I655" s="6">
        <v>5825000</v>
      </c>
      <c r="J655" s="6">
        <v>19.100000000000001</v>
      </c>
      <c r="K655" s="6">
        <v>20</v>
      </c>
      <c r="L655" s="6" t="s">
        <v>273</v>
      </c>
      <c r="M655" s="6">
        <v>50</v>
      </c>
      <c r="N655" s="6" t="s">
        <v>21</v>
      </c>
      <c r="O655" s="6" t="s">
        <v>22</v>
      </c>
      <c r="P655" s="6" t="s">
        <v>2012</v>
      </c>
    </row>
    <row r="656" spans="1:16" hidden="1" x14ac:dyDescent="0.35">
      <c r="A656" s="6">
        <v>2022</v>
      </c>
      <c r="B656" s="6" t="s">
        <v>230</v>
      </c>
      <c r="C656" s="6" t="s">
        <v>1990</v>
      </c>
      <c r="D656" s="13" t="s">
        <v>2013</v>
      </c>
      <c r="E656" s="6">
        <v>38.869999999999997</v>
      </c>
      <c r="F656" s="6">
        <v>-98.7</v>
      </c>
      <c r="G656" s="6" t="s">
        <v>236</v>
      </c>
      <c r="H656" s="6">
        <v>7453</v>
      </c>
      <c r="I656" s="6">
        <v>2726000</v>
      </c>
      <c r="J656" s="6">
        <v>19.100000000000001</v>
      </c>
      <c r="K656" s="6">
        <v>20</v>
      </c>
      <c r="L656" s="6" t="s">
        <v>273</v>
      </c>
      <c r="M656" s="6">
        <v>50</v>
      </c>
      <c r="N656" s="6" t="s">
        <v>21</v>
      </c>
      <c r="O656" s="6" t="s">
        <v>22</v>
      </c>
      <c r="P656" s="6" t="s">
        <v>2014</v>
      </c>
    </row>
    <row r="657" spans="1:16" hidden="1" x14ac:dyDescent="0.35">
      <c r="A657" s="6">
        <v>2022</v>
      </c>
      <c r="B657" s="6" t="s">
        <v>1416</v>
      </c>
      <c r="C657" s="6" t="s">
        <v>1990</v>
      </c>
      <c r="D657" s="13" t="s">
        <v>2015</v>
      </c>
      <c r="E657" s="6">
        <v>38.81</v>
      </c>
      <c r="F657" s="6">
        <v>-97.61</v>
      </c>
      <c r="G657" s="6" t="s">
        <v>236</v>
      </c>
      <c r="H657" s="6">
        <v>7971</v>
      </c>
      <c r="I657" s="6">
        <v>0</v>
      </c>
      <c r="J657" s="6">
        <v>19.100000000000001</v>
      </c>
      <c r="K657" s="6">
        <v>20</v>
      </c>
      <c r="L657" s="6" t="s">
        <v>273</v>
      </c>
      <c r="M657" s="6">
        <v>50</v>
      </c>
      <c r="N657" s="6" t="s">
        <v>21</v>
      </c>
      <c r="O657" s="6" t="s">
        <v>22</v>
      </c>
      <c r="P657" s="6" t="s">
        <v>2016</v>
      </c>
    </row>
    <row r="658" spans="1:16" hidden="1" x14ac:dyDescent="0.35">
      <c r="A658" s="6">
        <v>2012</v>
      </c>
      <c r="B658" s="6" t="s">
        <v>6316</v>
      </c>
      <c r="C658" s="6" t="s">
        <v>6317</v>
      </c>
      <c r="D658" s="13" t="s">
        <v>6318</v>
      </c>
      <c r="E658" s="6">
        <v>39.94</v>
      </c>
      <c r="F658" s="6">
        <v>-112.13</v>
      </c>
      <c r="G658" s="6" t="s">
        <v>236</v>
      </c>
      <c r="H658" s="6">
        <v>475</v>
      </c>
      <c r="I658" s="6">
        <v>846000</v>
      </c>
      <c r="J658" s="6">
        <v>19.7</v>
      </c>
      <c r="K658" s="6">
        <v>49</v>
      </c>
      <c r="L658" s="6" t="s">
        <v>273</v>
      </c>
      <c r="M658" s="6">
        <v>50</v>
      </c>
      <c r="N658" s="6" t="s">
        <v>21</v>
      </c>
      <c r="O658" s="6" t="s">
        <v>22</v>
      </c>
      <c r="P658" s="6" t="s">
        <v>9394</v>
      </c>
    </row>
    <row r="659" spans="1:16" hidden="1" x14ac:dyDescent="0.35">
      <c r="A659" s="6">
        <v>2012</v>
      </c>
      <c r="B659" s="6" t="s">
        <v>6320</v>
      </c>
      <c r="C659" s="6" t="s">
        <v>6317</v>
      </c>
      <c r="D659" s="13" t="s">
        <v>6321</v>
      </c>
      <c r="E659" s="6">
        <v>39.29</v>
      </c>
      <c r="F659" s="6">
        <v>-112.56</v>
      </c>
      <c r="G659" s="6" t="s">
        <v>514</v>
      </c>
      <c r="H659" s="6">
        <v>8389</v>
      </c>
      <c r="I659" s="6">
        <v>13751000</v>
      </c>
      <c r="J659" s="6">
        <v>19.7</v>
      </c>
      <c r="K659" s="6">
        <v>49</v>
      </c>
      <c r="L659" s="6" t="s">
        <v>273</v>
      </c>
      <c r="M659" s="6">
        <v>50</v>
      </c>
      <c r="N659" s="6" t="s">
        <v>21</v>
      </c>
      <c r="O659" s="6" t="s">
        <v>22</v>
      </c>
      <c r="P659" s="6" t="s">
        <v>9395</v>
      </c>
    </row>
    <row r="660" spans="1:16" hidden="1" x14ac:dyDescent="0.35">
      <c r="A660" s="6">
        <v>2012</v>
      </c>
      <c r="B660" s="6" t="s">
        <v>378</v>
      </c>
      <c r="C660" s="6" t="s">
        <v>6317</v>
      </c>
      <c r="D660" s="13" t="s">
        <v>6326</v>
      </c>
      <c r="E660" s="6">
        <v>38.909999999999997</v>
      </c>
      <c r="F660" s="6">
        <v>-111.93</v>
      </c>
      <c r="G660" s="6" t="s">
        <v>514</v>
      </c>
      <c r="H660" s="6">
        <v>904</v>
      </c>
      <c r="I660" s="6">
        <v>3704000</v>
      </c>
      <c r="J660" s="6">
        <v>19.7</v>
      </c>
      <c r="K660" s="6">
        <v>49</v>
      </c>
      <c r="L660" s="6" t="s">
        <v>273</v>
      </c>
      <c r="M660" s="6">
        <v>50</v>
      </c>
      <c r="N660" s="6" t="s">
        <v>21</v>
      </c>
      <c r="O660" s="6" t="s">
        <v>22</v>
      </c>
      <c r="P660" s="6" t="s">
        <v>9396</v>
      </c>
    </row>
    <row r="661" spans="1:16" hidden="1" x14ac:dyDescent="0.35">
      <c r="A661" s="6">
        <v>2012</v>
      </c>
      <c r="B661" s="6" t="s">
        <v>6317</v>
      </c>
      <c r="C661" s="6" t="s">
        <v>6317</v>
      </c>
      <c r="D661" s="13" t="s">
        <v>6328</v>
      </c>
      <c r="E661" s="6">
        <v>40.39</v>
      </c>
      <c r="F661" s="6">
        <v>-111.78</v>
      </c>
      <c r="G661" s="6" t="s">
        <v>241</v>
      </c>
      <c r="H661" s="6">
        <v>3324</v>
      </c>
      <c r="I661" s="6">
        <v>7122000</v>
      </c>
      <c r="J661" s="6">
        <v>19.7</v>
      </c>
      <c r="K661" s="6">
        <v>49</v>
      </c>
      <c r="L661" s="6" t="s">
        <v>273</v>
      </c>
      <c r="M661" s="6">
        <v>50</v>
      </c>
      <c r="N661" s="6" t="s">
        <v>21</v>
      </c>
      <c r="O661" s="6" t="s">
        <v>22</v>
      </c>
      <c r="P661" s="6" t="s">
        <v>9397</v>
      </c>
    </row>
    <row r="662" spans="1:16" hidden="1" x14ac:dyDescent="0.35">
      <c r="A662" s="6">
        <v>2022</v>
      </c>
      <c r="B662" s="6" t="s">
        <v>6320</v>
      </c>
      <c r="C662" s="6" t="s">
        <v>6317</v>
      </c>
      <c r="D662" s="13" t="s">
        <v>6321</v>
      </c>
      <c r="E662" s="6">
        <v>39.29</v>
      </c>
      <c r="F662" s="6">
        <v>-112.56</v>
      </c>
      <c r="G662" s="6" t="s">
        <v>514</v>
      </c>
      <c r="H662" s="6">
        <v>1732</v>
      </c>
      <c r="I662" s="6">
        <v>11836000</v>
      </c>
      <c r="J662" s="6">
        <v>21.7</v>
      </c>
      <c r="K662" s="6">
        <v>49</v>
      </c>
      <c r="L662" s="6" t="s">
        <v>273</v>
      </c>
      <c r="M662" s="6">
        <v>50</v>
      </c>
      <c r="N662" s="6" t="s">
        <v>21</v>
      </c>
      <c r="O662" s="6" t="s">
        <v>22</v>
      </c>
      <c r="P662" s="6" t="s">
        <v>6322</v>
      </c>
    </row>
    <row r="663" spans="1:16" hidden="1" x14ac:dyDescent="0.35">
      <c r="A663" s="6">
        <v>2022</v>
      </c>
      <c r="B663" s="6" t="s">
        <v>378</v>
      </c>
      <c r="C663" s="6" t="s">
        <v>6317</v>
      </c>
      <c r="D663" s="13" t="s">
        <v>6326</v>
      </c>
      <c r="E663" s="6">
        <v>38.909999999999997</v>
      </c>
      <c r="F663" s="6">
        <v>-111.93</v>
      </c>
      <c r="G663" s="6" t="s">
        <v>514</v>
      </c>
      <c r="H663" s="6">
        <v>341</v>
      </c>
      <c r="I663" s="6">
        <v>1048000</v>
      </c>
      <c r="J663" s="6">
        <v>21.7</v>
      </c>
      <c r="K663" s="6">
        <v>49</v>
      </c>
      <c r="L663" s="6" t="s">
        <v>273</v>
      </c>
      <c r="M663" s="6">
        <v>50</v>
      </c>
      <c r="N663" s="6" t="s">
        <v>21</v>
      </c>
      <c r="O663" s="6" t="s">
        <v>22</v>
      </c>
      <c r="P663" s="6" t="s">
        <v>6327</v>
      </c>
    </row>
    <row r="664" spans="1:16" hidden="1" x14ac:dyDescent="0.35">
      <c r="A664" s="6">
        <v>2022</v>
      </c>
      <c r="B664" s="6" t="s">
        <v>6317</v>
      </c>
      <c r="C664" s="6" t="s">
        <v>6317</v>
      </c>
      <c r="D664" s="13" t="s">
        <v>6328</v>
      </c>
      <c r="E664" s="6">
        <v>40.39</v>
      </c>
      <c r="F664" s="6">
        <v>-111.78</v>
      </c>
      <c r="G664" s="6" t="s">
        <v>514</v>
      </c>
      <c r="H664" s="6">
        <v>1377</v>
      </c>
      <c r="I664" s="6">
        <v>7262000</v>
      </c>
      <c r="J664" s="6">
        <v>21.7</v>
      </c>
      <c r="K664" s="6">
        <v>49</v>
      </c>
      <c r="L664" s="6" t="s">
        <v>273</v>
      </c>
      <c r="M664" s="6">
        <v>50</v>
      </c>
      <c r="N664" s="6" t="s">
        <v>21</v>
      </c>
      <c r="O664" s="6" t="s">
        <v>22</v>
      </c>
      <c r="P664" s="6" t="s">
        <v>6329</v>
      </c>
    </row>
    <row r="665" spans="1:16" hidden="1" x14ac:dyDescent="0.35">
      <c r="A665" s="6">
        <v>2012</v>
      </c>
      <c r="B665" s="6" t="s">
        <v>655</v>
      </c>
      <c r="C665" s="6" t="s">
        <v>656</v>
      </c>
      <c r="D665" s="13" t="s">
        <v>657</v>
      </c>
      <c r="E665" s="6">
        <v>29.65</v>
      </c>
      <c r="F665" s="6">
        <v>-82.32</v>
      </c>
      <c r="G665" s="6" t="s">
        <v>62</v>
      </c>
      <c r="H665" s="6">
        <v>2744</v>
      </c>
      <c r="I665" s="6">
        <v>3984000</v>
      </c>
      <c r="J665" s="6">
        <v>22.5</v>
      </c>
      <c r="K665" s="6">
        <v>12</v>
      </c>
      <c r="L665" s="6" t="s">
        <v>273</v>
      </c>
      <c r="M665" s="6">
        <v>50</v>
      </c>
      <c r="N665" s="6" t="s">
        <v>21</v>
      </c>
      <c r="O665" s="6" t="s">
        <v>22</v>
      </c>
      <c r="P665" s="6" t="s">
        <v>7255</v>
      </c>
    </row>
    <row r="666" spans="1:16" hidden="1" x14ac:dyDescent="0.35">
      <c r="A666" s="6">
        <v>2012</v>
      </c>
      <c r="B666" s="6" t="s">
        <v>659</v>
      </c>
      <c r="C666" s="6" t="s">
        <v>656</v>
      </c>
      <c r="D666" s="13" t="s">
        <v>660</v>
      </c>
      <c r="E666" s="6">
        <v>29.88</v>
      </c>
      <c r="F666" s="6">
        <v>-82.24</v>
      </c>
      <c r="G666" s="6" t="s">
        <v>62</v>
      </c>
      <c r="H666" s="6">
        <v>633</v>
      </c>
      <c r="I666" s="6">
        <v>0</v>
      </c>
      <c r="J666" s="6">
        <v>22.5</v>
      </c>
      <c r="K666" s="6">
        <v>12</v>
      </c>
      <c r="L666" s="6" t="s">
        <v>273</v>
      </c>
      <c r="M666" s="6">
        <v>50</v>
      </c>
      <c r="N666" s="6" t="s">
        <v>21</v>
      </c>
      <c r="O666" s="6" t="s">
        <v>22</v>
      </c>
      <c r="P666" s="6" t="s">
        <v>7256</v>
      </c>
    </row>
    <row r="667" spans="1:16" hidden="1" x14ac:dyDescent="0.35">
      <c r="A667" s="6">
        <v>2012</v>
      </c>
      <c r="B667" s="6" t="s">
        <v>163</v>
      </c>
      <c r="C667" s="6" t="s">
        <v>656</v>
      </c>
      <c r="D667" s="13" t="s">
        <v>7257</v>
      </c>
      <c r="E667" s="6">
        <v>30.1</v>
      </c>
      <c r="F667" s="6">
        <v>-81.709999999999994</v>
      </c>
      <c r="G667" s="6" t="s">
        <v>62</v>
      </c>
      <c r="H667" s="6">
        <v>588</v>
      </c>
      <c r="I667" s="6">
        <v>0</v>
      </c>
      <c r="J667" s="6">
        <v>22.5</v>
      </c>
      <c r="K667" s="6">
        <v>12</v>
      </c>
      <c r="L667" s="6" t="s">
        <v>273</v>
      </c>
      <c r="M667" s="6">
        <v>50</v>
      </c>
      <c r="N667" s="6" t="s">
        <v>21</v>
      </c>
      <c r="O667" s="6" t="s">
        <v>22</v>
      </c>
      <c r="P667" s="6" t="s">
        <v>7258</v>
      </c>
    </row>
    <row r="668" spans="1:16" hidden="1" x14ac:dyDescent="0.35">
      <c r="A668" s="6">
        <v>2012</v>
      </c>
      <c r="B668" s="6" t="s">
        <v>668</v>
      </c>
      <c r="C668" s="6" t="s">
        <v>656</v>
      </c>
      <c r="D668" s="13" t="s">
        <v>669</v>
      </c>
      <c r="E668" s="6">
        <v>29.75</v>
      </c>
      <c r="F668" s="6">
        <v>-82.86</v>
      </c>
      <c r="G668" s="6" t="s">
        <v>19</v>
      </c>
      <c r="H668" s="6">
        <v>509</v>
      </c>
      <c r="I668" s="6">
        <v>1405000</v>
      </c>
      <c r="J668" s="6">
        <v>22.5</v>
      </c>
      <c r="K668" s="6">
        <v>12</v>
      </c>
      <c r="L668" s="6" t="s">
        <v>273</v>
      </c>
      <c r="M668" s="6">
        <v>50</v>
      </c>
      <c r="N668" s="6" t="s">
        <v>21</v>
      </c>
      <c r="O668" s="6" t="s">
        <v>22</v>
      </c>
      <c r="P668" s="6" t="s">
        <v>7259</v>
      </c>
    </row>
    <row r="669" spans="1:16" hidden="1" x14ac:dyDescent="0.35">
      <c r="A669" s="6">
        <v>2012</v>
      </c>
      <c r="B669" s="6" t="s">
        <v>671</v>
      </c>
      <c r="C669" s="6" t="s">
        <v>656</v>
      </c>
      <c r="D669" s="13" t="s">
        <v>672</v>
      </c>
      <c r="E669" s="6">
        <v>27.76</v>
      </c>
      <c r="F669" s="6">
        <v>-82.28</v>
      </c>
      <c r="G669" s="6" t="s">
        <v>262</v>
      </c>
      <c r="H669" s="6">
        <v>42</v>
      </c>
      <c r="I669" s="6">
        <v>36000</v>
      </c>
      <c r="J669" s="6">
        <v>22.5</v>
      </c>
      <c r="K669" s="6">
        <v>12</v>
      </c>
      <c r="L669" s="6" t="s">
        <v>273</v>
      </c>
      <c r="M669" s="6">
        <v>50</v>
      </c>
      <c r="N669" s="6" t="s">
        <v>21</v>
      </c>
      <c r="O669" s="6" t="s">
        <v>22</v>
      </c>
      <c r="P669" s="6" t="s">
        <v>7260</v>
      </c>
    </row>
    <row r="670" spans="1:16" hidden="1" x14ac:dyDescent="0.35">
      <c r="A670" s="6">
        <v>2012</v>
      </c>
      <c r="B670" s="6" t="s">
        <v>676</v>
      </c>
      <c r="C670" s="6" t="s">
        <v>656</v>
      </c>
      <c r="D670" s="13" t="s">
        <v>677</v>
      </c>
      <c r="E670" s="6">
        <v>29.44</v>
      </c>
      <c r="F670" s="6">
        <v>-82.63</v>
      </c>
      <c r="G670" s="6" t="s">
        <v>62</v>
      </c>
      <c r="H670" s="6">
        <v>10</v>
      </c>
      <c r="I670" s="6">
        <v>0</v>
      </c>
      <c r="J670" s="6">
        <v>22.5</v>
      </c>
      <c r="K670" s="6">
        <v>12</v>
      </c>
      <c r="L670" s="6" t="s">
        <v>273</v>
      </c>
      <c r="M670" s="6">
        <v>50</v>
      </c>
      <c r="N670" s="6" t="s">
        <v>21</v>
      </c>
      <c r="O670" s="6" t="s">
        <v>22</v>
      </c>
      <c r="P670" s="6" t="s">
        <v>7261</v>
      </c>
    </row>
    <row r="671" spans="1:16" hidden="1" x14ac:dyDescent="0.35">
      <c r="A671" s="6">
        <v>2012</v>
      </c>
      <c r="B671" s="6" t="s">
        <v>693</v>
      </c>
      <c r="C671" s="6" t="s">
        <v>656</v>
      </c>
      <c r="D671" s="13" t="s">
        <v>694</v>
      </c>
      <c r="E671" s="6">
        <v>30.23</v>
      </c>
      <c r="F671" s="6">
        <v>-81.38</v>
      </c>
      <c r="G671" s="6" t="s">
        <v>62</v>
      </c>
      <c r="H671" s="6">
        <v>210</v>
      </c>
      <c r="I671" s="6">
        <v>0</v>
      </c>
      <c r="J671" s="6">
        <v>22.5</v>
      </c>
      <c r="K671" s="6">
        <v>12</v>
      </c>
      <c r="L671" s="6" t="s">
        <v>273</v>
      </c>
      <c r="M671" s="6">
        <v>50</v>
      </c>
      <c r="N671" s="6" t="s">
        <v>21</v>
      </c>
      <c r="O671" s="6" t="s">
        <v>22</v>
      </c>
      <c r="P671" s="6" t="s">
        <v>7264</v>
      </c>
    </row>
    <row r="672" spans="1:16" hidden="1" x14ac:dyDescent="0.35">
      <c r="A672" s="6">
        <v>2012</v>
      </c>
      <c r="B672" s="6" t="s">
        <v>698</v>
      </c>
      <c r="C672" s="6" t="s">
        <v>656</v>
      </c>
      <c r="D672" s="13" t="s">
        <v>699</v>
      </c>
      <c r="E672" s="6">
        <v>30.06</v>
      </c>
      <c r="F672" s="6">
        <v>-82.19</v>
      </c>
      <c r="G672" s="6" t="s">
        <v>19</v>
      </c>
      <c r="H672" s="6">
        <v>360</v>
      </c>
      <c r="I672" s="6">
        <v>236000</v>
      </c>
      <c r="J672" s="6">
        <v>22.5</v>
      </c>
      <c r="K672" s="6">
        <v>12</v>
      </c>
      <c r="L672" s="6" t="s">
        <v>273</v>
      </c>
      <c r="M672" s="6">
        <v>50</v>
      </c>
      <c r="N672" s="6" t="s">
        <v>21</v>
      </c>
      <c r="O672" s="6" t="s">
        <v>22</v>
      </c>
      <c r="P672" s="6" t="s">
        <v>7265</v>
      </c>
    </row>
    <row r="673" spans="1:16" hidden="1" x14ac:dyDescent="0.35">
      <c r="A673" s="6">
        <v>2012</v>
      </c>
      <c r="B673" s="6" t="s">
        <v>701</v>
      </c>
      <c r="C673" s="6" t="s">
        <v>656</v>
      </c>
      <c r="D673" s="13" t="s">
        <v>702</v>
      </c>
      <c r="E673" s="6">
        <v>29.18</v>
      </c>
      <c r="F673" s="6">
        <v>-81.42</v>
      </c>
      <c r="G673" s="6" t="s">
        <v>62</v>
      </c>
      <c r="H673" s="6">
        <v>254</v>
      </c>
      <c r="I673" s="6">
        <v>231000</v>
      </c>
      <c r="J673" s="6">
        <v>22.5</v>
      </c>
      <c r="K673" s="6">
        <v>12</v>
      </c>
      <c r="L673" s="6" t="s">
        <v>273</v>
      </c>
      <c r="M673" s="6">
        <v>50</v>
      </c>
      <c r="N673" s="6" t="s">
        <v>21</v>
      </c>
      <c r="O673" s="6" t="s">
        <v>22</v>
      </c>
      <c r="P673" s="6" t="s">
        <v>7266</v>
      </c>
    </row>
    <row r="674" spans="1:16" hidden="1" x14ac:dyDescent="0.35">
      <c r="A674" s="6">
        <v>2012</v>
      </c>
      <c r="B674" s="6" t="s">
        <v>270</v>
      </c>
      <c r="C674" s="6" t="s">
        <v>271</v>
      </c>
      <c r="D674" s="13" t="s">
        <v>272</v>
      </c>
      <c r="E674" s="6">
        <v>35.4</v>
      </c>
      <c r="F674" s="6">
        <v>-92.56</v>
      </c>
      <c r="G674" s="6" t="s">
        <v>117</v>
      </c>
      <c r="H674" s="6">
        <v>2890</v>
      </c>
      <c r="I674" s="6">
        <v>2572000</v>
      </c>
      <c r="J674" s="6">
        <v>22.8</v>
      </c>
      <c r="K674" s="6">
        <v>5</v>
      </c>
      <c r="L674" s="6" t="s">
        <v>273</v>
      </c>
      <c r="M674" s="6">
        <v>50</v>
      </c>
      <c r="N674" s="6" t="s">
        <v>21</v>
      </c>
      <c r="O674" s="6" t="s">
        <v>22</v>
      </c>
      <c r="P674" s="6" t="s">
        <v>7100</v>
      </c>
    </row>
    <row r="675" spans="1:16" hidden="1" x14ac:dyDescent="0.35">
      <c r="A675" s="6">
        <v>2012</v>
      </c>
      <c r="B675" s="6" t="s">
        <v>275</v>
      </c>
      <c r="C675" s="6" t="s">
        <v>271</v>
      </c>
      <c r="D675" s="13" t="s">
        <v>276</v>
      </c>
      <c r="E675" s="6">
        <v>35.07</v>
      </c>
      <c r="F675" s="6">
        <v>-92.36</v>
      </c>
      <c r="G675" s="6" t="s">
        <v>117</v>
      </c>
      <c r="H675" s="6">
        <v>610</v>
      </c>
      <c r="I675" s="6">
        <v>449000</v>
      </c>
      <c r="J675" s="6">
        <v>22.8</v>
      </c>
      <c r="K675" s="6">
        <v>5</v>
      </c>
      <c r="L675" s="6" t="s">
        <v>273</v>
      </c>
      <c r="M675" s="6">
        <v>50</v>
      </c>
      <c r="N675" s="6" t="s">
        <v>21</v>
      </c>
      <c r="O675" s="6" t="s">
        <v>22</v>
      </c>
      <c r="P675" s="6" t="s">
        <v>7101</v>
      </c>
    </row>
    <row r="676" spans="1:16" hidden="1" x14ac:dyDescent="0.35">
      <c r="A676" s="6">
        <v>2012</v>
      </c>
      <c r="B676" s="6" t="s">
        <v>7104</v>
      </c>
      <c r="C676" s="6" t="s">
        <v>271</v>
      </c>
      <c r="D676" s="13" t="s">
        <v>7105</v>
      </c>
      <c r="E676" s="6">
        <v>34.33</v>
      </c>
      <c r="F676" s="6">
        <v>-93.19</v>
      </c>
      <c r="G676" s="6" t="s">
        <v>117</v>
      </c>
      <c r="H676" s="6">
        <v>15</v>
      </c>
      <c r="I676" s="6">
        <v>2000</v>
      </c>
      <c r="J676" s="6">
        <v>22.8</v>
      </c>
      <c r="K676" s="6">
        <v>5</v>
      </c>
      <c r="L676" s="6" t="s">
        <v>273</v>
      </c>
      <c r="M676" s="6">
        <v>50</v>
      </c>
      <c r="N676" s="6" t="s">
        <v>21</v>
      </c>
      <c r="O676" s="6" t="s">
        <v>22</v>
      </c>
      <c r="P676" s="6" t="s">
        <v>7106</v>
      </c>
    </row>
    <row r="677" spans="1:16" hidden="1" x14ac:dyDescent="0.35">
      <c r="A677" s="6">
        <v>2012</v>
      </c>
      <c r="B677" s="6" t="s">
        <v>278</v>
      </c>
      <c r="C677" s="6" t="s">
        <v>271</v>
      </c>
      <c r="D677" s="13" t="s">
        <v>279</v>
      </c>
      <c r="E677" s="6">
        <v>34.700000000000003</v>
      </c>
      <c r="F677" s="6">
        <v>-92.23</v>
      </c>
      <c r="G677" s="6" t="s">
        <v>94</v>
      </c>
      <c r="H677" s="6">
        <v>5116</v>
      </c>
      <c r="I677" s="6">
        <v>6039000</v>
      </c>
      <c r="J677" s="6">
        <v>22.8</v>
      </c>
      <c r="K677" s="6">
        <v>5</v>
      </c>
      <c r="L677" s="6" t="s">
        <v>273</v>
      </c>
      <c r="M677" s="6">
        <v>50</v>
      </c>
      <c r="N677" s="6" t="s">
        <v>21</v>
      </c>
      <c r="O677" s="6" t="s">
        <v>22</v>
      </c>
      <c r="P677" s="6" t="s">
        <v>7109</v>
      </c>
    </row>
    <row r="678" spans="1:16" hidden="1" x14ac:dyDescent="0.35">
      <c r="A678" s="6">
        <v>2022</v>
      </c>
      <c r="B678" s="6" t="s">
        <v>97</v>
      </c>
      <c r="C678" s="6" t="s">
        <v>5302</v>
      </c>
      <c r="D678" s="13" t="s">
        <v>5303</v>
      </c>
      <c r="E678" s="6">
        <v>33.549999999999997</v>
      </c>
      <c r="F678" s="6">
        <v>-80.709999999999994</v>
      </c>
      <c r="G678" s="6" t="s">
        <v>19</v>
      </c>
      <c r="H678" s="6">
        <v>8456</v>
      </c>
      <c r="I678" s="6">
        <v>8482000</v>
      </c>
      <c r="J678" s="6">
        <v>23</v>
      </c>
      <c r="K678" s="6">
        <v>45</v>
      </c>
      <c r="L678" s="6" t="s">
        <v>273</v>
      </c>
      <c r="M678" s="6">
        <v>50</v>
      </c>
      <c r="N678" s="6" t="s">
        <v>21</v>
      </c>
      <c r="O678" s="6" t="s">
        <v>22</v>
      </c>
      <c r="P678" s="6" t="s">
        <v>5304</v>
      </c>
    </row>
    <row r="679" spans="1:16" hidden="1" x14ac:dyDescent="0.35">
      <c r="A679" s="6">
        <v>2022</v>
      </c>
      <c r="B679" s="6" t="s">
        <v>5305</v>
      </c>
      <c r="C679" s="6" t="s">
        <v>5302</v>
      </c>
      <c r="D679" s="13" t="s">
        <v>5306</v>
      </c>
      <c r="E679" s="6">
        <v>33.76</v>
      </c>
      <c r="F679" s="6">
        <v>-80.150000000000006</v>
      </c>
      <c r="G679" s="6" t="s">
        <v>19</v>
      </c>
      <c r="H679" s="6">
        <v>39515</v>
      </c>
      <c r="I679" s="6">
        <v>41901000</v>
      </c>
      <c r="J679" s="6">
        <v>23</v>
      </c>
      <c r="K679" s="6">
        <v>45</v>
      </c>
      <c r="L679" s="6" t="s">
        <v>273</v>
      </c>
      <c r="M679" s="6">
        <v>50</v>
      </c>
      <c r="N679" s="6" t="s">
        <v>21</v>
      </c>
      <c r="O679" s="6" t="s">
        <v>22</v>
      </c>
      <c r="P679" s="6" t="s">
        <v>5307</v>
      </c>
    </row>
    <row r="680" spans="1:16" hidden="1" x14ac:dyDescent="0.35">
      <c r="A680" s="6">
        <v>2022</v>
      </c>
      <c r="B680" s="6" t="s">
        <v>178</v>
      </c>
      <c r="C680" s="6" t="s">
        <v>5302</v>
      </c>
      <c r="D680" s="13" t="s">
        <v>5308</v>
      </c>
      <c r="E680" s="6">
        <v>34.21</v>
      </c>
      <c r="F680" s="6">
        <v>-80.239999999999995</v>
      </c>
      <c r="G680" s="6" t="s">
        <v>19</v>
      </c>
      <c r="H680" s="6">
        <v>23332</v>
      </c>
      <c r="I680" s="6">
        <v>21159000</v>
      </c>
      <c r="J680" s="6">
        <v>23</v>
      </c>
      <c r="K680" s="6">
        <v>45</v>
      </c>
      <c r="L680" s="6" t="s">
        <v>273</v>
      </c>
      <c r="M680" s="6">
        <v>50</v>
      </c>
      <c r="N680" s="6" t="s">
        <v>21</v>
      </c>
      <c r="O680" s="6" t="s">
        <v>22</v>
      </c>
      <c r="P680" s="6" t="s">
        <v>5309</v>
      </c>
    </row>
    <row r="681" spans="1:16" hidden="1" x14ac:dyDescent="0.35">
      <c r="A681" s="6">
        <v>2022</v>
      </c>
      <c r="B681" s="6" t="s">
        <v>5310</v>
      </c>
      <c r="C681" s="6" t="s">
        <v>5302</v>
      </c>
      <c r="D681" s="13" t="s">
        <v>5311</v>
      </c>
      <c r="E681" s="6">
        <v>33.9</v>
      </c>
      <c r="F681" s="6">
        <v>-81.540000000000006</v>
      </c>
      <c r="G681" s="6" t="s">
        <v>94</v>
      </c>
      <c r="H681" s="6">
        <v>3520</v>
      </c>
      <c r="I681" s="6">
        <v>3177000</v>
      </c>
      <c r="J681" s="6">
        <v>23</v>
      </c>
      <c r="K681" s="6">
        <v>45</v>
      </c>
      <c r="L681" s="6" t="s">
        <v>273</v>
      </c>
      <c r="M681" s="6">
        <v>50</v>
      </c>
      <c r="N681" s="6" t="s">
        <v>21</v>
      </c>
      <c r="O681" s="6" t="s">
        <v>22</v>
      </c>
      <c r="P681" s="6" t="s">
        <v>5312</v>
      </c>
    </row>
    <row r="682" spans="1:16" hidden="1" x14ac:dyDescent="0.35">
      <c r="A682" s="6">
        <v>2022</v>
      </c>
      <c r="B682" s="6" t="s">
        <v>5313</v>
      </c>
      <c r="C682" s="6" t="s">
        <v>5302</v>
      </c>
      <c r="D682" s="13" t="s">
        <v>5314</v>
      </c>
      <c r="E682" s="6">
        <v>33.340000000000003</v>
      </c>
      <c r="F682" s="6">
        <v>-80.680000000000007</v>
      </c>
      <c r="G682" s="6" t="s">
        <v>19</v>
      </c>
      <c r="H682" s="6">
        <v>34228</v>
      </c>
      <c r="I682" s="6">
        <v>30225000</v>
      </c>
      <c r="J682" s="6">
        <v>23</v>
      </c>
      <c r="K682" s="6">
        <v>45</v>
      </c>
      <c r="L682" s="6" t="s">
        <v>273</v>
      </c>
      <c r="M682" s="6">
        <v>50</v>
      </c>
      <c r="N682" s="6" t="s">
        <v>21</v>
      </c>
      <c r="O682" s="6" t="s">
        <v>22</v>
      </c>
      <c r="P682" s="6" t="s">
        <v>5315</v>
      </c>
    </row>
    <row r="683" spans="1:16" hidden="1" x14ac:dyDescent="0.35">
      <c r="A683" s="6">
        <v>2022</v>
      </c>
      <c r="B683" s="6" t="s">
        <v>1329</v>
      </c>
      <c r="C683" s="6" t="s">
        <v>5302</v>
      </c>
      <c r="D683" s="13" t="s">
        <v>5316</v>
      </c>
      <c r="E683" s="6">
        <v>34.14</v>
      </c>
      <c r="F683" s="6">
        <v>-81.06</v>
      </c>
      <c r="G683" s="6" t="s">
        <v>19</v>
      </c>
      <c r="H683" s="6">
        <v>15644</v>
      </c>
      <c r="I683" s="6">
        <v>15299000</v>
      </c>
      <c r="J683" s="6">
        <v>23</v>
      </c>
      <c r="K683" s="6">
        <v>45</v>
      </c>
      <c r="L683" s="6" t="s">
        <v>273</v>
      </c>
      <c r="M683" s="6">
        <v>50</v>
      </c>
      <c r="N683" s="6" t="s">
        <v>21</v>
      </c>
      <c r="O683" s="6" t="s">
        <v>22</v>
      </c>
      <c r="P683" s="6" t="s">
        <v>5317</v>
      </c>
    </row>
    <row r="684" spans="1:16" hidden="1" x14ac:dyDescent="0.35">
      <c r="A684" s="6">
        <v>2022</v>
      </c>
      <c r="B684" s="6" t="s">
        <v>57</v>
      </c>
      <c r="C684" s="6" t="s">
        <v>5302</v>
      </c>
      <c r="D684" s="13" t="s">
        <v>5318</v>
      </c>
      <c r="E684" s="6">
        <v>34.03</v>
      </c>
      <c r="F684" s="6">
        <v>-80.45</v>
      </c>
      <c r="G684" s="6" t="s">
        <v>19</v>
      </c>
      <c r="H684" s="6">
        <v>30094</v>
      </c>
      <c r="I684" s="6">
        <v>28234000</v>
      </c>
      <c r="J684" s="6">
        <v>23</v>
      </c>
      <c r="K684" s="6">
        <v>45</v>
      </c>
      <c r="L684" s="6" t="s">
        <v>273</v>
      </c>
      <c r="M684" s="6">
        <v>50</v>
      </c>
      <c r="N684" s="6" t="s">
        <v>21</v>
      </c>
      <c r="O684" s="6" t="s">
        <v>22</v>
      </c>
      <c r="P684" s="6" t="s">
        <v>5319</v>
      </c>
    </row>
    <row r="685" spans="1:16" hidden="1" x14ac:dyDescent="0.35">
      <c r="A685" s="6">
        <v>2022</v>
      </c>
      <c r="B685" s="6" t="s">
        <v>2553</v>
      </c>
      <c r="C685" s="6" t="s">
        <v>2554</v>
      </c>
      <c r="D685" s="13" t="s">
        <v>2555</v>
      </c>
      <c r="E685" s="6">
        <v>31.11</v>
      </c>
      <c r="F685" s="6">
        <v>-91.78</v>
      </c>
      <c r="G685" s="6" t="s">
        <v>62</v>
      </c>
      <c r="H685" s="6">
        <v>20813</v>
      </c>
      <c r="I685" s="6">
        <v>21355000</v>
      </c>
      <c r="J685" s="6">
        <v>28.2</v>
      </c>
      <c r="K685" s="6">
        <v>22</v>
      </c>
      <c r="L685" s="6" t="s">
        <v>273</v>
      </c>
      <c r="M685" s="6">
        <v>50</v>
      </c>
      <c r="N685" s="6" t="s">
        <v>21</v>
      </c>
      <c r="O685" s="6" t="s">
        <v>22</v>
      </c>
      <c r="P685" s="6" t="s">
        <v>2556</v>
      </c>
    </row>
    <row r="686" spans="1:16" hidden="1" x14ac:dyDescent="0.35">
      <c r="A686" s="6">
        <v>2022</v>
      </c>
      <c r="B686" s="6" t="s">
        <v>2557</v>
      </c>
      <c r="C686" s="6" t="s">
        <v>2554</v>
      </c>
      <c r="D686" s="13" t="s">
        <v>2558</v>
      </c>
      <c r="E686" s="6">
        <v>31.76</v>
      </c>
      <c r="F686" s="6">
        <v>-91.81</v>
      </c>
      <c r="G686" s="6" t="s">
        <v>62</v>
      </c>
      <c r="H686" s="6">
        <v>34552</v>
      </c>
      <c r="I686" s="6">
        <v>38447000</v>
      </c>
      <c r="J686" s="6">
        <v>28.2</v>
      </c>
      <c r="K686" s="6">
        <v>22</v>
      </c>
      <c r="L686" s="6" t="s">
        <v>273</v>
      </c>
      <c r="M686" s="6">
        <v>50</v>
      </c>
      <c r="N686" s="6" t="s">
        <v>21</v>
      </c>
      <c r="O686" s="6" t="s">
        <v>22</v>
      </c>
      <c r="P686" s="6" t="s">
        <v>2559</v>
      </c>
    </row>
    <row r="687" spans="1:16" hidden="1" x14ac:dyDescent="0.35">
      <c r="A687" s="6">
        <v>2022</v>
      </c>
      <c r="B687" s="6" t="s">
        <v>2560</v>
      </c>
      <c r="C687" s="6" t="s">
        <v>2554</v>
      </c>
      <c r="D687" s="13" t="s">
        <v>2561</v>
      </c>
      <c r="E687" s="6">
        <v>31.25</v>
      </c>
      <c r="F687" s="6">
        <v>-91.76</v>
      </c>
      <c r="G687" s="6" t="s">
        <v>62</v>
      </c>
      <c r="H687" s="6">
        <v>12642</v>
      </c>
      <c r="I687" s="6">
        <v>14808000</v>
      </c>
      <c r="J687" s="6">
        <v>28.2</v>
      </c>
      <c r="K687" s="6">
        <v>22</v>
      </c>
      <c r="L687" s="6" t="s">
        <v>273</v>
      </c>
      <c r="M687" s="6">
        <v>50</v>
      </c>
      <c r="N687" s="6" t="s">
        <v>21</v>
      </c>
      <c r="O687" s="6" t="s">
        <v>22</v>
      </c>
      <c r="P687" s="6" t="s">
        <v>2562</v>
      </c>
    </row>
    <row r="688" spans="1:16" hidden="1" x14ac:dyDescent="0.35">
      <c r="A688" s="6">
        <v>2022</v>
      </c>
      <c r="B688" s="6" t="s">
        <v>2563</v>
      </c>
      <c r="C688" s="6" t="s">
        <v>2554</v>
      </c>
      <c r="D688" s="13" t="s">
        <v>2564</v>
      </c>
      <c r="E688" s="6">
        <v>30.48</v>
      </c>
      <c r="F688" s="6">
        <v>-92.6</v>
      </c>
      <c r="G688" s="6" t="s">
        <v>62</v>
      </c>
      <c r="H688" s="6">
        <v>326</v>
      </c>
      <c r="I688" s="6">
        <v>219000</v>
      </c>
      <c r="J688" s="6">
        <v>28.2</v>
      </c>
      <c r="K688" s="6">
        <v>22</v>
      </c>
      <c r="L688" s="6" t="s">
        <v>273</v>
      </c>
      <c r="M688" s="6">
        <v>50</v>
      </c>
      <c r="N688" s="6" t="s">
        <v>21</v>
      </c>
      <c r="O688" s="6" t="s">
        <v>22</v>
      </c>
      <c r="P688" s="6" t="s">
        <v>2565</v>
      </c>
    </row>
    <row r="689" spans="1:16" hidden="1" x14ac:dyDescent="0.35">
      <c r="A689" s="6">
        <v>2022</v>
      </c>
      <c r="B689" s="6" t="s">
        <v>1524</v>
      </c>
      <c r="C689" s="6" t="s">
        <v>2554</v>
      </c>
      <c r="D689" s="13" t="s">
        <v>2566</v>
      </c>
      <c r="E689" s="6">
        <v>31.51</v>
      </c>
      <c r="F689" s="6">
        <v>-92.49</v>
      </c>
      <c r="G689" s="6" t="s">
        <v>62</v>
      </c>
      <c r="H689" s="6">
        <v>1901</v>
      </c>
      <c r="I689" s="6">
        <v>0</v>
      </c>
      <c r="J689" s="6">
        <v>28.2</v>
      </c>
      <c r="K689" s="6">
        <v>22</v>
      </c>
      <c r="L689" s="6" t="s">
        <v>273</v>
      </c>
      <c r="M689" s="6">
        <v>50</v>
      </c>
      <c r="N689" s="6" t="s">
        <v>21</v>
      </c>
      <c r="O689" s="6" t="s">
        <v>22</v>
      </c>
      <c r="P689" s="6" t="s">
        <v>2567</v>
      </c>
    </row>
    <row r="690" spans="1:16" hidden="1" x14ac:dyDescent="0.35">
      <c r="A690" s="6">
        <v>2022</v>
      </c>
      <c r="B690" s="6" t="s">
        <v>1353</v>
      </c>
      <c r="C690" s="6" t="s">
        <v>2554</v>
      </c>
      <c r="D690" s="13" t="s">
        <v>2568</v>
      </c>
      <c r="E690" s="6">
        <v>31.68</v>
      </c>
      <c r="F690" s="6">
        <v>-92.12</v>
      </c>
      <c r="G690" s="6" t="s">
        <v>19</v>
      </c>
      <c r="H690" s="6">
        <v>328</v>
      </c>
      <c r="I690" s="6">
        <v>87000</v>
      </c>
      <c r="J690" s="6">
        <v>28.2</v>
      </c>
      <c r="K690" s="6">
        <v>22</v>
      </c>
      <c r="L690" s="6" t="s">
        <v>273</v>
      </c>
      <c r="M690" s="6">
        <v>50</v>
      </c>
      <c r="N690" s="6" t="s">
        <v>21</v>
      </c>
      <c r="O690" s="6" t="s">
        <v>22</v>
      </c>
      <c r="P690" s="6" t="s">
        <v>2569</v>
      </c>
    </row>
    <row r="691" spans="1:16" hidden="1" x14ac:dyDescent="0.35">
      <c r="A691" s="6">
        <v>2022</v>
      </c>
      <c r="B691" s="6" t="s">
        <v>2570</v>
      </c>
      <c r="C691" s="6" t="s">
        <v>2554</v>
      </c>
      <c r="D691" s="13" t="s">
        <v>2571</v>
      </c>
      <c r="E691" s="6">
        <v>30.84</v>
      </c>
      <c r="F691" s="6">
        <v>-91.66</v>
      </c>
      <c r="G691" s="6" t="s">
        <v>62</v>
      </c>
      <c r="H691" s="6">
        <v>6855</v>
      </c>
      <c r="I691" s="6">
        <v>7496000</v>
      </c>
      <c r="J691" s="6">
        <v>28.2</v>
      </c>
      <c r="K691" s="6">
        <v>22</v>
      </c>
      <c r="L691" s="6" t="s">
        <v>273</v>
      </c>
      <c r="M691" s="6">
        <v>50</v>
      </c>
      <c r="N691" s="6" t="s">
        <v>21</v>
      </c>
      <c r="O691" s="6" t="s">
        <v>22</v>
      </c>
      <c r="P691" s="6" t="s">
        <v>2572</v>
      </c>
    </row>
    <row r="692" spans="1:16" hidden="1" x14ac:dyDescent="0.35">
      <c r="A692" s="6">
        <v>2022</v>
      </c>
      <c r="B692" s="6" t="s">
        <v>2573</v>
      </c>
      <c r="C692" s="6" t="s">
        <v>2554</v>
      </c>
      <c r="D692" s="13" t="s">
        <v>2574</v>
      </c>
      <c r="E692" s="6">
        <v>31.29</v>
      </c>
      <c r="F692" s="6">
        <v>-92.46</v>
      </c>
      <c r="G692" s="6" t="s">
        <v>62</v>
      </c>
      <c r="H692" s="6">
        <v>10516</v>
      </c>
      <c r="I692" s="6">
        <v>11867000</v>
      </c>
      <c r="J692" s="6">
        <v>28.2</v>
      </c>
      <c r="K692" s="6">
        <v>22</v>
      </c>
      <c r="L692" s="6" t="s">
        <v>273</v>
      </c>
      <c r="M692" s="6">
        <v>50</v>
      </c>
      <c r="N692" s="6" t="s">
        <v>21</v>
      </c>
      <c r="O692" s="6" t="s">
        <v>22</v>
      </c>
      <c r="P692" s="6" t="s">
        <v>2575</v>
      </c>
    </row>
    <row r="693" spans="1:16" hidden="1" x14ac:dyDescent="0.35">
      <c r="A693" s="6">
        <v>2022</v>
      </c>
      <c r="B693" s="6" t="s">
        <v>2576</v>
      </c>
      <c r="C693" s="6" t="s">
        <v>2554</v>
      </c>
      <c r="D693" s="13" t="s">
        <v>2577</v>
      </c>
      <c r="E693" s="6">
        <v>30.4</v>
      </c>
      <c r="F693" s="6">
        <v>-91.93</v>
      </c>
      <c r="G693" s="6" t="s">
        <v>62</v>
      </c>
      <c r="H693" s="6">
        <v>7269</v>
      </c>
      <c r="I693" s="6">
        <v>7885000</v>
      </c>
      <c r="J693" s="6">
        <v>28.2</v>
      </c>
      <c r="K693" s="6">
        <v>22</v>
      </c>
      <c r="L693" s="6" t="s">
        <v>273</v>
      </c>
      <c r="M693" s="6">
        <v>50</v>
      </c>
      <c r="N693" s="6" t="s">
        <v>21</v>
      </c>
      <c r="O693" s="6" t="s">
        <v>22</v>
      </c>
      <c r="P693" s="6" t="s">
        <v>2578</v>
      </c>
    </row>
    <row r="694" spans="1:16" hidden="1" x14ac:dyDescent="0.35">
      <c r="A694" s="6">
        <v>2022</v>
      </c>
      <c r="B694" s="6" t="s">
        <v>2658</v>
      </c>
      <c r="C694" s="6" t="s">
        <v>2655</v>
      </c>
      <c r="D694" s="13" t="s">
        <v>2659</v>
      </c>
      <c r="E694" s="6">
        <v>45.67</v>
      </c>
      <c r="F694" s="6">
        <v>-69.739999999999995</v>
      </c>
      <c r="G694" s="6" t="s">
        <v>564</v>
      </c>
      <c r="H694" s="6">
        <v>819</v>
      </c>
      <c r="I694" s="6">
        <v>477000</v>
      </c>
      <c r="J694" s="6">
        <v>29.7</v>
      </c>
      <c r="K694" s="6">
        <v>23</v>
      </c>
      <c r="L694" s="6" t="s">
        <v>273</v>
      </c>
      <c r="M694" s="6">
        <v>20</v>
      </c>
      <c r="N694" s="6" t="s">
        <v>21</v>
      </c>
      <c r="O694" s="6" t="s">
        <v>22</v>
      </c>
      <c r="P694" s="6" t="s">
        <v>2660</v>
      </c>
    </row>
    <row r="695" spans="1:16" hidden="1" x14ac:dyDescent="0.35">
      <c r="A695" s="6">
        <v>2022</v>
      </c>
      <c r="B695" s="6" t="s">
        <v>86</v>
      </c>
      <c r="C695" s="6" t="s">
        <v>2655</v>
      </c>
      <c r="D695" s="13" t="s">
        <v>2664</v>
      </c>
      <c r="E695" s="6">
        <v>45.52</v>
      </c>
      <c r="F695" s="6">
        <v>-67.760000000000005</v>
      </c>
      <c r="G695" s="6" t="s">
        <v>555</v>
      </c>
      <c r="H695" s="6">
        <v>10</v>
      </c>
      <c r="I695" s="6">
        <v>9000</v>
      </c>
      <c r="J695" s="6">
        <v>29.7</v>
      </c>
      <c r="K695" s="6">
        <v>23</v>
      </c>
      <c r="L695" s="6" t="s">
        <v>273</v>
      </c>
      <c r="M695" s="6">
        <v>20</v>
      </c>
      <c r="N695" s="6" t="s">
        <v>21</v>
      </c>
      <c r="O695" s="6" t="s">
        <v>22</v>
      </c>
      <c r="P695" s="6" t="s">
        <v>2665</v>
      </c>
    </row>
    <row r="696" spans="1:16" hidden="1" x14ac:dyDescent="0.35">
      <c r="A696" s="6">
        <v>2022</v>
      </c>
      <c r="B696" s="6" t="s">
        <v>1617</v>
      </c>
      <c r="C696" s="6" t="s">
        <v>3002</v>
      </c>
      <c r="D696" s="13" t="s">
        <v>3003</v>
      </c>
      <c r="E696" s="6">
        <v>45.66</v>
      </c>
      <c r="F696" s="6">
        <v>-93.9</v>
      </c>
      <c r="G696" s="6" t="s">
        <v>3004</v>
      </c>
      <c r="H696" s="6">
        <v>36233</v>
      </c>
      <c r="I696" s="6">
        <v>37887000</v>
      </c>
      <c r="J696" s="6">
        <v>30.6</v>
      </c>
      <c r="K696" s="6">
        <v>27</v>
      </c>
      <c r="L696" s="6" t="s">
        <v>273</v>
      </c>
      <c r="M696" s="6">
        <v>50</v>
      </c>
      <c r="N696" s="6" t="s">
        <v>21</v>
      </c>
      <c r="O696" s="6" t="s">
        <v>22</v>
      </c>
      <c r="P696" s="6" t="s">
        <v>3005</v>
      </c>
    </row>
    <row r="697" spans="1:16" hidden="1" x14ac:dyDescent="0.35">
      <c r="A697" s="6">
        <v>2022</v>
      </c>
      <c r="B697" s="6" t="s">
        <v>3006</v>
      </c>
      <c r="C697" s="6" t="s">
        <v>3002</v>
      </c>
      <c r="D697" s="13" t="s">
        <v>3007</v>
      </c>
      <c r="E697" s="6">
        <v>44.72</v>
      </c>
      <c r="F697" s="6">
        <v>-93.69</v>
      </c>
      <c r="G697" s="6" t="s">
        <v>564</v>
      </c>
      <c r="H697" s="6">
        <v>60960</v>
      </c>
      <c r="I697" s="6">
        <v>67925000</v>
      </c>
      <c r="J697" s="6">
        <v>30.6</v>
      </c>
      <c r="K697" s="6">
        <v>27</v>
      </c>
      <c r="L697" s="6" t="s">
        <v>273</v>
      </c>
      <c r="M697" s="6">
        <v>50</v>
      </c>
      <c r="N697" s="6" t="s">
        <v>21</v>
      </c>
      <c r="O697" s="6" t="s">
        <v>22</v>
      </c>
      <c r="P697" s="6" t="s">
        <v>3008</v>
      </c>
    </row>
    <row r="698" spans="1:16" hidden="1" x14ac:dyDescent="0.35">
      <c r="A698" s="6">
        <v>2022</v>
      </c>
      <c r="B698" s="6" t="s">
        <v>3009</v>
      </c>
      <c r="C698" s="6" t="s">
        <v>3002</v>
      </c>
      <c r="D698" s="13" t="s">
        <v>3010</v>
      </c>
      <c r="E698" s="6">
        <v>45.12</v>
      </c>
      <c r="F698" s="6">
        <v>-95.04</v>
      </c>
      <c r="G698" s="6" t="s">
        <v>564</v>
      </c>
      <c r="H698" s="6">
        <v>194117</v>
      </c>
      <c r="I698" s="6">
        <v>233710000</v>
      </c>
      <c r="J698" s="6">
        <v>30.6</v>
      </c>
      <c r="K698" s="6">
        <v>27</v>
      </c>
      <c r="L698" s="6" t="s">
        <v>273</v>
      </c>
      <c r="M698" s="6">
        <v>50</v>
      </c>
      <c r="N698" s="6" t="s">
        <v>21</v>
      </c>
      <c r="O698" s="6" t="s">
        <v>22</v>
      </c>
      <c r="P698" s="6" t="s">
        <v>3011</v>
      </c>
    </row>
    <row r="699" spans="1:16" hidden="1" x14ac:dyDescent="0.35">
      <c r="A699" s="6">
        <v>2022</v>
      </c>
      <c r="B699" s="6" t="s">
        <v>3012</v>
      </c>
      <c r="C699" s="6" t="s">
        <v>3002</v>
      </c>
      <c r="D699" s="13" t="s">
        <v>3013</v>
      </c>
      <c r="E699" s="6">
        <v>44.73</v>
      </c>
      <c r="F699" s="6">
        <v>-94.35</v>
      </c>
      <c r="G699" s="6" t="s">
        <v>564</v>
      </c>
      <c r="H699" s="6">
        <v>113705</v>
      </c>
      <c r="I699" s="6">
        <v>140589000</v>
      </c>
      <c r="J699" s="6">
        <v>30.6</v>
      </c>
      <c r="K699" s="6">
        <v>27</v>
      </c>
      <c r="L699" s="6" t="s">
        <v>273</v>
      </c>
      <c r="M699" s="6">
        <v>50</v>
      </c>
      <c r="N699" s="6" t="s">
        <v>21</v>
      </c>
      <c r="O699" s="6" t="s">
        <v>22</v>
      </c>
      <c r="P699" s="6" t="s">
        <v>3014</v>
      </c>
    </row>
    <row r="700" spans="1:16" hidden="1" x14ac:dyDescent="0.35">
      <c r="A700" s="6">
        <v>2022</v>
      </c>
      <c r="B700" s="6" t="s">
        <v>3015</v>
      </c>
      <c r="C700" s="6" t="s">
        <v>3002</v>
      </c>
      <c r="D700" s="13" t="s">
        <v>3016</v>
      </c>
      <c r="E700" s="6">
        <v>45.09</v>
      </c>
      <c r="F700" s="6">
        <v>-94.4</v>
      </c>
      <c r="G700" s="6" t="s">
        <v>564</v>
      </c>
      <c r="H700" s="6">
        <v>114219</v>
      </c>
      <c r="I700" s="6">
        <v>125893000</v>
      </c>
      <c r="J700" s="6">
        <v>30.6</v>
      </c>
      <c r="K700" s="6">
        <v>27</v>
      </c>
      <c r="L700" s="6" t="s">
        <v>273</v>
      </c>
      <c r="M700" s="6">
        <v>50</v>
      </c>
      <c r="N700" s="6" t="s">
        <v>21</v>
      </c>
      <c r="O700" s="6" t="s">
        <v>22</v>
      </c>
      <c r="P700" s="6" t="s">
        <v>3017</v>
      </c>
    </row>
    <row r="701" spans="1:16" hidden="1" x14ac:dyDescent="0.35">
      <c r="A701" s="6">
        <v>2022</v>
      </c>
      <c r="B701" s="6" t="s">
        <v>3018</v>
      </c>
      <c r="C701" s="6" t="s">
        <v>3002</v>
      </c>
      <c r="D701" s="13" t="s">
        <v>3019</v>
      </c>
      <c r="E701" s="6">
        <v>45.82</v>
      </c>
      <c r="F701" s="6">
        <v>-94.4</v>
      </c>
      <c r="G701" s="6" t="s">
        <v>3004</v>
      </c>
      <c r="H701" s="6">
        <v>74544</v>
      </c>
      <c r="I701" s="6">
        <v>72548000</v>
      </c>
      <c r="J701" s="6">
        <v>30.6</v>
      </c>
      <c r="K701" s="6">
        <v>27</v>
      </c>
      <c r="L701" s="6" t="s">
        <v>273</v>
      </c>
      <c r="M701" s="6">
        <v>50</v>
      </c>
      <c r="N701" s="6" t="s">
        <v>21</v>
      </c>
      <c r="O701" s="6" t="s">
        <v>22</v>
      </c>
      <c r="P701" s="6" t="s">
        <v>3020</v>
      </c>
    </row>
    <row r="702" spans="1:16" hidden="1" x14ac:dyDescent="0.35">
      <c r="A702" s="6">
        <v>2022</v>
      </c>
      <c r="B702" s="6" t="s">
        <v>3021</v>
      </c>
      <c r="C702" s="6" t="s">
        <v>3002</v>
      </c>
      <c r="D702" s="13" t="s">
        <v>3022</v>
      </c>
      <c r="E702" s="6">
        <v>44.76</v>
      </c>
      <c r="F702" s="6">
        <v>-94.89</v>
      </c>
      <c r="G702" s="6" t="s">
        <v>564</v>
      </c>
      <c r="H702" s="6">
        <v>271325</v>
      </c>
      <c r="I702" s="6">
        <v>331868000</v>
      </c>
      <c r="J702" s="6">
        <v>30.6</v>
      </c>
      <c r="K702" s="6">
        <v>27</v>
      </c>
      <c r="L702" s="6" t="s">
        <v>273</v>
      </c>
      <c r="M702" s="6">
        <v>50</v>
      </c>
      <c r="N702" s="6" t="s">
        <v>21</v>
      </c>
      <c r="O702" s="6" t="s">
        <v>22</v>
      </c>
      <c r="P702" s="6" t="s">
        <v>3023</v>
      </c>
    </row>
    <row r="703" spans="1:16" hidden="1" x14ac:dyDescent="0.35">
      <c r="A703" s="6">
        <v>2022</v>
      </c>
      <c r="B703" s="6" t="s">
        <v>1511</v>
      </c>
      <c r="C703" s="6" t="s">
        <v>3002</v>
      </c>
      <c r="D703" s="13" t="s">
        <v>3024</v>
      </c>
      <c r="E703" s="6">
        <v>44.56</v>
      </c>
      <c r="F703" s="6">
        <v>-93.32</v>
      </c>
      <c r="G703" s="6" t="s">
        <v>564</v>
      </c>
      <c r="H703" s="6">
        <v>37043</v>
      </c>
      <c r="I703" s="6">
        <v>38925000</v>
      </c>
      <c r="J703" s="6">
        <v>30.6</v>
      </c>
      <c r="K703" s="6">
        <v>27</v>
      </c>
      <c r="L703" s="6" t="s">
        <v>273</v>
      </c>
      <c r="M703" s="6">
        <v>50</v>
      </c>
      <c r="N703" s="6" t="s">
        <v>21</v>
      </c>
      <c r="O703" s="6" t="s">
        <v>22</v>
      </c>
      <c r="P703" s="6" t="s">
        <v>3025</v>
      </c>
    </row>
    <row r="704" spans="1:16" hidden="1" x14ac:dyDescent="0.35">
      <c r="A704" s="6">
        <v>2022</v>
      </c>
      <c r="B704" s="6" t="s">
        <v>3026</v>
      </c>
      <c r="C704" s="6" t="s">
        <v>3002</v>
      </c>
      <c r="D704" s="13" t="s">
        <v>3027</v>
      </c>
      <c r="E704" s="6">
        <v>45.44</v>
      </c>
      <c r="F704" s="6">
        <v>-93.83</v>
      </c>
      <c r="G704" s="6" t="s">
        <v>564</v>
      </c>
      <c r="H704" s="6">
        <v>24604</v>
      </c>
      <c r="I704" s="6">
        <v>25625000</v>
      </c>
      <c r="J704" s="6">
        <v>30.6</v>
      </c>
      <c r="K704" s="6">
        <v>27</v>
      </c>
      <c r="L704" s="6" t="s">
        <v>273</v>
      </c>
      <c r="M704" s="6">
        <v>50</v>
      </c>
      <c r="N704" s="6" t="s">
        <v>21</v>
      </c>
      <c r="O704" s="6" t="s">
        <v>22</v>
      </c>
      <c r="P704" s="6" t="s">
        <v>3028</v>
      </c>
    </row>
    <row r="705" spans="1:16" hidden="1" x14ac:dyDescent="0.35">
      <c r="A705" s="6">
        <v>2022</v>
      </c>
      <c r="B705" s="6" t="s">
        <v>3029</v>
      </c>
      <c r="C705" s="6" t="s">
        <v>3002</v>
      </c>
      <c r="D705" s="13" t="s">
        <v>3030</v>
      </c>
      <c r="E705" s="6">
        <v>44.6</v>
      </c>
      <c r="F705" s="6">
        <v>-94.07</v>
      </c>
      <c r="G705" s="6" t="s">
        <v>564</v>
      </c>
      <c r="H705" s="6">
        <v>177256</v>
      </c>
      <c r="I705" s="6">
        <v>219456000</v>
      </c>
      <c r="J705" s="6">
        <v>30.6</v>
      </c>
      <c r="K705" s="6">
        <v>27</v>
      </c>
      <c r="L705" s="6" t="s">
        <v>273</v>
      </c>
      <c r="M705" s="6">
        <v>50</v>
      </c>
      <c r="N705" s="6" t="s">
        <v>21</v>
      </c>
      <c r="O705" s="6" t="s">
        <v>22</v>
      </c>
      <c r="P705" s="6" t="s">
        <v>3031</v>
      </c>
    </row>
    <row r="706" spans="1:16" hidden="1" x14ac:dyDescent="0.35">
      <c r="A706" s="6">
        <v>2022</v>
      </c>
      <c r="B706" s="6" t="s">
        <v>3032</v>
      </c>
      <c r="C706" s="6" t="s">
        <v>3002</v>
      </c>
      <c r="D706" s="13" t="s">
        <v>3033</v>
      </c>
      <c r="E706" s="6">
        <v>45.31</v>
      </c>
      <c r="F706" s="6">
        <v>-94.3</v>
      </c>
      <c r="G706" s="6" t="s">
        <v>564</v>
      </c>
      <c r="H706" s="6">
        <v>183737</v>
      </c>
      <c r="I706" s="6">
        <v>191336000</v>
      </c>
      <c r="J706" s="6">
        <v>30.6</v>
      </c>
      <c r="K706" s="6">
        <v>27</v>
      </c>
      <c r="L706" s="6" t="s">
        <v>273</v>
      </c>
      <c r="M706" s="6">
        <v>50</v>
      </c>
      <c r="N706" s="6" t="s">
        <v>21</v>
      </c>
      <c r="O706" s="6" t="s">
        <v>22</v>
      </c>
      <c r="P706" s="6" t="s">
        <v>3034</v>
      </c>
    </row>
    <row r="707" spans="1:16" hidden="1" x14ac:dyDescent="0.35">
      <c r="A707" s="6">
        <v>2022</v>
      </c>
      <c r="B707" s="6" t="s">
        <v>2486</v>
      </c>
      <c r="C707" s="6" t="s">
        <v>3002</v>
      </c>
      <c r="D707" s="13" t="s">
        <v>3035</v>
      </c>
      <c r="E707" s="6">
        <v>45.86</v>
      </c>
      <c r="F707" s="6">
        <v>-94.68</v>
      </c>
      <c r="G707" s="6" t="s">
        <v>564</v>
      </c>
      <c r="H707" s="6">
        <v>57958</v>
      </c>
      <c r="I707" s="6">
        <v>54411000</v>
      </c>
      <c r="J707" s="6">
        <v>30.6</v>
      </c>
      <c r="K707" s="6">
        <v>27</v>
      </c>
      <c r="L707" s="6" t="s">
        <v>273</v>
      </c>
      <c r="M707" s="6">
        <v>50</v>
      </c>
      <c r="N707" s="6" t="s">
        <v>21</v>
      </c>
      <c r="O707" s="6" t="s">
        <v>22</v>
      </c>
      <c r="P707" s="6" t="s">
        <v>3036</v>
      </c>
    </row>
    <row r="708" spans="1:16" hidden="1" x14ac:dyDescent="0.35">
      <c r="A708" s="6">
        <v>2022</v>
      </c>
      <c r="B708" s="6" t="s">
        <v>3037</v>
      </c>
      <c r="C708" s="6" t="s">
        <v>3002</v>
      </c>
      <c r="D708" s="13" t="s">
        <v>3038</v>
      </c>
      <c r="E708" s="6">
        <v>46.74</v>
      </c>
      <c r="F708" s="6">
        <v>-95.1</v>
      </c>
      <c r="G708" s="6" t="s">
        <v>3004</v>
      </c>
      <c r="H708" s="6">
        <v>19535</v>
      </c>
      <c r="I708" s="6">
        <v>21563000</v>
      </c>
      <c r="J708" s="6">
        <v>30.6</v>
      </c>
      <c r="K708" s="6">
        <v>27</v>
      </c>
      <c r="L708" s="6" t="s">
        <v>273</v>
      </c>
      <c r="M708" s="6">
        <v>50</v>
      </c>
      <c r="N708" s="6" t="s">
        <v>21</v>
      </c>
      <c r="O708" s="6" t="s">
        <v>22</v>
      </c>
      <c r="P708" s="6" t="s">
        <v>3039</v>
      </c>
    </row>
    <row r="709" spans="1:16" hidden="1" x14ac:dyDescent="0.35">
      <c r="A709" s="6">
        <v>2022</v>
      </c>
      <c r="B709" s="6" t="s">
        <v>1816</v>
      </c>
      <c r="C709" s="6" t="s">
        <v>3002</v>
      </c>
      <c r="D709" s="13" t="s">
        <v>3040</v>
      </c>
      <c r="E709" s="6">
        <v>45.23</v>
      </c>
      <c r="F709" s="6">
        <v>-93.66</v>
      </c>
      <c r="G709" s="6" t="s">
        <v>564</v>
      </c>
      <c r="H709" s="6">
        <v>68316</v>
      </c>
      <c r="I709" s="6">
        <v>70186000</v>
      </c>
      <c r="J709" s="6">
        <v>30.6</v>
      </c>
      <c r="K709" s="6">
        <v>27</v>
      </c>
      <c r="L709" s="6" t="s">
        <v>273</v>
      </c>
      <c r="M709" s="6">
        <v>50</v>
      </c>
      <c r="N709" s="6" t="s">
        <v>21</v>
      </c>
      <c r="O709" s="6" t="s">
        <v>22</v>
      </c>
      <c r="P709" s="6" t="s">
        <v>3041</v>
      </c>
    </row>
    <row r="710" spans="1:16" hidden="1" x14ac:dyDescent="0.35">
      <c r="A710" s="6">
        <v>2022</v>
      </c>
      <c r="B710" s="6" t="s">
        <v>1617</v>
      </c>
      <c r="C710" s="6" t="s">
        <v>86</v>
      </c>
      <c r="D710" s="13" t="s">
        <v>6646</v>
      </c>
      <c r="E710" s="6">
        <v>46.24</v>
      </c>
      <c r="F710" s="6">
        <v>-119.49</v>
      </c>
      <c r="G710" s="6" t="s">
        <v>117</v>
      </c>
      <c r="H710" s="6">
        <v>23954</v>
      </c>
      <c r="I710" s="6">
        <v>39175000</v>
      </c>
      <c r="J710" s="6">
        <v>31.5</v>
      </c>
      <c r="K710" s="6">
        <v>53</v>
      </c>
      <c r="L710" s="6" t="s">
        <v>273</v>
      </c>
      <c r="M710" s="6">
        <v>20</v>
      </c>
      <c r="N710" s="6" t="s">
        <v>21</v>
      </c>
      <c r="O710" s="6" t="s">
        <v>22</v>
      </c>
      <c r="P710" s="6" t="s">
        <v>6647</v>
      </c>
    </row>
    <row r="711" spans="1:16" hidden="1" x14ac:dyDescent="0.35">
      <c r="A711" s="6">
        <v>2022</v>
      </c>
      <c r="B711" s="6" t="s">
        <v>6648</v>
      </c>
      <c r="C711" s="6" t="s">
        <v>86</v>
      </c>
      <c r="D711" s="13" t="s">
        <v>6649</v>
      </c>
      <c r="E711" s="6">
        <v>48.15</v>
      </c>
      <c r="F711" s="6">
        <v>-119.82</v>
      </c>
      <c r="G711" s="6" t="s">
        <v>241</v>
      </c>
      <c r="H711" s="6">
        <v>165</v>
      </c>
      <c r="I711" s="6">
        <v>1405000</v>
      </c>
      <c r="J711" s="6">
        <v>31.5</v>
      </c>
      <c r="K711" s="6">
        <v>53</v>
      </c>
      <c r="L711" s="6" t="s">
        <v>273</v>
      </c>
      <c r="M711" s="6">
        <v>20</v>
      </c>
      <c r="N711" s="6" t="s">
        <v>21</v>
      </c>
      <c r="O711" s="6" t="s">
        <v>22</v>
      </c>
      <c r="P711" s="6" t="s">
        <v>6650</v>
      </c>
    </row>
    <row r="712" spans="1:16" hidden="1" x14ac:dyDescent="0.35">
      <c r="A712" s="6">
        <v>2022</v>
      </c>
      <c r="B712" s="6" t="s">
        <v>6651</v>
      </c>
      <c r="C712" s="6" t="s">
        <v>86</v>
      </c>
      <c r="D712" s="13" t="s">
        <v>6652</v>
      </c>
      <c r="E712" s="6">
        <v>46.72</v>
      </c>
      <c r="F712" s="6">
        <v>-120.41</v>
      </c>
      <c r="G712" s="6" t="s">
        <v>241</v>
      </c>
      <c r="H712" s="6">
        <v>15764</v>
      </c>
      <c r="I712" s="6">
        <v>54919000</v>
      </c>
      <c r="J712" s="6">
        <v>31.5</v>
      </c>
      <c r="K712" s="6">
        <v>53</v>
      </c>
      <c r="L712" s="6" t="s">
        <v>273</v>
      </c>
      <c r="M712" s="6">
        <v>20</v>
      </c>
      <c r="N712" s="6" t="s">
        <v>21</v>
      </c>
      <c r="O712" s="6" t="s">
        <v>22</v>
      </c>
      <c r="P712" s="6" t="s">
        <v>6653</v>
      </c>
    </row>
    <row r="713" spans="1:16" hidden="1" x14ac:dyDescent="0.35">
      <c r="A713" s="6">
        <v>2012</v>
      </c>
      <c r="B713" s="6" t="s">
        <v>2658</v>
      </c>
      <c r="C713" s="6" t="s">
        <v>2655</v>
      </c>
      <c r="D713" s="13" t="s">
        <v>2659</v>
      </c>
      <c r="E713" s="6" t="e">
        <v>#N/A</v>
      </c>
      <c r="F713" s="6" t="e">
        <v>#N/A</v>
      </c>
      <c r="G713" s="6" t="s">
        <v>3004</v>
      </c>
      <c r="H713" s="6">
        <v>864</v>
      </c>
      <c r="I713" s="6">
        <v>1802000</v>
      </c>
      <c r="J713" s="6">
        <v>31.5</v>
      </c>
      <c r="K713" s="6">
        <v>23</v>
      </c>
      <c r="L713" s="6" t="s">
        <v>273</v>
      </c>
      <c r="M713" s="6">
        <v>20</v>
      </c>
      <c r="N713" s="6" t="s">
        <v>21</v>
      </c>
      <c r="O713" s="6" t="s">
        <v>22</v>
      </c>
      <c r="P713" s="6" t="s">
        <v>8022</v>
      </c>
    </row>
    <row r="714" spans="1:16" hidden="1" x14ac:dyDescent="0.35">
      <c r="A714" s="6">
        <v>2022</v>
      </c>
      <c r="B714" s="6" t="s">
        <v>86</v>
      </c>
      <c r="C714" s="6" t="s">
        <v>2655</v>
      </c>
      <c r="D714" s="13" t="s">
        <v>2664</v>
      </c>
      <c r="E714" s="6" t="e">
        <v>#N/A</v>
      </c>
      <c r="F714" s="6" t="e">
        <v>#N/A</v>
      </c>
      <c r="G714" s="6" t="s">
        <v>555</v>
      </c>
      <c r="H714" s="6">
        <v>4</v>
      </c>
      <c r="I714" s="6">
        <v>9000</v>
      </c>
      <c r="J714" s="6">
        <v>31.5</v>
      </c>
      <c r="K714" s="6">
        <v>23</v>
      </c>
      <c r="L714" s="6" t="s">
        <v>273</v>
      </c>
      <c r="M714" s="6">
        <v>20</v>
      </c>
      <c r="N714" s="6" t="s">
        <v>21</v>
      </c>
      <c r="O714" s="6" t="s">
        <v>22</v>
      </c>
      <c r="P714" s="6" t="s">
        <v>2665</v>
      </c>
    </row>
    <row r="715" spans="1:16" hidden="1" x14ac:dyDescent="0.35">
      <c r="A715" s="6">
        <v>2022</v>
      </c>
      <c r="B715" s="6" t="s">
        <v>3681</v>
      </c>
      <c r="C715" s="6" t="s">
        <v>3682</v>
      </c>
      <c r="D715" s="13" t="s">
        <v>3683</v>
      </c>
      <c r="E715" s="6">
        <v>46.2</v>
      </c>
      <c r="F715" s="6">
        <v>-111.63</v>
      </c>
      <c r="G715" s="6" t="s">
        <v>555</v>
      </c>
      <c r="H715" s="6">
        <v>180</v>
      </c>
      <c r="I715" s="6">
        <v>1175000</v>
      </c>
      <c r="J715" s="6">
        <v>37.299999999999997</v>
      </c>
      <c r="K715" s="6">
        <v>30</v>
      </c>
      <c r="L715" s="6" t="s">
        <v>273</v>
      </c>
      <c r="M715" s="6">
        <v>50</v>
      </c>
      <c r="N715" s="6" t="s">
        <v>21</v>
      </c>
      <c r="O715" s="6" t="s">
        <v>22</v>
      </c>
      <c r="P715" s="6" t="s">
        <v>3684</v>
      </c>
    </row>
    <row r="716" spans="1:16" hidden="1" x14ac:dyDescent="0.35">
      <c r="A716" s="6">
        <v>2022</v>
      </c>
      <c r="B716" s="6" t="s">
        <v>3685</v>
      </c>
      <c r="C716" s="6" t="s">
        <v>3682</v>
      </c>
      <c r="D716" s="13" t="s">
        <v>3686</v>
      </c>
      <c r="E716" s="6">
        <v>47.51</v>
      </c>
      <c r="F716" s="6">
        <v>-111.27</v>
      </c>
      <c r="G716" s="6" t="s">
        <v>564</v>
      </c>
      <c r="H716" s="6">
        <v>1656</v>
      </c>
      <c r="I716" s="6">
        <v>632000</v>
      </c>
      <c r="J716" s="6">
        <v>37.299999999999997</v>
      </c>
      <c r="K716" s="6">
        <v>30</v>
      </c>
      <c r="L716" s="6" t="s">
        <v>273</v>
      </c>
      <c r="M716" s="6">
        <v>50</v>
      </c>
      <c r="N716" s="6" t="s">
        <v>21</v>
      </c>
      <c r="O716" s="6" t="s">
        <v>22</v>
      </c>
      <c r="P716" s="6" t="s">
        <v>3687</v>
      </c>
    </row>
    <row r="717" spans="1:16" hidden="1" x14ac:dyDescent="0.35">
      <c r="A717" s="6">
        <v>2022</v>
      </c>
      <c r="B717" s="6" t="s">
        <v>3688</v>
      </c>
      <c r="C717" s="6" t="s">
        <v>3682</v>
      </c>
      <c r="D717" s="13" t="s">
        <v>3689</v>
      </c>
      <c r="E717" s="6">
        <v>47.02</v>
      </c>
      <c r="F717" s="6">
        <v>-108.88</v>
      </c>
      <c r="G717" s="6" t="s">
        <v>564</v>
      </c>
      <c r="H717" s="6">
        <v>1500</v>
      </c>
      <c r="I717" s="6">
        <v>0</v>
      </c>
      <c r="J717" s="6">
        <v>37.299999999999997</v>
      </c>
      <c r="K717" s="6">
        <v>30</v>
      </c>
      <c r="L717" s="6" t="s">
        <v>273</v>
      </c>
      <c r="M717" s="6">
        <v>50</v>
      </c>
      <c r="N717" s="6" t="s">
        <v>21</v>
      </c>
      <c r="O717" s="6" t="s">
        <v>22</v>
      </c>
      <c r="P717" s="6" t="s">
        <v>3690</v>
      </c>
    </row>
    <row r="718" spans="1:16" hidden="1" x14ac:dyDescent="0.35">
      <c r="A718" s="6">
        <v>2022</v>
      </c>
      <c r="B718" s="6" t="s">
        <v>3694</v>
      </c>
      <c r="C718" s="6" t="s">
        <v>3682</v>
      </c>
      <c r="D718" s="13" t="s">
        <v>3695</v>
      </c>
      <c r="E718" s="6">
        <v>47.03</v>
      </c>
      <c r="F718" s="6">
        <v>-108.61</v>
      </c>
      <c r="G718" s="6" t="s">
        <v>564</v>
      </c>
      <c r="H718" s="6">
        <v>960</v>
      </c>
      <c r="I718" s="6">
        <v>1499000</v>
      </c>
      <c r="J718" s="6">
        <v>37.299999999999997</v>
      </c>
      <c r="K718" s="6">
        <v>30</v>
      </c>
      <c r="L718" s="6" t="s">
        <v>273</v>
      </c>
      <c r="M718" s="6">
        <v>50</v>
      </c>
      <c r="N718" s="6" t="s">
        <v>21</v>
      </c>
      <c r="O718" s="6" t="s">
        <v>22</v>
      </c>
      <c r="P718" s="6" t="s">
        <v>3696</v>
      </c>
    </row>
    <row r="719" spans="1:16" hidden="1" x14ac:dyDescent="0.35">
      <c r="A719" s="6">
        <v>2022</v>
      </c>
      <c r="B719" s="6" t="s">
        <v>3231</v>
      </c>
      <c r="C719" s="6" t="s">
        <v>324</v>
      </c>
      <c r="D719" s="13" t="s">
        <v>3232</v>
      </c>
      <c r="E719" s="6">
        <v>33.119999999999997</v>
      </c>
      <c r="F719" s="6">
        <v>-89.46</v>
      </c>
      <c r="G719" s="6" t="s">
        <v>94</v>
      </c>
      <c r="H719" s="6">
        <v>2041</v>
      </c>
      <c r="I719" s="6">
        <v>1797000</v>
      </c>
      <c r="J719" s="6">
        <v>42.8</v>
      </c>
      <c r="K719" s="6">
        <v>28</v>
      </c>
      <c r="L719" s="6" t="s">
        <v>273</v>
      </c>
      <c r="M719" s="6">
        <v>50</v>
      </c>
      <c r="N719" s="6" t="s">
        <v>21</v>
      </c>
      <c r="O719" s="6" t="s">
        <v>22</v>
      </c>
      <c r="P719" s="6" t="s">
        <v>3233</v>
      </c>
    </row>
    <row r="720" spans="1:16" hidden="1" x14ac:dyDescent="0.35">
      <c r="A720" s="6">
        <v>2022</v>
      </c>
      <c r="B720" s="6" t="s">
        <v>1121</v>
      </c>
      <c r="C720" s="6" t="s">
        <v>324</v>
      </c>
      <c r="D720" s="13" t="s">
        <v>3234</v>
      </c>
      <c r="E720" s="6">
        <v>33.5</v>
      </c>
      <c r="F720" s="6">
        <v>-89.92</v>
      </c>
      <c r="G720" s="6" t="s">
        <v>94</v>
      </c>
      <c r="H720" s="6">
        <v>10370</v>
      </c>
      <c r="I720" s="6">
        <v>10971000</v>
      </c>
      <c r="J720" s="6">
        <v>42.8</v>
      </c>
      <c r="K720" s="6">
        <v>28</v>
      </c>
      <c r="L720" s="6" t="s">
        <v>273</v>
      </c>
      <c r="M720" s="6">
        <v>50</v>
      </c>
      <c r="N720" s="6" t="s">
        <v>21</v>
      </c>
      <c r="O720" s="6" t="s">
        <v>22</v>
      </c>
      <c r="P720" s="6" t="s">
        <v>3235</v>
      </c>
    </row>
    <row r="721" spans="1:16" hidden="1" x14ac:dyDescent="0.35">
      <c r="A721" s="6">
        <v>2022</v>
      </c>
      <c r="B721" s="6" t="s">
        <v>730</v>
      </c>
      <c r="C721" s="6" t="s">
        <v>324</v>
      </c>
      <c r="D721" s="13" t="s">
        <v>3238</v>
      </c>
      <c r="E721" s="6">
        <v>33.32</v>
      </c>
      <c r="F721" s="6">
        <v>-90.23</v>
      </c>
      <c r="G721" s="6" t="s">
        <v>19</v>
      </c>
      <c r="H721" s="6">
        <v>30990</v>
      </c>
      <c r="I721" s="6">
        <v>33696000</v>
      </c>
      <c r="J721" s="6">
        <v>42.8</v>
      </c>
      <c r="K721" s="6">
        <v>28</v>
      </c>
      <c r="L721" s="6" t="s">
        <v>273</v>
      </c>
      <c r="M721" s="6">
        <v>50</v>
      </c>
      <c r="N721" s="6" t="s">
        <v>21</v>
      </c>
      <c r="O721" s="6" t="s">
        <v>22</v>
      </c>
      <c r="P721" s="6" t="s">
        <v>3239</v>
      </c>
    </row>
    <row r="722" spans="1:16" hidden="1" x14ac:dyDescent="0.35">
      <c r="A722" s="6">
        <v>2022</v>
      </c>
      <c r="B722" s="6" t="s">
        <v>3240</v>
      </c>
      <c r="C722" s="6" t="s">
        <v>324</v>
      </c>
      <c r="D722" s="13" t="s">
        <v>3241</v>
      </c>
      <c r="E722" s="6">
        <v>32.74</v>
      </c>
      <c r="F722" s="6">
        <v>-89.53</v>
      </c>
      <c r="G722" s="6" t="s">
        <v>19</v>
      </c>
      <c r="H722" s="6">
        <v>460</v>
      </c>
      <c r="I722" s="6">
        <v>0</v>
      </c>
      <c r="J722" s="6">
        <v>42.8</v>
      </c>
      <c r="K722" s="6">
        <v>28</v>
      </c>
      <c r="L722" s="6" t="s">
        <v>273</v>
      </c>
      <c r="M722" s="6">
        <v>50</v>
      </c>
      <c r="N722" s="6" t="s">
        <v>21</v>
      </c>
      <c r="O722" s="6" t="s">
        <v>22</v>
      </c>
      <c r="P722" s="6" t="s">
        <v>3242</v>
      </c>
    </row>
    <row r="723" spans="1:16" hidden="1" x14ac:dyDescent="0.35">
      <c r="A723" s="6">
        <v>2022</v>
      </c>
      <c r="B723" s="6" t="s">
        <v>141</v>
      </c>
      <c r="C723" s="6" t="s">
        <v>324</v>
      </c>
      <c r="D723" s="13" t="s">
        <v>3243</v>
      </c>
      <c r="E723" s="6">
        <v>32.799999999999997</v>
      </c>
      <c r="F723" s="6">
        <v>-89.87</v>
      </c>
      <c r="G723" s="6" t="s">
        <v>19</v>
      </c>
      <c r="H723" s="6">
        <v>12390</v>
      </c>
      <c r="I723" s="6">
        <v>11905000</v>
      </c>
      <c r="J723" s="6">
        <v>42.8</v>
      </c>
      <c r="K723" s="6">
        <v>28</v>
      </c>
      <c r="L723" s="6" t="s">
        <v>273</v>
      </c>
      <c r="M723" s="6">
        <v>50</v>
      </c>
      <c r="N723" s="6" t="s">
        <v>21</v>
      </c>
      <c r="O723" s="6" t="s">
        <v>22</v>
      </c>
      <c r="P723" s="6" t="s">
        <v>3244</v>
      </c>
    </row>
    <row r="724" spans="1:16" hidden="1" x14ac:dyDescent="0.35">
      <c r="A724" s="6">
        <v>2022</v>
      </c>
      <c r="B724" s="6" t="s">
        <v>50</v>
      </c>
      <c r="C724" s="6" t="s">
        <v>324</v>
      </c>
      <c r="D724" s="13" t="s">
        <v>3245</v>
      </c>
      <c r="E724" s="6">
        <v>33.630000000000003</v>
      </c>
      <c r="F724" s="6">
        <v>-89.71</v>
      </c>
      <c r="G724" s="6" t="s">
        <v>94</v>
      </c>
      <c r="H724" s="6">
        <v>2244</v>
      </c>
      <c r="I724" s="6">
        <v>2386000</v>
      </c>
      <c r="J724" s="6">
        <v>42.8</v>
      </c>
      <c r="K724" s="6">
        <v>28</v>
      </c>
      <c r="L724" s="6" t="s">
        <v>273</v>
      </c>
      <c r="M724" s="6">
        <v>50</v>
      </c>
      <c r="N724" s="6" t="s">
        <v>21</v>
      </c>
      <c r="O724" s="6" t="s">
        <v>22</v>
      </c>
      <c r="P724" s="6" t="s">
        <v>3246</v>
      </c>
    </row>
    <row r="725" spans="1:16" hidden="1" x14ac:dyDescent="0.35">
      <c r="A725" s="6">
        <v>2022</v>
      </c>
      <c r="B725" s="6" t="s">
        <v>3247</v>
      </c>
      <c r="C725" s="6" t="s">
        <v>324</v>
      </c>
      <c r="D725" s="13" t="s">
        <v>3248</v>
      </c>
      <c r="E725" s="6">
        <v>32.28</v>
      </c>
      <c r="F725" s="6">
        <v>-90</v>
      </c>
      <c r="G725" s="6" t="s">
        <v>19</v>
      </c>
      <c r="H725" s="6">
        <v>2283</v>
      </c>
      <c r="I725" s="6">
        <v>2159000</v>
      </c>
      <c r="J725" s="6">
        <v>42.8</v>
      </c>
      <c r="K725" s="6">
        <v>28</v>
      </c>
      <c r="L725" s="6" t="s">
        <v>273</v>
      </c>
      <c r="M725" s="6">
        <v>50</v>
      </c>
      <c r="N725" s="6" t="s">
        <v>21</v>
      </c>
      <c r="O725" s="6" t="s">
        <v>22</v>
      </c>
      <c r="P725" s="6" t="s">
        <v>3249</v>
      </c>
    </row>
    <row r="726" spans="1:16" hidden="1" x14ac:dyDescent="0.35">
      <c r="A726" s="6">
        <v>2022</v>
      </c>
      <c r="B726" s="6" t="s">
        <v>1118</v>
      </c>
      <c r="C726" s="6" t="s">
        <v>324</v>
      </c>
      <c r="D726" s="13" t="s">
        <v>3252</v>
      </c>
      <c r="E726" s="6">
        <v>33.74</v>
      </c>
      <c r="F726" s="6">
        <v>-89.37</v>
      </c>
      <c r="G726" s="6" t="s">
        <v>94</v>
      </c>
      <c r="H726" s="6">
        <v>2075</v>
      </c>
      <c r="I726" s="6">
        <v>2052000</v>
      </c>
      <c r="J726" s="6">
        <v>42.8</v>
      </c>
      <c r="K726" s="6">
        <v>28</v>
      </c>
      <c r="L726" s="6" t="s">
        <v>273</v>
      </c>
      <c r="M726" s="6">
        <v>50</v>
      </c>
      <c r="N726" s="6" t="s">
        <v>21</v>
      </c>
      <c r="O726" s="6" t="s">
        <v>22</v>
      </c>
      <c r="P726" s="6" t="s">
        <v>3253</v>
      </c>
    </row>
    <row r="727" spans="1:16" hidden="1" x14ac:dyDescent="0.35">
      <c r="A727" s="6">
        <v>2022</v>
      </c>
      <c r="B727" s="6" t="s">
        <v>796</v>
      </c>
      <c r="C727" s="6" t="s">
        <v>797</v>
      </c>
      <c r="D727" s="13" t="s">
        <v>798</v>
      </c>
      <c r="E727" s="6">
        <v>32.380000000000003</v>
      </c>
      <c r="F727" s="6">
        <v>-83.35</v>
      </c>
      <c r="G727" s="6" t="s">
        <v>19</v>
      </c>
      <c r="H727" s="6">
        <v>1276</v>
      </c>
      <c r="I727" s="6">
        <v>1291000</v>
      </c>
      <c r="J727" s="6">
        <v>43.5</v>
      </c>
      <c r="K727" s="6">
        <v>13</v>
      </c>
      <c r="L727" s="6" t="s">
        <v>273</v>
      </c>
      <c r="M727" s="6">
        <v>50</v>
      </c>
      <c r="N727" s="6" t="s">
        <v>21</v>
      </c>
      <c r="O727" s="6" t="s">
        <v>22</v>
      </c>
      <c r="P727" s="6" t="s">
        <v>799</v>
      </c>
    </row>
    <row r="728" spans="1:16" hidden="1" x14ac:dyDescent="0.35">
      <c r="A728" s="6">
        <v>2022</v>
      </c>
      <c r="B728" s="6" t="s">
        <v>805</v>
      </c>
      <c r="C728" s="6" t="s">
        <v>797</v>
      </c>
      <c r="D728" s="13" t="s">
        <v>806</v>
      </c>
      <c r="E728" s="6">
        <v>32.1</v>
      </c>
      <c r="F728" s="6">
        <v>-83.06</v>
      </c>
      <c r="G728" s="6" t="s">
        <v>19</v>
      </c>
      <c r="H728" s="6">
        <v>1217</v>
      </c>
      <c r="I728" s="6">
        <v>1562000</v>
      </c>
      <c r="J728" s="6">
        <v>43.5</v>
      </c>
      <c r="K728" s="6">
        <v>13</v>
      </c>
      <c r="L728" s="6" t="s">
        <v>273</v>
      </c>
      <c r="M728" s="6">
        <v>50</v>
      </c>
      <c r="N728" s="6" t="s">
        <v>21</v>
      </c>
      <c r="O728" s="6" t="s">
        <v>22</v>
      </c>
      <c r="P728" s="6" t="s">
        <v>807</v>
      </c>
    </row>
    <row r="729" spans="1:16" hidden="1" x14ac:dyDescent="0.35">
      <c r="A729" s="6">
        <v>2022</v>
      </c>
      <c r="B729" s="6" t="s">
        <v>812</v>
      </c>
      <c r="C729" s="6" t="s">
        <v>797</v>
      </c>
      <c r="D729" s="13" t="s">
        <v>813</v>
      </c>
      <c r="E729" s="6">
        <v>33.51</v>
      </c>
      <c r="F729" s="6">
        <v>-83.73</v>
      </c>
      <c r="G729" s="6" t="s">
        <v>94</v>
      </c>
      <c r="H729" s="6">
        <v>760</v>
      </c>
      <c r="I729" s="6">
        <v>183000</v>
      </c>
      <c r="J729" s="6">
        <v>43.5</v>
      </c>
      <c r="K729" s="6">
        <v>13</v>
      </c>
      <c r="L729" s="6" t="s">
        <v>273</v>
      </c>
      <c r="M729" s="6">
        <v>50</v>
      </c>
      <c r="N729" s="6" t="s">
        <v>21</v>
      </c>
      <c r="O729" s="6" t="s">
        <v>22</v>
      </c>
      <c r="P729" s="6" t="s">
        <v>814</v>
      </c>
    </row>
    <row r="730" spans="1:16" hidden="1" x14ac:dyDescent="0.35">
      <c r="A730" s="6">
        <v>2022</v>
      </c>
      <c r="B730" s="6" t="s">
        <v>385</v>
      </c>
      <c r="C730" s="6" t="s">
        <v>797</v>
      </c>
      <c r="D730" s="13" t="s">
        <v>815</v>
      </c>
      <c r="E730" s="6">
        <v>32.69</v>
      </c>
      <c r="F730" s="6">
        <v>-82.51</v>
      </c>
      <c r="G730" s="6" t="s">
        <v>19</v>
      </c>
      <c r="H730" s="6">
        <v>2957</v>
      </c>
      <c r="I730" s="6">
        <v>3150000</v>
      </c>
      <c r="J730" s="6">
        <v>43.5</v>
      </c>
      <c r="K730" s="6">
        <v>13</v>
      </c>
      <c r="L730" s="6" t="s">
        <v>273</v>
      </c>
      <c r="M730" s="6">
        <v>50</v>
      </c>
      <c r="N730" s="6" t="s">
        <v>21</v>
      </c>
      <c r="O730" s="6" t="s">
        <v>22</v>
      </c>
      <c r="P730" s="6" t="s">
        <v>816</v>
      </c>
    </row>
    <row r="731" spans="1:16" hidden="1" x14ac:dyDescent="0.35">
      <c r="A731" s="6">
        <v>2022</v>
      </c>
      <c r="B731" s="6" t="s">
        <v>817</v>
      </c>
      <c r="C731" s="6" t="s">
        <v>797</v>
      </c>
      <c r="D731" s="13" t="s">
        <v>818</v>
      </c>
      <c r="E731" s="6">
        <v>32.44</v>
      </c>
      <c r="F731" s="6">
        <v>-82.73</v>
      </c>
      <c r="G731" s="6" t="s">
        <v>19</v>
      </c>
      <c r="H731" s="6">
        <v>7693</v>
      </c>
      <c r="I731" s="6">
        <v>7712000</v>
      </c>
      <c r="J731" s="6">
        <v>43.5</v>
      </c>
      <c r="K731" s="6">
        <v>13</v>
      </c>
      <c r="L731" s="6" t="s">
        <v>273</v>
      </c>
      <c r="M731" s="6">
        <v>50</v>
      </c>
      <c r="N731" s="6" t="s">
        <v>21</v>
      </c>
      <c r="O731" s="6" t="s">
        <v>22</v>
      </c>
      <c r="P731" s="6" t="s">
        <v>819</v>
      </c>
    </row>
    <row r="732" spans="1:16" hidden="1" x14ac:dyDescent="0.35">
      <c r="A732" s="6">
        <v>2022</v>
      </c>
      <c r="B732" s="6" t="s">
        <v>83</v>
      </c>
      <c r="C732" s="6" t="s">
        <v>797</v>
      </c>
      <c r="D732" s="13" t="s">
        <v>820</v>
      </c>
      <c r="E732" s="6">
        <v>32.950000000000003</v>
      </c>
      <c r="F732" s="6">
        <v>-83.81</v>
      </c>
      <c r="G732" s="6" t="s">
        <v>19</v>
      </c>
      <c r="H732" s="6">
        <v>7</v>
      </c>
      <c r="I732" s="6">
        <v>1000</v>
      </c>
      <c r="J732" s="6">
        <v>43.5</v>
      </c>
      <c r="K732" s="6">
        <v>13</v>
      </c>
      <c r="L732" s="6" t="s">
        <v>273</v>
      </c>
      <c r="M732" s="6">
        <v>50</v>
      </c>
      <c r="N732" s="6" t="s">
        <v>21</v>
      </c>
      <c r="O732" s="6" t="s">
        <v>22</v>
      </c>
      <c r="P732" s="6" t="s">
        <v>821</v>
      </c>
    </row>
    <row r="733" spans="1:16" hidden="1" x14ac:dyDescent="0.35">
      <c r="A733" s="6">
        <v>2022</v>
      </c>
      <c r="B733" s="6" t="s">
        <v>50</v>
      </c>
      <c r="C733" s="6" t="s">
        <v>797</v>
      </c>
      <c r="D733" s="13" t="s">
        <v>822</v>
      </c>
      <c r="E733" s="6">
        <v>32.18</v>
      </c>
      <c r="F733" s="6">
        <v>-82.57</v>
      </c>
      <c r="G733" s="6" t="s">
        <v>62</v>
      </c>
      <c r="H733" s="6">
        <v>1085</v>
      </c>
      <c r="I733" s="6">
        <v>0</v>
      </c>
      <c r="J733" s="6">
        <v>43.5</v>
      </c>
      <c r="K733" s="6">
        <v>13</v>
      </c>
      <c r="L733" s="6" t="s">
        <v>273</v>
      </c>
      <c r="M733" s="6">
        <v>50</v>
      </c>
      <c r="N733" s="6" t="s">
        <v>21</v>
      </c>
      <c r="O733" s="6" t="s">
        <v>22</v>
      </c>
      <c r="P733" s="6" t="s">
        <v>823</v>
      </c>
    </row>
    <row r="734" spans="1:16" hidden="1" x14ac:dyDescent="0.35">
      <c r="A734" s="6">
        <v>2022</v>
      </c>
      <c r="B734" s="6" t="s">
        <v>147</v>
      </c>
      <c r="C734" s="6" t="s">
        <v>797</v>
      </c>
      <c r="D734" s="13" t="s">
        <v>824</v>
      </c>
      <c r="E734" s="6">
        <v>33.729999999999997</v>
      </c>
      <c r="F734" s="6">
        <v>-83.51</v>
      </c>
      <c r="G734" s="6" t="s">
        <v>94</v>
      </c>
      <c r="H734" s="6">
        <v>1358</v>
      </c>
      <c r="I734" s="6">
        <v>747000</v>
      </c>
      <c r="J734" s="6">
        <v>43.5</v>
      </c>
      <c r="K734" s="6">
        <v>13</v>
      </c>
      <c r="L734" s="6" t="s">
        <v>273</v>
      </c>
      <c r="M734" s="6">
        <v>50</v>
      </c>
      <c r="N734" s="6" t="s">
        <v>21</v>
      </c>
      <c r="O734" s="6" t="s">
        <v>22</v>
      </c>
      <c r="P734" s="6" t="s">
        <v>825</v>
      </c>
    </row>
    <row r="735" spans="1:16" hidden="1" x14ac:dyDescent="0.35">
      <c r="A735" s="6">
        <v>2022</v>
      </c>
      <c r="B735" s="6" t="s">
        <v>826</v>
      </c>
      <c r="C735" s="6" t="s">
        <v>797</v>
      </c>
      <c r="D735" s="13" t="s">
        <v>827</v>
      </c>
      <c r="E735" s="6">
        <v>33.6</v>
      </c>
      <c r="F735" s="6">
        <v>-83.85</v>
      </c>
      <c r="G735" s="6" t="s">
        <v>19</v>
      </c>
      <c r="H735" s="6">
        <v>110</v>
      </c>
      <c r="I735" s="6">
        <v>32000</v>
      </c>
      <c r="J735" s="6">
        <v>43.5</v>
      </c>
      <c r="K735" s="6">
        <v>13</v>
      </c>
      <c r="L735" s="6" t="s">
        <v>273</v>
      </c>
      <c r="M735" s="6">
        <v>50</v>
      </c>
      <c r="N735" s="6" t="s">
        <v>21</v>
      </c>
      <c r="O735" s="6" t="s">
        <v>22</v>
      </c>
      <c r="P735" s="6" t="s">
        <v>828</v>
      </c>
    </row>
    <row r="736" spans="1:16" hidden="1" x14ac:dyDescent="0.35">
      <c r="A736" s="6">
        <v>2022</v>
      </c>
      <c r="B736" s="6" t="s">
        <v>829</v>
      </c>
      <c r="C736" s="6" t="s">
        <v>797</v>
      </c>
      <c r="D736" s="13" t="s">
        <v>830</v>
      </c>
      <c r="E736" s="6">
        <v>32.65</v>
      </c>
      <c r="F736" s="6">
        <v>-83.75</v>
      </c>
      <c r="G736" s="6" t="s">
        <v>19</v>
      </c>
      <c r="H736" s="6">
        <v>1130</v>
      </c>
      <c r="I736" s="6">
        <v>963000</v>
      </c>
      <c r="J736" s="6">
        <v>43.5</v>
      </c>
      <c r="K736" s="6">
        <v>13</v>
      </c>
      <c r="L736" s="6" t="s">
        <v>273</v>
      </c>
      <c r="M736" s="6">
        <v>50</v>
      </c>
      <c r="N736" s="6" t="s">
        <v>21</v>
      </c>
      <c r="O736" s="6" t="s">
        <v>22</v>
      </c>
      <c r="P736" s="6" t="s">
        <v>831</v>
      </c>
    </row>
    <row r="737" spans="1:16" hidden="1" x14ac:dyDescent="0.35">
      <c r="A737" s="6">
        <v>2022</v>
      </c>
      <c r="B737" s="6" t="s">
        <v>278</v>
      </c>
      <c r="C737" s="6" t="s">
        <v>797</v>
      </c>
      <c r="D737" s="13" t="s">
        <v>832</v>
      </c>
      <c r="E737" s="6">
        <v>32.28</v>
      </c>
      <c r="F737" s="6">
        <v>-83.47</v>
      </c>
      <c r="G737" s="6" t="s">
        <v>19</v>
      </c>
      <c r="H737" s="6">
        <v>845</v>
      </c>
      <c r="I737" s="6">
        <v>1255000</v>
      </c>
      <c r="J737" s="6">
        <v>43.5</v>
      </c>
      <c r="K737" s="6">
        <v>13</v>
      </c>
      <c r="L737" s="6" t="s">
        <v>273</v>
      </c>
      <c r="M737" s="6">
        <v>50</v>
      </c>
      <c r="N737" s="6" t="s">
        <v>21</v>
      </c>
      <c r="O737" s="6" t="s">
        <v>22</v>
      </c>
      <c r="P737" s="6" t="s">
        <v>833</v>
      </c>
    </row>
    <row r="738" spans="1:16" hidden="1" x14ac:dyDescent="0.35">
      <c r="A738" s="6">
        <v>2022</v>
      </c>
      <c r="B738" s="6" t="s">
        <v>834</v>
      </c>
      <c r="C738" s="6" t="s">
        <v>797</v>
      </c>
      <c r="D738" s="13" t="s">
        <v>835</v>
      </c>
      <c r="E738" s="6">
        <v>33.32</v>
      </c>
      <c r="F738" s="6">
        <v>-83.38</v>
      </c>
      <c r="G738" s="6" t="s">
        <v>19</v>
      </c>
      <c r="H738" s="6">
        <v>1029</v>
      </c>
      <c r="I738" s="6">
        <v>748000</v>
      </c>
      <c r="J738" s="6">
        <v>43.5</v>
      </c>
      <c r="K738" s="6">
        <v>13</v>
      </c>
      <c r="L738" s="6" t="s">
        <v>273</v>
      </c>
      <c r="M738" s="6">
        <v>50</v>
      </c>
      <c r="N738" s="6" t="s">
        <v>21</v>
      </c>
      <c r="O738" s="6" t="s">
        <v>22</v>
      </c>
      <c r="P738" s="6" t="s">
        <v>836</v>
      </c>
    </row>
    <row r="739" spans="1:16" hidden="1" x14ac:dyDescent="0.35">
      <c r="A739" s="6">
        <v>2022</v>
      </c>
      <c r="B739" s="6" t="s">
        <v>837</v>
      </c>
      <c r="C739" s="6" t="s">
        <v>797</v>
      </c>
      <c r="D739" s="13" t="s">
        <v>838</v>
      </c>
      <c r="E739" s="6">
        <v>32.369999999999997</v>
      </c>
      <c r="F739" s="6">
        <v>-82.59</v>
      </c>
      <c r="G739" s="6" t="s">
        <v>19</v>
      </c>
      <c r="H739" s="6">
        <v>784</v>
      </c>
      <c r="I739" s="6">
        <v>1085000</v>
      </c>
      <c r="J739" s="6">
        <v>43.5</v>
      </c>
      <c r="K739" s="6">
        <v>13</v>
      </c>
      <c r="L739" s="6" t="s">
        <v>273</v>
      </c>
      <c r="M739" s="6">
        <v>50</v>
      </c>
      <c r="N739" s="6" t="s">
        <v>21</v>
      </c>
      <c r="O739" s="6" t="s">
        <v>22</v>
      </c>
      <c r="P739" s="6" t="s">
        <v>839</v>
      </c>
    </row>
    <row r="740" spans="1:16" hidden="1" x14ac:dyDescent="0.35">
      <c r="A740" s="6">
        <v>2022</v>
      </c>
      <c r="B740" s="6" t="s">
        <v>840</v>
      </c>
      <c r="C740" s="6" t="s">
        <v>797</v>
      </c>
      <c r="D740" s="13" t="s">
        <v>841</v>
      </c>
      <c r="E740" s="6">
        <v>32.6</v>
      </c>
      <c r="F740" s="6">
        <v>-83.24</v>
      </c>
      <c r="G740" s="6" t="s">
        <v>19</v>
      </c>
      <c r="H740" s="6">
        <v>2133</v>
      </c>
      <c r="I740" s="6">
        <v>2259000</v>
      </c>
      <c r="J740" s="6">
        <v>43.5</v>
      </c>
      <c r="K740" s="6">
        <v>13</v>
      </c>
      <c r="L740" s="6" t="s">
        <v>273</v>
      </c>
      <c r="M740" s="6">
        <v>50</v>
      </c>
      <c r="N740" s="6" t="s">
        <v>21</v>
      </c>
      <c r="O740" s="6" t="s">
        <v>22</v>
      </c>
      <c r="P740" s="6" t="s">
        <v>842</v>
      </c>
    </row>
    <row r="741" spans="1:16" hidden="1" x14ac:dyDescent="0.35">
      <c r="A741" s="6">
        <v>2022</v>
      </c>
      <c r="B741" s="6" t="s">
        <v>86</v>
      </c>
      <c r="C741" s="6" t="s">
        <v>797</v>
      </c>
      <c r="D741" s="13" t="s">
        <v>843</v>
      </c>
      <c r="E741" s="6">
        <v>32.979999999999997</v>
      </c>
      <c r="F741" s="6">
        <v>-82.6</v>
      </c>
      <c r="G741" s="6" t="s">
        <v>19</v>
      </c>
      <c r="H741" s="6">
        <v>4153</v>
      </c>
      <c r="I741" s="6">
        <v>4725000</v>
      </c>
      <c r="J741" s="6">
        <v>43.5</v>
      </c>
      <c r="K741" s="6">
        <v>13</v>
      </c>
      <c r="L741" s="6" t="s">
        <v>273</v>
      </c>
      <c r="M741" s="6">
        <v>50</v>
      </c>
      <c r="N741" s="6" t="s">
        <v>21</v>
      </c>
      <c r="O741" s="6" t="s">
        <v>22</v>
      </c>
      <c r="P741" s="6" t="s">
        <v>844</v>
      </c>
    </row>
    <row r="742" spans="1:16" hidden="1" x14ac:dyDescent="0.35">
      <c r="A742" s="6">
        <v>2022</v>
      </c>
      <c r="B742" s="6" t="s">
        <v>655</v>
      </c>
      <c r="C742" s="6" t="s">
        <v>656</v>
      </c>
      <c r="D742" s="13" t="s">
        <v>657</v>
      </c>
      <c r="E742" s="6">
        <v>29.65</v>
      </c>
      <c r="F742" s="6">
        <v>-82.32</v>
      </c>
      <c r="G742" s="6" t="s">
        <v>62</v>
      </c>
      <c r="H742" s="6">
        <v>4371</v>
      </c>
      <c r="I742" s="6">
        <v>6200000</v>
      </c>
      <c r="J742" s="6">
        <v>51.9</v>
      </c>
      <c r="K742" s="6">
        <v>12</v>
      </c>
      <c r="L742" s="6" t="s">
        <v>273</v>
      </c>
      <c r="M742" s="6">
        <v>50</v>
      </c>
      <c r="N742" s="6" t="s">
        <v>21</v>
      </c>
      <c r="O742" s="6" t="s">
        <v>22</v>
      </c>
      <c r="P742" s="6" t="s">
        <v>658</v>
      </c>
    </row>
    <row r="743" spans="1:16" hidden="1" x14ac:dyDescent="0.35">
      <c r="A743" s="6">
        <v>2022</v>
      </c>
      <c r="B743" s="6" t="s">
        <v>662</v>
      </c>
      <c r="C743" s="6" t="s">
        <v>656</v>
      </c>
      <c r="D743" s="13" t="s">
        <v>663</v>
      </c>
      <c r="E743" s="6">
        <v>28.9</v>
      </c>
      <c r="F743" s="6">
        <v>-82.59</v>
      </c>
      <c r="G743" s="6" t="s">
        <v>262</v>
      </c>
      <c r="H743" s="6">
        <v>73</v>
      </c>
      <c r="I743" s="6">
        <v>11000</v>
      </c>
      <c r="J743" s="6">
        <v>51.9</v>
      </c>
      <c r="K743" s="6">
        <v>12</v>
      </c>
      <c r="L743" s="6" t="s">
        <v>273</v>
      </c>
      <c r="M743" s="6">
        <v>50</v>
      </c>
      <c r="N743" s="6" t="s">
        <v>21</v>
      </c>
      <c r="O743" s="6" t="s">
        <v>22</v>
      </c>
      <c r="P743" s="6" t="s">
        <v>664</v>
      </c>
    </row>
    <row r="744" spans="1:16" hidden="1" x14ac:dyDescent="0.35">
      <c r="A744" s="6">
        <v>2022</v>
      </c>
      <c r="B744" s="6" t="s">
        <v>668</v>
      </c>
      <c r="C744" s="6" t="s">
        <v>656</v>
      </c>
      <c r="D744" s="13" t="s">
        <v>669</v>
      </c>
      <c r="E744" s="6">
        <v>29.75</v>
      </c>
      <c r="F744" s="6">
        <v>-82.86</v>
      </c>
      <c r="G744" s="6" t="s">
        <v>62</v>
      </c>
      <c r="H744" s="6">
        <v>1656</v>
      </c>
      <c r="I744" s="6">
        <v>5427000</v>
      </c>
      <c r="J744" s="6">
        <v>51.9</v>
      </c>
      <c r="K744" s="6">
        <v>12</v>
      </c>
      <c r="L744" s="6" t="s">
        <v>273</v>
      </c>
      <c r="M744" s="6">
        <v>50</v>
      </c>
      <c r="N744" s="6" t="s">
        <v>21</v>
      </c>
      <c r="O744" s="6" t="s">
        <v>22</v>
      </c>
      <c r="P744" s="6" t="s">
        <v>670</v>
      </c>
    </row>
    <row r="745" spans="1:16" hidden="1" x14ac:dyDescent="0.35">
      <c r="A745" s="6">
        <v>2022</v>
      </c>
      <c r="B745" s="6" t="s">
        <v>671</v>
      </c>
      <c r="C745" s="6" t="s">
        <v>656</v>
      </c>
      <c r="D745" s="13" t="s">
        <v>672</v>
      </c>
      <c r="E745" s="6">
        <v>27.76</v>
      </c>
      <c r="F745" s="6">
        <v>-82.28</v>
      </c>
      <c r="G745" s="6" t="s">
        <v>262</v>
      </c>
      <c r="H745" s="6">
        <v>59</v>
      </c>
      <c r="I745" s="6">
        <v>14000</v>
      </c>
      <c r="J745" s="6">
        <v>51.9</v>
      </c>
      <c r="K745" s="6">
        <v>12</v>
      </c>
      <c r="L745" s="6" t="s">
        <v>273</v>
      </c>
      <c r="M745" s="6">
        <v>50</v>
      </c>
      <c r="N745" s="6" t="s">
        <v>21</v>
      </c>
      <c r="O745" s="6" t="s">
        <v>22</v>
      </c>
      <c r="P745" s="6" t="s">
        <v>673</v>
      </c>
    </row>
    <row r="746" spans="1:16" hidden="1" x14ac:dyDescent="0.35">
      <c r="A746" s="6">
        <v>2022</v>
      </c>
      <c r="B746" s="6" t="s">
        <v>676</v>
      </c>
      <c r="C746" s="6" t="s">
        <v>656</v>
      </c>
      <c r="D746" s="13" t="s">
        <v>677</v>
      </c>
      <c r="E746" s="6">
        <v>29.44</v>
      </c>
      <c r="F746" s="6">
        <v>-82.63</v>
      </c>
      <c r="G746" s="6" t="s">
        <v>62</v>
      </c>
      <c r="H746" s="6">
        <v>1050</v>
      </c>
      <c r="I746" s="6">
        <v>1550000</v>
      </c>
      <c r="J746" s="6">
        <v>51.9</v>
      </c>
      <c r="K746" s="6">
        <v>12</v>
      </c>
      <c r="L746" s="6" t="s">
        <v>273</v>
      </c>
      <c r="M746" s="6">
        <v>50</v>
      </c>
      <c r="N746" s="6" t="s">
        <v>21</v>
      </c>
      <c r="O746" s="6" t="s">
        <v>22</v>
      </c>
      <c r="P746" s="6" t="s">
        <v>678</v>
      </c>
    </row>
    <row r="747" spans="1:16" hidden="1" x14ac:dyDescent="0.35">
      <c r="A747" s="6">
        <v>2022</v>
      </c>
      <c r="B747" s="6" t="s">
        <v>144</v>
      </c>
      <c r="C747" s="6" t="s">
        <v>656</v>
      </c>
      <c r="D747" s="13" t="s">
        <v>679</v>
      </c>
      <c r="E747" s="6">
        <v>29.04</v>
      </c>
      <c r="F747" s="6">
        <v>-81.89</v>
      </c>
      <c r="G747" s="6" t="s">
        <v>262</v>
      </c>
      <c r="H747" s="6">
        <v>13</v>
      </c>
      <c r="I747" s="6">
        <v>4000</v>
      </c>
      <c r="J747" s="6">
        <v>51.9</v>
      </c>
      <c r="K747" s="6">
        <v>12</v>
      </c>
      <c r="L747" s="6" t="s">
        <v>273</v>
      </c>
      <c r="M747" s="6">
        <v>50</v>
      </c>
      <c r="N747" s="6" t="s">
        <v>21</v>
      </c>
      <c r="O747" s="6" t="s">
        <v>22</v>
      </c>
      <c r="P747" s="6" t="s">
        <v>680</v>
      </c>
    </row>
    <row r="748" spans="1:16" hidden="1" x14ac:dyDescent="0.35">
      <c r="A748" s="6">
        <v>2022</v>
      </c>
      <c r="B748" s="6" t="s">
        <v>681</v>
      </c>
      <c r="C748" s="6" t="s">
        <v>656</v>
      </c>
      <c r="D748" s="13" t="s">
        <v>682</v>
      </c>
      <c r="E748" s="6">
        <v>28.68</v>
      </c>
      <c r="F748" s="6">
        <v>-81.510000000000005</v>
      </c>
      <c r="G748" s="6" t="s">
        <v>262</v>
      </c>
      <c r="H748" s="6">
        <v>6</v>
      </c>
      <c r="I748" s="6">
        <v>2000</v>
      </c>
      <c r="J748" s="6">
        <v>51.9</v>
      </c>
      <c r="K748" s="6">
        <v>12</v>
      </c>
      <c r="L748" s="6" t="s">
        <v>273</v>
      </c>
      <c r="M748" s="6">
        <v>50</v>
      </c>
      <c r="N748" s="6" t="s">
        <v>21</v>
      </c>
      <c r="O748" s="6" t="s">
        <v>22</v>
      </c>
      <c r="P748" s="6" t="s">
        <v>683</v>
      </c>
    </row>
    <row r="749" spans="1:16" hidden="1" x14ac:dyDescent="0.35">
      <c r="A749" s="6">
        <v>2022</v>
      </c>
      <c r="B749" s="6" t="s">
        <v>687</v>
      </c>
      <c r="C749" s="6" t="s">
        <v>656</v>
      </c>
      <c r="D749" s="13" t="s">
        <v>688</v>
      </c>
      <c r="E749" s="6">
        <v>27.77</v>
      </c>
      <c r="F749" s="6">
        <v>-82.63</v>
      </c>
      <c r="G749" s="6" t="s">
        <v>509</v>
      </c>
      <c r="H749" s="6">
        <v>705</v>
      </c>
      <c r="I749" s="6">
        <v>0</v>
      </c>
      <c r="J749" s="6">
        <v>51.9</v>
      </c>
      <c r="K749" s="6">
        <v>12</v>
      </c>
      <c r="L749" s="6" t="s">
        <v>273</v>
      </c>
      <c r="M749" s="6">
        <v>50</v>
      </c>
      <c r="N749" s="6" t="s">
        <v>21</v>
      </c>
      <c r="O749" s="6" t="s">
        <v>22</v>
      </c>
      <c r="P749" s="6" t="s">
        <v>689</v>
      </c>
    </row>
    <row r="750" spans="1:16" hidden="1" x14ac:dyDescent="0.35">
      <c r="A750" s="6">
        <v>2022</v>
      </c>
      <c r="B750" s="6" t="s">
        <v>698</v>
      </c>
      <c r="C750" s="6" t="s">
        <v>656</v>
      </c>
      <c r="D750" s="13" t="s">
        <v>699</v>
      </c>
      <c r="E750" s="6">
        <v>30.06</v>
      </c>
      <c r="F750" s="6">
        <v>-82.19</v>
      </c>
      <c r="G750" s="6" t="s">
        <v>62</v>
      </c>
      <c r="H750" s="6">
        <v>30</v>
      </c>
      <c r="I750" s="6">
        <v>5000</v>
      </c>
      <c r="J750" s="6">
        <v>51.9</v>
      </c>
      <c r="K750" s="6">
        <v>12</v>
      </c>
      <c r="L750" s="6" t="s">
        <v>273</v>
      </c>
      <c r="M750" s="6">
        <v>50</v>
      </c>
      <c r="N750" s="6" t="s">
        <v>21</v>
      </c>
      <c r="O750" s="6" t="s">
        <v>22</v>
      </c>
      <c r="P750" s="6" t="s">
        <v>700</v>
      </c>
    </row>
    <row r="751" spans="1:16" hidden="1" x14ac:dyDescent="0.35">
      <c r="A751" s="6">
        <v>2022</v>
      </c>
      <c r="B751" s="6" t="s">
        <v>2785</v>
      </c>
      <c r="C751" s="6" t="s">
        <v>2786</v>
      </c>
      <c r="D751" s="13" t="s">
        <v>2787</v>
      </c>
      <c r="E751" s="6">
        <v>43.82</v>
      </c>
      <c r="F751" s="6">
        <v>-84.76</v>
      </c>
      <c r="G751" s="6" t="s">
        <v>524</v>
      </c>
      <c r="H751" s="6">
        <v>3369</v>
      </c>
      <c r="I751" s="6">
        <v>3049000</v>
      </c>
      <c r="J751" s="6">
        <v>64.7</v>
      </c>
      <c r="K751" s="6">
        <v>26</v>
      </c>
      <c r="L751" s="6" t="s">
        <v>273</v>
      </c>
      <c r="M751" s="6">
        <v>50</v>
      </c>
      <c r="N751" s="6" t="s">
        <v>21</v>
      </c>
      <c r="O751" s="6" t="s">
        <v>22</v>
      </c>
      <c r="P751" s="6" t="s">
        <v>2788</v>
      </c>
    </row>
    <row r="752" spans="1:16" hidden="1" x14ac:dyDescent="0.35">
      <c r="A752" s="6">
        <v>2022</v>
      </c>
      <c r="B752" s="6" t="s">
        <v>2789</v>
      </c>
      <c r="C752" s="6" t="s">
        <v>2786</v>
      </c>
      <c r="D752" s="13" t="s">
        <v>2790</v>
      </c>
      <c r="E752" s="6">
        <v>43.88</v>
      </c>
      <c r="F752" s="6">
        <v>-84.48</v>
      </c>
      <c r="G752" s="6" t="s">
        <v>514</v>
      </c>
      <c r="H752" s="6">
        <v>5825</v>
      </c>
      <c r="I752" s="6">
        <v>4556000</v>
      </c>
      <c r="J752" s="6">
        <v>64.7</v>
      </c>
      <c r="K752" s="6">
        <v>26</v>
      </c>
      <c r="L752" s="6" t="s">
        <v>273</v>
      </c>
      <c r="M752" s="6">
        <v>50</v>
      </c>
      <c r="N752" s="6" t="s">
        <v>21</v>
      </c>
      <c r="O752" s="6" t="s">
        <v>22</v>
      </c>
      <c r="P752" s="6" t="s">
        <v>2791</v>
      </c>
    </row>
    <row r="753" spans="1:16" hidden="1" x14ac:dyDescent="0.35">
      <c r="A753" s="6">
        <v>2022</v>
      </c>
      <c r="B753" s="6" t="s">
        <v>2792</v>
      </c>
      <c r="C753" s="6" t="s">
        <v>2786</v>
      </c>
      <c r="D753" s="13" t="s">
        <v>2793</v>
      </c>
      <c r="E753" s="6">
        <v>43.4</v>
      </c>
      <c r="F753" s="6">
        <v>-84.47</v>
      </c>
      <c r="G753" s="6" t="s">
        <v>514</v>
      </c>
      <c r="H753" s="6">
        <v>87321</v>
      </c>
      <c r="I753" s="6">
        <v>112954000</v>
      </c>
      <c r="J753" s="6">
        <v>64.7</v>
      </c>
      <c r="K753" s="6">
        <v>26</v>
      </c>
      <c r="L753" s="6" t="s">
        <v>273</v>
      </c>
      <c r="M753" s="6">
        <v>50</v>
      </c>
      <c r="N753" s="6" t="s">
        <v>21</v>
      </c>
      <c r="O753" s="6" t="s">
        <v>22</v>
      </c>
      <c r="P753" s="6" t="s">
        <v>2794</v>
      </c>
    </row>
    <row r="754" spans="1:16" hidden="1" x14ac:dyDescent="0.35">
      <c r="A754" s="6">
        <v>2022</v>
      </c>
      <c r="B754" s="6" t="s">
        <v>2795</v>
      </c>
      <c r="C754" s="6" t="s">
        <v>2786</v>
      </c>
      <c r="D754" s="13" t="s">
        <v>2796</v>
      </c>
      <c r="E754" s="6">
        <v>43.59</v>
      </c>
      <c r="F754" s="6">
        <v>-84.77</v>
      </c>
      <c r="G754" s="6" t="s">
        <v>514</v>
      </c>
      <c r="H754" s="6">
        <v>33417</v>
      </c>
      <c r="I754" s="6">
        <v>34279000</v>
      </c>
      <c r="J754" s="6">
        <v>64.7</v>
      </c>
      <c r="K754" s="6">
        <v>26</v>
      </c>
      <c r="L754" s="6" t="s">
        <v>273</v>
      </c>
      <c r="M754" s="6">
        <v>50</v>
      </c>
      <c r="N754" s="6" t="s">
        <v>21</v>
      </c>
      <c r="O754" s="6" t="s">
        <v>22</v>
      </c>
      <c r="P754" s="6" t="s">
        <v>2797</v>
      </c>
    </row>
    <row r="755" spans="1:16" hidden="1" x14ac:dyDescent="0.35">
      <c r="A755" s="6">
        <v>2022</v>
      </c>
      <c r="B755" s="6" t="s">
        <v>2798</v>
      </c>
      <c r="C755" s="6" t="s">
        <v>2786</v>
      </c>
      <c r="D755" s="13" t="s">
        <v>2799</v>
      </c>
      <c r="E755" s="6">
        <v>43.74</v>
      </c>
      <c r="F755" s="6">
        <v>-85.14</v>
      </c>
      <c r="G755" s="6" t="s">
        <v>524</v>
      </c>
      <c r="H755" s="6">
        <v>22197</v>
      </c>
      <c r="I755" s="6">
        <v>18427000</v>
      </c>
      <c r="J755" s="6">
        <v>64.7</v>
      </c>
      <c r="K755" s="6">
        <v>26</v>
      </c>
      <c r="L755" s="6" t="s">
        <v>273</v>
      </c>
      <c r="M755" s="6">
        <v>50</v>
      </c>
      <c r="N755" s="6" t="s">
        <v>21</v>
      </c>
      <c r="O755" s="6" t="s">
        <v>22</v>
      </c>
      <c r="P755" s="6" t="s">
        <v>2800</v>
      </c>
    </row>
    <row r="756" spans="1:16" hidden="1" x14ac:dyDescent="0.35">
      <c r="A756" s="6">
        <v>2022</v>
      </c>
      <c r="B756" s="6" t="s">
        <v>2801</v>
      </c>
      <c r="C756" s="6" t="s">
        <v>2786</v>
      </c>
      <c r="D756" s="13" t="s">
        <v>2802</v>
      </c>
      <c r="E756" s="6">
        <v>43.75</v>
      </c>
      <c r="F756" s="6">
        <v>-84.58</v>
      </c>
      <c r="G756" s="6" t="s">
        <v>514</v>
      </c>
      <c r="H756" s="6">
        <v>13537</v>
      </c>
      <c r="I756" s="6">
        <v>14968000</v>
      </c>
      <c r="J756" s="6">
        <v>64.7</v>
      </c>
      <c r="K756" s="6">
        <v>26</v>
      </c>
      <c r="L756" s="6" t="s">
        <v>273</v>
      </c>
      <c r="M756" s="6">
        <v>50</v>
      </c>
      <c r="N756" s="6" t="s">
        <v>21</v>
      </c>
      <c r="O756" s="6" t="s">
        <v>22</v>
      </c>
      <c r="P756" s="6" t="s">
        <v>2803</v>
      </c>
    </row>
    <row r="757" spans="1:16" hidden="1" x14ac:dyDescent="0.35">
      <c r="A757" s="6">
        <v>2022</v>
      </c>
      <c r="B757" s="6" t="s">
        <v>2804</v>
      </c>
      <c r="C757" s="6" t="s">
        <v>2786</v>
      </c>
      <c r="D757" s="13" t="s">
        <v>2805</v>
      </c>
      <c r="E757" s="6">
        <v>43.17</v>
      </c>
      <c r="F757" s="6">
        <v>-84.84</v>
      </c>
      <c r="G757" s="6" t="s">
        <v>514</v>
      </c>
      <c r="H757" s="6">
        <v>62851</v>
      </c>
      <c r="I757" s="6">
        <v>70045000</v>
      </c>
      <c r="J757" s="6">
        <v>64.7</v>
      </c>
      <c r="K757" s="6">
        <v>26</v>
      </c>
      <c r="L757" s="6" t="s">
        <v>273</v>
      </c>
      <c r="M757" s="6">
        <v>50</v>
      </c>
      <c r="N757" s="6" t="s">
        <v>21</v>
      </c>
      <c r="O757" s="6" t="s">
        <v>22</v>
      </c>
      <c r="P757" s="6" t="s">
        <v>2806</v>
      </c>
    </row>
    <row r="758" spans="1:16" hidden="1" x14ac:dyDescent="0.35">
      <c r="A758" s="6">
        <v>2022</v>
      </c>
      <c r="B758" s="6" t="s">
        <v>1868</v>
      </c>
      <c r="C758" s="6" t="s">
        <v>2786</v>
      </c>
      <c r="D758" s="13" t="s">
        <v>2807</v>
      </c>
      <c r="E758" s="6">
        <v>43.9</v>
      </c>
      <c r="F758" s="6">
        <v>-85.27</v>
      </c>
      <c r="G758" s="6" t="s">
        <v>555</v>
      </c>
      <c r="H758" s="6">
        <v>8028</v>
      </c>
      <c r="I758" s="6">
        <v>7301000</v>
      </c>
      <c r="J758" s="6">
        <v>64.7</v>
      </c>
      <c r="K758" s="6">
        <v>26</v>
      </c>
      <c r="L758" s="6" t="s">
        <v>273</v>
      </c>
      <c r="M758" s="6">
        <v>50</v>
      </c>
      <c r="N758" s="6" t="s">
        <v>21</v>
      </c>
      <c r="O758" s="6" t="s">
        <v>22</v>
      </c>
      <c r="P758" s="6" t="s">
        <v>2808</v>
      </c>
    </row>
    <row r="759" spans="1:16" hidden="1" x14ac:dyDescent="0.35">
      <c r="A759" s="6">
        <v>2022</v>
      </c>
      <c r="B759" s="6" t="s">
        <v>659</v>
      </c>
      <c r="C759" s="6" t="s">
        <v>656</v>
      </c>
      <c r="D759" s="13" t="s">
        <v>660</v>
      </c>
      <c r="E759" s="6">
        <v>29.88</v>
      </c>
      <c r="F759" s="6">
        <v>-82.24</v>
      </c>
      <c r="G759" s="6" t="s">
        <v>62</v>
      </c>
      <c r="H759" s="6" t="s">
        <v>35</v>
      </c>
      <c r="I759" s="6">
        <v>0</v>
      </c>
      <c r="J759" s="6" t="s">
        <v>36</v>
      </c>
      <c r="K759" s="6">
        <v>12</v>
      </c>
      <c r="L759" s="6" t="s">
        <v>273</v>
      </c>
      <c r="M759" s="6">
        <v>50</v>
      </c>
      <c r="N759" s="6" t="s">
        <v>21</v>
      </c>
      <c r="O759" s="6" t="s">
        <v>22</v>
      </c>
      <c r="P759" s="6" t="s">
        <v>661</v>
      </c>
    </row>
    <row r="760" spans="1:16" hidden="1" x14ac:dyDescent="0.35">
      <c r="A760" s="6">
        <v>2022</v>
      </c>
      <c r="B760" s="6" t="s">
        <v>665</v>
      </c>
      <c r="C760" s="6" t="s">
        <v>656</v>
      </c>
      <c r="D760" s="13" t="s">
        <v>666</v>
      </c>
      <c r="E760" s="6">
        <v>29.46</v>
      </c>
      <c r="F760" s="6">
        <v>-81.25</v>
      </c>
      <c r="G760" s="6" t="s">
        <v>262</v>
      </c>
      <c r="H760" s="6" t="s">
        <v>35</v>
      </c>
      <c r="I760" s="6">
        <v>0</v>
      </c>
      <c r="J760" s="6" t="s">
        <v>36</v>
      </c>
      <c r="K760" s="6">
        <v>12</v>
      </c>
      <c r="L760" s="6" t="s">
        <v>273</v>
      </c>
      <c r="M760" s="6">
        <v>50</v>
      </c>
      <c r="N760" s="6" t="s">
        <v>21</v>
      </c>
      <c r="O760" s="6" t="s">
        <v>22</v>
      </c>
      <c r="P760" s="6" t="s">
        <v>667</v>
      </c>
    </row>
    <row r="761" spans="1:16" hidden="1" x14ac:dyDescent="0.35">
      <c r="A761" s="6">
        <v>2022</v>
      </c>
      <c r="B761" s="6" t="s">
        <v>567</v>
      </c>
      <c r="C761" s="6" t="s">
        <v>656</v>
      </c>
      <c r="D761" s="13" t="s">
        <v>674</v>
      </c>
      <c r="E761" s="6">
        <v>29.14</v>
      </c>
      <c r="F761" s="6">
        <v>-81.53</v>
      </c>
      <c r="G761" s="6" t="s">
        <v>262</v>
      </c>
      <c r="H761" s="6" t="s">
        <v>35</v>
      </c>
      <c r="I761" s="6">
        <v>0</v>
      </c>
      <c r="J761" s="6" t="s">
        <v>36</v>
      </c>
      <c r="K761" s="6">
        <v>12</v>
      </c>
      <c r="L761" s="6" t="s">
        <v>273</v>
      </c>
      <c r="M761" s="6">
        <v>50</v>
      </c>
      <c r="N761" s="6" t="s">
        <v>21</v>
      </c>
      <c r="O761" s="6" t="s">
        <v>22</v>
      </c>
      <c r="P761" s="6" t="s">
        <v>675</v>
      </c>
    </row>
    <row r="762" spans="1:16" hidden="1" x14ac:dyDescent="0.35">
      <c r="A762" s="6">
        <v>2022</v>
      </c>
      <c r="B762" s="6" t="s">
        <v>684</v>
      </c>
      <c r="C762" s="6" t="s">
        <v>656</v>
      </c>
      <c r="D762" s="13" t="s">
        <v>685</v>
      </c>
      <c r="E762" s="6">
        <v>28.42</v>
      </c>
      <c r="F762" s="6">
        <v>-82.21</v>
      </c>
      <c r="G762" s="6" t="s">
        <v>262</v>
      </c>
      <c r="H762" s="6" t="s">
        <v>35</v>
      </c>
      <c r="I762" s="6">
        <v>0</v>
      </c>
      <c r="J762" s="6" t="s">
        <v>36</v>
      </c>
      <c r="K762" s="6">
        <v>12</v>
      </c>
      <c r="L762" s="6" t="s">
        <v>273</v>
      </c>
      <c r="M762" s="6">
        <v>50</v>
      </c>
      <c r="N762" s="6" t="s">
        <v>21</v>
      </c>
      <c r="O762" s="6" t="s">
        <v>22</v>
      </c>
      <c r="P762" s="6" t="s">
        <v>686</v>
      </c>
    </row>
    <row r="763" spans="1:16" hidden="1" x14ac:dyDescent="0.35">
      <c r="A763" s="6">
        <v>2022</v>
      </c>
      <c r="B763" s="6" t="s">
        <v>690</v>
      </c>
      <c r="C763" s="6" t="s">
        <v>656</v>
      </c>
      <c r="D763" s="13" t="s">
        <v>691</v>
      </c>
      <c r="E763" s="6">
        <v>28.04</v>
      </c>
      <c r="F763" s="6">
        <v>-81.900000000000006</v>
      </c>
      <c r="G763" s="6" t="s">
        <v>258</v>
      </c>
      <c r="H763" s="6" t="s">
        <v>35</v>
      </c>
      <c r="I763" s="6">
        <v>0</v>
      </c>
      <c r="J763" s="6" t="s">
        <v>36</v>
      </c>
      <c r="K763" s="6">
        <v>12</v>
      </c>
      <c r="L763" s="6" t="s">
        <v>273</v>
      </c>
      <c r="M763" s="6">
        <v>50</v>
      </c>
      <c r="N763" s="6" t="s">
        <v>21</v>
      </c>
      <c r="O763" s="6" t="s">
        <v>22</v>
      </c>
      <c r="P763" s="6" t="s">
        <v>692</v>
      </c>
    </row>
    <row r="764" spans="1:16" hidden="1" x14ac:dyDescent="0.35">
      <c r="A764" s="6">
        <v>2022</v>
      </c>
      <c r="B764" s="6" t="s">
        <v>57</v>
      </c>
      <c r="C764" s="6" t="s">
        <v>656</v>
      </c>
      <c r="D764" s="13" t="s">
        <v>696</v>
      </c>
      <c r="E764" s="6">
        <v>28.91</v>
      </c>
      <c r="F764" s="6">
        <v>-81.99</v>
      </c>
      <c r="G764" s="6" t="s">
        <v>262</v>
      </c>
      <c r="H764" s="6" t="s">
        <v>35</v>
      </c>
      <c r="I764" s="6">
        <v>0</v>
      </c>
      <c r="J764" s="6" t="s">
        <v>36</v>
      </c>
      <c r="K764" s="6">
        <v>12</v>
      </c>
      <c r="L764" s="6" t="s">
        <v>273</v>
      </c>
      <c r="M764" s="6">
        <v>50</v>
      </c>
      <c r="N764" s="6" t="s">
        <v>21</v>
      </c>
      <c r="O764" s="6" t="s">
        <v>22</v>
      </c>
      <c r="P764" s="6" t="s">
        <v>697</v>
      </c>
    </row>
    <row r="765" spans="1:16" hidden="1" x14ac:dyDescent="0.35">
      <c r="A765" s="6">
        <v>2022</v>
      </c>
      <c r="B765" s="6" t="s">
        <v>701</v>
      </c>
      <c r="C765" s="6" t="s">
        <v>656</v>
      </c>
      <c r="D765" s="13" t="s">
        <v>702</v>
      </c>
      <c r="E765" s="6">
        <v>29.18</v>
      </c>
      <c r="F765" s="6">
        <v>-81.42</v>
      </c>
      <c r="G765" s="6" t="s">
        <v>262</v>
      </c>
      <c r="H765" s="6" t="s">
        <v>35</v>
      </c>
      <c r="I765" s="6">
        <v>0</v>
      </c>
      <c r="J765" s="6" t="s">
        <v>36</v>
      </c>
      <c r="K765" s="6">
        <v>12</v>
      </c>
      <c r="L765" s="6" t="s">
        <v>273</v>
      </c>
      <c r="M765" s="6">
        <v>50</v>
      </c>
      <c r="N765" s="6" t="s">
        <v>21</v>
      </c>
      <c r="O765" s="6" t="s">
        <v>22</v>
      </c>
      <c r="P765" s="6" t="s">
        <v>703</v>
      </c>
    </row>
    <row r="766" spans="1:16" hidden="1" x14ac:dyDescent="0.35">
      <c r="A766" s="6">
        <v>2022</v>
      </c>
      <c r="B766" s="6" t="s">
        <v>800</v>
      </c>
      <c r="C766" s="6" t="s">
        <v>797</v>
      </c>
      <c r="D766" s="13" t="s">
        <v>801</v>
      </c>
      <c r="E766" s="6">
        <v>33.25</v>
      </c>
      <c r="F766" s="6">
        <v>-83.89</v>
      </c>
      <c r="G766" s="6" t="s">
        <v>94</v>
      </c>
      <c r="H766" s="6" t="s">
        <v>35</v>
      </c>
      <c r="I766" s="6">
        <v>0</v>
      </c>
      <c r="J766" s="6" t="s">
        <v>36</v>
      </c>
      <c r="K766" s="6">
        <v>13</v>
      </c>
      <c r="L766" s="6" t="s">
        <v>273</v>
      </c>
      <c r="M766" s="6">
        <v>50</v>
      </c>
      <c r="N766" s="6" t="s">
        <v>21</v>
      </c>
      <c r="O766" s="6" t="s">
        <v>22</v>
      </c>
      <c r="P766" s="6" t="s">
        <v>802</v>
      </c>
    </row>
    <row r="767" spans="1:16" hidden="1" x14ac:dyDescent="0.35">
      <c r="A767" s="6">
        <v>2022</v>
      </c>
      <c r="B767" s="6" t="s">
        <v>381</v>
      </c>
      <c r="C767" s="6" t="s">
        <v>797</v>
      </c>
      <c r="D767" s="13" t="s">
        <v>803</v>
      </c>
      <c r="E767" s="6">
        <v>32.74</v>
      </c>
      <c r="F767" s="6">
        <v>-83.96</v>
      </c>
      <c r="G767" s="6" t="s">
        <v>19</v>
      </c>
      <c r="H767" s="6" t="s">
        <v>35</v>
      </c>
      <c r="I767" s="6">
        <v>0</v>
      </c>
      <c r="J767" s="6" t="s">
        <v>36</v>
      </c>
      <c r="K767" s="6">
        <v>13</v>
      </c>
      <c r="L767" s="6" t="s">
        <v>273</v>
      </c>
      <c r="M767" s="6">
        <v>50</v>
      </c>
      <c r="N767" s="6" t="s">
        <v>21</v>
      </c>
      <c r="O767" s="6" t="s">
        <v>22</v>
      </c>
      <c r="P767" s="6" t="s">
        <v>804</v>
      </c>
    </row>
    <row r="768" spans="1:16" hidden="1" x14ac:dyDescent="0.35">
      <c r="A768" s="6">
        <v>2022</v>
      </c>
      <c r="B768" s="6" t="s">
        <v>33</v>
      </c>
      <c r="C768" s="6" t="s">
        <v>797</v>
      </c>
      <c r="D768" s="13" t="s">
        <v>808</v>
      </c>
      <c r="E768" s="6">
        <v>33.57</v>
      </c>
      <c r="F768" s="6">
        <v>-83.18</v>
      </c>
      <c r="G768" s="6" t="s">
        <v>19</v>
      </c>
      <c r="H768" s="6" t="s">
        <v>35</v>
      </c>
      <c r="I768" s="6">
        <v>0</v>
      </c>
      <c r="J768" s="6" t="s">
        <v>36</v>
      </c>
      <c r="K768" s="6">
        <v>13</v>
      </c>
      <c r="L768" s="6" t="s">
        <v>273</v>
      </c>
      <c r="M768" s="6">
        <v>50</v>
      </c>
      <c r="N768" s="6" t="s">
        <v>21</v>
      </c>
      <c r="O768" s="6" t="s">
        <v>22</v>
      </c>
      <c r="P768" s="6" t="s">
        <v>809</v>
      </c>
    </row>
    <row r="769" spans="1:16" hidden="1" x14ac:dyDescent="0.35">
      <c r="A769" s="6">
        <v>2022</v>
      </c>
      <c r="B769" s="6" t="s">
        <v>224</v>
      </c>
      <c r="C769" s="6" t="s">
        <v>797</v>
      </c>
      <c r="D769" s="13" t="s">
        <v>810</v>
      </c>
      <c r="E769" s="6">
        <v>32.54</v>
      </c>
      <c r="F769" s="6">
        <v>-83.6</v>
      </c>
      <c r="G769" s="6" t="s">
        <v>19</v>
      </c>
      <c r="H769" s="6" t="s">
        <v>35</v>
      </c>
      <c r="I769" s="6">
        <v>0</v>
      </c>
      <c r="J769" s="6" t="s">
        <v>36</v>
      </c>
      <c r="K769" s="6">
        <v>13</v>
      </c>
      <c r="L769" s="6" t="s">
        <v>273</v>
      </c>
      <c r="M769" s="6">
        <v>50</v>
      </c>
      <c r="N769" s="6" t="s">
        <v>21</v>
      </c>
      <c r="O769" s="6" t="s">
        <v>22</v>
      </c>
      <c r="P769" s="6" t="s">
        <v>811</v>
      </c>
    </row>
    <row r="770" spans="1:16" hidden="1" x14ac:dyDescent="0.35">
      <c r="A770" s="6">
        <v>2022</v>
      </c>
      <c r="B770" s="6" t="s">
        <v>845</v>
      </c>
      <c r="C770" s="6" t="s">
        <v>797</v>
      </c>
      <c r="D770" s="13" t="s">
        <v>846</v>
      </c>
      <c r="E770" s="6">
        <v>32.14</v>
      </c>
      <c r="F770" s="6">
        <v>-82.77</v>
      </c>
      <c r="G770" s="6" t="s">
        <v>19</v>
      </c>
      <c r="H770" s="6" t="s">
        <v>35</v>
      </c>
      <c r="I770" s="6">
        <v>0</v>
      </c>
      <c r="J770" s="6" t="s">
        <v>36</v>
      </c>
      <c r="K770" s="6">
        <v>13</v>
      </c>
      <c r="L770" s="6" t="s">
        <v>273</v>
      </c>
      <c r="M770" s="6">
        <v>50</v>
      </c>
      <c r="N770" s="6" t="s">
        <v>21</v>
      </c>
      <c r="O770" s="6" t="s">
        <v>22</v>
      </c>
      <c r="P770" s="6" t="s">
        <v>847</v>
      </c>
    </row>
    <row r="771" spans="1:16" hidden="1" x14ac:dyDescent="0.35">
      <c r="A771" s="6">
        <v>2022</v>
      </c>
      <c r="B771" s="6" t="s">
        <v>848</v>
      </c>
      <c r="C771" s="6" t="s">
        <v>797</v>
      </c>
      <c r="D771" s="13" t="s">
        <v>849</v>
      </c>
      <c r="E771" s="6">
        <v>32.590000000000003</v>
      </c>
      <c r="F771" s="6">
        <v>-83.22</v>
      </c>
      <c r="G771" s="6" t="s">
        <v>19</v>
      </c>
      <c r="H771" s="6" t="s">
        <v>35</v>
      </c>
      <c r="I771" s="6">
        <v>0</v>
      </c>
      <c r="J771" s="6" t="s">
        <v>36</v>
      </c>
      <c r="K771" s="6">
        <v>13</v>
      </c>
      <c r="L771" s="6" t="s">
        <v>273</v>
      </c>
      <c r="M771" s="6">
        <v>50</v>
      </c>
      <c r="N771" s="6" t="s">
        <v>21</v>
      </c>
      <c r="O771" s="6" t="s">
        <v>22</v>
      </c>
      <c r="P771" s="6" t="s">
        <v>850</v>
      </c>
    </row>
    <row r="772" spans="1:16" hidden="1" x14ac:dyDescent="0.35">
      <c r="A772" s="6">
        <v>2022</v>
      </c>
      <c r="B772" s="6" t="s">
        <v>2654</v>
      </c>
      <c r="C772" s="6" t="s">
        <v>2655</v>
      </c>
      <c r="D772" s="13" t="s">
        <v>2656</v>
      </c>
      <c r="E772" s="6">
        <v>44.83</v>
      </c>
      <c r="F772" s="6">
        <v>-68.78</v>
      </c>
      <c r="G772" s="6" t="s">
        <v>555</v>
      </c>
      <c r="H772" s="6" t="s">
        <v>35</v>
      </c>
      <c r="I772" s="6">
        <v>1859000</v>
      </c>
      <c r="J772" s="6" t="s">
        <v>36</v>
      </c>
      <c r="K772" s="6">
        <v>23</v>
      </c>
      <c r="L772" s="6" t="s">
        <v>273</v>
      </c>
      <c r="M772" s="6">
        <v>20</v>
      </c>
      <c r="N772" s="6" t="s">
        <v>21</v>
      </c>
      <c r="O772" s="6" t="s">
        <v>22</v>
      </c>
      <c r="P772" s="6" t="s">
        <v>2657</v>
      </c>
    </row>
    <row r="773" spans="1:16" hidden="1" x14ac:dyDescent="0.35">
      <c r="A773" s="6">
        <v>2022</v>
      </c>
      <c r="B773" s="6" t="s">
        <v>68</v>
      </c>
      <c r="C773" s="6" t="s">
        <v>324</v>
      </c>
      <c r="D773" s="13" t="s">
        <v>3236</v>
      </c>
      <c r="E773" s="6">
        <v>33.31</v>
      </c>
      <c r="F773" s="6">
        <v>-89.17</v>
      </c>
      <c r="G773" s="6" t="s">
        <v>94</v>
      </c>
      <c r="H773" s="6" t="s">
        <v>35</v>
      </c>
      <c r="I773" s="6">
        <v>0</v>
      </c>
      <c r="J773" s="6" t="s">
        <v>36</v>
      </c>
      <c r="K773" s="6">
        <v>28</v>
      </c>
      <c r="L773" s="6" t="s">
        <v>273</v>
      </c>
      <c r="M773" s="6">
        <v>50</v>
      </c>
      <c r="N773" s="6" t="s">
        <v>21</v>
      </c>
      <c r="O773" s="6" t="s">
        <v>22</v>
      </c>
      <c r="P773" s="6" t="s">
        <v>3237</v>
      </c>
    </row>
    <row r="774" spans="1:16" hidden="1" x14ac:dyDescent="0.35">
      <c r="A774" s="6">
        <v>2022</v>
      </c>
      <c r="B774" s="6" t="s">
        <v>1511</v>
      </c>
      <c r="C774" s="6" t="s">
        <v>324</v>
      </c>
      <c r="D774" s="13" t="s">
        <v>3250</v>
      </c>
      <c r="E774" s="6">
        <v>32.35</v>
      </c>
      <c r="F774" s="6">
        <v>-89.47</v>
      </c>
      <c r="G774" s="6" t="s">
        <v>19</v>
      </c>
      <c r="H774" s="6" t="s">
        <v>35</v>
      </c>
      <c r="I774" s="6">
        <v>704000</v>
      </c>
      <c r="J774" s="6" t="s">
        <v>36</v>
      </c>
      <c r="K774" s="6">
        <v>28</v>
      </c>
      <c r="L774" s="6" t="s">
        <v>273</v>
      </c>
      <c r="M774" s="6">
        <v>50</v>
      </c>
      <c r="N774" s="6" t="s">
        <v>21</v>
      </c>
      <c r="O774" s="6" t="s">
        <v>22</v>
      </c>
      <c r="P774" s="6" t="s">
        <v>3251</v>
      </c>
    </row>
    <row r="775" spans="1:16" hidden="1" x14ac:dyDescent="0.35">
      <c r="A775" s="6">
        <v>2022</v>
      </c>
      <c r="B775" s="6" t="s">
        <v>3691</v>
      </c>
      <c r="C775" s="6" t="s">
        <v>3682</v>
      </c>
      <c r="D775" s="13" t="s">
        <v>3692</v>
      </c>
      <c r="E775" s="6">
        <v>46.57</v>
      </c>
      <c r="F775" s="6">
        <v>-107.93</v>
      </c>
      <c r="G775" s="6" t="s">
        <v>564</v>
      </c>
      <c r="H775" s="6" t="s">
        <v>35</v>
      </c>
      <c r="I775" s="6">
        <v>1605000</v>
      </c>
      <c r="J775" s="6" t="s">
        <v>36</v>
      </c>
      <c r="K775" s="6">
        <v>30</v>
      </c>
      <c r="L775" s="6" t="s">
        <v>273</v>
      </c>
      <c r="M775" s="6">
        <v>50</v>
      </c>
      <c r="N775" s="6" t="s">
        <v>21</v>
      </c>
      <c r="O775" s="6" t="s">
        <v>22</v>
      </c>
      <c r="P775" s="6" t="s">
        <v>3693</v>
      </c>
    </row>
    <row r="776" spans="1:16" hidden="1" x14ac:dyDescent="0.35">
      <c r="A776" s="6">
        <v>2022</v>
      </c>
      <c r="B776" s="6" t="s">
        <v>4490</v>
      </c>
      <c r="C776" s="6" t="s">
        <v>4907</v>
      </c>
      <c r="D776" s="13" t="s">
        <v>4910</v>
      </c>
      <c r="E776" s="6">
        <v>35.21</v>
      </c>
      <c r="F776" s="6">
        <v>-97.44</v>
      </c>
      <c r="G776" s="6" t="s">
        <v>117</v>
      </c>
      <c r="H776" s="6" t="s">
        <v>35</v>
      </c>
      <c r="I776" s="6">
        <v>0</v>
      </c>
      <c r="J776" s="6" t="s">
        <v>36</v>
      </c>
      <c r="K776" s="6">
        <v>40</v>
      </c>
      <c r="L776" s="6" t="s">
        <v>273</v>
      </c>
      <c r="M776" s="6">
        <v>50</v>
      </c>
      <c r="N776" s="6" t="s">
        <v>21</v>
      </c>
      <c r="O776" s="6" t="s">
        <v>22</v>
      </c>
      <c r="P776" s="6" t="s">
        <v>4911</v>
      </c>
    </row>
    <row r="777" spans="1:16" hidden="1" x14ac:dyDescent="0.35">
      <c r="A777" s="6">
        <v>2022</v>
      </c>
      <c r="B777" s="6" t="s">
        <v>359</v>
      </c>
      <c r="C777" s="6" t="s">
        <v>4907</v>
      </c>
      <c r="D777" s="13" t="s">
        <v>4920</v>
      </c>
      <c r="E777" s="6">
        <v>35.700000000000003</v>
      </c>
      <c r="F777" s="6">
        <v>-96.76</v>
      </c>
      <c r="G777" s="6" t="s">
        <v>117</v>
      </c>
      <c r="H777" s="6" t="s">
        <v>35</v>
      </c>
      <c r="I777" s="6">
        <v>0</v>
      </c>
      <c r="J777" s="6" t="s">
        <v>36</v>
      </c>
      <c r="K777" s="6">
        <v>40</v>
      </c>
      <c r="L777" s="6" t="s">
        <v>273</v>
      </c>
      <c r="M777" s="6">
        <v>50</v>
      </c>
      <c r="N777" s="6" t="s">
        <v>21</v>
      </c>
      <c r="O777" s="6" t="s">
        <v>22</v>
      </c>
      <c r="P777" s="6" t="s">
        <v>4921</v>
      </c>
    </row>
    <row r="778" spans="1:16" hidden="1" x14ac:dyDescent="0.35">
      <c r="A778" s="6">
        <v>2022</v>
      </c>
      <c r="B778" s="6" t="s">
        <v>388</v>
      </c>
      <c r="C778" s="6" t="s">
        <v>4907</v>
      </c>
      <c r="D778" s="13" t="s">
        <v>4922</v>
      </c>
      <c r="E778" s="6">
        <v>35.950000000000003</v>
      </c>
      <c r="F778" s="6">
        <v>-97.23</v>
      </c>
      <c r="G778" s="6" t="s">
        <v>117</v>
      </c>
      <c r="H778" s="6" t="s">
        <v>35</v>
      </c>
      <c r="I778" s="6">
        <v>0</v>
      </c>
      <c r="J778" s="6" t="s">
        <v>36</v>
      </c>
      <c r="K778" s="6">
        <v>40</v>
      </c>
      <c r="L778" s="6" t="s">
        <v>273</v>
      </c>
      <c r="M778" s="6">
        <v>50</v>
      </c>
      <c r="N778" s="6" t="s">
        <v>21</v>
      </c>
      <c r="O778" s="6" t="s">
        <v>22</v>
      </c>
      <c r="P778" s="6" t="s">
        <v>4923</v>
      </c>
    </row>
    <row r="779" spans="1:16" hidden="1" x14ac:dyDescent="0.35">
      <c r="A779" s="6">
        <v>2022</v>
      </c>
      <c r="B779" s="6" t="s">
        <v>4927</v>
      </c>
      <c r="C779" s="6" t="s">
        <v>4907</v>
      </c>
      <c r="D779" s="13" t="s">
        <v>4928</v>
      </c>
      <c r="E779" s="6">
        <v>35.49</v>
      </c>
      <c r="F779" s="6">
        <v>-96.47</v>
      </c>
      <c r="G779" s="6" t="s">
        <v>117</v>
      </c>
      <c r="H779" s="6" t="s">
        <v>35</v>
      </c>
      <c r="I779" s="6">
        <v>0</v>
      </c>
      <c r="J779" s="6" t="s">
        <v>36</v>
      </c>
      <c r="K779" s="6">
        <v>40</v>
      </c>
      <c r="L779" s="6" t="s">
        <v>273</v>
      </c>
      <c r="M779" s="6">
        <v>50</v>
      </c>
      <c r="N779" s="6" t="s">
        <v>21</v>
      </c>
      <c r="O779" s="6" t="s">
        <v>22</v>
      </c>
      <c r="P779" s="6" t="s">
        <v>4929</v>
      </c>
    </row>
    <row r="780" spans="1:16" hidden="1" x14ac:dyDescent="0.35">
      <c r="A780" s="6">
        <v>2022</v>
      </c>
      <c r="B780" s="6" t="s">
        <v>1104</v>
      </c>
      <c r="C780" s="6" t="s">
        <v>4907</v>
      </c>
      <c r="D780" s="13" t="s">
        <v>4937</v>
      </c>
      <c r="E780" s="6">
        <v>35.229999999999997</v>
      </c>
      <c r="F780" s="6">
        <v>-96.64</v>
      </c>
      <c r="G780" s="6" t="s">
        <v>117</v>
      </c>
      <c r="H780" s="6" t="s">
        <v>35</v>
      </c>
      <c r="I780" s="6">
        <v>0</v>
      </c>
      <c r="J780" s="6" t="s">
        <v>36</v>
      </c>
      <c r="K780" s="6">
        <v>40</v>
      </c>
      <c r="L780" s="6" t="s">
        <v>273</v>
      </c>
      <c r="M780" s="6">
        <v>50</v>
      </c>
      <c r="N780" s="6" t="s">
        <v>21</v>
      </c>
      <c r="O780" s="6" t="s">
        <v>22</v>
      </c>
      <c r="P780" s="6" t="s">
        <v>4938</v>
      </c>
    </row>
    <row r="781" spans="1:16" hidden="1" x14ac:dyDescent="0.35">
      <c r="A781" s="6">
        <v>2022</v>
      </c>
      <c r="B781" s="6" t="s">
        <v>6316</v>
      </c>
      <c r="C781" s="6" t="s">
        <v>6317</v>
      </c>
      <c r="D781" s="13" t="s">
        <v>6318</v>
      </c>
      <c r="E781" s="6">
        <v>39.94</v>
      </c>
      <c r="F781" s="6">
        <v>-112.13</v>
      </c>
      <c r="G781" s="6" t="s">
        <v>236</v>
      </c>
      <c r="H781" s="6" t="s">
        <v>35</v>
      </c>
      <c r="I781" s="6">
        <v>535000</v>
      </c>
      <c r="J781" s="6" t="s">
        <v>36</v>
      </c>
      <c r="K781" s="6">
        <v>49</v>
      </c>
      <c r="L781" s="6" t="s">
        <v>273</v>
      </c>
      <c r="M781" s="6">
        <v>50</v>
      </c>
      <c r="N781" s="6" t="s">
        <v>21</v>
      </c>
      <c r="O781" s="6" t="s">
        <v>22</v>
      </c>
      <c r="P781" s="6" t="s">
        <v>6319</v>
      </c>
    </row>
    <row r="782" spans="1:16" hidden="1" x14ac:dyDescent="0.35">
      <c r="A782" s="6">
        <v>2022</v>
      </c>
      <c r="B782" s="6" t="s">
        <v>6323</v>
      </c>
      <c r="C782" s="6" t="s">
        <v>6317</v>
      </c>
      <c r="D782" s="13" t="s">
        <v>6324</v>
      </c>
      <c r="E782" s="6">
        <v>39.049999999999997</v>
      </c>
      <c r="F782" s="6">
        <v>-111.83</v>
      </c>
      <c r="G782" s="6" t="s">
        <v>514</v>
      </c>
      <c r="H782" s="6" t="s">
        <v>35</v>
      </c>
      <c r="I782" s="6">
        <v>2536000</v>
      </c>
      <c r="J782" s="6" t="s">
        <v>36</v>
      </c>
      <c r="K782" s="6">
        <v>49</v>
      </c>
      <c r="L782" s="6" t="s">
        <v>273</v>
      </c>
      <c r="M782" s="6">
        <v>50</v>
      </c>
      <c r="N782" s="6" t="s">
        <v>21</v>
      </c>
      <c r="O782" s="6" t="s">
        <v>22</v>
      </c>
      <c r="P782" s="6" t="s">
        <v>6325</v>
      </c>
    </row>
    <row r="783" spans="1:16" hidden="1" x14ac:dyDescent="0.35">
      <c r="A783" s="6">
        <v>2022</v>
      </c>
      <c r="B783" s="6" t="s">
        <v>6413</v>
      </c>
      <c r="C783" s="6" t="s">
        <v>6407</v>
      </c>
      <c r="D783" s="13" t="s">
        <v>6414</v>
      </c>
      <c r="E783" s="6">
        <v>37.58</v>
      </c>
      <c r="F783" s="6">
        <v>-79.05</v>
      </c>
      <c r="G783" s="6" t="s">
        <v>117</v>
      </c>
      <c r="H783" s="6" t="s">
        <v>35</v>
      </c>
      <c r="I783" s="6">
        <v>100000</v>
      </c>
      <c r="J783" s="6" t="s">
        <v>36</v>
      </c>
      <c r="K783" s="6">
        <v>51</v>
      </c>
      <c r="L783" s="6" t="s">
        <v>273</v>
      </c>
      <c r="M783" s="6">
        <v>50</v>
      </c>
      <c r="N783" s="6" t="s">
        <v>21</v>
      </c>
      <c r="O783" s="6" t="s">
        <v>22</v>
      </c>
      <c r="P783" s="6" t="s">
        <v>6415</v>
      </c>
    </row>
    <row r="784" spans="1:16" hidden="1" x14ac:dyDescent="0.35">
      <c r="A784" s="6">
        <v>2022</v>
      </c>
      <c r="B784" s="6" t="s">
        <v>33</v>
      </c>
      <c r="C784" s="6" t="s">
        <v>6407</v>
      </c>
      <c r="D784" s="13" t="s">
        <v>6438</v>
      </c>
      <c r="E784" s="6">
        <v>38.17</v>
      </c>
      <c r="F784" s="6">
        <v>-78.28</v>
      </c>
      <c r="G784" s="6" t="s">
        <v>241</v>
      </c>
      <c r="H784" s="6" t="s">
        <v>35</v>
      </c>
      <c r="I784" s="6">
        <v>88000</v>
      </c>
      <c r="J784" s="6" t="s">
        <v>36</v>
      </c>
      <c r="K784" s="6">
        <v>51</v>
      </c>
      <c r="L784" s="6" t="s">
        <v>273</v>
      </c>
      <c r="M784" s="6">
        <v>50</v>
      </c>
      <c r="N784" s="6" t="s">
        <v>21</v>
      </c>
      <c r="O784" s="6" t="s">
        <v>22</v>
      </c>
      <c r="P784" s="6" t="s">
        <v>6439</v>
      </c>
    </row>
    <row r="785" spans="1:16" hidden="1" x14ac:dyDescent="0.35">
      <c r="A785" s="6">
        <v>2022</v>
      </c>
      <c r="B785" s="6" t="s">
        <v>1524</v>
      </c>
      <c r="C785" s="6" t="s">
        <v>271</v>
      </c>
      <c r="D785" s="13" t="s">
        <v>7102</v>
      </c>
      <c r="E785" s="6">
        <v>34.11</v>
      </c>
      <c r="F785" s="6">
        <v>-92.3</v>
      </c>
      <c r="G785" s="6" t="s">
        <v>94</v>
      </c>
      <c r="H785" s="6" t="s">
        <v>35</v>
      </c>
      <c r="I785" s="6">
        <v>0</v>
      </c>
      <c r="J785" s="6" t="s">
        <v>36</v>
      </c>
      <c r="K785" s="6">
        <v>5</v>
      </c>
      <c r="L785" s="6" t="s">
        <v>273</v>
      </c>
      <c r="M785" s="6">
        <v>50</v>
      </c>
      <c r="N785" s="6" t="s">
        <v>21</v>
      </c>
      <c r="O785" s="6" t="s">
        <v>22</v>
      </c>
      <c r="P785" s="6" t="s">
        <v>7103</v>
      </c>
    </row>
    <row r="786" spans="1:16" hidden="1" x14ac:dyDescent="0.35">
      <c r="A786" s="6">
        <v>2022</v>
      </c>
      <c r="B786" s="6" t="s">
        <v>54</v>
      </c>
      <c r="C786" s="6" t="s">
        <v>271</v>
      </c>
      <c r="D786" s="13" t="s">
        <v>7107</v>
      </c>
      <c r="E786" s="6">
        <v>35.04</v>
      </c>
      <c r="F786" s="6">
        <v>-92.89</v>
      </c>
      <c r="G786" s="6" t="s">
        <v>94</v>
      </c>
      <c r="H786" s="6" t="s">
        <v>35</v>
      </c>
      <c r="I786" s="6">
        <v>0</v>
      </c>
      <c r="J786" s="6" t="s">
        <v>36</v>
      </c>
      <c r="K786" s="6">
        <v>5</v>
      </c>
      <c r="L786" s="6" t="s">
        <v>273</v>
      </c>
      <c r="M786" s="6">
        <v>50</v>
      </c>
      <c r="N786" s="6" t="s">
        <v>21</v>
      </c>
      <c r="O786" s="6" t="s">
        <v>22</v>
      </c>
      <c r="P786" s="6" t="s">
        <v>7108</v>
      </c>
    </row>
    <row r="787" spans="1:16" hidden="1" x14ac:dyDescent="0.35">
      <c r="A787" s="6">
        <v>2022</v>
      </c>
      <c r="B787" s="6" t="s">
        <v>665</v>
      </c>
      <c r="C787" s="6" t="s">
        <v>656</v>
      </c>
      <c r="D787" s="13" t="s">
        <v>666</v>
      </c>
      <c r="E787" s="6">
        <v>29.46</v>
      </c>
      <c r="F787" s="6">
        <v>-81.25</v>
      </c>
      <c r="G787" s="6" t="s">
        <v>262</v>
      </c>
      <c r="H787" s="6" t="s">
        <v>35</v>
      </c>
      <c r="I787" s="6">
        <v>0</v>
      </c>
      <c r="J787" s="6" t="s">
        <v>36</v>
      </c>
      <c r="K787" s="6">
        <v>12</v>
      </c>
      <c r="L787" s="6" t="s">
        <v>273</v>
      </c>
      <c r="M787" s="6">
        <v>50</v>
      </c>
      <c r="N787" s="6" t="s">
        <v>21</v>
      </c>
      <c r="O787" s="6" t="s">
        <v>22</v>
      </c>
      <c r="P787" s="6" t="s">
        <v>667</v>
      </c>
    </row>
    <row r="788" spans="1:16" hidden="1" x14ac:dyDescent="0.35">
      <c r="A788" s="6">
        <v>2022</v>
      </c>
      <c r="B788" s="6" t="s">
        <v>567</v>
      </c>
      <c r="C788" s="6" t="s">
        <v>656</v>
      </c>
      <c r="D788" s="13" t="s">
        <v>674</v>
      </c>
      <c r="E788" s="6">
        <v>29.14</v>
      </c>
      <c r="F788" s="6">
        <v>-81.53</v>
      </c>
      <c r="G788" s="6" t="s">
        <v>262</v>
      </c>
      <c r="H788" s="6" t="s">
        <v>35</v>
      </c>
      <c r="I788" s="6">
        <v>0</v>
      </c>
      <c r="J788" s="6" t="s">
        <v>36</v>
      </c>
      <c r="K788" s="6">
        <v>12</v>
      </c>
      <c r="L788" s="6" t="s">
        <v>273</v>
      </c>
      <c r="M788" s="6">
        <v>50</v>
      </c>
      <c r="N788" s="6" t="s">
        <v>21</v>
      </c>
      <c r="O788" s="6" t="s">
        <v>22</v>
      </c>
      <c r="P788" s="6" t="s">
        <v>675</v>
      </c>
    </row>
    <row r="789" spans="1:16" hidden="1" x14ac:dyDescent="0.35">
      <c r="A789" s="6">
        <v>2022</v>
      </c>
      <c r="B789" s="6" t="s">
        <v>144</v>
      </c>
      <c r="C789" s="6" t="s">
        <v>656</v>
      </c>
      <c r="D789" s="13" t="s">
        <v>679</v>
      </c>
      <c r="E789" s="6">
        <v>29.04</v>
      </c>
      <c r="F789" s="6">
        <v>-81.89</v>
      </c>
      <c r="G789" s="6" t="s">
        <v>262</v>
      </c>
      <c r="H789" s="6" t="s">
        <v>35</v>
      </c>
      <c r="I789" s="6">
        <v>4000</v>
      </c>
      <c r="J789" s="6" t="s">
        <v>36</v>
      </c>
      <c r="K789" s="6">
        <v>12</v>
      </c>
      <c r="L789" s="6" t="s">
        <v>273</v>
      </c>
      <c r="M789" s="6">
        <v>50</v>
      </c>
      <c r="N789" s="6" t="s">
        <v>21</v>
      </c>
      <c r="O789" s="6" t="s">
        <v>22</v>
      </c>
      <c r="P789" s="6" t="s">
        <v>680</v>
      </c>
    </row>
    <row r="790" spans="1:16" hidden="1" x14ac:dyDescent="0.35">
      <c r="A790" s="6">
        <v>2022</v>
      </c>
      <c r="B790" s="6" t="s">
        <v>684</v>
      </c>
      <c r="C790" s="6" t="s">
        <v>656</v>
      </c>
      <c r="D790" s="13" t="s">
        <v>685</v>
      </c>
      <c r="E790" s="6">
        <v>28.42</v>
      </c>
      <c r="F790" s="6">
        <v>-82.21</v>
      </c>
      <c r="G790" s="6" t="s">
        <v>262</v>
      </c>
      <c r="H790" s="6" t="s">
        <v>35</v>
      </c>
      <c r="I790" s="6">
        <v>0</v>
      </c>
      <c r="J790" s="6" t="s">
        <v>36</v>
      </c>
      <c r="K790" s="6">
        <v>12</v>
      </c>
      <c r="L790" s="6" t="s">
        <v>273</v>
      </c>
      <c r="M790" s="6">
        <v>50</v>
      </c>
      <c r="N790" s="6" t="s">
        <v>21</v>
      </c>
      <c r="O790" s="6" t="s">
        <v>22</v>
      </c>
      <c r="P790" s="6" t="s">
        <v>686</v>
      </c>
    </row>
    <row r="791" spans="1:16" hidden="1" x14ac:dyDescent="0.35">
      <c r="A791" s="6">
        <v>2022</v>
      </c>
      <c r="B791" s="6" t="s">
        <v>690</v>
      </c>
      <c r="C791" s="6" t="s">
        <v>656</v>
      </c>
      <c r="D791" s="13" t="s">
        <v>691</v>
      </c>
      <c r="E791" s="6">
        <v>28.04</v>
      </c>
      <c r="F791" s="6">
        <v>-81.900000000000006</v>
      </c>
      <c r="G791" s="6" t="s">
        <v>258</v>
      </c>
      <c r="H791" s="6" t="s">
        <v>35</v>
      </c>
      <c r="I791" s="6">
        <v>0</v>
      </c>
      <c r="J791" s="6" t="s">
        <v>36</v>
      </c>
      <c r="K791" s="6">
        <v>12</v>
      </c>
      <c r="L791" s="6" t="s">
        <v>273</v>
      </c>
      <c r="M791" s="6">
        <v>50</v>
      </c>
      <c r="N791" s="6" t="s">
        <v>21</v>
      </c>
      <c r="O791" s="6" t="s">
        <v>22</v>
      </c>
      <c r="P791" s="6" t="s">
        <v>692</v>
      </c>
    </row>
    <row r="792" spans="1:16" hidden="1" x14ac:dyDescent="0.35">
      <c r="A792" s="6">
        <v>2022</v>
      </c>
      <c r="B792" s="6" t="s">
        <v>834</v>
      </c>
      <c r="C792" s="6" t="s">
        <v>656</v>
      </c>
      <c r="D792" s="13" t="s">
        <v>7262</v>
      </c>
      <c r="E792" s="6">
        <v>29.77</v>
      </c>
      <c r="F792" s="6">
        <v>-81.63</v>
      </c>
      <c r="G792" s="6" t="s">
        <v>262</v>
      </c>
      <c r="H792" s="6" t="s">
        <v>35</v>
      </c>
      <c r="I792" s="6">
        <v>0</v>
      </c>
      <c r="J792" s="6" t="s">
        <v>36</v>
      </c>
      <c r="K792" s="6">
        <v>12</v>
      </c>
      <c r="L792" s="6" t="s">
        <v>273</v>
      </c>
      <c r="M792" s="6">
        <v>50</v>
      </c>
      <c r="N792" s="6" t="s">
        <v>21</v>
      </c>
      <c r="O792" s="6" t="s">
        <v>22</v>
      </c>
      <c r="P792" s="6" t="s">
        <v>7263</v>
      </c>
    </row>
    <row r="793" spans="1:16" hidden="1" x14ac:dyDescent="0.35">
      <c r="A793" s="6">
        <v>2022</v>
      </c>
      <c r="B793" s="6" t="s">
        <v>381</v>
      </c>
      <c r="C793" s="6" t="s">
        <v>797</v>
      </c>
      <c r="D793" s="13" t="s">
        <v>803</v>
      </c>
      <c r="E793" s="6">
        <v>32.74</v>
      </c>
      <c r="F793" s="6">
        <v>-83.96</v>
      </c>
      <c r="G793" s="6" t="s">
        <v>19</v>
      </c>
      <c r="H793" s="6" t="s">
        <v>35</v>
      </c>
      <c r="I793" s="6">
        <v>0</v>
      </c>
      <c r="J793" s="6" t="s">
        <v>36</v>
      </c>
      <c r="K793" s="6">
        <v>13</v>
      </c>
      <c r="L793" s="6" t="s">
        <v>273</v>
      </c>
      <c r="M793" s="6">
        <v>50</v>
      </c>
      <c r="N793" s="6" t="s">
        <v>21</v>
      </c>
      <c r="O793" s="6" t="s">
        <v>22</v>
      </c>
      <c r="P793" s="6" t="s">
        <v>804</v>
      </c>
    </row>
    <row r="794" spans="1:16" hidden="1" x14ac:dyDescent="0.35">
      <c r="A794" s="6">
        <v>2022</v>
      </c>
      <c r="B794" s="6" t="s">
        <v>83</v>
      </c>
      <c r="C794" s="6" t="s">
        <v>797</v>
      </c>
      <c r="D794" s="13" t="s">
        <v>820</v>
      </c>
      <c r="E794" s="6">
        <v>32.950000000000003</v>
      </c>
      <c r="F794" s="6">
        <v>-83.81</v>
      </c>
      <c r="G794" s="6" t="s">
        <v>19</v>
      </c>
      <c r="H794" s="6" t="s">
        <v>35</v>
      </c>
      <c r="I794" s="6">
        <v>1000</v>
      </c>
      <c r="J794" s="6" t="s">
        <v>36</v>
      </c>
      <c r="K794" s="6">
        <v>13</v>
      </c>
      <c r="L794" s="6" t="s">
        <v>273</v>
      </c>
      <c r="M794" s="6">
        <v>50</v>
      </c>
      <c r="N794" s="6" t="s">
        <v>21</v>
      </c>
      <c r="O794" s="6" t="s">
        <v>22</v>
      </c>
      <c r="P794" s="6" t="s">
        <v>821</v>
      </c>
    </row>
    <row r="795" spans="1:16" hidden="1" x14ac:dyDescent="0.35">
      <c r="A795" s="6">
        <v>2022</v>
      </c>
      <c r="B795" s="6" t="s">
        <v>147</v>
      </c>
      <c r="C795" s="6" t="s">
        <v>797</v>
      </c>
      <c r="D795" s="13" t="s">
        <v>824</v>
      </c>
      <c r="E795" s="6">
        <v>33.729999999999997</v>
      </c>
      <c r="F795" s="6">
        <v>-83.51</v>
      </c>
      <c r="G795" s="6" t="s">
        <v>94</v>
      </c>
      <c r="H795" s="6" t="s">
        <v>35</v>
      </c>
      <c r="I795" s="6">
        <v>747000</v>
      </c>
      <c r="J795" s="6" t="s">
        <v>36</v>
      </c>
      <c r="K795" s="6">
        <v>13</v>
      </c>
      <c r="L795" s="6" t="s">
        <v>273</v>
      </c>
      <c r="M795" s="6">
        <v>50</v>
      </c>
      <c r="N795" s="6" t="s">
        <v>21</v>
      </c>
      <c r="O795" s="6" t="s">
        <v>22</v>
      </c>
      <c r="P795" s="6" t="s">
        <v>825</v>
      </c>
    </row>
    <row r="796" spans="1:16" hidden="1" x14ac:dyDescent="0.35">
      <c r="A796" s="6">
        <v>2022</v>
      </c>
      <c r="B796" s="6" t="s">
        <v>826</v>
      </c>
      <c r="C796" s="6" t="s">
        <v>797</v>
      </c>
      <c r="D796" s="13" t="s">
        <v>827</v>
      </c>
      <c r="E796" s="6">
        <v>33.6</v>
      </c>
      <c r="F796" s="6">
        <v>-83.85</v>
      </c>
      <c r="G796" s="6" t="s">
        <v>19</v>
      </c>
      <c r="H796" s="6" t="s">
        <v>35</v>
      </c>
      <c r="I796" s="6">
        <v>32000</v>
      </c>
      <c r="J796" s="6" t="s">
        <v>36</v>
      </c>
      <c r="K796" s="6">
        <v>13</v>
      </c>
      <c r="L796" s="6" t="s">
        <v>273</v>
      </c>
      <c r="M796" s="6">
        <v>50</v>
      </c>
      <c r="N796" s="6" t="s">
        <v>21</v>
      </c>
      <c r="O796" s="6" t="s">
        <v>22</v>
      </c>
      <c r="P796" s="6" t="s">
        <v>828</v>
      </c>
    </row>
    <row r="797" spans="1:16" hidden="1" x14ac:dyDescent="0.35">
      <c r="A797" s="6">
        <v>2022</v>
      </c>
      <c r="B797" s="6" t="s">
        <v>2654</v>
      </c>
      <c r="C797" s="6" t="s">
        <v>2655</v>
      </c>
      <c r="D797" s="13" t="s">
        <v>2656</v>
      </c>
      <c r="E797" s="6" t="e">
        <v>#N/A</v>
      </c>
      <c r="F797" s="6" t="e">
        <v>#N/A</v>
      </c>
      <c r="G797" s="6" t="s">
        <v>555</v>
      </c>
      <c r="H797" s="6" t="s">
        <v>35</v>
      </c>
      <c r="I797" s="6">
        <v>1859000</v>
      </c>
      <c r="J797" s="6" t="s">
        <v>36</v>
      </c>
      <c r="K797" s="6">
        <v>23</v>
      </c>
      <c r="L797" s="6" t="s">
        <v>273</v>
      </c>
      <c r="M797" s="6">
        <v>20</v>
      </c>
      <c r="N797" s="6" t="s">
        <v>21</v>
      </c>
      <c r="O797" s="6" t="s">
        <v>22</v>
      </c>
      <c r="P797" s="6" t="s">
        <v>2657</v>
      </c>
    </row>
    <row r="798" spans="1:16" hidden="1" x14ac:dyDescent="0.35">
      <c r="A798" s="6">
        <v>2022</v>
      </c>
      <c r="B798" s="6" t="s">
        <v>8019</v>
      </c>
      <c r="C798" s="6" t="s">
        <v>2655</v>
      </c>
      <c r="D798" s="13" t="s">
        <v>8020</v>
      </c>
      <c r="E798" s="6" t="e">
        <v>#N/A</v>
      </c>
      <c r="F798" s="6" t="e">
        <v>#N/A</v>
      </c>
      <c r="G798" s="6" t="s">
        <v>555</v>
      </c>
      <c r="H798" s="6" t="s">
        <v>35</v>
      </c>
      <c r="I798" s="6">
        <v>0</v>
      </c>
      <c r="J798" s="6" t="s">
        <v>36</v>
      </c>
      <c r="K798" s="6">
        <v>23</v>
      </c>
      <c r="L798" s="6" t="s">
        <v>273</v>
      </c>
      <c r="M798" s="6">
        <v>20</v>
      </c>
      <c r="N798" s="6" t="s">
        <v>21</v>
      </c>
      <c r="O798" s="6" t="s">
        <v>22</v>
      </c>
      <c r="P798" s="6" t="s">
        <v>8021</v>
      </c>
    </row>
    <row r="799" spans="1:16" hidden="1" x14ac:dyDescent="0.35">
      <c r="A799" s="6">
        <v>2022</v>
      </c>
      <c r="B799" s="6" t="s">
        <v>2661</v>
      </c>
      <c r="C799" s="6" t="s">
        <v>2655</v>
      </c>
      <c r="D799" s="13" t="s">
        <v>2662</v>
      </c>
      <c r="E799" s="6" t="e">
        <v>#N/A</v>
      </c>
      <c r="F799" s="6" t="e">
        <v>#N/A</v>
      </c>
      <c r="G799" s="6" t="s">
        <v>524</v>
      </c>
      <c r="H799" s="6" t="s">
        <v>35</v>
      </c>
      <c r="I799" s="6">
        <v>0</v>
      </c>
      <c r="J799" s="6" t="s">
        <v>36</v>
      </c>
      <c r="K799" s="6">
        <v>23</v>
      </c>
      <c r="L799" s="6" t="s">
        <v>273</v>
      </c>
      <c r="M799" s="6">
        <v>20</v>
      </c>
      <c r="N799" s="6" t="s">
        <v>21</v>
      </c>
      <c r="O799" s="6" t="s">
        <v>22</v>
      </c>
      <c r="P799" s="6" t="s">
        <v>2663</v>
      </c>
    </row>
    <row r="800" spans="1:16" hidden="1" x14ac:dyDescent="0.35">
      <c r="A800" s="6">
        <v>2022</v>
      </c>
      <c r="B800" s="6" t="s">
        <v>3240</v>
      </c>
      <c r="C800" s="6" t="s">
        <v>324</v>
      </c>
      <c r="D800" s="13" t="s">
        <v>3241</v>
      </c>
      <c r="E800" s="6">
        <v>32.74</v>
      </c>
      <c r="F800" s="6">
        <v>-89.53</v>
      </c>
      <c r="G800" s="6" t="s">
        <v>19</v>
      </c>
      <c r="H800" s="6" t="s">
        <v>35</v>
      </c>
      <c r="I800" s="6">
        <v>0</v>
      </c>
      <c r="J800" s="6" t="s">
        <v>36</v>
      </c>
      <c r="K800" s="6">
        <v>28</v>
      </c>
      <c r="L800" s="6" t="s">
        <v>273</v>
      </c>
      <c r="M800" s="6">
        <v>50</v>
      </c>
      <c r="N800" s="6" t="s">
        <v>21</v>
      </c>
      <c r="O800" s="6" t="s">
        <v>22</v>
      </c>
      <c r="P800" s="6" t="s">
        <v>3242</v>
      </c>
    </row>
    <row r="801" spans="1:16" hidden="1" x14ac:dyDescent="0.35">
      <c r="A801" s="6">
        <v>2022</v>
      </c>
      <c r="B801" s="6" t="s">
        <v>3688</v>
      </c>
      <c r="C801" s="6" t="s">
        <v>3682</v>
      </c>
      <c r="D801" s="13" t="s">
        <v>3689</v>
      </c>
      <c r="E801" s="6">
        <v>47.02</v>
      </c>
      <c r="F801" s="6">
        <v>-108.88</v>
      </c>
      <c r="G801" s="6" t="s">
        <v>564</v>
      </c>
      <c r="H801" s="6" t="s">
        <v>35</v>
      </c>
      <c r="I801" s="6">
        <v>0</v>
      </c>
      <c r="J801" s="6" t="s">
        <v>36</v>
      </c>
      <c r="K801" s="6">
        <v>30</v>
      </c>
      <c r="L801" s="6" t="s">
        <v>273</v>
      </c>
      <c r="M801" s="6">
        <v>50</v>
      </c>
      <c r="N801" s="6" t="s">
        <v>21</v>
      </c>
      <c r="O801" s="6" t="s">
        <v>22</v>
      </c>
      <c r="P801" s="6" t="s">
        <v>3690</v>
      </c>
    </row>
    <row r="802" spans="1:16" hidden="1" x14ac:dyDescent="0.35">
      <c r="A802" s="6">
        <v>2022</v>
      </c>
      <c r="B802" s="6" t="s">
        <v>8408</v>
      </c>
      <c r="C802" s="6" t="s">
        <v>3682</v>
      </c>
      <c r="D802" s="13" t="s">
        <v>8409</v>
      </c>
      <c r="E802" s="6">
        <v>47.58</v>
      </c>
      <c r="F802" s="6">
        <v>-112.6</v>
      </c>
      <c r="G802" s="6" t="s">
        <v>564</v>
      </c>
      <c r="H802" s="6" t="s">
        <v>35</v>
      </c>
      <c r="I802" s="6">
        <v>0</v>
      </c>
      <c r="J802" s="6" t="s">
        <v>36</v>
      </c>
      <c r="K802" s="6">
        <v>30</v>
      </c>
      <c r="L802" s="6" t="s">
        <v>273</v>
      </c>
      <c r="M802" s="6">
        <v>50</v>
      </c>
      <c r="N802" s="6" t="s">
        <v>21</v>
      </c>
      <c r="O802" s="6" t="s">
        <v>22</v>
      </c>
      <c r="P802" s="6" t="s">
        <v>8410</v>
      </c>
    </row>
    <row r="803" spans="1:16" hidden="1" x14ac:dyDescent="0.35">
      <c r="A803" s="6">
        <v>2022</v>
      </c>
      <c r="B803" s="6" t="s">
        <v>3691</v>
      </c>
      <c r="C803" s="6" t="s">
        <v>3682</v>
      </c>
      <c r="D803" s="13" t="s">
        <v>3692</v>
      </c>
      <c r="E803" s="6">
        <v>46.57</v>
      </c>
      <c r="F803" s="6">
        <v>-107.93</v>
      </c>
      <c r="G803" s="6" t="s">
        <v>564</v>
      </c>
      <c r="H803" s="6" t="s">
        <v>35</v>
      </c>
      <c r="I803" s="6">
        <v>1605000</v>
      </c>
      <c r="J803" s="6" t="s">
        <v>36</v>
      </c>
      <c r="K803" s="6">
        <v>30</v>
      </c>
      <c r="L803" s="6" t="s">
        <v>273</v>
      </c>
      <c r="M803" s="6">
        <v>50</v>
      </c>
      <c r="N803" s="6" t="s">
        <v>21</v>
      </c>
      <c r="O803" s="6" t="s">
        <v>22</v>
      </c>
      <c r="P803" s="6" t="s">
        <v>3693</v>
      </c>
    </row>
    <row r="804" spans="1:16" hidden="1" x14ac:dyDescent="0.35">
      <c r="A804" s="6">
        <v>2022</v>
      </c>
      <c r="B804" s="6" t="s">
        <v>3694</v>
      </c>
      <c r="C804" s="6" t="s">
        <v>3682</v>
      </c>
      <c r="D804" s="13" t="s">
        <v>3695</v>
      </c>
      <c r="E804" s="6">
        <v>47.03</v>
      </c>
      <c r="F804" s="6">
        <v>-108.61</v>
      </c>
      <c r="G804" s="6" t="s">
        <v>564</v>
      </c>
      <c r="H804" s="6" t="s">
        <v>35</v>
      </c>
      <c r="I804" s="6">
        <v>1499000</v>
      </c>
      <c r="J804" s="6" t="s">
        <v>36</v>
      </c>
      <c r="K804" s="6">
        <v>30</v>
      </c>
      <c r="L804" s="6" t="s">
        <v>273</v>
      </c>
      <c r="M804" s="6">
        <v>50</v>
      </c>
      <c r="N804" s="6" t="s">
        <v>21</v>
      </c>
      <c r="O804" s="6" t="s">
        <v>22</v>
      </c>
      <c r="P804" s="6" t="s">
        <v>3696</v>
      </c>
    </row>
    <row r="805" spans="1:16" hidden="1" x14ac:dyDescent="0.35">
      <c r="A805" s="6">
        <v>2022</v>
      </c>
      <c r="B805" s="6" t="s">
        <v>8411</v>
      </c>
      <c r="C805" s="6" t="s">
        <v>3682</v>
      </c>
      <c r="D805" s="13" t="s">
        <v>8412</v>
      </c>
      <c r="E805" s="6">
        <v>46.48</v>
      </c>
      <c r="F805" s="6">
        <v>-109.88</v>
      </c>
      <c r="G805" s="6" t="s">
        <v>564</v>
      </c>
      <c r="H805" s="6" t="s">
        <v>35</v>
      </c>
      <c r="I805" s="6">
        <v>0</v>
      </c>
      <c r="J805" s="6" t="s">
        <v>36</v>
      </c>
      <c r="K805" s="6">
        <v>30</v>
      </c>
      <c r="L805" s="6" t="s">
        <v>273</v>
      </c>
      <c r="M805" s="6">
        <v>50</v>
      </c>
      <c r="N805" s="6" t="s">
        <v>21</v>
      </c>
      <c r="O805" s="6" t="s">
        <v>22</v>
      </c>
      <c r="P805" s="6" t="s">
        <v>8413</v>
      </c>
    </row>
    <row r="806" spans="1:16" hidden="1" x14ac:dyDescent="0.35">
      <c r="A806" s="6">
        <v>2022</v>
      </c>
      <c r="B806" s="6" t="s">
        <v>4927</v>
      </c>
      <c r="C806" s="6" t="s">
        <v>4907</v>
      </c>
      <c r="D806" s="13" t="s">
        <v>4928</v>
      </c>
      <c r="E806" s="6">
        <v>35.49</v>
      </c>
      <c r="F806" s="6">
        <v>-96.47</v>
      </c>
      <c r="G806" s="6" t="s">
        <v>117</v>
      </c>
      <c r="H806" s="6" t="s">
        <v>35</v>
      </c>
      <c r="I806" s="6">
        <v>0</v>
      </c>
      <c r="J806" s="6" t="s">
        <v>36</v>
      </c>
      <c r="K806" s="6">
        <v>40</v>
      </c>
      <c r="L806" s="6" t="s">
        <v>273</v>
      </c>
      <c r="M806" s="6">
        <v>50</v>
      </c>
      <c r="N806" s="6" t="s">
        <v>21</v>
      </c>
      <c r="O806" s="6" t="s">
        <v>22</v>
      </c>
      <c r="P806" s="6" t="s">
        <v>4929</v>
      </c>
    </row>
    <row r="807" spans="1:16" hidden="1" x14ac:dyDescent="0.35">
      <c r="A807" s="6">
        <v>2022</v>
      </c>
      <c r="B807" s="6" t="s">
        <v>6413</v>
      </c>
      <c r="C807" s="6" t="s">
        <v>6407</v>
      </c>
      <c r="D807" s="13" t="s">
        <v>6414</v>
      </c>
      <c r="E807" s="6">
        <v>37.58</v>
      </c>
      <c r="F807" s="6">
        <v>-79.05</v>
      </c>
      <c r="G807" s="6" t="s">
        <v>117</v>
      </c>
      <c r="H807" s="6" t="s">
        <v>35</v>
      </c>
      <c r="I807" s="6">
        <v>100000</v>
      </c>
      <c r="J807" s="6" t="s">
        <v>36</v>
      </c>
      <c r="K807" s="6">
        <v>51</v>
      </c>
      <c r="L807" s="6" t="s">
        <v>273</v>
      </c>
      <c r="M807" s="6">
        <v>50</v>
      </c>
      <c r="N807" s="6" t="s">
        <v>21</v>
      </c>
      <c r="O807" s="6" t="s">
        <v>22</v>
      </c>
      <c r="P807" s="6" t="s">
        <v>6415</v>
      </c>
    </row>
    <row r="808" spans="1:16" hidden="1" x14ac:dyDescent="0.35">
      <c r="A808" s="6">
        <v>2022</v>
      </c>
      <c r="B808" s="6" t="s">
        <v>33</v>
      </c>
      <c r="C808" s="6" t="s">
        <v>6407</v>
      </c>
      <c r="D808" s="13" t="s">
        <v>6438</v>
      </c>
      <c r="E808" s="6">
        <v>38.17</v>
      </c>
      <c r="F808" s="6">
        <v>-78.28</v>
      </c>
      <c r="G808" s="6" t="s">
        <v>241</v>
      </c>
      <c r="H808" s="6" t="s">
        <v>35</v>
      </c>
      <c r="I808" s="6">
        <v>88000</v>
      </c>
      <c r="J808" s="6" t="s">
        <v>36</v>
      </c>
      <c r="K808" s="6">
        <v>51</v>
      </c>
      <c r="L808" s="6" t="s">
        <v>273</v>
      </c>
      <c r="M808" s="6">
        <v>50</v>
      </c>
      <c r="N808" s="6" t="s">
        <v>21</v>
      </c>
      <c r="O808" s="6" t="s">
        <v>22</v>
      </c>
      <c r="P808" s="6" t="s">
        <v>6439</v>
      </c>
    </row>
    <row r="809" spans="1:16" hidden="1" x14ac:dyDescent="0.35">
      <c r="A809" s="6">
        <v>2022</v>
      </c>
      <c r="B809" s="6" t="s">
        <v>2371</v>
      </c>
      <c r="C809" s="6" t="s">
        <v>6407</v>
      </c>
      <c r="D809" s="13" t="s">
        <v>6448</v>
      </c>
      <c r="E809" s="6">
        <v>38.03</v>
      </c>
      <c r="F809" s="6">
        <v>-78.83</v>
      </c>
      <c r="G809" s="6" t="s">
        <v>117</v>
      </c>
      <c r="H809" s="6" t="s">
        <v>35</v>
      </c>
      <c r="I809" s="6">
        <v>1147000</v>
      </c>
      <c r="J809" s="6" t="s">
        <v>36</v>
      </c>
      <c r="K809" s="6">
        <v>51</v>
      </c>
      <c r="L809" s="6" t="s">
        <v>273</v>
      </c>
      <c r="M809" s="6">
        <v>50</v>
      </c>
      <c r="N809" s="6" t="s">
        <v>21</v>
      </c>
      <c r="O809" s="6" t="s">
        <v>22</v>
      </c>
      <c r="P809" s="6" t="s">
        <v>6449</v>
      </c>
    </row>
    <row r="810" spans="1:16" hidden="1" x14ac:dyDescent="0.35">
      <c r="A810" s="6">
        <v>2022</v>
      </c>
      <c r="B810" s="6" t="s">
        <v>9512</v>
      </c>
      <c r="C810" s="6" t="s">
        <v>86</v>
      </c>
      <c r="D810" s="13" t="s">
        <v>9513</v>
      </c>
      <c r="E810" s="6">
        <v>47.42</v>
      </c>
      <c r="F810" s="6">
        <v>-121.37</v>
      </c>
      <c r="G810" s="6" t="s">
        <v>241</v>
      </c>
      <c r="H810" s="6" t="s">
        <v>35</v>
      </c>
      <c r="I810" s="6">
        <v>0</v>
      </c>
      <c r="J810" s="6" t="s">
        <v>36</v>
      </c>
      <c r="K810" s="6">
        <v>53</v>
      </c>
      <c r="L810" s="6" t="s">
        <v>273</v>
      </c>
      <c r="M810" s="6">
        <v>20</v>
      </c>
      <c r="N810" s="6" t="s">
        <v>21</v>
      </c>
      <c r="O810" s="6" t="s">
        <v>22</v>
      </c>
      <c r="P810" s="6" t="s">
        <v>9514</v>
      </c>
    </row>
    <row r="811" spans="1:16" hidden="1" x14ac:dyDescent="0.35">
      <c r="A811" s="6">
        <v>2022</v>
      </c>
      <c r="B811" s="6" t="s">
        <v>6648</v>
      </c>
      <c r="C811" s="6" t="s">
        <v>86</v>
      </c>
      <c r="D811" s="13" t="s">
        <v>6649</v>
      </c>
      <c r="E811" s="6">
        <v>48.15</v>
      </c>
      <c r="F811" s="6">
        <v>-119.82</v>
      </c>
      <c r="G811" s="6" t="s">
        <v>241</v>
      </c>
      <c r="H811" s="6" t="s">
        <v>35</v>
      </c>
      <c r="I811" s="6">
        <v>1405000</v>
      </c>
      <c r="J811" s="6" t="s">
        <v>36</v>
      </c>
      <c r="K811" s="6">
        <v>53</v>
      </c>
      <c r="L811" s="6" t="s">
        <v>273</v>
      </c>
      <c r="M811" s="6">
        <v>20</v>
      </c>
      <c r="N811" s="6" t="s">
        <v>21</v>
      </c>
      <c r="O811" s="6" t="s">
        <v>22</v>
      </c>
      <c r="P811" s="6" t="s">
        <v>6650</v>
      </c>
    </row>
    <row r="812" spans="1:16" x14ac:dyDescent="0.35">
      <c r="A812" s="6">
        <v>2022</v>
      </c>
      <c r="B812" s="6" t="s">
        <v>693</v>
      </c>
      <c r="C812" s="6" t="s">
        <v>656</v>
      </c>
      <c r="D812" s="13" t="s">
        <v>694</v>
      </c>
      <c r="E812" s="6">
        <v>30.23</v>
      </c>
      <c r="F812" s="6">
        <v>-81.38</v>
      </c>
      <c r="G812" s="6" t="s">
        <v>262</v>
      </c>
      <c r="H812" s="6">
        <v>1575</v>
      </c>
      <c r="I812" s="6">
        <v>0</v>
      </c>
      <c r="J812" s="6" t="s">
        <v>52</v>
      </c>
      <c r="K812" s="6">
        <v>12</v>
      </c>
      <c r="L812" s="6" t="s">
        <v>273</v>
      </c>
      <c r="M812" s="6">
        <v>50</v>
      </c>
      <c r="N812" s="6" t="s">
        <v>21</v>
      </c>
      <c r="O812" s="6" t="s">
        <v>22</v>
      </c>
      <c r="P812" s="6" t="s">
        <v>695</v>
      </c>
    </row>
    <row r="813" spans="1:16" x14ac:dyDescent="0.35">
      <c r="A813" s="6">
        <v>2022</v>
      </c>
      <c r="B813" s="6" t="s">
        <v>2661</v>
      </c>
      <c r="C813" s="6" t="s">
        <v>2655</v>
      </c>
      <c r="D813" s="13" t="s">
        <v>2662</v>
      </c>
      <c r="E813" s="6">
        <v>44.4</v>
      </c>
      <c r="F813" s="6">
        <v>-69.47</v>
      </c>
      <c r="G813" s="6" t="s">
        <v>524</v>
      </c>
      <c r="H813" s="6">
        <v>3</v>
      </c>
      <c r="I813" s="6">
        <v>0</v>
      </c>
      <c r="J813" s="6" t="s">
        <v>52</v>
      </c>
      <c r="K813" s="6">
        <v>23</v>
      </c>
      <c r="L813" s="6" t="s">
        <v>273</v>
      </c>
      <c r="M813" s="6">
        <v>20</v>
      </c>
      <c r="N813" s="6" t="s">
        <v>21</v>
      </c>
      <c r="O813" s="6" t="s">
        <v>22</v>
      </c>
      <c r="P813" s="6" t="s">
        <v>2663</v>
      </c>
    </row>
    <row r="814" spans="1:16" x14ac:dyDescent="0.35">
      <c r="A814" s="6">
        <v>2022</v>
      </c>
      <c r="B814" s="6" t="s">
        <v>4906</v>
      </c>
      <c r="C814" s="6" t="s">
        <v>4907</v>
      </c>
      <c r="D814" s="13" t="s">
        <v>4908</v>
      </c>
      <c r="E814" s="6">
        <v>35.6</v>
      </c>
      <c r="F814" s="6">
        <v>-98.12</v>
      </c>
      <c r="G814" s="6" t="s">
        <v>117</v>
      </c>
      <c r="H814" s="6">
        <v>685</v>
      </c>
      <c r="I814" s="6">
        <v>604000</v>
      </c>
      <c r="J814" s="6" t="s">
        <v>52</v>
      </c>
      <c r="K814" s="6">
        <v>40</v>
      </c>
      <c r="L814" s="6" t="s">
        <v>273</v>
      </c>
      <c r="M814" s="6">
        <v>50</v>
      </c>
      <c r="N814" s="6" t="s">
        <v>21</v>
      </c>
      <c r="O814" s="6" t="s">
        <v>22</v>
      </c>
      <c r="P814" s="6" t="s">
        <v>4909</v>
      </c>
    </row>
    <row r="815" spans="1:16" x14ac:dyDescent="0.35">
      <c r="A815" s="6">
        <v>2022</v>
      </c>
      <c r="B815" s="6" t="s">
        <v>4917</v>
      </c>
      <c r="C815" s="6" t="s">
        <v>4907</v>
      </c>
      <c r="D815" s="13" t="s">
        <v>4918</v>
      </c>
      <c r="E815" s="6">
        <v>35.799999999999997</v>
      </c>
      <c r="F815" s="6">
        <v>-97.67</v>
      </c>
      <c r="G815" s="6" t="s">
        <v>117</v>
      </c>
      <c r="H815" s="6">
        <v>842</v>
      </c>
      <c r="I815" s="6">
        <v>399000</v>
      </c>
      <c r="J815" s="6" t="s">
        <v>52</v>
      </c>
      <c r="K815" s="6">
        <v>40</v>
      </c>
      <c r="L815" s="6" t="s">
        <v>273</v>
      </c>
      <c r="M815" s="6">
        <v>50</v>
      </c>
      <c r="N815" s="6" t="s">
        <v>21</v>
      </c>
      <c r="O815" s="6" t="s">
        <v>22</v>
      </c>
      <c r="P815" s="6" t="s">
        <v>4919</v>
      </c>
    </row>
    <row r="816" spans="1:16" x14ac:dyDescent="0.35">
      <c r="A816" s="6">
        <v>2022</v>
      </c>
      <c r="B816" s="6" t="s">
        <v>4907</v>
      </c>
      <c r="C816" s="6" t="s">
        <v>4907</v>
      </c>
      <c r="D816" s="13" t="s">
        <v>4930</v>
      </c>
      <c r="E816" s="6">
        <v>35.67</v>
      </c>
      <c r="F816" s="6">
        <v>-97.5</v>
      </c>
      <c r="G816" s="6" t="s">
        <v>117</v>
      </c>
      <c r="H816" s="6">
        <v>889</v>
      </c>
      <c r="I816" s="6">
        <v>509000</v>
      </c>
      <c r="J816" s="6" t="s">
        <v>52</v>
      </c>
      <c r="K816" s="6">
        <v>40</v>
      </c>
      <c r="L816" s="6" t="s">
        <v>273</v>
      </c>
      <c r="M816" s="6">
        <v>50</v>
      </c>
      <c r="N816" s="6" t="s">
        <v>21</v>
      </c>
      <c r="O816" s="6" t="s">
        <v>22</v>
      </c>
      <c r="P816" s="6" t="s">
        <v>4931</v>
      </c>
    </row>
    <row r="817" spans="1:16" x14ac:dyDescent="0.35">
      <c r="A817" s="6">
        <v>2022</v>
      </c>
      <c r="B817" s="6" t="s">
        <v>2102</v>
      </c>
      <c r="C817" s="6" t="s">
        <v>4907</v>
      </c>
      <c r="D817" s="13" t="s">
        <v>4935</v>
      </c>
      <c r="E817" s="6">
        <v>35.33</v>
      </c>
      <c r="F817" s="6">
        <v>-96.91</v>
      </c>
      <c r="G817" s="6" t="s">
        <v>117</v>
      </c>
      <c r="H817" s="6">
        <v>1620</v>
      </c>
      <c r="I817" s="6">
        <v>964000</v>
      </c>
      <c r="J817" s="6" t="s">
        <v>52</v>
      </c>
      <c r="K817" s="6">
        <v>40</v>
      </c>
      <c r="L817" s="6" t="s">
        <v>273</v>
      </c>
      <c r="M817" s="6">
        <v>50</v>
      </c>
      <c r="N817" s="6" t="s">
        <v>21</v>
      </c>
      <c r="O817" s="6" t="s">
        <v>22</v>
      </c>
      <c r="P817" s="6" t="s">
        <v>4936</v>
      </c>
    </row>
    <row r="818" spans="1:16" hidden="1" x14ac:dyDescent="0.35">
      <c r="A818" s="6">
        <v>2012</v>
      </c>
      <c r="B818" s="6" t="s">
        <v>5230</v>
      </c>
      <c r="C818" s="6" t="s">
        <v>5594</v>
      </c>
      <c r="D818" s="13" t="s">
        <v>5595</v>
      </c>
      <c r="E818" s="6">
        <v>35.590000000000003</v>
      </c>
      <c r="F818" s="6">
        <v>-86.35</v>
      </c>
      <c r="G818" s="6" t="s">
        <v>241</v>
      </c>
      <c r="H818" s="6">
        <v>7887</v>
      </c>
      <c r="I818" s="6">
        <v>1946000</v>
      </c>
      <c r="J818" s="6">
        <v>9.1999999999999993</v>
      </c>
      <c r="K818" s="6">
        <v>47</v>
      </c>
      <c r="L818" s="6" t="s">
        <v>5596</v>
      </c>
      <c r="M818" s="6">
        <v>40</v>
      </c>
      <c r="N818" s="6" t="s">
        <v>21</v>
      </c>
      <c r="O818" s="6" t="s">
        <v>22</v>
      </c>
      <c r="P818" s="6" t="s">
        <v>9131</v>
      </c>
    </row>
    <row r="819" spans="1:16" hidden="1" x14ac:dyDescent="0.35">
      <c r="A819" s="6">
        <v>2012</v>
      </c>
      <c r="B819" s="6" t="s">
        <v>5598</v>
      </c>
      <c r="C819" s="6" t="s">
        <v>5594</v>
      </c>
      <c r="D819" s="13" t="s">
        <v>5599</v>
      </c>
      <c r="E819" s="6">
        <v>35.94</v>
      </c>
      <c r="F819" s="6">
        <v>-86.09</v>
      </c>
      <c r="G819" s="6" t="s">
        <v>241</v>
      </c>
      <c r="H819" s="6">
        <v>6970</v>
      </c>
      <c r="I819" s="6">
        <v>2004000</v>
      </c>
      <c r="J819" s="6">
        <v>9.1999999999999993</v>
      </c>
      <c r="K819" s="6">
        <v>47</v>
      </c>
      <c r="L819" s="6" t="s">
        <v>5596</v>
      </c>
      <c r="M819" s="6">
        <v>40</v>
      </c>
      <c r="N819" s="6" t="s">
        <v>21</v>
      </c>
      <c r="O819" s="6" t="s">
        <v>22</v>
      </c>
      <c r="P819" s="6" t="s">
        <v>9132</v>
      </c>
    </row>
    <row r="820" spans="1:16" hidden="1" x14ac:dyDescent="0.35">
      <c r="A820" s="6">
        <v>2012</v>
      </c>
      <c r="B820" s="6" t="s">
        <v>163</v>
      </c>
      <c r="C820" s="6" t="s">
        <v>5594</v>
      </c>
      <c r="D820" s="13" t="s">
        <v>5601</v>
      </c>
      <c r="E820" s="6">
        <v>36.54</v>
      </c>
      <c r="F820" s="6">
        <v>-85.5</v>
      </c>
      <c r="G820" s="6" t="s">
        <v>236</v>
      </c>
      <c r="H820" s="6">
        <v>1397</v>
      </c>
      <c r="I820" s="6">
        <v>635000</v>
      </c>
      <c r="J820" s="6">
        <v>9.1999999999999993</v>
      </c>
      <c r="K820" s="6">
        <v>47</v>
      </c>
      <c r="L820" s="6" t="s">
        <v>5596</v>
      </c>
      <c r="M820" s="6">
        <v>40</v>
      </c>
      <c r="N820" s="6" t="s">
        <v>21</v>
      </c>
      <c r="O820" s="6" t="s">
        <v>22</v>
      </c>
      <c r="P820" s="6" t="s">
        <v>9133</v>
      </c>
    </row>
    <row r="821" spans="1:16" hidden="1" x14ac:dyDescent="0.35">
      <c r="A821" s="6">
        <v>2012</v>
      </c>
      <c r="B821" s="6" t="s">
        <v>109</v>
      </c>
      <c r="C821" s="6" t="s">
        <v>5594</v>
      </c>
      <c r="D821" s="13" t="s">
        <v>5605</v>
      </c>
      <c r="E821" s="6">
        <v>36.07</v>
      </c>
      <c r="F821" s="6">
        <v>-86.03</v>
      </c>
      <c r="G821" s="6" t="s">
        <v>241</v>
      </c>
      <c r="H821" s="6">
        <v>4148</v>
      </c>
      <c r="I821" s="6">
        <v>1226000</v>
      </c>
      <c r="J821" s="6">
        <v>9.1999999999999993</v>
      </c>
      <c r="K821" s="6">
        <v>47</v>
      </c>
      <c r="L821" s="6" t="s">
        <v>5596</v>
      </c>
      <c r="M821" s="6">
        <v>40</v>
      </c>
      <c r="N821" s="6" t="s">
        <v>21</v>
      </c>
      <c r="O821" s="6" t="s">
        <v>22</v>
      </c>
      <c r="P821" s="6" t="s">
        <v>9134</v>
      </c>
    </row>
    <row r="822" spans="1:16" hidden="1" x14ac:dyDescent="0.35">
      <c r="A822" s="6">
        <v>2012</v>
      </c>
      <c r="B822" s="6" t="s">
        <v>5607</v>
      </c>
      <c r="C822" s="6" t="s">
        <v>5594</v>
      </c>
      <c r="D822" s="13" t="s">
        <v>5608</v>
      </c>
      <c r="E822" s="6">
        <v>35.04</v>
      </c>
      <c r="F822" s="6">
        <v>-86.82</v>
      </c>
      <c r="G822" s="6" t="s">
        <v>241</v>
      </c>
      <c r="H822" s="6">
        <v>11816</v>
      </c>
      <c r="I822" s="6">
        <v>6973000</v>
      </c>
      <c r="J822" s="6">
        <v>9.1999999999999993</v>
      </c>
      <c r="K822" s="6">
        <v>47</v>
      </c>
      <c r="L822" s="6" t="s">
        <v>5596</v>
      </c>
      <c r="M822" s="6">
        <v>40</v>
      </c>
      <c r="N822" s="6" t="s">
        <v>21</v>
      </c>
      <c r="O822" s="6" t="s">
        <v>22</v>
      </c>
      <c r="P822" s="6" t="s">
        <v>9135</v>
      </c>
    </row>
    <row r="823" spans="1:16" hidden="1" x14ac:dyDescent="0.35">
      <c r="A823" s="6">
        <v>2012</v>
      </c>
      <c r="B823" s="6" t="s">
        <v>115</v>
      </c>
      <c r="C823" s="6" t="s">
        <v>5594</v>
      </c>
      <c r="D823" s="13" t="s">
        <v>5610</v>
      </c>
      <c r="E823" s="6">
        <v>36.22</v>
      </c>
      <c r="F823" s="6">
        <v>-85.66</v>
      </c>
      <c r="G823" s="6" t="s">
        <v>241</v>
      </c>
      <c r="H823" s="6">
        <v>489</v>
      </c>
      <c r="I823" s="6">
        <v>0</v>
      </c>
      <c r="J823" s="6">
        <v>9.1999999999999993</v>
      </c>
      <c r="K823" s="6">
        <v>47</v>
      </c>
      <c r="L823" s="6" t="s">
        <v>5596</v>
      </c>
      <c r="M823" s="6">
        <v>40</v>
      </c>
      <c r="N823" s="6" t="s">
        <v>21</v>
      </c>
      <c r="O823" s="6" t="s">
        <v>22</v>
      </c>
      <c r="P823" s="6" t="s">
        <v>9136</v>
      </c>
    </row>
    <row r="824" spans="1:16" hidden="1" x14ac:dyDescent="0.35">
      <c r="A824" s="6">
        <v>2012</v>
      </c>
      <c r="B824" s="6" t="s">
        <v>359</v>
      </c>
      <c r="C824" s="6" t="s">
        <v>5594</v>
      </c>
      <c r="D824" s="13" t="s">
        <v>5612</v>
      </c>
      <c r="E824" s="6">
        <v>35.31</v>
      </c>
      <c r="F824" s="6">
        <v>-86.63</v>
      </c>
      <c r="G824" s="6" t="s">
        <v>241</v>
      </c>
      <c r="H824" s="6">
        <v>17976</v>
      </c>
      <c r="I824" s="6">
        <v>8644000</v>
      </c>
      <c r="J824" s="6">
        <v>9.1999999999999993</v>
      </c>
      <c r="K824" s="6">
        <v>47</v>
      </c>
      <c r="L824" s="6" t="s">
        <v>5596</v>
      </c>
      <c r="M824" s="6">
        <v>40</v>
      </c>
      <c r="N824" s="6" t="s">
        <v>21</v>
      </c>
      <c r="O824" s="6" t="s">
        <v>22</v>
      </c>
      <c r="P824" s="6" t="s">
        <v>9137</v>
      </c>
    </row>
    <row r="825" spans="1:16" hidden="1" x14ac:dyDescent="0.35">
      <c r="A825" s="6">
        <v>2012</v>
      </c>
      <c r="B825" s="6" t="s">
        <v>44</v>
      </c>
      <c r="C825" s="6" t="s">
        <v>5594</v>
      </c>
      <c r="D825" s="13" t="s">
        <v>5614</v>
      </c>
      <c r="E825" s="6">
        <v>36.42</v>
      </c>
      <c r="F825" s="6">
        <v>-86.03</v>
      </c>
      <c r="G825" s="6" t="s">
        <v>241</v>
      </c>
      <c r="H825" s="6">
        <v>4292</v>
      </c>
      <c r="I825" s="6">
        <v>1270000</v>
      </c>
      <c r="J825" s="6">
        <v>9.1999999999999993</v>
      </c>
      <c r="K825" s="6">
        <v>47</v>
      </c>
      <c r="L825" s="6" t="s">
        <v>5596</v>
      </c>
      <c r="M825" s="6">
        <v>40</v>
      </c>
      <c r="N825" s="6" t="s">
        <v>21</v>
      </c>
      <c r="O825" s="6" t="s">
        <v>22</v>
      </c>
      <c r="P825" s="6" t="s">
        <v>9138</v>
      </c>
    </row>
    <row r="826" spans="1:16" hidden="1" x14ac:dyDescent="0.35">
      <c r="A826" s="6">
        <v>2012</v>
      </c>
      <c r="B826" s="6" t="s">
        <v>119</v>
      </c>
      <c r="C826" s="6" t="s">
        <v>5594</v>
      </c>
      <c r="D826" s="13" t="s">
        <v>5616</v>
      </c>
      <c r="E826" s="6">
        <v>35.4</v>
      </c>
      <c r="F826" s="6">
        <v>-86.71</v>
      </c>
      <c r="G826" s="6" t="s">
        <v>241</v>
      </c>
      <c r="H826" s="6">
        <v>4429</v>
      </c>
      <c r="I826" s="6">
        <v>671000</v>
      </c>
      <c r="J826" s="6">
        <v>9.1999999999999993</v>
      </c>
      <c r="K826" s="6">
        <v>47</v>
      </c>
      <c r="L826" s="6" t="s">
        <v>5596</v>
      </c>
      <c r="M826" s="6">
        <v>40</v>
      </c>
      <c r="N826" s="6" t="s">
        <v>21</v>
      </c>
      <c r="O826" s="6" t="s">
        <v>22</v>
      </c>
      <c r="P826" s="6" t="s">
        <v>9139</v>
      </c>
    </row>
    <row r="827" spans="1:16" hidden="1" x14ac:dyDescent="0.35">
      <c r="A827" s="6">
        <v>2012</v>
      </c>
      <c r="B827" s="6" t="s">
        <v>5618</v>
      </c>
      <c r="C827" s="6" t="s">
        <v>5594</v>
      </c>
      <c r="D827" s="13" t="s">
        <v>5619</v>
      </c>
      <c r="E827" s="6">
        <v>35.619999999999997</v>
      </c>
      <c r="F827" s="6">
        <v>-87.04</v>
      </c>
      <c r="G827" s="6" t="s">
        <v>241</v>
      </c>
      <c r="H827" s="6">
        <v>8003</v>
      </c>
      <c r="I827" s="6">
        <v>0</v>
      </c>
      <c r="J827" s="6">
        <v>9.1999999999999993</v>
      </c>
      <c r="K827" s="6">
        <v>47</v>
      </c>
      <c r="L827" s="6" t="s">
        <v>5596</v>
      </c>
      <c r="M827" s="6">
        <v>40</v>
      </c>
      <c r="N827" s="6" t="s">
        <v>21</v>
      </c>
      <c r="O827" s="6" t="s">
        <v>22</v>
      </c>
      <c r="P827" s="6" t="s">
        <v>9140</v>
      </c>
    </row>
    <row r="828" spans="1:16" hidden="1" x14ac:dyDescent="0.35">
      <c r="A828" s="6">
        <v>2012</v>
      </c>
      <c r="B828" s="6" t="s">
        <v>4503</v>
      </c>
      <c r="C828" s="6" t="s">
        <v>5594</v>
      </c>
      <c r="D828" s="13" t="s">
        <v>5621</v>
      </c>
      <c r="E828" s="6">
        <v>35.28</v>
      </c>
      <c r="F828" s="6">
        <v>-86.35</v>
      </c>
      <c r="G828" s="6" t="s">
        <v>241</v>
      </c>
      <c r="H828" s="6">
        <v>1116</v>
      </c>
      <c r="I828" s="6">
        <v>392000</v>
      </c>
      <c r="J828" s="6">
        <v>9.1999999999999993</v>
      </c>
      <c r="K828" s="6">
        <v>47</v>
      </c>
      <c r="L828" s="6" t="s">
        <v>5596</v>
      </c>
      <c r="M828" s="6">
        <v>40</v>
      </c>
      <c r="N828" s="6" t="s">
        <v>21</v>
      </c>
      <c r="O828" s="6" t="s">
        <v>22</v>
      </c>
      <c r="P828" s="6" t="s">
        <v>9141</v>
      </c>
    </row>
    <row r="829" spans="1:16" hidden="1" x14ac:dyDescent="0.35">
      <c r="A829" s="6">
        <v>2012</v>
      </c>
      <c r="B829" s="6" t="s">
        <v>4541</v>
      </c>
      <c r="C829" s="6" t="s">
        <v>5594</v>
      </c>
      <c r="D829" s="13" t="s">
        <v>5623</v>
      </c>
      <c r="E829" s="6">
        <v>35.700000000000003</v>
      </c>
      <c r="F829" s="6">
        <v>-86.34</v>
      </c>
      <c r="G829" s="6" t="s">
        <v>241</v>
      </c>
      <c r="H829" s="6">
        <v>8719</v>
      </c>
      <c r="I829" s="6">
        <v>0</v>
      </c>
      <c r="J829" s="6">
        <v>9.1999999999999993</v>
      </c>
      <c r="K829" s="6">
        <v>47</v>
      </c>
      <c r="L829" s="6" t="s">
        <v>5596</v>
      </c>
      <c r="M829" s="6">
        <v>40</v>
      </c>
      <c r="N829" s="6" t="s">
        <v>21</v>
      </c>
      <c r="O829" s="6" t="s">
        <v>22</v>
      </c>
      <c r="P829" s="6" t="s">
        <v>9142</v>
      </c>
    </row>
    <row r="830" spans="1:16" hidden="1" x14ac:dyDescent="0.35">
      <c r="A830" s="6">
        <v>2012</v>
      </c>
      <c r="B830" s="6" t="s">
        <v>2077</v>
      </c>
      <c r="C830" s="6" t="s">
        <v>5594</v>
      </c>
      <c r="D830" s="13" t="s">
        <v>5625</v>
      </c>
      <c r="E830" s="6">
        <v>36.25</v>
      </c>
      <c r="F830" s="6">
        <v>-85.94</v>
      </c>
      <c r="G830" s="6" t="s">
        <v>241</v>
      </c>
      <c r="H830" s="6">
        <v>2183</v>
      </c>
      <c r="I830" s="6">
        <v>835000</v>
      </c>
      <c r="J830" s="6">
        <v>9.1999999999999993</v>
      </c>
      <c r="K830" s="6">
        <v>47</v>
      </c>
      <c r="L830" s="6" t="s">
        <v>5596</v>
      </c>
      <c r="M830" s="6">
        <v>40</v>
      </c>
      <c r="N830" s="6" t="s">
        <v>21</v>
      </c>
      <c r="O830" s="6" t="s">
        <v>22</v>
      </c>
      <c r="P830" s="6" t="s">
        <v>9143</v>
      </c>
    </row>
    <row r="831" spans="1:16" hidden="1" x14ac:dyDescent="0.35">
      <c r="A831" s="6">
        <v>2012</v>
      </c>
      <c r="B831" s="6" t="s">
        <v>2164</v>
      </c>
      <c r="C831" s="6" t="s">
        <v>5594</v>
      </c>
      <c r="D831" s="13" t="s">
        <v>5627</v>
      </c>
      <c r="E831" s="6">
        <v>36.5</v>
      </c>
      <c r="F831" s="6">
        <v>-86.3</v>
      </c>
      <c r="G831" s="6" t="s">
        <v>241</v>
      </c>
      <c r="H831" s="6">
        <v>10881</v>
      </c>
      <c r="I831" s="6">
        <v>3226000</v>
      </c>
      <c r="J831" s="6">
        <v>9.1999999999999993</v>
      </c>
      <c r="K831" s="6">
        <v>47</v>
      </c>
      <c r="L831" s="6" t="s">
        <v>5596</v>
      </c>
      <c r="M831" s="6">
        <v>40</v>
      </c>
      <c r="N831" s="6" t="s">
        <v>21</v>
      </c>
      <c r="O831" s="6" t="s">
        <v>22</v>
      </c>
      <c r="P831" s="6" t="s">
        <v>9144</v>
      </c>
    </row>
    <row r="832" spans="1:16" hidden="1" x14ac:dyDescent="0.35">
      <c r="A832" s="6">
        <v>2012</v>
      </c>
      <c r="B832" s="6" t="s">
        <v>5629</v>
      </c>
      <c r="C832" s="6" t="s">
        <v>5594</v>
      </c>
      <c r="D832" s="13" t="s">
        <v>5630</v>
      </c>
      <c r="E832" s="6">
        <v>36.39</v>
      </c>
      <c r="F832" s="6">
        <v>-86.15</v>
      </c>
      <c r="G832" s="6" t="s">
        <v>241</v>
      </c>
      <c r="H832" s="6">
        <v>779</v>
      </c>
      <c r="I832" s="6">
        <v>146000</v>
      </c>
      <c r="J832" s="6">
        <v>9.1999999999999993</v>
      </c>
      <c r="K832" s="6">
        <v>47</v>
      </c>
      <c r="L832" s="6" t="s">
        <v>5596</v>
      </c>
      <c r="M832" s="6">
        <v>40</v>
      </c>
      <c r="N832" s="6" t="s">
        <v>21</v>
      </c>
      <c r="O832" s="6" t="s">
        <v>22</v>
      </c>
      <c r="P832" s="6" t="s">
        <v>9145</v>
      </c>
    </row>
    <row r="833" spans="1:16" hidden="1" x14ac:dyDescent="0.35">
      <c r="A833" s="6">
        <v>2012</v>
      </c>
      <c r="B833" s="6" t="s">
        <v>1451</v>
      </c>
      <c r="C833" s="6" t="s">
        <v>5594</v>
      </c>
      <c r="D833" s="13" t="s">
        <v>5632</v>
      </c>
      <c r="E833" s="6">
        <v>35.869999999999997</v>
      </c>
      <c r="F833" s="6">
        <v>-86.63</v>
      </c>
      <c r="G833" s="6" t="s">
        <v>241</v>
      </c>
      <c r="H833" s="6">
        <v>3727</v>
      </c>
      <c r="I833" s="6">
        <v>859000</v>
      </c>
      <c r="J833" s="6">
        <v>9.1999999999999993</v>
      </c>
      <c r="K833" s="6">
        <v>47</v>
      </c>
      <c r="L833" s="6" t="s">
        <v>5596</v>
      </c>
      <c r="M833" s="6">
        <v>40</v>
      </c>
      <c r="N833" s="6" t="s">
        <v>21</v>
      </c>
      <c r="O833" s="6" t="s">
        <v>22</v>
      </c>
      <c r="P833" s="6" t="s">
        <v>9146</v>
      </c>
    </row>
    <row r="834" spans="1:16" hidden="1" x14ac:dyDescent="0.35">
      <c r="A834" s="6">
        <v>2012</v>
      </c>
      <c r="B834" s="6" t="s">
        <v>2198</v>
      </c>
      <c r="C834" s="6" t="s">
        <v>5594</v>
      </c>
      <c r="D834" s="13" t="s">
        <v>5634</v>
      </c>
      <c r="E834" s="6">
        <v>36.08</v>
      </c>
      <c r="F834" s="6">
        <v>-86.4</v>
      </c>
      <c r="G834" s="6" t="s">
        <v>241</v>
      </c>
      <c r="H834" s="6">
        <v>1335</v>
      </c>
      <c r="I834" s="6">
        <v>285000</v>
      </c>
      <c r="J834" s="6">
        <v>9.1999999999999993</v>
      </c>
      <c r="K834" s="6">
        <v>47</v>
      </c>
      <c r="L834" s="6" t="s">
        <v>5596</v>
      </c>
      <c r="M834" s="6">
        <v>40</v>
      </c>
      <c r="N834" s="6" t="s">
        <v>21</v>
      </c>
      <c r="O834" s="6" t="s">
        <v>22</v>
      </c>
      <c r="P834" s="6" t="s">
        <v>9147</v>
      </c>
    </row>
    <row r="835" spans="1:16" hidden="1" x14ac:dyDescent="0.35">
      <c r="A835" s="6">
        <v>2022</v>
      </c>
      <c r="B835" s="6" t="s">
        <v>5230</v>
      </c>
      <c r="C835" s="6" t="s">
        <v>5594</v>
      </c>
      <c r="D835" s="13" t="s">
        <v>5595</v>
      </c>
      <c r="E835" s="6">
        <v>35.590000000000003</v>
      </c>
      <c r="F835" s="6">
        <v>-86.35</v>
      </c>
      <c r="G835" s="6" t="s">
        <v>117</v>
      </c>
      <c r="H835" s="6">
        <v>4846</v>
      </c>
      <c r="I835" s="6">
        <v>3501000</v>
      </c>
      <c r="J835" s="6">
        <v>12.6</v>
      </c>
      <c r="K835" s="6">
        <v>47</v>
      </c>
      <c r="L835" s="6" t="s">
        <v>5596</v>
      </c>
      <c r="M835" s="6">
        <v>40</v>
      </c>
      <c r="N835" s="6" t="s">
        <v>21</v>
      </c>
      <c r="O835" s="6" t="s">
        <v>22</v>
      </c>
      <c r="P835" s="6" t="s">
        <v>5597</v>
      </c>
    </row>
    <row r="836" spans="1:16" hidden="1" x14ac:dyDescent="0.35">
      <c r="A836" s="6">
        <v>2022</v>
      </c>
      <c r="B836" s="6" t="s">
        <v>5598</v>
      </c>
      <c r="C836" s="6" t="s">
        <v>5594</v>
      </c>
      <c r="D836" s="13" t="s">
        <v>5599</v>
      </c>
      <c r="E836" s="6">
        <v>35.94</v>
      </c>
      <c r="F836" s="6">
        <v>-86.09</v>
      </c>
      <c r="G836" s="6" t="s">
        <v>117</v>
      </c>
      <c r="H836" s="6">
        <v>4979</v>
      </c>
      <c r="I836" s="6">
        <v>5250000</v>
      </c>
      <c r="J836" s="6">
        <v>12.6</v>
      </c>
      <c r="K836" s="6">
        <v>47</v>
      </c>
      <c r="L836" s="6" t="s">
        <v>5596</v>
      </c>
      <c r="M836" s="6">
        <v>40</v>
      </c>
      <c r="N836" s="6" t="s">
        <v>21</v>
      </c>
      <c r="O836" s="6" t="s">
        <v>22</v>
      </c>
      <c r="P836" s="6" t="s">
        <v>5600</v>
      </c>
    </row>
    <row r="837" spans="1:16" hidden="1" x14ac:dyDescent="0.35">
      <c r="A837" s="6">
        <v>2022</v>
      </c>
      <c r="B837" s="6" t="s">
        <v>163</v>
      </c>
      <c r="C837" s="6" t="s">
        <v>5594</v>
      </c>
      <c r="D837" s="13" t="s">
        <v>5601</v>
      </c>
      <c r="E837" s="6">
        <v>36.54</v>
      </c>
      <c r="F837" s="6">
        <v>-85.5</v>
      </c>
      <c r="G837" s="6" t="s">
        <v>241</v>
      </c>
      <c r="H837" s="6">
        <v>2371</v>
      </c>
      <c r="I837" s="6">
        <v>0</v>
      </c>
      <c r="J837" s="6">
        <v>12.6</v>
      </c>
      <c r="K837" s="6">
        <v>47</v>
      </c>
      <c r="L837" s="6" t="s">
        <v>5596</v>
      </c>
      <c r="M837" s="6">
        <v>40</v>
      </c>
      <c r="N837" s="6" t="s">
        <v>21</v>
      </c>
      <c r="O837" s="6" t="s">
        <v>22</v>
      </c>
      <c r="P837" s="6" t="s">
        <v>5602</v>
      </c>
    </row>
    <row r="838" spans="1:16" hidden="1" x14ac:dyDescent="0.35">
      <c r="A838" s="6">
        <v>2022</v>
      </c>
      <c r="B838" s="6" t="s">
        <v>4325</v>
      </c>
      <c r="C838" s="6" t="s">
        <v>5594</v>
      </c>
      <c r="D838" s="13" t="s">
        <v>5603</v>
      </c>
      <c r="E838" s="6">
        <v>36.04</v>
      </c>
      <c r="F838" s="6">
        <v>-86.64</v>
      </c>
      <c r="G838" s="6" t="s">
        <v>117</v>
      </c>
      <c r="H838" s="6">
        <v>88</v>
      </c>
      <c r="I838" s="6">
        <v>0</v>
      </c>
      <c r="J838" s="6">
        <v>12.6</v>
      </c>
      <c r="K838" s="6">
        <v>47</v>
      </c>
      <c r="L838" s="6" t="s">
        <v>5596</v>
      </c>
      <c r="M838" s="6">
        <v>40</v>
      </c>
      <c r="N838" s="6" t="s">
        <v>21</v>
      </c>
      <c r="O838" s="6" t="s">
        <v>22</v>
      </c>
      <c r="P838" s="6" t="s">
        <v>5604</v>
      </c>
    </row>
    <row r="839" spans="1:16" hidden="1" x14ac:dyDescent="0.35">
      <c r="A839" s="6">
        <v>2022</v>
      </c>
      <c r="B839" s="6" t="s">
        <v>109</v>
      </c>
      <c r="C839" s="6" t="s">
        <v>5594</v>
      </c>
      <c r="D839" s="13" t="s">
        <v>5605</v>
      </c>
      <c r="E839" s="6">
        <v>36.07</v>
      </c>
      <c r="F839" s="6">
        <v>-86.03</v>
      </c>
      <c r="G839" s="6" t="s">
        <v>117</v>
      </c>
      <c r="H839" s="6">
        <v>2927</v>
      </c>
      <c r="I839" s="6">
        <v>2765000</v>
      </c>
      <c r="J839" s="6">
        <v>12.6</v>
      </c>
      <c r="K839" s="6">
        <v>47</v>
      </c>
      <c r="L839" s="6" t="s">
        <v>5596</v>
      </c>
      <c r="M839" s="6">
        <v>40</v>
      </c>
      <c r="N839" s="6" t="s">
        <v>21</v>
      </c>
      <c r="O839" s="6" t="s">
        <v>22</v>
      </c>
      <c r="P839" s="6" t="s">
        <v>5606</v>
      </c>
    </row>
    <row r="840" spans="1:16" hidden="1" x14ac:dyDescent="0.35">
      <c r="A840" s="6">
        <v>2022</v>
      </c>
      <c r="B840" s="6" t="s">
        <v>5607</v>
      </c>
      <c r="C840" s="6" t="s">
        <v>5594</v>
      </c>
      <c r="D840" s="13" t="s">
        <v>5608</v>
      </c>
      <c r="E840" s="6">
        <v>35.04</v>
      </c>
      <c r="F840" s="6">
        <v>-86.82</v>
      </c>
      <c r="G840" s="6" t="s">
        <v>117</v>
      </c>
      <c r="H840" s="6">
        <v>8926</v>
      </c>
      <c r="I840" s="6">
        <v>9059000</v>
      </c>
      <c r="J840" s="6">
        <v>12.6</v>
      </c>
      <c r="K840" s="6">
        <v>47</v>
      </c>
      <c r="L840" s="6" t="s">
        <v>5596</v>
      </c>
      <c r="M840" s="6">
        <v>40</v>
      </c>
      <c r="N840" s="6" t="s">
        <v>21</v>
      </c>
      <c r="O840" s="6" t="s">
        <v>22</v>
      </c>
      <c r="P840" s="6" t="s">
        <v>5609</v>
      </c>
    </row>
    <row r="841" spans="1:16" hidden="1" x14ac:dyDescent="0.35">
      <c r="A841" s="6">
        <v>2022</v>
      </c>
      <c r="B841" s="6" t="s">
        <v>115</v>
      </c>
      <c r="C841" s="6" t="s">
        <v>5594</v>
      </c>
      <c r="D841" s="13" t="s">
        <v>5610</v>
      </c>
      <c r="E841" s="6">
        <v>36.22</v>
      </c>
      <c r="F841" s="6">
        <v>-85.66</v>
      </c>
      <c r="G841" s="6" t="s">
        <v>117</v>
      </c>
      <c r="H841" s="6">
        <v>392</v>
      </c>
      <c r="I841" s="6">
        <v>350000</v>
      </c>
      <c r="J841" s="6">
        <v>12.6</v>
      </c>
      <c r="K841" s="6">
        <v>47</v>
      </c>
      <c r="L841" s="6" t="s">
        <v>5596</v>
      </c>
      <c r="M841" s="6">
        <v>40</v>
      </c>
      <c r="N841" s="6" t="s">
        <v>21</v>
      </c>
      <c r="O841" s="6" t="s">
        <v>22</v>
      </c>
      <c r="P841" s="6" t="s">
        <v>5611</v>
      </c>
    </row>
    <row r="842" spans="1:16" hidden="1" x14ac:dyDescent="0.35">
      <c r="A842" s="6">
        <v>2022</v>
      </c>
      <c r="B842" s="6" t="s">
        <v>359</v>
      </c>
      <c r="C842" s="6" t="s">
        <v>5594</v>
      </c>
      <c r="D842" s="13" t="s">
        <v>5612</v>
      </c>
      <c r="E842" s="6">
        <v>35.31</v>
      </c>
      <c r="F842" s="6">
        <v>-86.63</v>
      </c>
      <c r="G842" s="6" t="s">
        <v>117</v>
      </c>
      <c r="H842" s="6">
        <v>21571</v>
      </c>
      <c r="I842" s="6">
        <v>21186000</v>
      </c>
      <c r="J842" s="6">
        <v>12.6</v>
      </c>
      <c r="K842" s="6">
        <v>47</v>
      </c>
      <c r="L842" s="6" t="s">
        <v>5596</v>
      </c>
      <c r="M842" s="6">
        <v>40</v>
      </c>
      <c r="N842" s="6" t="s">
        <v>21</v>
      </c>
      <c r="O842" s="6" t="s">
        <v>22</v>
      </c>
      <c r="P842" s="6" t="s">
        <v>5613</v>
      </c>
    </row>
    <row r="843" spans="1:16" hidden="1" x14ac:dyDescent="0.35">
      <c r="A843" s="6">
        <v>2022</v>
      </c>
      <c r="B843" s="6" t="s">
        <v>44</v>
      </c>
      <c r="C843" s="6" t="s">
        <v>5594</v>
      </c>
      <c r="D843" s="13" t="s">
        <v>5614</v>
      </c>
      <c r="E843" s="6">
        <v>36.42</v>
      </c>
      <c r="F843" s="6">
        <v>-86.03</v>
      </c>
      <c r="G843" s="6" t="s">
        <v>117</v>
      </c>
      <c r="H843" s="6">
        <v>4821</v>
      </c>
      <c r="I843" s="6">
        <v>4891000</v>
      </c>
      <c r="J843" s="6">
        <v>12.6</v>
      </c>
      <c r="K843" s="6">
        <v>47</v>
      </c>
      <c r="L843" s="6" t="s">
        <v>5596</v>
      </c>
      <c r="M843" s="6">
        <v>40</v>
      </c>
      <c r="N843" s="6" t="s">
        <v>21</v>
      </c>
      <c r="O843" s="6" t="s">
        <v>22</v>
      </c>
      <c r="P843" s="6" t="s">
        <v>5615</v>
      </c>
    </row>
    <row r="844" spans="1:16" hidden="1" x14ac:dyDescent="0.35">
      <c r="A844" s="6">
        <v>2022</v>
      </c>
      <c r="B844" s="6" t="s">
        <v>119</v>
      </c>
      <c r="C844" s="6" t="s">
        <v>5594</v>
      </c>
      <c r="D844" s="13" t="s">
        <v>5616</v>
      </c>
      <c r="E844" s="6">
        <v>35.4</v>
      </c>
      <c r="F844" s="6">
        <v>-86.71</v>
      </c>
      <c r="G844" s="6" t="s">
        <v>117</v>
      </c>
      <c r="H844" s="6">
        <v>4962</v>
      </c>
      <c r="I844" s="6">
        <v>3984000</v>
      </c>
      <c r="J844" s="6">
        <v>12.6</v>
      </c>
      <c r="K844" s="6">
        <v>47</v>
      </c>
      <c r="L844" s="6" t="s">
        <v>5596</v>
      </c>
      <c r="M844" s="6">
        <v>40</v>
      </c>
      <c r="N844" s="6" t="s">
        <v>21</v>
      </c>
      <c r="O844" s="6" t="s">
        <v>22</v>
      </c>
      <c r="P844" s="6" t="s">
        <v>5617</v>
      </c>
    </row>
    <row r="845" spans="1:16" hidden="1" x14ac:dyDescent="0.35">
      <c r="A845" s="6">
        <v>2022</v>
      </c>
      <c r="B845" s="6" t="s">
        <v>5618</v>
      </c>
      <c r="C845" s="6" t="s">
        <v>5594</v>
      </c>
      <c r="D845" s="13" t="s">
        <v>5619</v>
      </c>
      <c r="E845" s="6">
        <v>35.619999999999997</v>
      </c>
      <c r="F845" s="6">
        <v>-87.04</v>
      </c>
      <c r="G845" s="6" t="s">
        <v>117</v>
      </c>
      <c r="H845" s="6">
        <v>9922</v>
      </c>
      <c r="I845" s="6">
        <v>7608000</v>
      </c>
      <c r="J845" s="6">
        <v>12.6</v>
      </c>
      <c r="K845" s="6">
        <v>47</v>
      </c>
      <c r="L845" s="6" t="s">
        <v>5596</v>
      </c>
      <c r="M845" s="6">
        <v>40</v>
      </c>
      <c r="N845" s="6" t="s">
        <v>21</v>
      </c>
      <c r="O845" s="6" t="s">
        <v>22</v>
      </c>
      <c r="P845" s="6" t="s">
        <v>5620</v>
      </c>
    </row>
    <row r="846" spans="1:16" hidden="1" x14ac:dyDescent="0.35">
      <c r="A846" s="6">
        <v>2022</v>
      </c>
      <c r="B846" s="6" t="s">
        <v>4541</v>
      </c>
      <c r="C846" s="6" t="s">
        <v>5594</v>
      </c>
      <c r="D846" s="13" t="s">
        <v>5623</v>
      </c>
      <c r="E846" s="6">
        <v>35.700000000000003</v>
      </c>
      <c r="F846" s="6">
        <v>-86.34</v>
      </c>
      <c r="G846" s="6" t="s">
        <v>117</v>
      </c>
      <c r="H846" s="6">
        <v>6782</v>
      </c>
      <c r="I846" s="6">
        <v>6124000</v>
      </c>
      <c r="J846" s="6">
        <v>12.6</v>
      </c>
      <c r="K846" s="6">
        <v>47</v>
      </c>
      <c r="L846" s="6" t="s">
        <v>5596</v>
      </c>
      <c r="M846" s="6">
        <v>40</v>
      </c>
      <c r="N846" s="6" t="s">
        <v>21</v>
      </c>
      <c r="O846" s="6" t="s">
        <v>22</v>
      </c>
      <c r="P846" s="6" t="s">
        <v>5624</v>
      </c>
    </row>
    <row r="847" spans="1:16" hidden="1" x14ac:dyDescent="0.35">
      <c r="A847" s="6">
        <v>2022</v>
      </c>
      <c r="B847" s="6" t="s">
        <v>2077</v>
      </c>
      <c r="C847" s="6" t="s">
        <v>5594</v>
      </c>
      <c r="D847" s="13" t="s">
        <v>5625</v>
      </c>
      <c r="E847" s="6">
        <v>36.25</v>
      </c>
      <c r="F847" s="6">
        <v>-85.94</v>
      </c>
      <c r="G847" s="6" t="s">
        <v>117</v>
      </c>
      <c r="H847" s="6">
        <v>9017</v>
      </c>
      <c r="I847" s="6">
        <v>8349000</v>
      </c>
      <c r="J847" s="6">
        <v>12.6</v>
      </c>
      <c r="K847" s="6">
        <v>47</v>
      </c>
      <c r="L847" s="6" t="s">
        <v>5596</v>
      </c>
      <c r="M847" s="6">
        <v>40</v>
      </c>
      <c r="N847" s="6" t="s">
        <v>21</v>
      </c>
      <c r="O847" s="6" t="s">
        <v>22</v>
      </c>
      <c r="P847" s="6" t="s">
        <v>5626</v>
      </c>
    </row>
    <row r="848" spans="1:16" hidden="1" x14ac:dyDescent="0.35">
      <c r="A848" s="6">
        <v>2022</v>
      </c>
      <c r="B848" s="6" t="s">
        <v>2164</v>
      </c>
      <c r="C848" s="6" t="s">
        <v>5594</v>
      </c>
      <c r="D848" s="13" t="s">
        <v>5627</v>
      </c>
      <c r="E848" s="6">
        <v>36.5</v>
      </c>
      <c r="F848" s="6">
        <v>-86.3</v>
      </c>
      <c r="G848" s="6" t="s">
        <v>117</v>
      </c>
      <c r="H848" s="6">
        <v>9423</v>
      </c>
      <c r="I848" s="6">
        <v>7306000</v>
      </c>
      <c r="J848" s="6">
        <v>12.6</v>
      </c>
      <c r="K848" s="6">
        <v>47</v>
      </c>
      <c r="L848" s="6" t="s">
        <v>5596</v>
      </c>
      <c r="M848" s="6">
        <v>40</v>
      </c>
      <c r="N848" s="6" t="s">
        <v>21</v>
      </c>
      <c r="O848" s="6" t="s">
        <v>22</v>
      </c>
      <c r="P848" s="6" t="s">
        <v>5628</v>
      </c>
    </row>
    <row r="849" spans="1:16" hidden="1" x14ac:dyDescent="0.35">
      <c r="A849" s="6">
        <v>2022</v>
      </c>
      <c r="B849" s="6" t="s">
        <v>5629</v>
      </c>
      <c r="C849" s="6" t="s">
        <v>5594</v>
      </c>
      <c r="D849" s="13" t="s">
        <v>5630</v>
      </c>
      <c r="E849" s="6">
        <v>36.39</v>
      </c>
      <c r="F849" s="6">
        <v>-86.15</v>
      </c>
      <c r="G849" s="6" t="s">
        <v>117</v>
      </c>
      <c r="H849" s="6">
        <v>706</v>
      </c>
      <c r="I849" s="6">
        <v>0</v>
      </c>
      <c r="J849" s="6">
        <v>12.6</v>
      </c>
      <c r="K849" s="6">
        <v>47</v>
      </c>
      <c r="L849" s="6" t="s">
        <v>5596</v>
      </c>
      <c r="M849" s="6">
        <v>40</v>
      </c>
      <c r="N849" s="6" t="s">
        <v>21</v>
      </c>
      <c r="O849" s="6" t="s">
        <v>22</v>
      </c>
      <c r="P849" s="6" t="s">
        <v>5631</v>
      </c>
    </row>
    <row r="850" spans="1:16" hidden="1" x14ac:dyDescent="0.35">
      <c r="A850" s="6">
        <v>2022</v>
      </c>
      <c r="B850" s="6" t="s">
        <v>1451</v>
      </c>
      <c r="C850" s="6" t="s">
        <v>5594</v>
      </c>
      <c r="D850" s="13" t="s">
        <v>5632</v>
      </c>
      <c r="E850" s="6">
        <v>35.869999999999997</v>
      </c>
      <c r="F850" s="6">
        <v>-86.63</v>
      </c>
      <c r="G850" s="6" t="s">
        <v>117</v>
      </c>
      <c r="H850" s="6">
        <v>5349</v>
      </c>
      <c r="I850" s="6">
        <v>4215000</v>
      </c>
      <c r="J850" s="6">
        <v>12.6</v>
      </c>
      <c r="K850" s="6">
        <v>47</v>
      </c>
      <c r="L850" s="6" t="s">
        <v>5596</v>
      </c>
      <c r="M850" s="6">
        <v>40</v>
      </c>
      <c r="N850" s="6" t="s">
        <v>21</v>
      </c>
      <c r="O850" s="6" t="s">
        <v>22</v>
      </c>
      <c r="P850" s="6" t="s">
        <v>5633</v>
      </c>
    </row>
    <row r="851" spans="1:16" hidden="1" x14ac:dyDescent="0.35">
      <c r="A851" s="6">
        <v>2022</v>
      </c>
      <c r="B851" s="6" t="s">
        <v>2198</v>
      </c>
      <c r="C851" s="6" t="s">
        <v>5594</v>
      </c>
      <c r="D851" s="13" t="s">
        <v>5634</v>
      </c>
      <c r="E851" s="6">
        <v>36.08</v>
      </c>
      <c r="F851" s="6">
        <v>-86.4</v>
      </c>
      <c r="G851" s="6" t="s">
        <v>117</v>
      </c>
      <c r="H851" s="6">
        <v>1261</v>
      </c>
      <c r="I851" s="6">
        <v>1248000</v>
      </c>
      <c r="J851" s="6">
        <v>12.6</v>
      </c>
      <c r="K851" s="6">
        <v>47</v>
      </c>
      <c r="L851" s="6" t="s">
        <v>5596</v>
      </c>
      <c r="M851" s="6">
        <v>40</v>
      </c>
      <c r="N851" s="6" t="s">
        <v>21</v>
      </c>
      <c r="O851" s="6" t="s">
        <v>22</v>
      </c>
      <c r="P851" s="6" t="s">
        <v>5635</v>
      </c>
    </row>
    <row r="852" spans="1:16" hidden="1" x14ac:dyDescent="0.35">
      <c r="A852" s="6">
        <v>2022</v>
      </c>
      <c r="B852" s="6" t="s">
        <v>4503</v>
      </c>
      <c r="C852" s="6" t="s">
        <v>5594</v>
      </c>
      <c r="D852" s="13" t="s">
        <v>5621</v>
      </c>
      <c r="E852" s="6">
        <v>35.28</v>
      </c>
      <c r="F852" s="6">
        <v>-86.35</v>
      </c>
      <c r="G852" s="6" t="s">
        <v>117</v>
      </c>
      <c r="H852" s="6" t="s">
        <v>35</v>
      </c>
      <c r="I852" s="6">
        <v>0</v>
      </c>
      <c r="J852" s="6" t="s">
        <v>36</v>
      </c>
      <c r="K852" s="6">
        <v>47</v>
      </c>
      <c r="L852" s="6" t="s">
        <v>5596</v>
      </c>
      <c r="M852" s="6">
        <v>40</v>
      </c>
      <c r="N852" s="6" t="s">
        <v>21</v>
      </c>
      <c r="O852" s="6" t="s">
        <v>22</v>
      </c>
      <c r="P852" s="6" t="s">
        <v>5622</v>
      </c>
    </row>
    <row r="853" spans="1:16" hidden="1" x14ac:dyDescent="0.35">
      <c r="A853" s="6">
        <v>2022</v>
      </c>
      <c r="B853" s="6" t="s">
        <v>4325</v>
      </c>
      <c r="C853" s="6" t="s">
        <v>5594</v>
      </c>
      <c r="D853" s="13" t="s">
        <v>5603</v>
      </c>
      <c r="E853" s="6">
        <v>36.04</v>
      </c>
      <c r="F853" s="6">
        <v>-86.64</v>
      </c>
      <c r="G853" s="6" t="s">
        <v>117</v>
      </c>
      <c r="H853" s="6" t="s">
        <v>35</v>
      </c>
      <c r="I853" s="6">
        <v>0</v>
      </c>
      <c r="J853" s="6" t="s">
        <v>36</v>
      </c>
      <c r="K853" s="6">
        <v>47</v>
      </c>
      <c r="L853" s="6" t="s">
        <v>5596</v>
      </c>
      <c r="M853" s="6">
        <v>40</v>
      </c>
      <c r="N853" s="6" t="s">
        <v>21</v>
      </c>
      <c r="O853" s="6" t="s">
        <v>22</v>
      </c>
      <c r="P853" s="6" t="s">
        <v>5604</v>
      </c>
    </row>
    <row r="854" spans="1:16" hidden="1" x14ac:dyDescent="0.35">
      <c r="A854" s="6">
        <v>2012</v>
      </c>
      <c r="B854" s="6" t="s">
        <v>7160</v>
      </c>
      <c r="C854" s="6" t="s">
        <v>401</v>
      </c>
      <c r="D854" s="13" t="s">
        <v>7161</v>
      </c>
      <c r="E854" s="6">
        <v>37.869999999999997</v>
      </c>
      <c r="F854" s="6">
        <v>-121.6</v>
      </c>
      <c r="G854" s="6" t="s">
        <v>262</v>
      </c>
      <c r="H854" s="6">
        <v>1851</v>
      </c>
      <c r="I854" s="6">
        <v>2798000</v>
      </c>
      <c r="J854" s="6">
        <v>3.1</v>
      </c>
      <c r="K854" s="6">
        <v>6</v>
      </c>
      <c r="L854" s="6" t="s">
        <v>403</v>
      </c>
      <c r="M854" s="6">
        <v>40</v>
      </c>
      <c r="N854" s="6" t="s">
        <v>21</v>
      </c>
      <c r="O854" s="6" t="s">
        <v>22</v>
      </c>
      <c r="P854" s="6" t="s">
        <v>7162</v>
      </c>
    </row>
    <row r="855" spans="1:16" hidden="1" x14ac:dyDescent="0.35">
      <c r="A855" s="6">
        <v>2012</v>
      </c>
      <c r="B855" s="6" t="s">
        <v>7163</v>
      </c>
      <c r="C855" s="6" t="s">
        <v>401</v>
      </c>
      <c r="D855" s="13" t="s">
        <v>7164</v>
      </c>
      <c r="E855" s="6">
        <v>38.18</v>
      </c>
      <c r="F855" s="6">
        <v>-122.25</v>
      </c>
      <c r="G855" s="6" t="s">
        <v>262</v>
      </c>
      <c r="H855" s="6">
        <v>4</v>
      </c>
      <c r="I855" s="6">
        <v>2000</v>
      </c>
      <c r="J855" s="6">
        <v>3.1</v>
      </c>
      <c r="K855" s="6">
        <v>6</v>
      </c>
      <c r="L855" s="6" t="s">
        <v>403</v>
      </c>
      <c r="M855" s="6">
        <v>40</v>
      </c>
      <c r="N855" s="6" t="s">
        <v>21</v>
      </c>
      <c r="O855" s="6" t="s">
        <v>22</v>
      </c>
      <c r="P855" s="6" t="s">
        <v>7165</v>
      </c>
    </row>
    <row r="856" spans="1:16" hidden="1" x14ac:dyDescent="0.35">
      <c r="A856" s="6">
        <v>2012</v>
      </c>
      <c r="B856" s="6" t="s">
        <v>405</v>
      </c>
      <c r="C856" s="6" t="s">
        <v>401</v>
      </c>
      <c r="D856" s="13" t="s">
        <v>406</v>
      </c>
      <c r="E856" s="6">
        <v>36.89</v>
      </c>
      <c r="F856" s="6">
        <v>-121.24</v>
      </c>
      <c r="G856" s="6" t="s">
        <v>262</v>
      </c>
      <c r="H856" s="6">
        <v>12</v>
      </c>
      <c r="I856" s="6">
        <v>1000</v>
      </c>
      <c r="J856" s="6">
        <v>3.1</v>
      </c>
      <c r="K856" s="6">
        <v>6</v>
      </c>
      <c r="L856" s="6" t="s">
        <v>403</v>
      </c>
      <c r="M856" s="6">
        <v>40</v>
      </c>
      <c r="N856" s="6" t="s">
        <v>21</v>
      </c>
      <c r="O856" s="6" t="s">
        <v>22</v>
      </c>
      <c r="P856" s="6" t="s">
        <v>7166</v>
      </c>
    </row>
    <row r="857" spans="1:16" hidden="1" x14ac:dyDescent="0.35">
      <c r="A857" s="6">
        <v>2012</v>
      </c>
      <c r="B857" s="6" t="s">
        <v>408</v>
      </c>
      <c r="C857" s="6" t="s">
        <v>401</v>
      </c>
      <c r="D857" s="13" t="s">
        <v>409</v>
      </c>
      <c r="E857" s="6">
        <v>35.25</v>
      </c>
      <c r="F857" s="6">
        <v>-120.62</v>
      </c>
      <c r="G857" s="6" t="s">
        <v>262</v>
      </c>
      <c r="H857" s="6">
        <v>264</v>
      </c>
      <c r="I857" s="6">
        <v>0</v>
      </c>
      <c r="J857" s="6">
        <v>3.1</v>
      </c>
      <c r="K857" s="6">
        <v>6</v>
      </c>
      <c r="L857" s="6" t="s">
        <v>403</v>
      </c>
      <c r="M857" s="6">
        <v>40</v>
      </c>
      <c r="N857" s="6" t="s">
        <v>21</v>
      </c>
      <c r="O857" s="6" t="s">
        <v>22</v>
      </c>
      <c r="P857" s="6" t="s">
        <v>7167</v>
      </c>
    </row>
    <row r="858" spans="1:16" hidden="1" x14ac:dyDescent="0.35">
      <c r="A858" s="6">
        <v>2012</v>
      </c>
      <c r="B858" s="6" t="s">
        <v>414</v>
      </c>
      <c r="C858" s="6" t="s">
        <v>401</v>
      </c>
      <c r="D858" s="13" t="s">
        <v>415</v>
      </c>
      <c r="E858" s="6">
        <v>37.36</v>
      </c>
      <c r="F858" s="6">
        <v>-122.14</v>
      </c>
      <c r="G858" s="6" t="s">
        <v>262</v>
      </c>
      <c r="H858" s="6">
        <v>3</v>
      </c>
      <c r="I858" s="6">
        <v>0</v>
      </c>
      <c r="J858" s="6">
        <v>3.1</v>
      </c>
      <c r="K858" s="6">
        <v>6</v>
      </c>
      <c r="L858" s="6" t="s">
        <v>403</v>
      </c>
      <c r="M858" s="6">
        <v>40</v>
      </c>
      <c r="N858" s="6" t="s">
        <v>21</v>
      </c>
      <c r="O858" s="6" t="s">
        <v>22</v>
      </c>
      <c r="P858" s="6" t="s">
        <v>7168</v>
      </c>
    </row>
    <row r="859" spans="1:16" hidden="1" x14ac:dyDescent="0.35">
      <c r="A859" s="6">
        <v>2012</v>
      </c>
      <c r="B859" s="6" t="s">
        <v>420</v>
      </c>
      <c r="C859" s="6" t="s">
        <v>401</v>
      </c>
      <c r="D859" s="13" t="s">
        <v>421</v>
      </c>
      <c r="E859" s="6">
        <v>38.36</v>
      </c>
      <c r="F859" s="6">
        <v>-122.95</v>
      </c>
      <c r="G859" s="6" t="s">
        <v>262</v>
      </c>
      <c r="H859" s="6">
        <v>12</v>
      </c>
      <c r="I859" s="6">
        <v>0</v>
      </c>
      <c r="J859" s="6">
        <v>3.1</v>
      </c>
      <c r="K859" s="6">
        <v>6</v>
      </c>
      <c r="L859" s="6" t="s">
        <v>403</v>
      </c>
      <c r="M859" s="6">
        <v>40</v>
      </c>
      <c r="N859" s="6" t="s">
        <v>21</v>
      </c>
      <c r="O859" s="6" t="s">
        <v>22</v>
      </c>
      <c r="P859" s="6" t="s">
        <v>7169</v>
      </c>
    </row>
    <row r="860" spans="1:16" hidden="1" x14ac:dyDescent="0.35">
      <c r="A860" s="6">
        <v>2022</v>
      </c>
      <c r="B860" s="6" t="s">
        <v>400</v>
      </c>
      <c r="C860" s="6" t="s">
        <v>401</v>
      </c>
      <c r="D860" s="13" t="s">
        <v>402</v>
      </c>
      <c r="E860" s="6">
        <v>35.85</v>
      </c>
      <c r="F860" s="6">
        <v>-120.8</v>
      </c>
      <c r="G860" s="6" t="s">
        <v>62</v>
      </c>
      <c r="H860" s="6">
        <v>427</v>
      </c>
      <c r="I860" s="6">
        <v>1093000</v>
      </c>
      <c r="J860" s="6">
        <v>62.8</v>
      </c>
      <c r="K860" s="6">
        <v>6</v>
      </c>
      <c r="L860" s="6" t="s">
        <v>403</v>
      </c>
      <c r="M860" s="6">
        <v>40</v>
      </c>
      <c r="N860" s="6" t="s">
        <v>21</v>
      </c>
      <c r="O860" s="6" t="s">
        <v>22</v>
      </c>
      <c r="P860" s="6" t="s">
        <v>404</v>
      </c>
    </row>
    <row r="861" spans="1:16" hidden="1" x14ac:dyDescent="0.35">
      <c r="A861" s="6">
        <v>2022</v>
      </c>
      <c r="B861" s="6" t="s">
        <v>405</v>
      </c>
      <c r="C861" s="6" t="s">
        <v>401</v>
      </c>
      <c r="D861" s="13" t="s">
        <v>406</v>
      </c>
      <c r="E861" s="6">
        <v>36.89</v>
      </c>
      <c r="F861" s="6">
        <v>-121.24</v>
      </c>
      <c r="G861" s="6" t="s">
        <v>262</v>
      </c>
      <c r="H861" s="6">
        <v>11</v>
      </c>
      <c r="I861" s="6">
        <v>20000</v>
      </c>
      <c r="J861" s="6">
        <v>62.8</v>
      </c>
      <c r="K861" s="6">
        <v>6</v>
      </c>
      <c r="L861" s="6" t="s">
        <v>403</v>
      </c>
      <c r="M861" s="6">
        <v>40</v>
      </c>
      <c r="N861" s="6" t="s">
        <v>21</v>
      </c>
      <c r="O861" s="6" t="s">
        <v>22</v>
      </c>
      <c r="P861" s="6" t="s">
        <v>407</v>
      </c>
    </row>
    <row r="862" spans="1:16" hidden="1" x14ac:dyDescent="0.35">
      <c r="A862" s="6">
        <v>2022</v>
      </c>
      <c r="B862" s="6" t="s">
        <v>411</v>
      </c>
      <c r="C862" s="6" t="s">
        <v>401</v>
      </c>
      <c r="D862" s="13" t="s">
        <v>412</v>
      </c>
      <c r="E862" s="6">
        <v>37.5</v>
      </c>
      <c r="F862" s="6">
        <v>-122.3</v>
      </c>
      <c r="G862" s="6" t="s">
        <v>258</v>
      </c>
      <c r="H862" s="6">
        <v>70</v>
      </c>
      <c r="I862" s="6">
        <v>0</v>
      </c>
      <c r="J862" s="6">
        <v>62.8</v>
      </c>
      <c r="K862" s="6">
        <v>6</v>
      </c>
      <c r="L862" s="6" t="s">
        <v>403</v>
      </c>
      <c r="M862" s="6">
        <v>40</v>
      </c>
      <c r="N862" s="6" t="s">
        <v>21</v>
      </c>
      <c r="O862" s="6" t="s">
        <v>22</v>
      </c>
      <c r="P862" s="6" t="s">
        <v>413</v>
      </c>
    </row>
    <row r="863" spans="1:16" hidden="1" x14ac:dyDescent="0.35">
      <c r="A863" s="6">
        <v>2022</v>
      </c>
      <c r="B863" s="6" t="s">
        <v>414</v>
      </c>
      <c r="C863" s="6" t="s">
        <v>401</v>
      </c>
      <c r="D863" s="13" t="s">
        <v>415</v>
      </c>
      <c r="E863" s="6">
        <v>37.36</v>
      </c>
      <c r="F863" s="6">
        <v>-122.14</v>
      </c>
      <c r="G863" s="6" t="s">
        <v>262</v>
      </c>
      <c r="H863" s="6">
        <v>107</v>
      </c>
      <c r="I863" s="6">
        <v>0</v>
      </c>
      <c r="J863" s="6">
        <v>62.8</v>
      </c>
      <c r="K863" s="6">
        <v>6</v>
      </c>
      <c r="L863" s="6" t="s">
        <v>403</v>
      </c>
      <c r="M863" s="6">
        <v>40</v>
      </c>
      <c r="N863" s="6" t="s">
        <v>21</v>
      </c>
      <c r="O863" s="6" t="s">
        <v>22</v>
      </c>
      <c r="P863" s="6" t="s">
        <v>416</v>
      </c>
    </row>
    <row r="864" spans="1:16" hidden="1" x14ac:dyDescent="0.35">
      <c r="A864" s="6">
        <v>2022</v>
      </c>
      <c r="B864" s="6" t="s">
        <v>417</v>
      </c>
      <c r="C864" s="6" t="s">
        <v>401</v>
      </c>
      <c r="D864" s="13" t="s">
        <v>418</v>
      </c>
      <c r="E864" s="6">
        <v>36.97</v>
      </c>
      <c r="F864" s="6">
        <v>-121.89</v>
      </c>
      <c r="G864" s="6" t="s">
        <v>262</v>
      </c>
      <c r="H864" s="6">
        <v>6</v>
      </c>
      <c r="I864" s="6">
        <v>10000</v>
      </c>
      <c r="J864" s="6">
        <v>62.8</v>
      </c>
      <c r="K864" s="6">
        <v>6</v>
      </c>
      <c r="L864" s="6" t="s">
        <v>403</v>
      </c>
      <c r="M864" s="6">
        <v>40</v>
      </c>
      <c r="N864" s="6" t="s">
        <v>21</v>
      </c>
      <c r="O864" s="6" t="s">
        <v>22</v>
      </c>
      <c r="P864" s="6" t="s">
        <v>419</v>
      </c>
    </row>
    <row r="865" spans="1:16" hidden="1" x14ac:dyDescent="0.35">
      <c r="A865" s="6">
        <v>2022</v>
      </c>
      <c r="B865" s="6" t="s">
        <v>408</v>
      </c>
      <c r="C865" s="6" t="s">
        <v>401</v>
      </c>
      <c r="D865" s="13" t="s">
        <v>409</v>
      </c>
      <c r="E865" s="6">
        <v>35.25</v>
      </c>
      <c r="F865" s="6">
        <v>-120.62</v>
      </c>
      <c r="G865" s="6" t="s">
        <v>262</v>
      </c>
      <c r="H865" s="6" t="s">
        <v>35</v>
      </c>
      <c r="I865" s="6">
        <v>0</v>
      </c>
      <c r="J865" s="6" t="s">
        <v>36</v>
      </c>
      <c r="K865" s="6">
        <v>6</v>
      </c>
      <c r="L865" s="6" t="s">
        <v>403</v>
      </c>
      <c r="M865" s="6">
        <v>40</v>
      </c>
      <c r="N865" s="6" t="s">
        <v>21</v>
      </c>
      <c r="O865" s="6" t="s">
        <v>22</v>
      </c>
      <c r="P865" s="6" t="s">
        <v>410</v>
      </c>
    </row>
    <row r="866" spans="1:16" hidden="1" x14ac:dyDescent="0.35">
      <c r="A866" s="6">
        <v>2022</v>
      </c>
      <c r="B866" s="6" t="s">
        <v>420</v>
      </c>
      <c r="C866" s="6" t="s">
        <v>401</v>
      </c>
      <c r="D866" s="13" t="s">
        <v>421</v>
      </c>
      <c r="E866" s="6">
        <v>38.36</v>
      </c>
      <c r="F866" s="6">
        <v>-122.95</v>
      </c>
      <c r="G866" s="6" t="s">
        <v>262</v>
      </c>
      <c r="H866" s="6" t="s">
        <v>35</v>
      </c>
      <c r="I866" s="6">
        <v>0</v>
      </c>
      <c r="J866" s="6" t="s">
        <v>36</v>
      </c>
      <c r="K866" s="6">
        <v>6</v>
      </c>
      <c r="L866" s="6" t="s">
        <v>403</v>
      </c>
      <c r="M866" s="6">
        <v>40</v>
      </c>
      <c r="N866" s="6" t="s">
        <v>21</v>
      </c>
      <c r="O866" s="6" t="s">
        <v>22</v>
      </c>
      <c r="P866" s="6" t="s">
        <v>422</v>
      </c>
    </row>
    <row r="867" spans="1:16" hidden="1" x14ac:dyDescent="0.35">
      <c r="A867" s="6">
        <v>2022</v>
      </c>
      <c r="B867" s="6" t="s">
        <v>400</v>
      </c>
      <c r="C867" s="6" t="s">
        <v>401</v>
      </c>
      <c r="D867" s="13" t="s">
        <v>402</v>
      </c>
      <c r="E867" s="6">
        <v>35.85</v>
      </c>
      <c r="F867" s="6">
        <v>-120.8</v>
      </c>
      <c r="G867" s="6" t="s">
        <v>62</v>
      </c>
      <c r="H867" s="6" t="s">
        <v>35</v>
      </c>
      <c r="I867" s="6">
        <v>1093000</v>
      </c>
      <c r="J867" s="6" t="s">
        <v>36</v>
      </c>
      <c r="K867" s="6">
        <v>6</v>
      </c>
      <c r="L867" s="6" t="s">
        <v>403</v>
      </c>
      <c r="M867" s="6">
        <v>40</v>
      </c>
      <c r="N867" s="6" t="s">
        <v>21</v>
      </c>
      <c r="O867" s="6" t="s">
        <v>22</v>
      </c>
      <c r="P867" s="6" t="s">
        <v>404</v>
      </c>
    </row>
    <row r="868" spans="1:16" hidden="1" x14ac:dyDescent="0.35">
      <c r="A868" s="6">
        <v>2022</v>
      </c>
      <c r="B868" s="6" t="s">
        <v>411</v>
      </c>
      <c r="C868" s="6" t="s">
        <v>401</v>
      </c>
      <c r="D868" s="13" t="s">
        <v>412</v>
      </c>
      <c r="E868" s="6">
        <v>37.5</v>
      </c>
      <c r="F868" s="6">
        <v>-122.3</v>
      </c>
      <c r="G868" s="6" t="s">
        <v>258</v>
      </c>
      <c r="H868" s="6" t="s">
        <v>35</v>
      </c>
      <c r="I868" s="6">
        <v>0</v>
      </c>
      <c r="J868" s="6" t="s">
        <v>36</v>
      </c>
      <c r="K868" s="6">
        <v>6</v>
      </c>
      <c r="L868" s="6" t="s">
        <v>403</v>
      </c>
      <c r="M868" s="6">
        <v>40</v>
      </c>
      <c r="N868" s="6" t="s">
        <v>21</v>
      </c>
      <c r="O868" s="6" t="s">
        <v>22</v>
      </c>
      <c r="P868" s="6" t="s">
        <v>413</v>
      </c>
    </row>
    <row r="869" spans="1:16" hidden="1" x14ac:dyDescent="0.35">
      <c r="A869" s="6">
        <v>2012</v>
      </c>
      <c r="B869" s="6" t="s">
        <v>4282</v>
      </c>
      <c r="C869" s="6" t="s">
        <v>4283</v>
      </c>
      <c r="D869" s="13" t="s">
        <v>4284</v>
      </c>
      <c r="E869" s="6">
        <v>35.299999999999997</v>
      </c>
      <c r="F869" s="6">
        <v>-76.78</v>
      </c>
      <c r="G869" s="6" t="s">
        <v>94</v>
      </c>
      <c r="H869" s="6">
        <v>42951</v>
      </c>
      <c r="I869" s="6">
        <v>37031000</v>
      </c>
      <c r="J869" s="6">
        <v>10.1</v>
      </c>
      <c r="K869" s="6">
        <v>37</v>
      </c>
      <c r="L869" s="6" t="s">
        <v>4285</v>
      </c>
      <c r="M869" s="6">
        <v>80</v>
      </c>
      <c r="N869" s="6" t="s">
        <v>21</v>
      </c>
      <c r="O869" s="6" t="s">
        <v>22</v>
      </c>
      <c r="P869" s="6" t="s">
        <v>8634</v>
      </c>
    </row>
    <row r="870" spans="1:16" hidden="1" x14ac:dyDescent="0.35">
      <c r="A870" s="6">
        <v>2012</v>
      </c>
      <c r="B870" s="6" t="s">
        <v>4290</v>
      </c>
      <c r="C870" s="6" t="s">
        <v>4283</v>
      </c>
      <c r="D870" s="13" t="s">
        <v>4291</v>
      </c>
      <c r="E870" s="6">
        <v>35.119999999999997</v>
      </c>
      <c r="F870" s="6">
        <v>-77.02</v>
      </c>
      <c r="G870" s="6" t="s">
        <v>94</v>
      </c>
      <c r="H870" s="6">
        <v>16276</v>
      </c>
      <c r="I870" s="6">
        <v>11809000</v>
      </c>
      <c r="J870" s="6">
        <v>10.1</v>
      </c>
      <c r="K870" s="6">
        <v>37</v>
      </c>
      <c r="L870" s="6" t="s">
        <v>4285</v>
      </c>
      <c r="M870" s="6">
        <v>80</v>
      </c>
      <c r="N870" s="6" t="s">
        <v>21</v>
      </c>
      <c r="O870" s="6" t="s">
        <v>22</v>
      </c>
      <c r="P870" s="6" t="s">
        <v>8635</v>
      </c>
    </row>
    <row r="871" spans="1:16" hidden="1" x14ac:dyDescent="0.35">
      <c r="A871" s="6">
        <v>2012</v>
      </c>
      <c r="B871" s="6" t="s">
        <v>33</v>
      </c>
      <c r="C871" s="6" t="s">
        <v>4283</v>
      </c>
      <c r="D871" s="13" t="s">
        <v>4293</v>
      </c>
      <c r="E871" s="6">
        <v>35.590000000000003</v>
      </c>
      <c r="F871" s="6">
        <v>-77.69</v>
      </c>
      <c r="G871" s="6" t="s">
        <v>94</v>
      </c>
      <c r="H871" s="6">
        <v>6290</v>
      </c>
      <c r="I871" s="6">
        <v>4288000</v>
      </c>
      <c r="J871" s="6">
        <v>10.1</v>
      </c>
      <c r="K871" s="6">
        <v>37</v>
      </c>
      <c r="L871" s="6" t="s">
        <v>4285</v>
      </c>
      <c r="M871" s="6">
        <v>80</v>
      </c>
      <c r="N871" s="6" t="s">
        <v>21</v>
      </c>
      <c r="O871" s="6" t="s">
        <v>22</v>
      </c>
      <c r="P871" s="6" t="s">
        <v>8636</v>
      </c>
    </row>
    <row r="872" spans="1:16" hidden="1" x14ac:dyDescent="0.35">
      <c r="A872" s="6">
        <v>2012</v>
      </c>
      <c r="B872" s="6" t="s">
        <v>4295</v>
      </c>
      <c r="C872" s="6" t="s">
        <v>4283</v>
      </c>
      <c r="D872" s="13" t="s">
        <v>4296</v>
      </c>
      <c r="E872" s="6">
        <v>35.54</v>
      </c>
      <c r="F872" s="6">
        <v>-76.02</v>
      </c>
      <c r="G872" s="6" t="s">
        <v>94</v>
      </c>
      <c r="H872" s="6">
        <v>27949</v>
      </c>
      <c r="I872" s="6">
        <v>29694000</v>
      </c>
      <c r="J872" s="6">
        <v>10.1</v>
      </c>
      <c r="K872" s="6">
        <v>37</v>
      </c>
      <c r="L872" s="6" t="s">
        <v>4285</v>
      </c>
      <c r="M872" s="6">
        <v>80</v>
      </c>
      <c r="N872" s="6" t="s">
        <v>21</v>
      </c>
      <c r="O872" s="6" t="s">
        <v>22</v>
      </c>
      <c r="P872" s="6" t="s">
        <v>8637</v>
      </c>
    </row>
    <row r="873" spans="1:16" hidden="1" x14ac:dyDescent="0.35">
      <c r="A873" s="6">
        <v>2012</v>
      </c>
      <c r="B873" s="6" t="s">
        <v>4298</v>
      </c>
      <c r="C873" s="6" t="s">
        <v>4283</v>
      </c>
      <c r="D873" s="13" t="s">
        <v>4299</v>
      </c>
      <c r="E873" s="6">
        <v>35.369999999999997</v>
      </c>
      <c r="F873" s="6">
        <v>-78.540000000000006</v>
      </c>
      <c r="G873" s="6" t="s">
        <v>94</v>
      </c>
      <c r="H873" s="6">
        <v>8790</v>
      </c>
      <c r="I873" s="6">
        <v>5948000</v>
      </c>
      <c r="J873" s="6">
        <v>10.1</v>
      </c>
      <c r="K873" s="6">
        <v>37</v>
      </c>
      <c r="L873" s="6" t="s">
        <v>4285</v>
      </c>
      <c r="M873" s="6">
        <v>80</v>
      </c>
      <c r="N873" s="6" t="s">
        <v>21</v>
      </c>
      <c r="O873" s="6" t="s">
        <v>22</v>
      </c>
      <c r="P873" s="6" t="s">
        <v>8638</v>
      </c>
    </row>
    <row r="874" spans="1:16" hidden="1" x14ac:dyDescent="0.35">
      <c r="A874" s="6">
        <v>2012</v>
      </c>
      <c r="B874" s="6" t="s">
        <v>1783</v>
      </c>
      <c r="C874" s="6" t="s">
        <v>4283</v>
      </c>
      <c r="D874" s="13" t="s">
        <v>4301</v>
      </c>
      <c r="E874" s="6">
        <v>35.01</v>
      </c>
      <c r="F874" s="6">
        <v>-77.489999999999995</v>
      </c>
      <c r="G874" s="6" t="s">
        <v>94</v>
      </c>
      <c r="H874" s="6">
        <v>7745</v>
      </c>
      <c r="I874" s="6">
        <v>7134000</v>
      </c>
      <c r="J874" s="6">
        <v>10.1</v>
      </c>
      <c r="K874" s="6">
        <v>37</v>
      </c>
      <c r="L874" s="6" t="s">
        <v>4285</v>
      </c>
      <c r="M874" s="6">
        <v>80</v>
      </c>
      <c r="N874" s="6" t="s">
        <v>21</v>
      </c>
      <c r="O874" s="6" t="s">
        <v>22</v>
      </c>
      <c r="P874" s="6" t="s">
        <v>8639</v>
      </c>
    </row>
    <row r="875" spans="1:16" hidden="1" x14ac:dyDescent="0.35">
      <c r="A875" s="6">
        <v>2012</v>
      </c>
      <c r="B875" s="6" t="s">
        <v>4303</v>
      </c>
      <c r="C875" s="6" t="s">
        <v>4283</v>
      </c>
      <c r="D875" s="13" t="s">
        <v>4304</v>
      </c>
      <c r="E875" s="6">
        <v>35.270000000000003</v>
      </c>
      <c r="F875" s="6">
        <v>-77.59</v>
      </c>
      <c r="G875" s="6" t="s">
        <v>94</v>
      </c>
      <c r="H875" s="6">
        <v>20093</v>
      </c>
      <c r="I875" s="6">
        <v>14609000</v>
      </c>
      <c r="J875" s="6">
        <v>10.1</v>
      </c>
      <c r="K875" s="6">
        <v>37</v>
      </c>
      <c r="L875" s="6" t="s">
        <v>4285</v>
      </c>
      <c r="M875" s="6">
        <v>80</v>
      </c>
      <c r="N875" s="6" t="s">
        <v>21</v>
      </c>
      <c r="O875" s="6" t="s">
        <v>22</v>
      </c>
      <c r="P875" s="6" t="s">
        <v>8640</v>
      </c>
    </row>
    <row r="876" spans="1:16" hidden="1" x14ac:dyDescent="0.35">
      <c r="A876" s="6">
        <v>2012</v>
      </c>
      <c r="B876" s="6" t="s">
        <v>4306</v>
      </c>
      <c r="C876" s="6" t="s">
        <v>4283</v>
      </c>
      <c r="D876" s="13" t="s">
        <v>4307</v>
      </c>
      <c r="E876" s="6">
        <v>35.15</v>
      </c>
      <c r="F876" s="6">
        <v>-76.81</v>
      </c>
      <c r="G876" s="6" t="s">
        <v>94</v>
      </c>
      <c r="H876" s="6">
        <v>17100</v>
      </c>
      <c r="I876" s="6">
        <v>15747000</v>
      </c>
      <c r="J876" s="6">
        <v>10.1</v>
      </c>
      <c r="K876" s="6">
        <v>37</v>
      </c>
      <c r="L876" s="6" t="s">
        <v>4285</v>
      </c>
      <c r="M876" s="6">
        <v>80</v>
      </c>
      <c r="N876" s="6" t="s">
        <v>21</v>
      </c>
      <c r="O876" s="6" t="s">
        <v>22</v>
      </c>
      <c r="P876" s="6" t="s">
        <v>8641</v>
      </c>
    </row>
    <row r="877" spans="1:16" hidden="1" x14ac:dyDescent="0.35">
      <c r="A877" s="6">
        <v>2012</v>
      </c>
      <c r="B877" s="6" t="s">
        <v>4309</v>
      </c>
      <c r="C877" s="6" t="s">
        <v>4283</v>
      </c>
      <c r="D877" s="13" t="s">
        <v>4310</v>
      </c>
      <c r="E877" s="6">
        <v>35.57</v>
      </c>
      <c r="F877" s="6">
        <v>-77.489999999999995</v>
      </c>
      <c r="G877" s="6" t="s">
        <v>94</v>
      </c>
      <c r="H877" s="6">
        <v>15060</v>
      </c>
      <c r="I877" s="6">
        <v>10598000</v>
      </c>
      <c r="J877" s="6">
        <v>10.1</v>
      </c>
      <c r="K877" s="6">
        <v>37</v>
      </c>
      <c r="L877" s="6" t="s">
        <v>4285</v>
      </c>
      <c r="M877" s="6">
        <v>80</v>
      </c>
      <c r="N877" s="6" t="s">
        <v>21</v>
      </c>
      <c r="O877" s="6" t="s">
        <v>22</v>
      </c>
      <c r="P877" s="6" t="s">
        <v>8642</v>
      </c>
    </row>
    <row r="878" spans="1:16" hidden="1" x14ac:dyDescent="0.35">
      <c r="A878" s="6">
        <v>2012</v>
      </c>
      <c r="B878" s="6" t="s">
        <v>1071</v>
      </c>
      <c r="C878" s="6" t="s">
        <v>4283</v>
      </c>
      <c r="D878" s="13" t="s">
        <v>4312</v>
      </c>
      <c r="E878" s="6">
        <v>35.369999999999997</v>
      </c>
      <c r="F878" s="6">
        <v>-77.97</v>
      </c>
      <c r="G878" s="6" t="s">
        <v>94</v>
      </c>
      <c r="H878" s="6">
        <v>22327</v>
      </c>
      <c r="I878" s="6">
        <v>15475000</v>
      </c>
      <c r="J878" s="6">
        <v>10.1</v>
      </c>
      <c r="K878" s="6">
        <v>37</v>
      </c>
      <c r="L878" s="6" t="s">
        <v>4285</v>
      </c>
      <c r="M878" s="6">
        <v>80</v>
      </c>
      <c r="N878" s="6" t="s">
        <v>21</v>
      </c>
      <c r="O878" s="6" t="s">
        <v>22</v>
      </c>
      <c r="P878" s="6" t="s">
        <v>8643</v>
      </c>
    </row>
    <row r="879" spans="1:16" hidden="1" x14ac:dyDescent="0.35">
      <c r="A879" s="6">
        <v>2012</v>
      </c>
      <c r="B879" s="6" t="s">
        <v>2198</v>
      </c>
      <c r="C879" s="6" t="s">
        <v>4283</v>
      </c>
      <c r="D879" s="13" t="s">
        <v>4314</v>
      </c>
      <c r="E879" s="6">
        <v>35.630000000000003</v>
      </c>
      <c r="F879" s="6">
        <v>-77.94</v>
      </c>
      <c r="G879" s="6" t="s">
        <v>94</v>
      </c>
      <c r="H879" s="6">
        <v>8416</v>
      </c>
      <c r="I879" s="6">
        <v>6442000</v>
      </c>
      <c r="J879" s="6">
        <v>10.1</v>
      </c>
      <c r="K879" s="6">
        <v>37</v>
      </c>
      <c r="L879" s="6" t="s">
        <v>4285</v>
      </c>
      <c r="M879" s="6">
        <v>80</v>
      </c>
      <c r="N879" s="6" t="s">
        <v>21</v>
      </c>
      <c r="O879" s="6" t="s">
        <v>22</v>
      </c>
      <c r="P879" s="6" t="s">
        <v>8644</v>
      </c>
    </row>
    <row r="880" spans="1:16" hidden="1" x14ac:dyDescent="0.35">
      <c r="A880" s="6">
        <v>2022</v>
      </c>
      <c r="B880" s="6" t="s">
        <v>4282</v>
      </c>
      <c r="C880" s="6" t="s">
        <v>4283</v>
      </c>
      <c r="D880" s="13" t="s">
        <v>4284</v>
      </c>
      <c r="E880" s="6">
        <v>35.299999999999997</v>
      </c>
      <c r="F880" s="6">
        <v>-76.78</v>
      </c>
      <c r="G880" s="6" t="s">
        <v>19</v>
      </c>
      <c r="H880" s="6">
        <v>38829</v>
      </c>
      <c r="I880" s="6">
        <v>39520000</v>
      </c>
      <c r="J880" s="6">
        <v>18.600000000000001</v>
      </c>
      <c r="K880" s="6">
        <v>37</v>
      </c>
      <c r="L880" s="6" t="s">
        <v>4285</v>
      </c>
      <c r="M880" s="6">
        <v>80</v>
      </c>
      <c r="N880" s="6" t="s">
        <v>21</v>
      </c>
      <c r="O880" s="6" t="s">
        <v>22</v>
      </c>
      <c r="P880" s="6" t="s">
        <v>4286</v>
      </c>
    </row>
    <row r="881" spans="1:16" hidden="1" x14ac:dyDescent="0.35">
      <c r="A881" s="6">
        <v>2022</v>
      </c>
      <c r="B881" s="6" t="s">
        <v>4290</v>
      </c>
      <c r="C881" s="6" t="s">
        <v>4283</v>
      </c>
      <c r="D881" s="13" t="s">
        <v>4291</v>
      </c>
      <c r="E881" s="6">
        <v>35.119999999999997</v>
      </c>
      <c r="F881" s="6">
        <v>-77.02</v>
      </c>
      <c r="G881" s="6" t="s">
        <v>19</v>
      </c>
      <c r="H881" s="6">
        <v>15745</v>
      </c>
      <c r="I881" s="6">
        <v>14601000</v>
      </c>
      <c r="J881" s="6">
        <v>18.600000000000001</v>
      </c>
      <c r="K881" s="6">
        <v>37</v>
      </c>
      <c r="L881" s="6" t="s">
        <v>4285</v>
      </c>
      <c r="M881" s="6">
        <v>80</v>
      </c>
      <c r="N881" s="6" t="s">
        <v>21</v>
      </c>
      <c r="O881" s="6" t="s">
        <v>22</v>
      </c>
      <c r="P881" s="6" t="s">
        <v>4292</v>
      </c>
    </row>
    <row r="882" spans="1:16" hidden="1" x14ac:dyDescent="0.35">
      <c r="A882" s="6">
        <v>2022</v>
      </c>
      <c r="B882" s="6" t="s">
        <v>33</v>
      </c>
      <c r="C882" s="6" t="s">
        <v>4283</v>
      </c>
      <c r="D882" s="13" t="s">
        <v>4293</v>
      </c>
      <c r="E882" s="6">
        <v>35.590000000000003</v>
      </c>
      <c r="F882" s="6">
        <v>-77.69</v>
      </c>
      <c r="G882" s="6" t="s">
        <v>94</v>
      </c>
      <c r="H882" s="6">
        <v>14550</v>
      </c>
      <c r="I882" s="6">
        <v>9952000</v>
      </c>
      <c r="J882" s="6">
        <v>18.600000000000001</v>
      </c>
      <c r="K882" s="6">
        <v>37</v>
      </c>
      <c r="L882" s="6" t="s">
        <v>4285</v>
      </c>
      <c r="M882" s="6">
        <v>80</v>
      </c>
      <c r="N882" s="6" t="s">
        <v>21</v>
      </c>
      <c r="O882" s="6" t="s">
        <v>22</v>
      </c>
      <c r="P882" s="6" t="s">
        <v>4294</v>
      </c>
    </row>
    <row r="883" spans="1:16" hidden="1" x14ac:dyDescent="0.35">
      <c r="A883" s="6">
        <v>2022</v>
      </c>
      <c r="B883" s="6" t="s">
        <v>4295</v>
      </c>
      <c r="C883" s="6" t="s">
        <v>4283</v>
      </c>
      <c r="D883" s="13" t="s">
        <v>4296</v>
      </c>
      <c r="E883" s="6">
        <v>35.54</v>
      </c>
      <c r="F883" s="6">
        <v>-76.02</v>
      </c>
      <c r="G883" s="6" t="s">
        <v>19</v>
      </c>
      <c r="H883" s="6">
        <v>32760</v>
      </c>
      <c r="I883" s="6">
        <v>39419000</v>
      </c>
      <c r="J883" s="6">
        <v>18.600000000000001</v>
      </c>
      <c r="K883" s="6">
        <v>37</v>
      </c>
      <c r="L883" s="6" t="s">
        <v>4285</v>
      </c>
      <c r="M883" s="6">
        <v>80</v>
      </c>
      <c r="N883" s="6" t="s">
        <v>21</v>
      </c>
      <c r="O883" s="6" t="s">
        <v>22</v>
      </c>
      <c r="P883" s="6" t="s">
        <v>4297</v>
      </c>
    </row>
    <row r="884" spans="1:16" hidden="1" x14ac:dyDescent="0.35">
      <c r="A884" s="6">
        <v>2022</v>
      </c>
      <c r="B884" s="6" t="s">
        <v>4298</v>
      </c>
      <c r="C884" s="6" t="s">
        <v>4283</v>
      </c>
      <c r="D884" s="13" t="s">
        <v>4299</v>
      </c>
      <c r="E884" s="6">
        <v>35.369999999999997</v>
      </c>
      <c r="F884" s="6">
        <v>-78.540000000000006</v>
      </c>
      <c r="G884" s="6" t="s">
        <v>94</v>
      </c>
      <c r="H884" s="6">
        <v>8935</v>
      </c>
      <c r="I884" s="6">
        <v>4834000</v>
      </c>
      <c r="J884" s="6">
        <v>18.600000000000001</v>
      </c>
      <c r="K884" s="6">
        <v>37</v>
      </c>
      <c r="L884" s="6" t="s">
        <v>4285</v>
      </c>
      <c r="M884" s="6">
        <v>80</v>
      </c>
      <c r="N884" s="6" t="s">
        <v>21</v>
      </c>
      <c r="O884" s="6" t="s">
        <v>22</v>
      </c>
      <c r="P884" s="6" t="s">
        <v>4300</v>
      </c>
    </row>
    <row r="885" spans="1:16" hidden="1" x14ac:dyDescent="0.35">
      <c r="A885" s="6">
        <v>2022</v>
      </c>
      <c r="B885" s="6" t="s">
        <v>1783</v>
      </c>
      <c r="C885" s="6" t="s">
        <v>4283</v>
      </c>
      <c r="D885" s="13" t="s">
        <v>4301</v>
      </c>
      <c r="E885" s="6">
        <v>35.01</v>
      </c>
      <c r="F885" s="6">
        <v>-77.489999999999995</v>
      </c>
      <c r="G885" s="6" t="s">
        <v>94</v>
      </c>
      <c r="H885" s="6">
        <v>10529</v>
      </c>
      <c r="I885" s="6">
        <v>7953000</v>
      </c>
      <c r="J885" s="6">
        <v>18.600000000000001</v>
      </c>
      <c r="K885" s="6">
        <v>37</v>
      </c>
      <c r="L885" s="6" t="s">
        <v>4285</v>
      </c>
      <c r="M885" s="6">
        <v>80</v>
      </c>
      <c r="N885" s="6" t="s">
        <v>21</v>
      </c>
      <c r="O885" s="6" t="s">
        <v>22</v>
      </c>
      <c r="P885" s="6" t="s">
        <v>4302</v>
      </c>
    </row>
    <row r="886" spans="1:16" hidden="1" x14ac:dyDescent="0.35">
      <c r="A886" s="6">
        <v>2022</v>
      </c>
      <c r="B886" s="6" t="s">
        <v>4303</v>
      </c>
      <c r="C886" s="6" t="s">
        <v>4283</v>
      </c>
      <c r="D886" s="13" t="s">
        <v>4304</v>
      </c>
      <c r="E886" s="6">
        <v>35.270000000000003</v>
      </c>
      <c r="F886" s="6">
        <v>-77.59</v>
      </c>
      <c r="G886" s="6" t="s">
        <v>19</v>
      </c>
      <c r="H886" s="6">
        <v>26042</v>
      </c>
      <c r="I886" s="6">
        <v>19965000</v>
      </c>
      <c r="J886" s="6">
        <v>18.600000000000001</v>
      </c>
      <c r="K886" s="6">
        <v>37</v>
      </c>
      <c r="L886" s="6" t="s">
        <v>4285</v>
      </c>
      <c r="M886" s="6">
        <v>80</v>
      </c>
      <c r="N886" s="6" t="s">
        <v>21</v>
      </c>
      <c r="O886" s="6" t="s">
        <v>22</v>
      </c>
      <c r="P886" s="6" t="s">
        <v>4305</v>
      </c>
    </row>
    <row r="887" spans="1:16" hidden="1" x14ac:dyDescent="0.35">
      <c r="A887" s="6">
        <v>2022</v>
      </c>
      <c r="B887" s="6" t="s">
        <v>4306</v>
      </c>
      <c r="C887" s="6" t="s">
        <v>4283</v>
      </c>
      <c r="D887" s="13" t="s">
        <v>4307</v>
      </c>
      <c r="E887" s="6">
        <v>35.15</v>
      </c>
      <c r="F887" s="6">
        <v>-76.81</v>
      </c>
      <c r="G887" s="6" t="s">
        <v>19</v>
      </c>
      <c r="H887" s="6">
        <v>15142</v>
      </c>
      <c r="I887" s="6">
        <v>14107000</v>
      </c>
      <c r="J887" s="6">
        <v>18.600000000000001</v>
      </c>
      <c r="K887" s="6">
        <v>37</v>
      </c>
      <c r="L887" s="6" t="s">
        <v>4285</v>
      </c>
      <c r="M887" s="6">
        <v>80</v>
      </c>
      <c r="N887" s="6" t="s">
        <v>21</v>
      </c>
      <c r="O887" s="6" t="s">
        <v>22</v>
      </c>
      <c r="P887" s="6" t="s">
        <v>4308</v>
      </c>
    </row>
    <row r="888" spans="1:16" hidden="1" x14ac:dyDescent="0.35">
      <c r="A888" s="6">
        <v>2022</v>
      </c>
      <c r="B888" s="6" t="s">
        <v>4309</v>
      </c>
      <c r="C888" s="6" t="s">
        <v>4283</v>
      </c>
      <c r="D888" s="13" t="s">
        <v>4310</v>
      </c>
      <c r="E888" s="6">
        <v>35.57</v>
      </c>
      <c r="F888" s="6">
        <v>-77.489999999999995</v>
      </c>
      <c r="G888" s="6" t="s">
        <v>94</v>
      </c>
      <c r="H888" s="6">
        <v>19906</v>
      </c>
      <c r="I888" s="6">
        <v>14073000</v>
      </c>
      <c r="J888" s="6">
        <v>18.600000000000001</v>
      </c>
      <c r="K888" s="6">
        <v>37</v>
      </c>
      <c r="L888" s="6" t="s">
        <v>4285</v>
      </c>
      <c r="M888" s="6">
        <v>80</v>
      </c>
      <c r="N888" s="6" t="s">
        <v>21</v>
      </c>
      <c r="O888" s="6" t="s">
        <v>22</v>
      </c>
      <c r="P888" s="6" t="s">
        <v>4311</v>
      </c>
    </row>
    <row r="889" spans="1:16" hidden="1" x14ac:dyDescent="0.35">
      <c r="A889" s="6">
        <v>2022</v>
      </c>
      <c r="B889" s="6" t="s">
        <v>1071</v>
      </c>
      <c r="C889" s="6" t="s">
        <v>4283</v>
      </c>
      <c r="D889" s="13" t="s">
        <v>4312</v>
      </c>
      <c r="E889" s="6">
        <v>35.369999999999997</v>
      </c>
      <c r="F889" s="6">
        <v>-77.97</v>
      </c>
      <c r="G889" s="6" t="s">
        <v>94</v>
      </c>
      <c r="H889" s="6">
        <v>19629</v>
      </c>
      <c r="I889" s="6">
        <v>11712000</v>
      </c>
      <c r="J889" s="6">
        <v>18.600000000000001</v>
      </c>
      <c r="K889" s="6">
        <v>37</v>
      </c>
      <c r="L889" s="6" t="s">
        <v>4285</v>
      </c>
      <c r="M889" s="6">
        <v>80</v>
      </c>
      <c r="N889" s="6" t="s">
        <v>21</v>
      </c>
      <c r="O889" s="6" t="s">
        <v>22</v>
      </c>
      <c r="P889" s="6" t="s">
        <v>4313</v>
      </c>
    </row>
    <row r="890" spans="1:16" hidden="1" x14ac:dyDescent="0.35">
      <c r="A890" s="6">
        <v>2022</v>
      </c>
      <c r="B890" s="6" t="s">
        <v>2198</v>
      </c>
      <c r="C890" s="6" t="s">
        <v>4283</v>
      </c>
      <c r="D890" s="13" t="s">
        <v>4314</v>
      </c>
      <c r="E890" s="6">
        <v>35.630000000000003</v>
      </c>
      <c r="F890" s="6">
        <v>-77.94</v>
      </c>
      <c r="G890" s="6" t="s">
        <v>94</v>
      </c>
      <c r="H890" s="6">
        <v>8938</v>
      </c>
      <c r="I890" s="6">
        <v>5355000</v>
      </c>
      <c r="J890" s="6">
        <v>18.600000000000001</v>
      </c>
      <c r="K890" s="6">
        <v>37</v>
      </c>
      <c r="L890" s="6" t="s">
        <v>4285</v>
      </c>
      <c r="M890" s="6">
        <v>80</v>
      </c>
      <c r="N890" s="6" t="s">
        <v>21</v>
      </c>
      <c r="O890" s="6" t="s">
        <v>22</v>
      </c>
      <c r="P890" s="6" t="s">
        <v>4315</v>
      </c>
    </row>
    <row r="891" spans="1:16" hidden="1" x14ac:dyDescent="0.35">
      <c r="A891" s="6">
        <v>2022</v>
      </c>
      <c r="B891" s="6" t="s">
        <v>4287</v>
      </c>
      <c r="C891" s="6" t="s">
        <v>4283</v>
      </c>
      <c r="D891" s="13" t="s">
        <v>4288</v>
      </c>
      <c r="E891" s="6">
        <v>34.89</v>
      </c>
      <c r="F891" s="6">
        <v>-76.33</v>
      </c>
      <c r="G891" s="6" t="s">
        <v>19</v>
      </c>
      <c r="H891" s="6" t="s">
        <v>35</v>
      </c>
      <c r="I891" s="6">
        <v>0</v>
      </c>
      <c r="J891" s="6" t="s">
        <v>36</v>
      </c>
      <c r="K891" s="6">
        <v>37</v>
      </c>
      <c r="L891" s="6" t="s">
        <v>4285</v>
      </c>
      <c r="M891" s="6">
        <v>80</v>
      </c>
      <c r="N891" s="6" t="s">
        <v>21</v>
      </c>
      <c r="O891" s="6" t="s">
        <v>22</v>
      </c>
      <c r="P891" s="6" t="s">
        <v>4289</v>
      </c>
    </row>
    <row r="892" spans="1:16" hidden="1" x14ac:dyDescent="0.35">
      <c r="A892" s="6">
        <v>2022</v>
      </c>
      <c r="B892" s="6" t="s">
        <v>4287</v>
      </c>
      <c r="C892" s="6" t="s">
        <v>4283</v>
      </c>
      <c r="D892" s="13" t="s">
        <v>4288</v>
      </c>
      <c r="E892" s="6">
        <v>34.89</v>
      </c>
      <c r="F892" s="6">
        <v>-76.33</v>
      </c>
      <c r="G892" s="6" t="s">
        <v>19</v>
      </c>
      <c r="H892" s="6" t="s">
        <v>35</v>
      </c>
      <c r="I892" s="6">
        <v>0</v>
      </c>
      <c r="J892" s="6" t="s">
        <v>36</v>
      </c>
      <c r="K892" s="6">
        <v>37</v>
      </c>
      <c r="L892" s="6" t="s">
        <v>4285</v>
      </c>
      <c r="M892" s="6">
        <v>80</v>
      </c>
      <c r="N892" s="6" t="s">
        <v>21</v>
      </c>
      <c r="O892" s="6" t="s">
        <v>22</v>
      </c>
      <c r="P892" s="6" t="s">
        <v>4289</v>
      </c>
    </row>
    <row r="893" spans="1:16" hidden="1" x14ac:dyDescent="0.35">
      <c r="A893" s="6">
        <v>2012</v>
      </c>
      <c r="B893" s="6" t="s">
        <v>1426</v>
      </c>
      <c r="C893" s="6" t="s">
        <v>4283</v>
      </c>
      <c r="D893" s="13" t="s">
        <v>4316</v>
      </c>
      <c r="E893" s="6">
        <v>35.9</v>
      </c>
      <c r="F893" s="6">
        <v>-81.09</v>
      </c>
      <c r="G893" s="6" t="s">
        <v>117</v>
      </c>
      <c r="H893" s="6">
        <v>1446</v>
      </c>
      <c r="I893" s="6">
        <v>734000</v>
      </c>
      <c r="J893" s="6">
        <v>10.1</v>
      </c>
      <c r="K893" s="6">
        <v>37</v>
      </c>
      <c r="L893" s="6" t="s">
        <v>4317</v>
      </c>
      <c r="M893" s="6">
        <v>50</v>
      </c>
      <c r="N893" s="6" t="s">
        <v>21</v>
      </c>
      <c r="O893" s="6" t="s">
        <v>22</v>
      </c>
      <c r="P893" s="6" t="s">
        <v>8645</v>
      </c>
    </row>
    <row r="894" spans="1:16" hidden="1" x14ac:dyDescent="0.35">
      <c r="A894" s="6">
        <v>2012</v>
      </c>
      <c r="B894" s="6" t="s">
        <v>4319</v>
      </c>
      <c r="C894" s="6" t="s">
        <v>4283</v>
      </c>
      <c r="D894" s="13" t="s">
        <v>4320</v>
      </c>
      <c r="E894" s="6">
        <v>35.770000000000003</v>
      </c>
      <c r="F894" s="6">
        <v>-81.33</v>
      </c>
      <c r="G894" s="6" t="s">
        <v>117</v>
      </c>
      <c r="H894" s="6">
        <v>3496</v>
      </c>
      <c r="I894" s="6">
        <v>3044000</v>
      </c>
      <c r="J894" s="6">
        <v>10.1</v>
      </c>
      <c r="K894" s="6">
        <v>37</v>
      </c>
      <c r="L894" s="6" t="s">
        <v>4317</v>
      </c>
      <c r="M894" s="6">
        <v>50</v>
      </c>
      <c r="N894" s="6" t="s">
        <v>21</v>
      </c>
      <c r="O894" s="6" t="s">
        <v>22</v>
      </c>
      <c r="P894" s="6" t="s">
        <v>8646</v>
      </c>
    </row>
    <row r="895" spans="1:16" hidden="1" x14ac:dyDescent="0.35">
      <c r="A895" s="6">
        <v>2012</v>
      </c>
      <c r="B895" s="6" t="s">
        <v>4322</v>
      </c>
      <c r="C895" s="6" t="s">
        <v>4283</v>
      </c>
      <c r="D895" s="13" t="s">
        <v>4323</v>
      </c>
      <c r="E895" s="6">
        <v>35.6</v>
      </c>
      <c r="F895" s="6">
        <v>-79.36</v>
      </c>
      <c r="G895" s="6" t="s">
        <v>117</v>
      </c>
      <c r="H895" s="6">
        <v>1667</v>
      </c>
      <c r="I895" s="6">
        <v>920000</v>
      </c>
      <c r="J895" s="6">
        <v>10.1</v>
      </c>
      <c r="K895" s="6">
        <v>37</v>
      </c>
      <c r="L895" s="6" t="s">
        <v>4317</v>
      </c>
      <c r="M895" s="6">
        <v>50</v>
      </c>
      <c r="N895" s="6" t="s">
        <v>21</v>
      </c>
      <c r="O895" s="6" t="s">
        <v>22</v>
      </c>
      <c r="P895" s="6" t="s">
        <v>8647</v>
      </c>
    </row>
    <row r="896" spans="1:16" hidden="1" x14ac:dyDescent="0.35">
      <c r="A896" s="6">
        <v>2012</v>
      </c>
      <c r="B896" s="6" t="s">
        <v>4325</v>
      </c>
      <c r="C896" s="6" t="s">
        <v>4283</v>
      </c>
      <c r="D896" s="13" t="s">
        <v>4326</v>
      </c>
      <c r="E896" s="6">
        <v>35.630000000000003</v>
      </c>
      <c r="F896" s="6">
        <v>-80.11</v>
      </c>
      <c r="G896" s="6" t="s">
        <v>117</v>
      </c>
      <c r="H896" s="6">
        <v>5879</v>
      </c>
      <c r="I896" s="6">
        <v>3487000</v>
      </c>
      <c r="J896" s="6">
        <v>10.1</v>
      </c>
      <c r="K896" s="6">
        <v>37</v>
      </c>
      <c r="L896" s="6" t="s">
        <v>4317</v>
      </c>
      <c r="M896" s="6">
        <v>50</v>
      </c>
      <c r="N896" s="6" t="s">
        <v>21</v>
      </c>
      <c r="O896" s="6" t="s">
        <v>22</v>
      </c>
      <c r="P896" s="6" t="s">
        <v>8648</v>
      </c>
    </row>
    <row r="897" spans="1:16" hidden="1" x14ac:dyDescent="0.35">
      <c r="A897" s="6">
        <v>2012</v>
      </c>
      <c r="B897" s="6" t="s">
        <v>4328</v>
      </c>
      <c r="C897" s="6" t="s">
        <v>4283</v>
      </c>
      <c r="D897" s="13" t="s">
        <v>4329</v>
      </c>
      <c r="E897" s="6">
        <v>35.93</v>
      </c>
      <c r="F897" s="6">
        <v>-80.400000000000006</v>
      </c>
      <c r="G897" s="6" t="s">
        <v>117</v>
      </c>
      <c r="H897" s="6">
        <v>6439</v>
      </c>
      <c r="I897" s="6">
        <v>4044000</v>
      </c>
      <c r="J897" s="6">
        <v>10.1</v>
      </c>
      <c r="K897" s="6">
        <v>37</v>
      </c>
      <c r="L897" s="6" t="s">
        <v>4317</v>
      </c>
      <c r="M897" s="6">
        <v>50</v>
      </c>
      <c r="N897" s="6" t="s">
        <v>21</v>
      </c>
      <c r="O897" s="6" t="s">
        <v>22</v>
      </c>
      <c r="P897" s="6" t="s">
        <v>8649</v>
      </c>
    </row>
    <row r="898" spans="1:16" hidden="1" x14ac:dyDescent="0.35">
      <c r="A898" s="6">
        <v>2012</v>
      </c>
      <c r="B898" s="6" t="s">
        <v>4331</v>
      </c>
      <c r="C898" s="6" t="s">
        <v>4283</v>
      </c>
      <c r="D898" s="13" t="s">
        <v>4332</v>
      </c>
      <c r="E898" s="6">
        <v>35.72</v>
      </c>
      <c r="F898" s="6">
        <v>-80.900000000000006</v>
      </c>
      <c r="G898" s="6" t="s">
        <v>117</v>
      </c>
      <c r="H898" s="6">
        <v>11620</v>
      </c>
      <c r="I898" s="6">
        <v>10511000</v>
      </c>
      <c r="J898" s="6">
        <v>10.1</v>
      </c>
      <c r="K898" s="6">
        <v>37</v>
      </c>
      <c r="L898" s="6" t="s">
        <v>4317</v>
      </c>
      <c r="M898" s="6">
        <v>50</v>
      </c>
      <c r="N898" s="6" t="s">
        <v>21</v>
      </c>
      <c r="O898" s="6" t="s">
        <v>22</v>
      </c>
      <c r="P898" s="6" t="s">
        <v>8650</v>
      </c>
    </row>
    <row r="899" spans="1:16" hidden="1" x14ac:dyDescent="0.35">
      <c r="A899" s="6">
        <v>2012</v>
      </c>
      <c r="B899" s="6" t="s">
        <v>178</v>
      </c>
      <c r="C899" s="6" t="s">
        <v>4283</v>
      </c>
      <c r="D899" s="13" t="s">
        <v>4334</v>
      </c>
      <c r="E899" s="6">
        <v>35.54</v>
      </c>
      <c r="F899" s="6">
        <v>-79.23</v>
      </c>
      <c r="G899" s="6" t="s">
        <v>117</v>
      </c>
      <c r="H899" s="6">
        <v>1044</v>
      </c>
      <c r="I899" s="6">
        <v>692000</v>
      </c>
      <c r="J899" s="6">
        <v>10.1</v>
      </c>
      <c r="K899" s="6">
        <v>37</v>
      </c>
      <c r="L899" s="6" t="s">
        <v>4317</v>
      </c>
      <c r="M899" s="6">
        <v>50</v>
      </c>
      <c r="N899" s="6" t="s">
        <v>21</v>
      </c>
      <c r="O899" s="6" t="s">
        <v>22</v>
      </c>
      <c r="P899" s="6" t="s">
        <v>8651</v>
      </c>
    </row>
    <row r="900" spans="1:16" hidden="1" x14ac:dyDescent="0.35">
      <c r="A900" s="6">
        <v>2012</v>
      </c>
      <c r="B900" s="6" t="s">
        <v>184</v>
      </c>
      <c r="C900" s="6" t="s">
        <v>4283</v>
      </c>
      <c r="D900" s="13" t="s">
        <v>4336</v>
      </c>
      <c r="E900" s="6">
        <v>35.71</v>
      </c>
      <c r="F900" s="6">
        <v>-79.81</v>
      </c>
      <c r="G900" s="6" t="s">
        <v>117</v>
      </c>
      <c r="H900" s="6">
        <v>6914</v>
      </c>
      <c r="I900" s="6">
        <v>4003000</v>
      </c>
      <c r="J900" s="6">
        <v>10.1</v>
      </c>
      <c r="K900" s="6">
        <v>37</v>
      </c>
      <c r="L900" s="6" t="s">
        <v>4317</v>
      </c>
      <c r="M900" s="6">
        <v>50</v>
      </c>
      <c r="N900" s="6" t="s">
        <v>21</v>
      </c>
      <c r="O900" s="6" t="s">
        <v>22</v>
      </c>
      <c r="P900" s="6" t="s">
        <v>8652</v>
      </c>
    </row>
    <row r="901" spans="1:16" hidden="1" x14ac:dyDescent="0.35">
      <c r="A901" s="6">
        <v>2012</v>
      </c>
      <c r="B901" s="6" t="s">
        <v>2447</v>
      </c>
      <c r="C901" s="6" t="s">
        <v>4283</v>
      </c>
      <c r="D901" s="13" t="s">
        <v>4338</v>
      </c>
      <c r="E901" s="6">
        <v>35.729999999999997</v>
      </c>
      <c r="F901" s="6">
        <v>-80.67</v>
      </c>
      <c r="G901" s="6" t="s">
        <v>117</v>
      </c>
      <c r="H901" s="6">
        <v>12503</v>
      </c>
      <c r="I901" s="6">
        <v>9316000</v>
      </c>
      <c r="J901" s="6">
        <v>10.1</v>
      </c>
      <c r="K901" s="6">
        <v>37</v>
      </c>
      <c r="L901" s="6" t="s">
        <v>4317</v>
      </c>
      <c r="M901" s="6">
        <v>50</v>
      </c>
      <c r="N901" s="6" t="s">
        <v>21</v>
      </c>
      <c r="O901" s="6" t="s">
        <v>22</v>
      </c>
      <c r="P901" s="6" t="s">
        <v>8653</v>
      </c>
    </row>
    <row r="902" spans="1:16" hidden="1" x14ac:dyDescent="0.35">
      <c r="A902" s="6">
        <v>2012</v>
      </c>
      <c r="B902" s="6" t="s">
        <v>4340</v>
      </c>
      <c r="C902" s="6" t="s">
        <v>4283</v>
      </c>
      <c r="D902" s="13" t="s">
        <v>4341</v>
      </c>
      <c r="E902" s="6">
        <v>35.72</v>
      </c>
      <c r="F902" s="6">
        <v>-78.84</v>
      </c>
      <c r="G902" s="6" t="s">
        <v>117</v>
      </c>
      <c r="H902" s="6">
        <v>1212</v>
      </c>
      <c r="I902" s="6">
        <v>649000</v>
      </c>
      <c r="J902" s="6">
        <v>10.1</v>
      </c>
      <c r="K902" s="6">
        <v>37</v>
      </c>
      <c r="L902" s="6" t="s">
        <v>4317</v>
      </c>
      <c r="M902" s="6">
        <v>50</v>
      </c>
      <c r="N902" s="6" t="s">
        <v>21</v>
      </c>
      <c r="O902" s="6" t="s">
        <v>22</v>
      </c>
      <c r="P902" s="6" t="s">
        <v>8654</v>
      </c>
    </row>
    <row r="903" spans="1:16" hidden="1" x14ac:dyDescent="0.35">
      <c r="A903" s="6">
        <v>2022</v>
      </c>
      <c r="B903" s="6" t="s">
        <v>1426</v>
      </c>
      <c r="C903" s="6" t="s">
        <v>4283</v>
      </c>
      <c r="D903" s="13" t="s">
        <v>4316</v>
      </c>
      <c r="E903" s="6">
        <v>35.9</v>
      </c>
      <c r="F903" s="6">
        <v>-81.09</v>
      </c>
      <c r="G903" s="6" t="s">
        <v>94</v>
      </c>
      <c r="H903" s="6">
        <v>1583</v>
      </c>
      <c r="I903" s="6">
        <v>1820000</v>
      </c>
      <c r="J903" s="6">
        <v>18.600000000000001</v>
      </c>
      <c r="K903" s="6">
        <v>37</v>
      </c>
      <c r="L903" s="6" t="s">
        <v>4317</v>
      </c>
      <c r="M903" s="6">
        <v>50</v>
      </c>
      <c r="N903" s="6" t="s">
        <v>21</v>
      </c>
      <c r="O903" s="6" t="s">
        <v>22</v>
      </c>
      <c r="P903" s="6" t="s">
        <v>4318</v>
      </c>
    </row>
    <row r="904" spans="1:16" hidden="1" x14ac:dyDescent="0.35">
      <c r="A904" s="6">
        <v>2022</v>
      </c>
      <c r="B904" s="6" t="s">
        <v>4319</v>
      </c>
      <c r="C904" s="6" t="s">
        <v>4283</v>
      </c>
      <c r="D904" s="13" t="s">
        <v>4320</v>
      </c>
      <c r="E904" s="6">
        <v>35.770000000000003</v>
      </c>
      <c r="F904" s="6">
        <v>-81.33</v>
      </c>
      <c r="G904" s="6" t="s">
        <v>94</v>
      </c>
      <c r="H904" s="6">
        <v>4739</v>
      </c>
      <c r="I904" s="6">
        <v>4682000</v>
      </c>
      <c r="J904" s="6">
        <v>18.600000000000001</v>
      </c>
      <c r="K904" s="6">
        <v>37</v>
      </c>
      <c r="L904" s="6" t="s">
        <v>4317</v>
      </c>
      <c r="M904" s="6">
        <v>50</v>
      </c>
      <c r="N904" s="6" t="s">
        <v>21</v>
      </c>
      <c r="O904" s="6" t="s">
        <v>22</v>
      </c>
      <c r="P904" s="6" t="s">
        <v>4321</v>
      </c>
    </row>
    <row r="905" spans="1:16" hidden="1" x14ac:dyDescent="0.35">
      <c r="A905" s="6">
        <v>2022</v>
      </c>
      <c r="B905" s="6" t="s">
        <v>4322</v>
      </c>
      <c r="C905" s="6" t="s">
        <v>4283</v>
      </c>
      <c r="D905" s="13" t="s">
        <v>4323</v>
      </c>
      <c r="E905" s="6">
        <v>35.6</v>
      </c>
      <c r="F905" s="6">
        <v>-79.36</v>
      </c>
      <c r="G905" s="6" t="s">
        <v>94</v>
      </c>
      <c r="H905" s="6">
        <v>3228</v>
      </c>
      <c r="I905" s="6">
        <v>1503000</v>
      </c>
      <c r="J905" s="6">
        <v>18.600000000000001</v>
      </c>
      <c r="K905" s="6">
        <v>37</v>
      </c>
      <c r="L905" s="6" t="s">
        <v>4317</v>
      </c>
      <c r="M905" s="6">
        <v>50</v>
      </c>
      <c r="N905" s="6" t="s">
        <v>21</v>
      </c>
      <c r="O905" s="6" t="s">
        <v>22</v>
      </c>
      <c r="P905" s="6" t="s">
        <v>4324</v>
      </c>
    </row>
    <row r="906" spans="1:16" hidden="1" x14ac:dyDescent="0.35">
      <c r="A906" s="6">
        <v>2022</v>
      </c>
      <c r="B906" s="6" t="s">
        <v>4325</v>
      </c>
      <c r="C906" s="6" t="s">
        <v>4283</v>
      </c>
      <c r="D906" s="13" t="s">
        <v>4326</v>
      </c>
      <c r="E906" s="6">
        <v>35.630000000000003</v>
      </c>
      <c r="F906" s="6">
        <v>-80.11</v>
      </c>
      <c r="G906" s="6" t="s">
        <v>94</v>
      </c>
      <c r="H906" s="6">
        <v>3912</v>
      </c>
      <c r="I906" s="6">
        <v>2653000</v>
      </c>
      <c r="J906" s="6">
        <v>18.600000000000001</v>
      </c>
      <c r="K906" s="6">
        <v>37</v>
      </c>
      <c r="L906" s="6" t="s">
        <v>4317</v>
      </c>
      <c r="M906" s="6">
        <v>50</v>
      </c>
      <c r="N906" s="6" t="s">
        <v>21</v>
      </c>
      <c r="O906" s="6" t="s">
        <v>22</v>
      </c>
      <c r="P906" s="6" t="s">
        <v>4327</v>
      </c>
    </row>
    <row r="907" spans="1:16" hidden="1" x14ac:dyDescent="0.35">
      <c r="A907" s="6">
        <v>2022</v>
      </c>
      <c r="B907" s="6" t="s">
        <v>4328</v>
      </c>
      <c r="C907" s="6" t="s">
        <v>4283</v>
      </c>
      <c r="D907" s="13" t="s">
        <v>4329</v>
      </c>
      <c r="E907" s="6">
        <v>35.93</v>
      </c>
      <c r="F907" s="6">
        <v>-80.400000000000006</v>
      </c>
      <c r="G907" s="6" t="s">
        <v>117</v>
      </c>
      <c r="H907" s="6">
        <v>9461</v>
      </c>
      <c r="I907" s="6">
        <v>8563000</v>
      </c>
      <c r="J907" s="6">
        <v>18.600000000000001</v>
      </c>
      <c r="K907" s="6">
        <v>37</v>
      </c>
      <c r="L907" s="6" t="s">
        <v>4317</v>
      </c>
      <c r="M907" s="6">
        <v>50</v>
      </c>
      <c r="N907" s="6" t="s">
        <v>21</v>
      </c>
      <c r="O907" s="6" t="s">
        <v>22</v>
      </c>
      <c r="P907" s="6" t="s">
        <v>4330</v>
      </c>
    </row>
    <row r="908" spans="1:16" hidden="1" x14ac:dyDescent="0.35">
      <c r="A908" s="6">
        <v>2022</v>
      </c>
      <c r="B908" s="6" t="s">
        <v>4331</v>
      </c>
      <c r="C908" s="6" t="s">
        <v>4283</v>
      </c>
      <c r="D908" s="13" t="s">
        <v>4332</v>
      </c>
      <c r="E908" s="6">
        <v>35.72</v>
      </c>
      <c r="F908" s="6">
        <v>-80.900000000000006</v>
      </c>
      <c r="G908" s="6" t="s">
        <v>117</v>
      </c>
      <c r="H908" s="6">
        <v>8221</v>
      </c>
      <c r="I908" s="6">
        <v>9543000</v>
      </c>
      <c r="J908" s="6">
        <v>18.600000000000001</v>
      </c>
      <c r="K908" s="6">
        <v>37</v>
      </c>
      <c r="L908" s="6" t="s">
        <v>4317</v>
      </c>
      <c r="M908" s="6">
        <v>50</v>
      </c>
      <c r="N908" s="6" t="s">
        <v>21</v>
      </c>
      <c r="O908" s="6" t="s">
        <v>22</v>
      </c>
      <c r="P908" s="6" t="s">
        <v>4333</v>
      </c>
    </row>
    <row r="909" spans="1:16" hidden="1" x14ac:dyDescent="0.35">
      <c r="A909" s="6">
        <v>2022</v>
      </c>
      <c r="B909" s="6" t="s">
        <v>178</v>
      </c>
      <c r="C909" s="6" t="s">
        <v>4283</v>
      </c>
      <c r="D909" s="13" t="s">
        <v>4334</v>
      </c>
      <c r="E909" s="6">
        <v>35.54</v>
      </c>
      <c r="F909" s="6">
        <v>-79.23</v>
      </c>
      <c r="G909" s="6" t="s">
        <v>94</v>
      </c>
      <c r="H909" s="6">
        <v>2103</v>
      </c>
      <c r="I909" s="6">
        <v>887000</v>
      </c>
      <c r="J909" s="6">
        <v>18.600000000000001</v>
      </c>
      <c r="K909" s="6">
        <v>37</v>
      </c>
      <c r="L909" s="6" t="s">
        <v>4317</v>
      </c>
      <c r="M909" s="6">
        <v>50</v>
      </c>
      <c r="N909" s="6" t="s">
        <v>21</v>
      </c>
      <c r="O909" s="6" t="s">
        <v>22</v>
      </c>
      <c r="P909" s="6" t="s">
        <v>4335</v>
      </c>
    </row>
    <row r="910" spans="1:16" hidden="1" x14ac:dyDescent="0.35">
      <c r="A910" s="6">
        <v>2022</v>
      </c>
      <c r="B910" s="6" t="s">
        <v>184</v>
      </c>
      <c r="C910" s="6" t="s">
        <v>4283</v>
      </c>
      <c r="D910" s="13" t="s">
        <v>4336</v>
      </c>
      <c r="E910" s="6">
        <v>35.71</v>
      </c>
      <c r="F910" s="6">
        <v>-79.81</v>
      </c>
      <c r="G910" s="6" t="s">
        <v>94</v>
      </c>
      <c r="H910" s="6">
        <v>7865</v>
      </c>
      <c r="I910" s="6">
        <v>5784000</v>
      </c>
      <c r="J910" s="6">
        <v>18.600000000000001</v>
      </c>
      <c r="K910" s="6">
        <v>37</v>
      </c>
      <c r="L910" s="6" t="s">
        <v>4317</v>
      </c>
      <c r="M910" s="6">
        <v>50</v>
      </c>
      <c r="N910" s="6" t="s">
        <v>21</v>
      </c>
      <c r="O910" s="6" t="s">
        <v>22</v>
      </c>
      <c r="P910" s="6" t="s">
        <v>4337</v>
      </c>
    </row>
    <row r="911" spans="1:16" hidden="1" x14ac:dyDescent="0.35">
      <c r="A911" s="6">
        <v>2022</v>
      </c>
      <c r="B911" s="6" t="s">
        <v>2447</v>
      </c>
      <c r="C911" s="6" t="s">
        <v>4283</v>
      </c>
      <c r="D911" s="13" t="s">
        <v>4338</v>
      </c>
      <c r="E911" s="6">
        <v>35.729999999999997</v>
      </c>
      <c r="F911" s="6">
        <v>-80.67</v>
      </c>
      <c r="G911" s="6" t="s">
        <v>117</v>
      </c>
      <c r="H911" s="6">
        <v>10010</v>
      </c>
      <c r="I911" s="6">
        <v>7391000</v>
      </c>
      <c r="J911" s="6">
        <v>18.600000000000001</v>
      </c>
      <c r="K911" s="6">
        <v>37</v>
      </c>
      <c r="L911" s="6" t="s">
        <v>4317</v>
      </c>
      <c r="M911" s="6">
        <v>50</v>
      </c>
      <c r="N911" s="6" t="s">
        <v>21</v>
      </c>
      <c r="O911" s="6" t="s">
        <v>22</v>
      </c>
      <c r="P911" s="6" t="s">
        <v>4339</v>
      </c>
    </row>
    <row r="912" spans="1:16" hidden="1" x14ac:dyDescent="0.35">
      <c r="A912" s="6">
        <v>2022</v>
      </c>
      <c r="B912" s="6" t="s">
        <v>4340</v>
      </c>
      <c r="C912" s="6" t="s">
        <v>4283</v>
      </c>
      <c r="D912" s="13" t="s">
        <v>4341</v>
      </c>
      <c r="E912" s="6">
        <v>35.72</v>
      </c>
      <c r="F912" s="6">
        <v>-78.84</v>
      </c>
      <c r="G912" s="6" t="s">
        <v>94</v>
      </c>
      <c r="H912" s="6">
        <v>1973</v>
      </c>
      <c r="I912" s="6">
        <v>1102000</v>
      </c>
      <c r="J912" s="6">
        <v>18.600000000000001</v>
      </c>
      <c r="K912" s="6">
        <v>37</v>
      </c>
      <c r="L912" s="6" t="s">
        <v>4317</v>
      </c>
      <c r="M912" s="6">
        <v>50</v>
      </c>
      <c r="N912" s="6" t="s">
        <v>21</v>
      </c>
      <c r="O912" s="6" t="s">
        <v>22</v>
      </c>
      <c r="P912" s="6" t="s">
        <v>4342</v>
      </c>
    </row>
    <row r="913" spans="1:16" hidden="1" x14ac:dyDescent="0.35">
      <c r="A913" s="6">
        <v>2012</v>
      </c>
      <c r="B913" s="6" t="s">
        <v>5879</v>
      </c>
      <c r="C913" s="6" t="s">
        <v>3610</v>
      </c>
      <c r="D913" s="13" t="s">
        <v>5880</v>
      </c>
      <c r="E913" s="6">
        <v>27.74</v>
      </c>
      <c r="F913" s="6">
        <v>-97.92</v>
      </c>
      <c r="G913" s="6" t="s">
        <v>62</v>
      </c>
      <c r="H913" s="6">
        <v>3706</v>
      </c>
      <c r="I913" s="6">
        <v>1967000</v>
      </c>
      <c r="J913" s="6">
        <v>17.7</v>
      </c>
      <c r="K913" s="6">
        <v>48</v>
      </c>
      <c r="L913" s="6" t="s">
        <v>5877</v>
      </c>
      <c r="M913" s="6">
        <v>82</v>
      </c>
      <c r="N913" s="6" t="s">
        <v>21</v>
      </c>
      <c r="O913" s="6" t="s">
        <v>22</v>
      </c>
      <c r="P913" s="6" t="s">
        <v>9251</v>
      </c>
    </row>
    <row r="914" spans="1:16" hidden="1" x14ac:dyDescent="0.35">
      <c r="A914" s="6">
        <v>2012</v>
      </c>
      <c r="B914" s="6" t="s">
        <v>5882</v>
      </c>
      <c r="C914" s="6" t="s">
        <v>3610</v>
      </c>
      <c r="D914" s="13" t="s">
        <v>5883</v>
      </c>
      <c r="E914" s="6">
        <v>28.39</v>
      </c>
      <c r="F914" s="6">
        <v>-96.84</v>
      </c>
      <c r="G914" s="6" t="s">
        <v>62</v>
      </c>
      <c r="H914" s="6">
        <v>6013</v>
      </c>
      <c r="I914" s="6">
        <v>3022000</v>
      </c>
      <c r="J914" s="6">
        <v>17.7</v>
      </c>
      <c r="K914" s="6">
        <v>48</v>
      </c>
      <c r="L914" s="6" t="s">
        <v>5877</v>
      </c>
      <c r="M914" s="6">
        <v>82</v>
      </c>
      <c r="N914" s="6" t="s">
        <v>21</v>
      </c>
      <c r="O914" s="6" t="s">
        <v>22</v>
      </c>
      <c r="P914" s="6" t="s">
        <v>9252</v>
      </c>
    </row>
    <row r="915" spans="1:16" hidden="1" x14ac:dyDescent="0.35">
      <c r="A915" s="6">
        <v>2012</v>
      </c>
      <c r="B915" s="6" t="s">
        <v>5885</v>
      </c>
      <c r="C915" s="6" t="s">
        <v>3610</v>
      </c>
      <c r="D915" s="13" t="s">
        <v>5886</v>
      </c>
      <c r="E915" s="6">
        <v>27.9</v>
      </c>
      <c r="F915" s="6">
        <v>-97.14</v>
      </c>
      <c r="G915" s="6" t="s">
        <v>262</v>
      </c>
      <c r="H915" s="6">
        <v>16275</v>
      </c>
      <c r="I915" s="6">
        <v>6112000</v>
      </c>
      <c r="J915" s="6">
        <v>17.7</v>
      </c>
      <c r="K915" s="6">
        <v>48</v>
      </c>
      <c r="L915" s="6" t="s">
        <v>5877</v>
      </c>
      <c r="M915" s="6">
        <v>82</v>
      </c>
      <c r="N915" s="6" t="s">
        <v>21</v>
      </c>
      <c r="O915" s="6" t="s">
        <v>22</v>
      </c>
      <c r="P915" s="6" t="s">
        <v>9253</v>
      </c>
    </row>
    <row r="916" spans="1:16" hidden="1" x14ac:dyDescent="0.35">
      <c r="A916" s="6">
        <v>2022</v>
      </c>
      <c r="B916" s="6" t="s">
        <v>5879</v>
      </c>
      <c r="C916" s="6" t="s">
        <v>3610</v>
      </c>
      <c r="D916" s="13" t="s">
        <v>5880</v>
      </c>
      <c r="E916" s="6">
        <v>27.74</v>
      </c>
      <c r="F916" s="6">
        <v>-97.92</v>
      </c>
      <c r="G916" s="6" t="s">
        <v>262</v>
      </c>
      <c r="H916" s="6">
        <v>57870</v>
      </c>
      <c r="I916" s="6">
        <v>28586000</v>
      </c>
      <c r="J916" s="6">
        <v>25.3</v>
      </c>
      <c r="K916" s="6">
        <v>48</v>
      </c>
      <c r="L916" s="6" t="s">
        <v>5877</v>
      </c>
      <c r="M916" s="6">
        <v>82</v>
      </c>
      <c r="N916" s="6" t="s">
        <v>21</v>
      </c>
      <c r="O916" s="6" t="s">
        <v>22</v>
      </c>
      <c r="P916" s="6" t="s">
        <v>5881</v>
      </c>
    </row>
    <row r="917" spans="1:16" hidden="1" x14ac:dyDescent="0.35">
      <c r="A917" s="6">
        <v>2022</v>
      </c>
      <c r="B917" s="6" t="s">
        <v>5885</v>
      </c>
      <c r="C917" s="6" t="s">
        <v>3610</v>
      </c>
      <c r="D917" s="13" t="s">
        <v>5886</v>
      </c>
      <c r="E917" s="6">
        <v>27.9</v>
      </c>
      <c r="F917" s="6">
        <v>-97.14</v>
      </c>
      <c r="G917" s="6" t="s">
        <v>258</v>
      </c>
      <c r="H917" s="6">
        <v>32196</v>
      </c>
      <c r="I917" s="6">
        <v>16289000</v>
      </c>
      <c r="J917" s="6">
        <v>25.3</v>
      </c>
      <c r="K917" s="6">
        <v>48</v>
      </c>
      <c r="L917" s="6" t="s">
        <v>5877</v>
      </c>
      <c r="M917" s="6">
        <v>82</v>
      </c>
      <c r="N917" s="6" t="s">
        <v>21</v>
      </c>
      <c r="O917" s="6" t="s">
        <v>22</v>
      </c>
      <c r="P917" s="6" t="s">
        <v>5887</v>
      </c>
    </row>
    <row r="918" spans="1:16" x14ac:dyDescent="0.35">
      <c r="A918" s="6">
        <v>2022</v>
      </c>
      <c r="B918" s="6" t="s">
        <v>5875</v>
      </c>
      <c r="C918" s="6" t="s">
        <v>3610</v>
      </c>
      <c r="D918" s="13" t="s">
        <v>5876</v>
      </c>
      <c r="E918" s="6">
        <v>27.5</v>
      </c>
      <c r="F918" s="6">
        <v>-97.86</v>
      </c>
      <c r="G918" s="6" t="s">
        <v>262</v>
      </c>
      <c r="H918" s="6">
        <v>1140</v>
      </c>
      <c r="I918" s="6">
        <v>0</v>
      </c>
      <c r="J918" s="6" t="s">
        <v>52</v>
      </c>
      <c r="K918" s="6">
        <v>48</v>
      </c>
      <c r="L918" s="6" t="s">
        <v>5877</v>
      </c>
      <c r="M918" s="6">
        <v>82</v>
      </c>
      <c r="N918" s="6" t="s">
        <v>21</v>
      </c>
      <c r="O918" s="6" t="s">
        <v>22</v>
      </c>
      <c r="P918" s="6" t="s">
        <v>5878</v>
      </c>
    </row>
    <row r="919" spans="1:16" x14ac:dyDescent="0.35">
      <c r="A919" s="6">
        <v>2022</v>
      </c>
      <c r="B919" s="6" t="s">
        <v>5882</v>
      </c>
      <c r="C919" s="6" t="s">
        <v>3610</v>
      </c>
      <c r="D919" s="13" t="s">
        <v>5883</v>
      </c>
      <c r="E919" s="6">
        <v>28.39</v>
      </c>
      <c r="F919" s="6">
        <v>-96.84</v>
      </c>
      <c r="G919" s="6" t="s">
        <v>262</v>
      </c>
      <c r="H919" s="6">
        <v>5487</v>
      </c>
      <c r="I919" s="6">
        <v>2902000</v>
      </c>
      <c r="J919" s="6" t="s">
        <v>52</v>
      </c>
      <c r="K919" s="6">
        <v>48</v>
      </c>
      <c r="L919" s="6" t="s">
        <v>5877</v>
      </c>
      <c r="M919" s="6">
        <v>82</v>
      </c>
      <c r="N919" s="6" t="s">
        <v>21</v>
      </c>
      <c r="O919" s="6" t="s">
        <v>22</v>
      </c>
      <c r="P919" s="6" t="s">
        <v>5884</v>
      </c>
    </row>
    <row r="920" spans="1:16" hidden="1" x14ac:dyDescent="0.35">
      <c r="A920" s="6">
        <v>2012</v>
      </c>
      <c r="B920" s="6" t="s">
        <v>60</v>
      </c>
      <c r="C920" s="6" t="s">
        <v>17</v>
      </c>
      <c r="D920" s="13" t="s">
        <v>61</v>
      </c>
      <c r="E920" s="6">
        <v>30.88</v>
      </c>
      <c r="F920" s="6">
        <v>-87.77</v>
      </c>
      <c r="G920" s="6" t="s">
        <v>19</v>
      </c>
      <c r="H920" s="6">
        <v>4146</v>
      </c>
      <c r="I920" s="6">
        <v>3818000</v>
      </c>
      <c r="J920" s="6">
        <v>19.600000000000001</v>
      </c>
      <c r="K920" s="6">
        <v>1</v>
      </c>
      <c r="L920" s="6" t="s">
        <v>63</v>
      </c>
      <c r="M920" s="6">
        <v>50</v>
      </c>
      <c r="N920" s="6" t="s">
        <v>21</v>
      </c>
      <c r="O920" s="6" t="s">
        <v>22</v>
      </c>
      <c r="P920" s="6" t="s">
        <v>7043</v>
      </c>
    </row>
    <row r="921" spans="1:16" hidden="1" x14ac:dyDescent="0.35">
      <c r="A921" s="6">
        <v>2012</v>
      </c>
      <c r="B921" s="6" t="s">
        <v>65</v>
      </c>
      <c r="C921" s="6" t="s">
        <v>17</v>
      </c>
      <c r="D921" s="13" t="s">
        <v>66</v>
      </c>
      <c r="E921" s="6">
        <v>31.66</v>
      </c>
      <c r="F921" s="6">
        <v>-86.72</v>
      </c>
      <c r="G921" s="6" t="s">
        <v>94</v>
      </c>
      <c r="H921" s="6">
        <v>1317</v>
      </c>
      <c r="I921" s="6">
        <v>0</v>
      </c>
      <c r="J921" s="6">
        <v>19.600000000000001</v>
      </c>
      <c r="K921" s="6">
        <v>1</v>
      </c>
      <c r="L921" s="6" t="s">
        <v>63</v>
      </c>
      <c r="M921" s="6">
        <v>50</v>
      </c>
      <c r="N921" s="6" t="s">
        <v>21</v>
      </c>
      <c r="O921" s="6" t="s">
        <v>22</v>
      </c>
      <c r="P921" s="6" t="s">
        <v>7044</v>
      </c>
    </row>
    <row r="922" spans="1:16" hidden="1" x14ac:dyDescent="0.35">
      <c r="A922" s="6">
        <v>2012</v>
      </c>
      <c r="B922" s="6" t="s">
        <v>68</v>
      </c>
      <c r="C922" s="6" t="s">
        <v>17</v>
      </c>
      <c r="D922" s="13" t="s">
        <v>69</v>
      </c>
      <c r="E922" s="6">
        <v>32.08</v>
      </c>
      <c r="F922" s="6">
        <v>-88.22</v>
      </c>
      <c r="G922" s="6" t="s">
        <v>94</v>
      </c>
      <c r="H922" s="6">
        <v>77</v>
      </c>
      <c r="I922" s="6">
        <v>0</v>
      </c>
      <c r="J922" s="6">
        <v>19.600000000000001</v>
      </c>
      <c r="K922" s="6">
        <v>1</v>
      </c>
      <c r="L922" s="6" t="s">
        <v>63</v>
      </c>
      <c r="M922" s="6">
        <v>50</v>
      </c>
      <c r="N922" s="6" t="s">
        <v>21</v>
      </c>
      <c r="O922" s="6" t="s">
        <v>22</v>
      </c>
      <c r="P922" s="6" t="s">
        <v>7045</v>
      </c>
    </row>
    <row r="923" spans="1:16" hidden="1" x14ac:dyDescent="0.35">
      <c r="A923" s="6">
        <v>2012</v>
      </c>
      <c r="B923" s="6" t="s">
        <v>71</v>
      </c>
      <c r="C923" s="6" t="s">
        <v>17</v>
      </c>
      <c r="D923" s="13" t="s">
        <v>72</v>
      </c>
      <c r="E923" s="6">
        <v>31.79</v>
      </c>
      <c r="F923" s="6">
        <v>-87.65</v>
      </c>
      <c r="G923" s="6" t="s">
        <v>94</v>
      </c>
      <c r="H923" s="6">
        <v>78</v>
      </c>
      <c r="I923" s="6">
        <v>0</v>
      </c>
      <c r="J923" s="6">
        <v>19.600000000000001</v>
      </c>
      <c r="K923" s="6">
        <v>1</v>
      </c>
      <c r="L923" s="6" t="s">
        <v>63</v>
      </c>
      <c r="M923" s="6">
        <v>50</v>
      </c>
      <c r="N923" s="6" t="s">
        <v>21</v>
      </c>
      <c r="O923" s="6" t="s">
        <v>22</v>
      </c>
      <c r="P923" s="6" t="s">
        <v>7046</v>
      </c>
    </row>
    <row r="924" spans="1:16" hidden="1" x14ac:dyDescent="0.35">
      <c r="A924" s="6">
        <v>2012</v>
      </c>
      <c r="B924" s="6" t="s">
        <v>74</v>
      </c>
      <c r="C924" s="6" t="s">
        <v>17</v>
      </c>
      <c r="D924" s="13" t="s">
        <v>75</v>
      </c>
      <c r="E924" s="6">
        <v>31.43</v>
      </c>
      <c r="F924" s="6">
        <v>-86.95</v>
      </c>
      <c r="G924" s="6" t="s">
        <v>94</v>
      </c>
      <c r="H924" s="6">
        <v>1357</v>
      </c>
      <c r="I924" s="6">
        <v>1039000</v>
      </c>
      <c r="J924" s="6">
        <v>19.600000000000001</v>
      </c>
      <c r="K924" s="6">
        <v>1</v>
      </c>
      <c r="L924" s="6" t="s">
        <v>63</v>
      </c>
      <c r="M924" s="6">
        <v>50</v>
      </c>
      <c r="N924" s="6" t="s">
        <v>21</v>
      </c>
      <c r="O924" s="6" t="s">
        <v>22</v>
      </c>
      <c r="P924" s="6" t="s">
        <v>7047</v>
      </c>
    </row>
    <row r="925" spans="1:16" hidden="1" x14ac:dyDescent="0.35">
      <c r="A925" s="6">
        <v>2012</v>
      </c>
      <c r="B925" s="6" t="s">
        <v>77</v>
      </c>
      <c r="C925" s="6" t="s">
        <v>17</v>
      </c>
      <c r="D925" s="13" t="s">
        <v>78</v>
      </c>
      <c r="E925" s="6">
        <v>31.11</v>
      </c>
      <c r="F925" s="6">
        <v>-87.07</v>
      </c>
      <c r="G925" s="6" t="s">
        <v>94</v>
      </c>
      <c r="H925" s="6">
        <v>2199</v>
      </c>
      <c r="I925" s="6">
        <v>1887000</v>
      </c>
      <c r="J925" s="6">
        <v>19.600000000000001</v>
      </c>
      <c r="K925" s="6">
        <v>1</v>
      </c>
      <c r="L925" s="6" t="s">
        <v>63</v>
      </c>
      <c r="M925" s="6">
        <v>50</v>
      </c>
      <c r="N925" s="6" t="s">
        <v>21</v>
      </c>
      <c r="O925" s="6" t="s">
        <v>22</v>
      </c>
      <c r="P925" s="6" t="s">
        <v>7048</v>
      </c>
    </row>
    <row r="926" spans="1:16" hidden="1" x14ac:dyDescent="0.35">
      <c r="A926" s="6">
        <v>2012</v>
      </c>
      <c r="B926" s="6" t="s">
        <v>83</v>
      </c>
      <c r="C926" s="6" t="s">
        <v>17</v>
      </c>
      <c r="D926" s="13" t="s">
        <v>84</v>
      </c>
      <c r="E926" s="6">
        <v>31.73</v>
      </c>
      <c r="F926" s="6">
        <v>-87.2</v>
      </c>
      <c r="G926" s="6" t="s">
        <v>94</v>
      </c>
      <c r="H926" s="6">
        <v>2268</v>
      </c>
      <c r="I926" s="6">
        <v>1269000</v>
      </c>
      <c r="J926" s="6">
        <v>19.600000000000001</v>
      </c>
      <c r="K926" s="6">
        <v>1</v>
      </c>
      <c r="L926" s="6" t="s">
        <v>63</v>
      </c>
      <c r="M926" s="6">
        <v>50</v>
      </c>
      <c r="N926" s="6" t="s">
        <v>21</v>
      </c>
      <c r="O926" s="6" t="s">
        <v>22</v>
      </c>
      <c r="P926" s="6" t="s">
        <v>7049</v>
      </c>
    </row>
    <row r="927" spans="1:16" hidden="1" x14ac:dyDescent="0.35">
      <c r="A927" s="6">
        <v>2012</v>
      </c>
      <c r="B927" s="6" t="s">
        <v>86</v>
      </c>
      <c r="C927" s="6" t="s">
        <v>17</v>
      </c>
      <c r="D927" s="13" t="s">
        <v>87</v>
      </c>
      <c r="E927" s="6">
        <v>31.15</v>
      </c>
      <c r="F927" s="6">
        <v>-87.99</v>
      </c>
      <c r="G927" s="6" t="s">
        <v>94</v>
      </c>
      <c r="H927" s="6">
        <v>465</v>
      </c>
      <c r="I927" s="6">
        <v>373000</v>
      </c>
      <c r="J927" s="6">
        <v>19.600000000000001</v>
      </c>
      <c r="K927" s="6">
        <v>1</v>
      </c>
      <c r="L927" s="6" t="s">
        <v>63</v>
      </c>
      <c r="M927" s="6">
        <v>50</v>
      </c>
      <c r="N927" s="6" t="s">
        <v>21</v>
      </c>
      <c r="O927" s="6" t="s">
        <v>22</v>
      </c>
      <c r="P927" s="6" t="s">
        <v>7050</v>
      </c>
    </row>
    <row r="928" spans="1:16" hidden="1" x14ac:dyDescent="0.35">
      <c r="A928" s="6">
        <v>2012</v>
      </c>
      <c r="B928" s="6" t="s">
        <v>89</v>
      </c>
      <c r="C928" s="6" t="s">
        <v>17</v>
      </c>
      <c r="D928" s="13" t="s">
        <v>90</v>
      </c>
      <c r="E928" s="6">
        <v>31.89</v>
      </c>
      <c r="F928" s="6">
        <v>-87.46</v>
      </c>
      <c r="G928" s="6" t="s">
        <v>94</v>
      </c>
      <c r="H928" s="6">
        <v>797</v>
      </c>
      <c r="I928" s="6">
        <v>0</v>
      </c>
      <c r="J928" s="6">
        <v>19.600000000000001</v>
      </c>
      <c r="K928" s="6">
        <v>1</v>
      </c>
      <c r="L928" s="6" t="s">
        <v>63</v>
      </c>
      <c r="M928" s="6">
        <v>50</v>
      </c>
      <c r="N928" s="6" t="s">
        <v>21</v>
      </c>
      <c r="O928" s="6" t="s">
        <v>22</v>
      </c>
      <c r="P928" s="6" t="s">
        <v>7051</v>
      </c>
    </row>
    <row r="929" spans="1:16" hidden="1" x14ac:dyDescent="0.35">
      <c r="A929" s="6">
        <v>2022</v>
      </c>
      <c r="B929" s="6" t="s">
        <v>60</v>
      </c>
      <c r="C929" s="6" t="s">
        <v>17</v>
      </c>
      <c r="D929" s="13" t="s">
        <v>61</v>
      </c>
      <c r="E929" s="6">
        <v>30.88</v>
      </c>
      <c r="F929" s="6">
        <v>-87.77</v>
      </c>
      <c r="G929" s="6" t="s">
        <v>62</v>
      </c>
      <c r="H929" s="6">
        <v>5593</v>
      </c>
      <c r="I929" s="6">
        <v>4616000</v>
      </c>
      <c r="J929" s="6">
        <v>28.3</v>
      </c>
      <c r="K929" s="6">
        <v>1</v>
      </c>
      <c r="L929" s="6" t="s">
        <v>63</v>
      </c>
      <c r="M929" s="6">
        <v>50</v>
      </c>
      <c r="N929" s="6" t="s">
        <v>21</v>
      </c>
      <c r="O929" s="6" t="s">
        <v>22</v>
      </c>
      <c r="P929" s="6" t="s">
        <v>64</v>
      </c>
    </row>
    <row r="930" spans="1:16" hidden="1" x14ac:dyDescent="0.35">
      <c r="A930" s="6">
        <v>2022</v>
      </c>
      <c r="B930" s="6" t="s">
        <v>68</v>
      </c>
      <c r="C930" s="6" t="s">
        <v>17</v>
      </c>
      <c r="D930" s="13" t="s">
        <v>69</v>
      </c>
      <c r="E930" s="6">
        <v>32.08</v>
      </c>
      <c r="F930" s="6">
        <v>-88.22</v>
      </c>
      <c r="G930" s="6" t="s">
        <v>19</v>
      </c>
      <c r="H930" s="6">
        <v>14</v>
      </c>
      <c r="I930" s="6">
        <v>2000</v>
      </c>
      <c r="J930" s="6">
        <v>28.3</v>
      </c>
      <c r="K930" s="6">
        <v>1</v>
      </c>
      <c r="L930" s="6" t="s">
        <v>63</v>
      </c>
      <c r="M930" s="6">
        <v>50</v>
      </c>
      <c r="N930" s="6" t="s">
        <v>21</v>
      </c>
      <c r="O930" s="6" t="s">
        <v>22</v>
      </c>
      <c r="P930" s="6" t="s">
        <v>70</v>
      </c>
    </row>
    <row r="931" spans="1:16" hidden="1" x14ac:dyDescent="0.35">
      <c r="A931" s="6">
        <v>2022</v>
      </c>
      <c r="B931" s="6" t="s">
        <v>71</v>
      </c>
      <c r="C931" s="6" t="s">
        <v>17</v>
      </c>
      <c r="D931" s="13" t="s">
        <v>72</v>
      </c>
      <c r="E931" s="6">
        <v>31.79</v>
      </c>
      <c r="F931" s="6">
        <v>-87.65</v>
      </c>
      <c r="G931" s="6" t="s">
        <v>19</v>
      </c>
      <c r="H931" s="6">
        <v>138</v>
      </c>
      <c r="I931" s="6">
        <v>65000</v>
      </c>
      <c r="J931" s="6">
        <v>28.3</v>
      </c>
      <c r="K931" s="6">
        <v>1</v>
      </c>
      <c r="L931" s="6" t="s">
        <v>63</v>
      </c>
      <c r="M931" s="6">
        <v>50</v>
      </c>
      <c r="N931" s="6" t="s">
        <v>21</v>
      </c>
      <c r="O931" s="6" t="s">
        <v>22</v>
      </c>
      <c r="P931" s="6" t="s">
        <v>73</v>
      </c>
    </row>
    <row r="932" spans="1:16" hidden="1" x14ac:dyDescent="0.35">
      <c r="A932" s="6">
        <v>2022</v>
      </c>
      <c r="B932" s="6" t="s">
        <v>74</v>
      </c>
      <c r="C932" s="6" t="s">
        <v>17</v>
      </c>
      <c r="D932" s="13" t="s">
        <v>75</v>
      </c>
      <c r="E932" s="6">
        <v>31.43</v>
      </c>
      <c r="F932" s="6">
        <v>-86.95</v>
      </c>
      <c r="G932" s="6" t="s">
        <v>19</v>
      </c>
      <c r="H932" s="6">
        <v>2248</v>
      </c>
      <c r="I932" s="6">
        <v>1411000</v>
      </c>
      <c r="J932" s="6">
        <v>28.3</v>
      </c>
      <c r="K932" s="6">
        <v>1</v>
      </c>
      <c r="L932" s="6" t="s">
        <v>63</v>
      </c>
      <c r="M932" s="6">
        <v>50</v>
      </c>
      <c r="N932" s="6" t="s">
        <v>21</v>
      </c>
      <c r="O932" s="6" t="s">
        <v>22</v>
      </c>
      <c r="P932" s="6" t="s">
        <v>76</v>
      </c>
    </row>
    <row r="933" spans="1:16" hidden="1" x14ac:dyDescent="0.35">
      <c r="A933" s="6">
        <v>2022</v>
      </c>
      <c r="B933" s="6" t="s">
        <v>77</v>
      </c>
      <c r="C933" s="6" t="s">
        <v>17</v>
      </c>
      <c r="D933" s="13" t="s">
        <v>78</v>
      </c>
      <c r="E933" s="6">
        <v>31.11</v>
      </c>
      <c r="F933" s="6">
        <v>-87.07</v>
      </c>
      <c r="G933" s="6" t="s">
        <v>19</v>
      </c>
      <c r="H933" s="6">
        <v>6812</v>
      </c>
      <c r="I933" s="6">
        <v>7470000</v>
      </c>
      <c r="J933" s="6">
        <v>28.3</v>
      </c>
      <c r="K933" s="6">
        <v>1</v>
      </c>
      <c r="L933" s="6" t="s">
        <v>63</v>
      </c>
      <c r="M933" s="6">
        <v>50</v>
      </c>
      <c r="N933" s="6" t="s">
        <v>21</v>
      </c>
      <c r="O933" s="6" t="s">
        <v>22</v>
      </c>
      <c r="P933" s="6" t="s">
        <v>79</v>
      </c>
    </row>
    <row r="934" spans="1:16" hidden="1" x14ac:dyDescent="0.35">
      <c r="A934" s="6">
        <v>2022</v>
      </c>
      <c r="B934" s="6" t="s">
        <v>80</v>
      </c>
      <c r="C934" s="6" t="s">
        <v>17</v>
      </c>
      <c r="D934" s="13" t="s">
        <v>81</v>
      </c>
      <c r="E934" s="6">
        <v>30.92</v>
      </c>
      <c r="F934" s="6">
        <v>-88.02</v>
      </c>
      <c r="G934" s="6" t="s">
        <v>19</v>
      </c>
      <c r="H934" s="6">
        <v>128</v>
      </c>
      <c r="I934" s="6">
        <v>46000</v>
      </c>
      <c r="J934" s="6">
        <v>28.3</v>
      </c>
      <c r="K934" s="6">
        <v>1</v>
      </c>
      <c r="L934" s="6" t="s">
        <v>63</v>
      </c>
      <c r="M934" s="6">
        <v>50</v>
      </c>
      <c r="N934" s="6" t="s">
        <v>21</v>
      </c>
      <c r="O934" s="6" t="s">
        <v>22</v>
      </c>
      <c r="P934" s="6" t="s">
        <v>82</v>
      </c>
    </row>
    <row r="935" spans="1:16" hidden="1" x14ac:dyDescent="0.35">
      <c r="A935" s="6">
        <v>2022</v>
      </c>
      <c r="B935" s="6" t="s">
        <v>83</v>
      </c>
      <c r="C935" s="6" t="s">
        <v>17</v>
      </c>
      <c r="D935" s="13" t="s">
        <v>84</v>
      </c>
      <c r="E935" s="6">
        <v>31.73</v>
      </c>
      <c r="F935" s="6">
        <v>-87.2</v>
      </c>
      <c r="G935" s="6" t="s">
        <v>19</v>
      </c>
      <c r="H935" s="6">
        <v>2159</v>
      </c>
      <c r="I935" s="6">
        <v>2086000</v>
      </c>
      <c r="J935" s="6">
        <v>28.3</v>
      </c>
      <c r="K935" s="6">
        <v>1</v>
      </c>
      <c r="L935" s="6" t="s">
        <v>63</v>
      </c>
      <c r="M935" s="6">
        <v>50</v>
      </c>
      <c r="N935" s="6" t="s">
        <v>21</v>
      </c>
      <c r="O935" s="6" t="s">
        <v>22</v>
      </c>
      <c r="P935" s="6" t="s">
        <v>85</v>
      </c>
    </row>
    <row r="936" spans="1:16" hidden="1" x14ac:dyDescent="0.35">
      <c r="A936" s="6">
        <v>2022</v>
      </c>
      <c r="B936" s="6" t="s">
        <v>89</v>
      </c>
      <c r="C936" s="6" t="s">
        <v>17</v>
      </c>
      <c r="D936" s="13" t="s">
        <v>90</v>
      </c>
      <c r="E936" s="6">
        <v>31.89</v>
      </c>
      <c r="F936" s="6">
        <v>-87.46</v>
      </c>
      <c r="G936" s="6" t="s">
        <v>19</v>
      </c>
      <c r="H936" s="6">
        <v>1470</v>
      </c>
      <c r="I936" s="6">
        <v>1030000</v>
      </c>
      <c r="J936" s="6">
        <v>28.3</v>
      </c>
      <c r="K936" s="6">
        <v>1</v>
      </c>
      <c r="L936" s="6" t="s">
        <v>63</v>
      </c>
      <c r="M936" s="6">
        <v>50</v>
      </c>
      <c r="N936" s="6" t="s">
        <v>21</v>
      </c>
      <c r="O936" s="6" t="s">
        <v>22</v>
      </c>
      <c r="P936" s="6" t="s">
        <v>91</v>
      </c>
    </row>
    <row r="937" spans="1:16" hidden="1" x14ac:dyDescent="0.35">
      <c r="A937" s="6">
        <v>2022</v>
      </c>
      <c r="B937" s="6" t="s">
        <v>65</v>
      </c>
      <c r="C937" s="6" t="s">
        <v>17</v>
      </c>
      <c r="D937" s="13" t="s">
        <v>66</v>
      </c>
      <c r="E937" s="6">
        <v>31.66</v>
      </c>
      <c r="F937" s="6">
        <v>-86.72</v>
      </c>
      <c r="G937" s="6" t="s">
        <v>19</v>
      </c>
      <c r="H937" s="6" t="s">
        <v>35</v>
      </c>
      <c r="I937" s="6">
        <v>0</v>
      </c>
      <c r="J937" s="6" t="s">
        <v>36</v>
      </c>
      <c r="K937" s="6">
        <v>1</v>
      </c>
      <c r="L937" s="6" t="s">
        <v>63</v>
      </c>
      <c r="M937" s="6">
        <v>50</v>
      </c>
      <c r="N937" s="6" t="s">
        <v>21</v>
      </c>
      <c r="O937" s="6" t="s">
        <v>22</v>
      </c>
      <c r="P937" s="6" t="s">
        <v>67</v>
      </c>
    </row>
    <row r="938" spans="1:16" hidden="1" x14ac:dyDescent="0.35">
      <c r="A938" s="6">
        <v>2022</v>
      </c>
      <c r="B938" s="6" t="s">
        <v>86</v>
      </c>
      <c r="C938" s="6" t="s">
        <v>17</v>
      </c>
      <c r="D938" s="13" t="s">
        <v>87</v>
      </c>
      <c r="E938" s="6">
        <v>31.15</v>
      </c>
      <c r="F938" s="6">
        <v>-87.99</v>
      </c>
      <c r="G938" s="6" t="s">
        <v>19</v>
      </c>
      <c r="H938" s="6" t="s">
        <v>35</v>
      </c>
      <c r="I938" s="6">
        <v>0</v>
      </c>
      <c r="J938" s="6" t="s">
        <v>36</v>
      </c>
      <c r="K938" s="6">
        <v>1</v>
      </c>
      <c r="L938" s="6" t="s">
        <v>63</v>
      </c>
      <c r="M938" s="6">
        <v>50</v>
      </c>
      <c r="N938" s="6" t="s">
        <v>21</v>
      </c>
      <c r="O938" s="6" t="s">
        <v>22</v>
      </c>
      <c r="P938" s="6" t="s">
        <v>88</v>
      </c>
    </row>
    <row r="939" spans="1:16" hidden="1" x14ac:dyDescent="0.35">
      <c r="A939" s="6">
        <v>2022</v>
      </c>
      <c r="B939" s="6" t="s">
        <v>80</v>
      </c>
      <c r="C939" s="6" t="s">
        <v>17</v>
      </c>
      <c r="D939" s="13" t="s">
        <v>81</v>
      </c>
      <c r="E939" s="6">
        <v>30.92</v>
      </c>
      <c r="F939" s="6">
        <v>-88.02</v>
      </c>
      <c r="G939" s="6" t="s">
        <v>19</v>
      </c>
      <c r="H939" s="6" t="s">
        <v>35</v>
      </c>
      <c r="I939" s="6">
        <v>46000</v>
      </c>
      <c r="J939" s="6" t="s">
        <v>36</v>
      </c>
      <c r="K939" s="6">
        <v>1</v>
      </c>
      <c r="L939" s="6" t="s">
        <v>63</v>
      </c>
      <c r="M939" s="6">
        <v>50</v>
      </c>
      <c r="N939" s="6" t="s">
        <v>21</v>
      </c>
      <c r="O939" s="6" t="s">
        <v>22</v>
      </c>
      <c r="P939" s="6" t="s">
        <v>82</v>
      </c>
    </row>
    <row r="940" spans="1:16" hidden="1" x14ac:dyDescent="0.35">
      <c r="A940" s="6">
        <v>2012</v>
      </c>
      <c r="B940" s="6" t="s">
        <v>5897</v>
      </c>
      <c r="C940" s="6" t="s">
        <v>3610</v>
      </c>
      <c r="D940" s="13" t="s">
        <v>5898</v>
      </c>
      <c r="E940" s="6">
        <v>32.21</v>
      </c>
      <c r="F940" s="6">
        <v>-98.21</v>
      </c>
      <c r="G940" s="6" t="s">
        <v>94</v>
      </c>
      <c r="H940" s="6">
        <v>37</v>
      </c>
      <c r="I940" s="6">
        <v>22000</v>
      </c>
      <c r="J940" s="6">
        <v>17.7</v>
      </c>
      <c r="K940" s="6">
        <v>48</v>
      </c>
      <c r="L940" s="6" t="s">
        <v>5890</v>
      </c>
      <c r="M940" s="6">
        <v>30</v>
      </c>
      <c r="N940" s="6" t="s">
        <v>21</v>
      </c>
      <c r="O940" s="6" t="s">
        <v>22</v>
      </c>
      <c r="P940" s="6" t="s">
        <v>9259</v>
      </c>
    </row>
    <row r="941" spans="1:16" hidden="1" x14ac:dyDescent="0.35">
      <c r="A941" s="6">
        <v>2022</v>
      </c>
      <c r="B941" s="6" t="s">
        <v>5888</v>
      </c>
      <c r="C941" s="6" t="s">
        <v>3610</v>
      </c>
      <c r="D941" s="13" t="s">
        <v>5889</v>
      </c>
      <c r="E941" s="6">
        <v>33.590000000000003</v>
      </c>
      <c r="F941" s="6">
        <v>-98.62</v>
      </c>
      <c r="G941" s="6" t="s">
        <v>94</v>
      </c>
      <c r="H941" s="6">
        <v>3420</v>
      </c>
      <c r="I941" s="6">
        <v>2592000</v>
      </c>
      <c r="J941" s="6">
        <v>25.3</v>
      </c>
      <c r="K941" s="6">
        <v>48</v>
      </c>
      <c r="L941" s="6" t="s">
        <v>5890</v>
      </c>
      <c r="M941" s="6">
        <v>30</v>
      </c>
      <c r="N941" s="6" t="s">
        <v>21</v>
      </c>
      <c r="O941" s="6" t="s">
        <v>22</v>
      </c>
      <c r="P941" s="6" t="s">
        <v>5891</v>
      </c>
    </row>
    <row r="942" spans="1:16" hidden="1" x14ac:dyDescent="0.35">
      <c r="A942" s="6">
        <v>2022</v>
      </c>
      <c r="B942" s="6" t="s">
        <v>5897</v>
      </c>
      <c r="C942" s="6" t="s">
        <v>3610</v>
      </c>
      <c r="D942" s="13" t="s">
        <v>5898</v>
      </c>
      <c r="E942" s="6">
        <v>32.21</v>
      </c>
      <c r="F942" s="6">
        <v>-98.21</v>
      </c>
      <c r="G942" s="6" t="s">
        <v>19</v>
      </c>
      <c r="H942" s="6">
        <v>744</v>
      </c>
      <c r="I942" s="6">
        <v>2813000</v>
      </c>
      <c r="J942" s="6">
        <v>25.3</v>
      </c>
      <c r="K942" s="6">
        <v>48</v>
      </c>
      <c r="L942" s="6" t="s">
        <v>5890</v>
      </c>
      <c r="M942" s="6">
        <v>30</v>
      </c>
      <c r="N942" s="6" t="s">
        <v>21</v>
      </c>
      <c r="O942" s="6" t="s">
        <v>22</v>
      </c>
      <c r="P942" s="6" t="s">
        <v>5899</v>
      </c>
    </row>
    <row r="943" spans="1:16" hidden="1" x14ac:dyDescent="0.35">
      <c r="A943" s="6">
        <v>2022</v>
      </c>
      <c r="B943" s="6" t="s">
        <v>5903</v>
      </c>
      <c r="C943" s="6" t="s">
        <v>3610</v>
      </c>
      <c r="D943" s="13" t="s">
        <v>5904</v>
      </c>
      <c r="E943" s="6">
        <v>32.69</v>
      </c>
      <c r="F943" s="6">
        <v>-97.6</v>
      </c>
      <c r="G943" s="6" t="s">
        <v>19</v>
      </c>
      <c r="H943" s="6">
        <v>153</v>
      </c>
      <c r="I943" s="6">
        <v>20000</v>
      </c>
      <c r="J943" s="6">
        <v>25.3</v>
      </c>
      <c r="K943" s="6">
        <v>48</v>
      </c>
      <c r="L943" s="6" t="s">
        <v>5890</v>
      </c>
      <c r="M943" s="6">
        <v>30</v>
      </c>
      <c r="N943" s="6" t="s">
        <v>21</v>
      </c>
      <c r="O943" s="6" t="s">
        <v>22</v>
      </c>
      <c r="P943" s="6" t="s">
        <v>5905</v>
      </c>
    </row>
    <row r="944" spans="1:16" hidden="1" x14ac:dyDescent="0.35">
      <c r="A944" s="6">
        <v>2022</v>
      </c>
      <c r="B944" s="6" t="s">
        <v>939</v>
      </c>
      <c r="C944" s="6" t="s">
        <v>3610</v>
      </c>
      <c r="D944" s="13" t="s">
        <v>5906</v>
      </c>
      <c r="E944" s="6">
        <v>32.75</v>
      </c>
      <c r="F944" s="6">
        <v>-98.91</v>
      </c>
      <c r="G944" s="6" t="s">
        <v>94</v>
      </c>
      <c r="H944" s="6">
        <v>435</v>
      </c>
      <c r="I944" s="6">
        <v>374000</v>
      </c>
      <c r="J944" s="6">
        <v>25.3</v>
      </c>
      <c r="K944" s="6">
        <v>48</v>
      </c>
      <c r="L944" s="6" t="s">
        <v>5890</v>
      </c>
      <c r="M944" s="6">
        <v>30</v>
      </c>
      <c r="N944" s="6" t="s">
        <v>21</v>
      </c>
      <c r="O944" s="6" t="s">
        <v>22</v>
      </c>
      <c r="P944" s="6" t="s">
        <v>5907</v>
      </c>
    </row>
    <row r="945" spans="1:16" hidden="1" x14ac:dyDescent="0.35">
      <c r="A945" s="6">
        <v>2022</v>
      </c>
      <c r="B945" s="6" t="s">
        <v>2134</v>
      </c>
      <c r="C945" s="6" t="s">
        <v>3610</v>
      </c>
      <c r="D945" s="13" t="s">
        <v>5892</v>
      </c>
      <c r="E945" s="6">
        <v>31.89</v>
      </c>
      <c r="F945" s="6">
        <v>-98.6</v>
      </c>
      <c r="G945" s="6" t="s">
        <v>19</v>
      </c>
      <c r="H945" s="6" t="s">
        <v>35</v>
      </c>
      <c r="I945" s="6">
        <v>1821000</v>
      </c>
      <c r="J945" s="6" t="s">
        <v>36</v>
      </c>
      <c r="K945" s="6">
        <v>48</v>
      </c>
      <c r="L945" s="6" t="s">
        <v>5890</v>
      </c>
      <c r="M945" s="6">
        <v>30</v>
      </c>
      <c r="N945" s="6" t="s">
        <v>21</v>
      </c>
      <c r="O945" s="6" t="s">
        <v>22</v>
      </c>
      <c r="P945" s="6" t="s">
        <v>5893</v>
      </c>
    </row>
    <row r="946" spans="1:16" hidden="1" x14ac:dyDescent="0.35">
      <c r="A946" s="6">
        <v>2022</v>
      </c>
      <c r="B946" s="6" t="s">
        <v>5894</v>
      </c>
      <c r="C946" s="6" t="s">
        <v>3610</v>
      </c>
      <c r="D946" s="13" t="s">
        <v>5895</v>
      </c>
      <c r="E946" s="6">
        <v>32.26</v>
      </c>
      <c r="F946" s="6">
        <v>-98.82</v>
      </c>
      <c r="G946" s="6" t="s">
        <v>94</v>
      </c>
      <c r="H946" s="6" t="s">
        <v>35</v>
      </c>
      <c r="I946" s="6">
        <v>0</v>
      </c>
      <c r="J946" s="6" t="s">
        <v>36</v>
      </c>
      <c r="K946" s="6">
        <v>48</v>
      </c>
      <c r="L946" s="6" t="s">
        <v>5890</v>
      </c>
      <c r="M946" s="6">
        <v>30</v>
      </c>
      <c r="N946" s="6" t="s">
        <v>21</v>
      </c>
      <c r="O946" s="6" t="s">
        <v>22</v>
      </c>
      <c r="P946" s="6" t="s">
        <v>5896</v>
      </c>
    </row>
    <row r="947" spans="1:16" hidden="1" x14ac:dyDescent="0.35">
      <c r="A947" s="6">
        <v>2022</v>
      </c>
      <c r="B947" s="6" t="s">
        <v>5900</v>
      </c>
      <c r="C947" s="6" t="s">
        <v>3610</v>
      </c>
      <c r="D947" s="13" t="s">
        <v>5901</v>
      </c>
      <c r="E947" s="6">
        <v>33.15</v>
      </c>
      <c r="F947" s="6">
        <v>-98.38</v>
      </c>
      <c r="G947" s="6" t="s">
        <v>94</v>
      </c>
      <c r="H947" s="6" t="s">
        <v>35</v>
      </c>
      <c r="I947" s="6">
        <v>0</v>
      </c>
      <c r="J947" s="6" t="s">
        <v>36</v>
      </c>
      <c r="K947" s="6">
        <v>48</v>
      </c>
      <c r="L947" s="6" t="s">
        <v>5890</v>
      </c>
      <c r="M947" s="6">
        <v>30</v>
      </c>
      <c r="N947" s="6" t="s">
        <v>21</v>
      </c>
      <c r="O947" s="6" t="s">
        <v>22</v>
      </c>
      <c r="P947" s="6" t="s">
        <v>5902</v>
      </c>
    </row>
    <row r="948" spans="1:16" hidden="1" x14ac:dyDescent="0.35">
      <c r="A948" s="6">
        <v>2022</v>
      </c>
      <c r="B948" s="6" t="s">
        <v>5888</v>
      </c>
      <c r="C948" s="6" t="s">
        <v>3610</v>
      </c>
      <c r="D948" s="13" t="s">
        <v>5889</v>
      </c>
      <c r="E948" s="6">
        <v>33.590000000000003</v>
      </c>
      <c r="F948" s="6">
        <v>-98.62</v>
      </c>
      <c r="G948" s="6" t="s">
        <v>94</v>
      </c>
      <c r="H948" s="6" t="s">
        <v>35</v>
      </c>
      <c r="I948" s="6">
        <v>2592000</v>
      </c>
      <c r="J948" s="6" t="s">
        <v>36</v>
      </c>
      <c r="K948" s="6">
        <v>48</v>
      </c>
      <c r="L948" s="6" t="s">
        <v>5890</v>
      </c>
      <c r="M948" s="6">
        <v>30</v>
      </c>
      <c r="N948" s="6" t="s">
        <v>21</v>
      </c>
      <c r="O948" s="6" t="s">
        <v>22</v>
      </c>
      <c r="P948" s="6" t="s">
        <v>5891</v>
      </c>
    </row>
    <row r="949" spans="1:16" hidden="1" x14ac:dyDescent="0.35">
      <c r="A949" s="6">
        <v>2022</v>
      </c>
      <c r="B949" s="6" t="s">
        <v>9254</v>
      </c>
      <c r="C949" s="6" t="s">
        <v>3610</v>
      </c>
      <c r="D949" s="13" t="s">
        <v>9255</v>
      </c>
      <c r="E949" s="6">
        <v>32.119999999999997</v>
      </c>
      <c r="F949" s="6">
        <v>-99.16</v>
      </c>
      <c r="G949" s="6" t="s">
        <v>94</v>
      </c>
      <c r="H949" s="6" t="s">
        <v>35</v>
      </c>
      <c r="I949" s="6">
        <v>0</v>
      </c>
      <c r="J949" s="6" t="s">
        <v>36</v>
      </c>
      <c r="K949" s="6">
        <v>48</v>
      </c>
      <c r="L949" s="6" t="s">
        <v>5890</v>
      </c>
      <c r="M949" s="6">
        <v>30</v>
      </c>
      <c r="N949" s="6" t="s">
        <v>21</v>
      </c>
      <c r="O949" s="6" t="s">
        <v>22</v>
      </c>
      <c r="P949" s="6" t="s">
        <v>9256</v>
      </c>
    </row>
    <row r="950" spans="1:16" hidden="1" x14ac:dyDescent="0.35">
      <c r="A950" s="6">
        <v>2022</v>
      </c>
      <c r="B950" s="6" t="s">
        <v>163</v>
      </c>
      <c r="C950" s="6" t="s">
        <v>3610</v>
      </c>
      <c r="D950" s="13" t="s">
        <v>9257</v>
      </c>
      <c r="E950" s="6">
        <v>33.630000000000003</v>
      </c>
      <c r="F950" s="6">
        <v>-98.01</v>
      </c>
      <c r="G950" s="6" t="s">
        <v>94</v>
      </c>
      <c r="H950" s="6" t="s">
        <v>35</v>
      </c>
      <c r="I950" s="6">
        <v>0</v>
      </c>
      <c r="J950" s="6" t="s">
        <v>36</v>
      </c>
      <c r="K950" s="6">
        <v>48</v>
      </c>
      <c r="L950" s="6" t="s">
        <v>5890</v>
      </c>
      <c r="M950" s="6">
        <v>30</v>
      </c>
      <c r="N950" s="6" t="s">
        <v>21</v>
      </c>
      <c r="O950" s="6" t="s">
        <v>22</v>
      </c>
      <c r="P950" s="6" t="s">
        <v>9258</v>
      </c>
    </row>
    <row r="951" spans="1:16" hidden="1" x14ac:dyDescent="0.35">
      <c r="A951" s="6">
        <v>2022</v>
      </c>
      <c r="B951" s="6" t="s">
        <v>9260</v>
      </c>
      <c r="C951" s="6" t="s">
        <v>3610</v>
      </c>
      <c r="D951" s="13" t="s">
        <v>9261</v>
      </c>
      <c r="E951" s="6">
        <v>32.44</v>
      </c>
      <c r="F951" s="6">
        <v>-97.78</v>
      </c>
      <c r="G951" s="6" t="s">
        <v>19</v>
      </c>
      <c r="H951" s="6" t="s">
        <v>35</v>
      </c>
      <c r="I951" s="6">
        <v>0</v>
      </c>
      <c r="J951" s="6" t="s">
        <v>36</v>
      </c>
      <c r="K951" s="6">
        <v>48</v>
      </c>
      <c r="L951" s="6" t="s">
        <v>5890</v>
      </c>
      <c r="M951" s="6">
        <v>30</v>
      </c>
      <c r="N951" s="6" t="s">
        <v>21</v>
      </c>
      <c r="O951" s="6" t="s">
        <v>22</v>
      </c>
      <c r="P951" s="6" t="s">
        <v>9262</v>
      </c>
    </row>
    <row r="952" spans="1:16" hidden="1" x14ac:dyDescent="0.35">
      <c r="A952" s="6">
        <v>2022</v>
      </c>
      <c r="B952" s="6" t="s">
        <v>9263</v>
      </c>
      <c r="C952" s="6" t="s">
        <v>3610</v>
      </c>
      <c r="D952" s="13" t="s">
        <v>9264</v>
      </c>
      <c r="E952" s="6">
        <v>33.549999999999997</v>
      </c>
      <c r="F952" s="6">
        <v>-97.84</v>
      </c>
      <c r="G952" s="6" t="s">
        <v>94</v>
      </c>
      <c r="H952" s="6" t="s">
        <v>35</v>
      </c>
      <c r="I952" s="6">
        <v>0</v>
      </c>
      <c r="J952" s="6" t="s">
        <v>36</v>
      </c>
      <c r="K952" s="6">
        <v>48</v>
      </c>
      <c r="L952" s="6" t="s">
        <v>5890</v>
      </c>
      <c r="M952" s="6">
        <v>30</v>
      </c>
      <c r="N952" s="6" t="s">
        <v>21</v>
      </c>
      <c r="O952" s="6" t="s">
        <v>22</v>
      </c>
      <c r="P952" s="6" t="s">
        <v>9265</v>
      </c>
    </row>
    <row r="953" spans="1:16" hidden="1" x14ac:dyDescent="0.35">
      <c r="A953" s="6">
        <v>2022</v>
      </c>
      <c r="B953" s="6" t="s">
        <v>9266</v>
      </c>
      <c r="C953" s="6" t="s">
        <v>3610</v>
      </c>
      <c r="D953" s="13" t="s">
        <v>9267</v>
      </c>
      <c r="E953" s="6">
        <v>33.18</v>
      </c>
      <c r="F953" s="6">
        <v>-99.17</v>
      </c>
      <c r="G953" s="6" t="s">
        <v>94</v>
      </c>
      <c r="H953" s="6" t="s">
        <v>35</v>
      </c>
      <c r="I953" s="6">
        <v>0</v>
      </c>
      <c r="J953" s="6" t="s">
        <v>36</v>
      </c>
      <c r="K953" s="6">
        <v>48</v>
      </c>
      <c r="L953" s="6" t="s">
        <v>5890</v>
      </c>
      <c r="M953" s="6">
        <v>30</v>
      </c>
      <c r="N953" s="6" t="s">
        <v>21</v>
      </c>
      <c r="O953" s="6" t="s">
        <v>22</v>
      </c>
      <c r="P953" s="6" t="s">
        <v>9268</v>
      </c>
    </row>
    <row r="954" spans="1:16" hidden="1" x14ac:dyDescent="0.35">
      <c r="A954" s="6">
        <v>2022</v>
      </c>
      <c r="B954" s="6" t="s">
        <v>5908</v>
      </c>
      <c r="C954" s="6" t="s">
        <v>3610</v>
      </c>
      <c r="D954" s="13" t="s">
        <v>5909</v>
      </c>
      <c r="E954" s="6">
        <v>33.08</v>
      </c>
      <c r="F954" s="6">
        <v>-97.56</v>
      </c>
      <c r="G954" s="6" t="s">
        <v>94</v>
      </c>
      <c r="H954" s="6" t="s">
        <v>35</v>
      </c>
      <c r="I954" s="6">
        <v>4000</v>
      </c>
      <c r="J954" s="6" t="s">
        <v>36</v>
      </c>
      <c r="K954" s="6">
        <v>48</v>
      </c>
      <c r="L954" s="6" t="s">
        <v>5890</v>
      </c>
      <c r="M954" s="6">
        <v>30</v>
      </c>
      <c r="N954" s="6" t="s">
        <v>21</v>
      </c>
      <c r="O954" s="6" t="s">
        <v>22</v>
      </c>
      <c r="P954" s="6" t="s">
        <v>5910</v>
      </c>
    </row>
    <row r="955" spans="1:16" x14ac:dyDescent="0.35">
      <c r="A955" s="6">
        <v>2022</v>
      </c>
      <c r="B955" s="6" t="s">
        <v>5908</v>
      </c>
      <c r="C955" s="6" t="s">
        <v>3610</v>
      </c>
      <c r="D955" s="13" t="s">
        <v>5909</v>
      </c>
      <c r="E955" s="6">
        <v>33.08</v>
      </c>
      <c r="F955" s="6">
        <v>-97.56</v>
      </c>
      <c r="G955" s="6" t="s">
        <v>94</v>
      </c>
      <c r="H955" s="6">
        <v>12</v>
      </c>
      <c r="I955" s="6">
        <v>4000</v>
      </c>
      <c r="J955" s="6" t="s">
        <v>52</v>
      </c>
      <c r="K955" s="6">
        <v>48</v>
      </c>
      <c r="L955" s="6" t="s">
        <v>5890</v>
      </c>
      <c r="M955" s="6">
        <v>30</v>
      </c>
      <c r="N955" s="6" t="s">
        <v>21</v>
      </c>
      <c r="O955" s="6" t="s">
        <v>22</v>
      </c>
      <c r="P955" s="6" t="s">
        <v>5910</v>
      </c>
    </row>
    <row r="956" spans="1:16" hidden="1" x14ac:dyDescent="0.35">
      <c r="A956" s="6">
        <v>2012</v>
      </c>
      <c r="B956" s="6" t="s">
        <v>5636</v>
      </c>
      <c r="C956" s="6" t="s">
        <v>5594</v>
      </c>
      <c r="D956" s="13" t="s">
        <v>5637</v>
      </c>
      <c r="E956" s="6">
        <v>35.6</v>
      </c>
      <c r="F956" s="6">
        <v>-85.19</v>
      </c>
      <c r="G956" s="6" t="s">
        <v>236</v>
      </c>
      <c r="H956" s="6">
        <v>3274</v>
      </c>
      <c r="I956" s="6">
        <v>1622000</v>
      </c>
      <c r="J956" s="6">
        <v>9.1999999999999993</v>
      </c>
      <c r="K956" s="6">
        <v>47</v>
      </c>
      <c r="L956" s="6" t="s">
        <v>5638</v>
      </c>
      <c r="M956" s="6">
        <v>50</v>
      </c>
      <c r="N956" s="6" t="s">
        <v>21</v>
      </c>
      <c r="O956" s="6" t="s">
        <v>22</v>
      </c>
      <c r="P956" s="6" t="s">
        <v>9148</v>
      </c>
    </row>
    <row r="957" spans="1:16" hidden="1" x14ac:dyDescent="0.35">
      <c r="A957" s="6">
        <v>2012</v>
      </c>
      <c r="B957" s="6" t="s">
        <v>206</v>
      </c>
      <c r="C957" s="6" t="s">
        <v>5594</v>
      </c>
      <c r="D957" s="13" t="s">
        <v>5640</v>
      </c>
      <c r="E957" s="6">
        <v>35.64</v>
      </c>
      <c r="F957" s="6">
        <v>-86.2</v>
      </c>
      <c r="G957" s="6" t="s">
        <v>241</v>
      </c>
      <c r="H957" s="6">
        <v>22548</v>
      </c>
      <c r="I957" s="6">
        <v>10452000</v>
      </c>
      <c r="J957" s="6">
        <v>9.1999999999999993</v>
      </c>
      <c r="K957" s="6">
        <v>47</v>
      </c>
      <c r="L957" s="6" t="s">
        <v>5638</v>
      </c>
      <c r="M957" s="6">
        <v>50</v>
      </c>
      <c r="N957" s="6" t="s">
        <v>21</v>
      </c>
      <c r="O957" s="6" t="s">
        <v>22</v>
      </c>
      <c r="P957" s="6" t="s">
        <v>9149</v>
      </c>
    </row>
    <row r="958" spans="1:16" hidden="1" x14ac:dyDescent="0.35">
      <c r="A958" s="6">
        <v>2012</v>
      </c>
      <c r="B958" s="6" t="s">
        <v>1308</v>
      </c>
      <c r="C958" s="6" t="s">
        <v>5594</v>
      </c>
      <c r="D958" s="13" t="s">
        <v>5642</v>
      </c>
      <c r="E958" s="6">
        <v>35.9</v>
      </c>
      <c r="F958" s="6">
        <v>-84.88</v>
      </c>
      <c r="G958" s="6" t="s">
        <v>236</v>
      </c>
      <c r="H958" s="6">
        <v>3584</v>
      </c>
      <c r="I958" s="6">
        <v>1734000</v>
      </c>
      <c r="J958" s="6">
        <v>9.1999999999999993</v>
      </c>
      <c r="K958" s="6">
        <v>47</v>
      </c>
      <c r="L958" s="6" t="s">
        <v>5638</v>
      </c>
      <c r="M958" s="6">
        <v>50</v>
      </c>
      <c r="N958" s="6" t="s">
        <v>21</v>
      </c>
      <c r="O958" s="6" t="s">
        <v>22</v>
      </c>
      <c r="P958" s="6" t="s">
        <v>9150</v>
      </c>
    </row>
    <row r="959" spans="1:16" hidden="1" x14ac:dyDescent="0.35">
      <c r="A959" s="6">
        <v>2012</v>
      </c>
      <c r="B959" s="6" t="s">
        <v>5644</v>
      </c>
      <c r="C959" s="6" t="s">
        <v>5594</v>
      </c>
      <c r="D959" s="13" t="s">
        <v>5645</v>
      </c>
      <c r="E959" s="6">
        <v>36.39</v>
      </c>
      <c r="F959" s="6">
        <v>-84.74</v>
      </c>
      <c r="G959" s="6" t="s">
        <v>236</v>
      </c>
      <c r="H959" s="6">
        <v>934</v>
      </c>
      <c r="I959" s="6">
        <v>437000</v>
      </c>
      <c r="J959" s="6">
        <v>9.1999999999999993</v>
      </c>
      <c r="K959" s="6">
        <v>47</v>
      </c>
      <c r="L959" s="6" t="s">
        <v>5638</v>
      </c>
      <c r="M959" s="6">
        <v>50</v>
      </c>
      <c r="N959" s="6" t="s">
        <v>21</v>
      </c>
      <c r="O959" s="6" t="s">
        <v>22</v>
      </c>
      <c r="P959" s="6" t="s">
        <v>9151</v>
      </c>
    </row>
    <row r="960" spans="1:16" hidden="1" x14ac:dyDescent="0.35">
      <c r="A960" s="6">
        <v>2012</v>
      </c>
      <c r="B960" s="6" t="s">
        <v>129</v>
      </c>
      <c r="C960" s="6" t="s">
        <v>5594</v>
      </c>
      <c r="D960" s="13" t="s">
        <v>5647</v>
      </c>
      <c r="E960" s="6">
        <v>35.119999999999997</v>
      </c>
      <c r="F960" s="6">
        <v>-86.18</v>
      </c>
      <c r="G960" s="6" t="s">
        <v>117</v>
      </c>
      <c r="H960" s="6">
        <v>19509</v>
      </c>
      <c r="I960" s="6">
        <v>10338000</v>
      </c>
      <c r="J960" s="6">
        <v>9.1999999999999993</v>
      </c>
      <c r="K960" s="6">
        <v>47</v>
      </c>
      <c r="L960" s="6" t="s">
        <v>5638</v>
      </c>
      <c r="M960" s="6">
        <v>50</v>
      </c>
      <c r="N960" s="6" t="s">
        <v>21</v>
      </c>
      <c r="O960" s="6" t="s">
        <v>22</v>
      </c>
      <c r="P960" s="6" t="s">
        <v>9152</v>
      </c>
    </row>
    <row r="961" spans="1:16" hidden="1" x14ac:dyDescent="0.35">
      <c r="A961" s="6">
        <v>2012</v>
      </c>
      <c r="B961" s="6" t="s">
        <v>1344</v>
      </c>
      <c r="C961" s="6" t="s">
        <v>5594</v>
      </c>
      <c r="D961" s="13" t="s">
        <v>5649</v>
      </c>
      <c r="E961" s="6">
        <v>35.42</v>
      </c>
      <c r="F961" s="6">
        <v>-85.72</v>
      </c>
      <c r="G961" s="6" t="s">
        <v>241</v>
      </c>
      <c r="H961" s="6">
        <v>1960</v>
      </c>
      <c r="I961" s="6">
        <v>0</v>
      </c>
      <c r="J961" s="6">
        <v>9.1999999999999993</v>
      </c>
      <c r="K961" s="6">
        <v>47</v>
      </c>
      <c r="L961" s="6" t="s">
        <v>5638</v>
      </c>
      <c r="M961" s="6">
        <v>50</v>
      </c>
      <c r="N961" s="6" t="s">
        <v>21</v>
      </c>
      <c r="O961" s="6" t="s">
        <v>22</v>
      </c>
      <c r="P961" s="6" t="s">
        <v>9153</v>
      </c>
    </row>
    <row r="962" spans="1:16" hidden="1" x14ac:dyDescent="0.35">
      <c r="A962" s="6">
        <v>2012</v>
      </c>
      <c r="B962" s="6" t="s">
        <v>144</v>
      </c>
      <c r="C962" s="6" t="s">
        <v>5594</v>
      </c>
      <c r="D962" s="13" t="s">
        <v>5651</v>
      </c>
      <c r="E962" s="6">
        <v>35.03</v>
      </c>
      <c r="F962" s="6">
        <v>-85.52</v>
      </c>
      <c r="G962" s="6" t="s">
        <v>241</v>
      </c>
      <c r="H962" s="6">
        <v>2604</v>
      </c>
      <c r="I962" s="6">
        <v>1994000</v>
      </c>
      <c r="J962" s="6">
        <v>9.1999999999999993</v>
      </c>
      <c r="K962" s="6">
        <v>47</v>
      </c>
      <c r="L962" s="6" t="s">
        <v>5638</v>
      </c>
      <c r="M962" s="6">
        <v>50</v>
      </c>
      <c r="N962" s="6" t="s">
        <v>21</v>
      </c>
      <c r="O962" s="6" t="s">
        <v>22</v>
      </c>
      <c r="P962" s="6" t="s">
        <v>9154</v>
      </c>
    </row>
    <row r="963" spans="1:16" hidden="1" x14ac:dyDescent="0.35">
      <c r="A963" s="6">
        <v>2012</v>
      </c>
      <c r="B963" s="6" t="s">
        <v>147</v>
      </c>
      <c r="C963" s="6" t="s">
        <v>5594</v>
      </c>
      <c r="D963" s="13" t="s">
        <v>5653</v>
      </c>
      <c r="E963" s="6">
        <v>36.020000000000003</v>
      </c>
      <c r="F963" s="6">
        <v>-84.43</v>
      </c>
      <c r="G963" s="6" t="s">
        <v>241</v>
      </c>
      <c r="H963" s="6">
        <v>423</v>
      </c>
      <c r="I963" s="6">
        <v>0</v>
      </c>
      <c r="J963" s="6">
        <v>9.1999999999999993</v>
      </c>
      <c r="K963" s="6">
        <v>47</v>
      </c>
      <c r="L963" s="6" t="s">
        <v>5638</v>
      </c>
      <c r="M963" s="6">
        <v>50</v>
      </c>
      <c r="N963" s="6" t="s">
        <v>21</v>
      </c>
      <c r="O963" s="6" t="s">
        <v>22</v>
      </c>
      <c r="P963" s="6" t="s">
        <v>9155</v>
      </c>
    </row>
    <row r="964" spans="1:16" hidden="1" x14ac:dyDescent="0.35">
      <c r="A964" s="6">
        <v>2012</v>
      </c>
      <c r="B964" s="6" t="s">
        <v>5655</v>
      </c>
      <c r="C964" s="6" t="s">
        <v>5594</v>
      </c>
      <c r="D964" s="13" t="s">
        <v>5656</v>
      </c>
      <c r="E964" s="6">
        <v>36.51</v>
      </c>
      <c r="F964" s="6">
        <v>-85.32</v>
      </c>
      <c r="G964" s="6" t="s">
        <v>236</v>
      </c>
      <c r="H964" s="6">
        <v>1733</v>
      </c>
      <c r="I964" s="6">
        <v>782000</v>
      </c>
      <c r="J964" s="6">
        <v>9.1999999999999993</v>
      </c>
      <c r="K964" s="6">
        <v>47</v>
      </c>
      <c r="L964" s="6" t="s">
        <v>5638</v>
      </c>
      <c r="M964" s="6">
        <v>50</v>
      </c>
      <c r="N964" s="6" t="s">
        <v>21</v>
      </c>
      <c r="O964" s="6" t="s">
        <v>22</v>
      </c>
      <c r="P964" s="6" t="s">
        <v>9156</v>
      </c>
    </row>
    <row r="965" spans="1:16" hidden="1" x14ac:dyDescent="0.35">
      <c r="A965" s="6">
        <v>2012</v>
      </c>
      <c r="B965" s="6" t="s">
        <v>5658</v>
      </c>
      <c r="C965" s="6" t="s">
        <v>5594</v>
      </c>
      <c r="D965" s="13" t="s">
        <v>5659</v>
      </c>
      <c r="E965" s="6">
        <v>36.57</v>
      </c>
      <c r="F965" s="6">
        <v>-85.13</v>
      </c>
      <c r="G965" s="6" t="s">
        <v>236</v>
      </c>
      <c r="H965" s="6">
        <v>550</v>
      </c>
      <c r="I965" s="6">
        <v>289000</v>
      </c>
      <c r="J965" s="6">
        <v>9.1999999999999993</v>
      </c>
      <c r="K965" s="6">
        <v>47</v>
      </c>
      <c r="L965" s="6" t="s">
        <v>5638</v>
      </c>
      <c r="M965" s="6">
        <v>50</v>
      </c>
      <c r="N965" s="6" t="s">
        <v>21</v>
      </c>
      <c r="O965" s="6" t="s">
        <v>22</v>
      </c>
      <c r="P965" s="6" t="s">
        <v>9157</v>
      </c>
    </row>
    <row r="966" spans="1:16" hidden="1" x14ac:dyDescent="0.35">
      <c r="A966" s="6">
        <v>2012</v>
      </c>
      <c r="B966" s="6" t="s">
        <v>834</v>
      </c>
      <c r="C966" s="6" t="s">
        <v>5594</v>
      </c>
      <c r="D966" s="13" t="s">
        <v>5661</v>
      </c>
      <c r="E966" s="6">
        <v>36.15</v>
      </c>
      <c r="F966" s="6">
        <v>-85.5</v>
      </c>
      <c r="G966" s="6" t="s">
        <v>241</v>
      </c>
      <c r="H966" s="6">
        <v>1193</v>
      </c>
      <c r="I966" s="6">
        <v>587000</v>
      </c>
      <c r="J966" s="6">
        <v>9.1999999999999993</v>
      </c>
      <c r="K966" s="6">
        <v>47</v>
      </c>
      <c r="L966" s="6" t="s">
        <v>5638</v>
      </c>
      <c r="M966" s="6">
        <v>50</v>
      </c>
      <c r="N966" s="6" t="s">
        <v>21</v>
      </c>
      <c r="O966" s="6" t="s">
        <v>22</v>
      </c>
      <c r="P966" s="6" t="s">
        <v>9158</v>
      </c>
    </row>
    <row r="967" spans="1:16" hidden="1" x14ac:dyDescent="0.35">
      <c r="A967" s="6">
        <v>2012</v>
      </c>
      <c r="B967" s="6" t="s">
        <v>1511</v>
      </c>
      <c r="C967" s="6" t="s">
        <v>5594</v>
      </c>
      <c r="D967" s="13" t="s">
        <v>5663</v>
      </c>
      <c r="E967" s="6">
        <v>36.33</v>
      </c>
      <c r="F967" s="6">
        <v>-84.63</v>
      </c>
      <c r="G967" s="6" t="s">
        <v>236</v>
      </c>
      <c r="H967" s="6">
        <v>388</v>
      </c>
      <c r="I967" s="6">
        <v>0</v>
      </c>
      <c r="J967" s="6">
        <v>9.1999999999999993</v>
      </c>
      <c r="K967" s="6">
        <v>47</v>
      </c>
      <c r="L967" s="6" t="s">
        <v>5638</v>
      </c>
      <c r="M967" s="6">
        <v>50</v>
      </c>
      <c r="N967" s="6" t="s">
        <v>21</v>
      </c>
      <c r="O967" s="6" t="s">
        <v>22</v>
      </c>
      <c r="P967" s="6" t="s">
        <v>9159</v>
      </c>
    </row>
    <row r="968" spans="1:16" hidden="1" x14ac:dyDescent="0.35">
      <c r="A968" s="6">
        <v>2012</v>
      </c>
      <c r="B968" s="6" t="s">
        <v>5665</v>
      </c>
      <c r="C968" s="6" t="s">
        <v>5594</v>
      </c>
      <c r="D968" s="13" t="s">
        <v>5666</v>
      </c>
      <c r="E968" s="6">
        <v>35.369999999999997</v>
      </c>
      <c r="F968" s="6">
        <v>-85.38</v>
      </c>
      <c r="G968" s="6" t="s">
        <v>241</v>
      </c>
      <c r="H968" s="6">
        <v>849</v>
      </c>
      <c r="I968" s="6">
        <v>0</v>
      </c>
      <c r="J968" s="6">
        <v>9.1999999999999993</v>
      </c>
      <c r="K968" s="6">
        <v>47</v>
      </c>
      <c r="L968" s="6" t="s">
        <v>5638</v>
      </c>
      <c r="M968" s="6">
        <v>50</v>
      </c>
      <c r="N968" s="6" t="s">
        <v>21</v>
      </c>
      <c r="O968" s="6" t="s">
        <v>22</v>
      </c>
      <c r="P968" s="6" t="s">
        <v>9160</v>
      </c>
    </row>
    <row r="969" spans="1:16" hidden="1" x14ac:dyDescent="0.35">
      <c r="A969" s="6">
        <v>2012</v>
      </c>
      <c r="B969" s="6" t="s">
        <v>1929</v>
      </c>
      <c r="C969" s="6" t="s">
        <v>5594</v>
      </c>
      <c r="D969" s="13" t="s">
        <v>5668</v>
      </c>
      <c r="E969" s="6">
        <v>35.74</v>
      </c>
      <c r="F969" s="6">
        <v>-85.45</v>
      </c>
      <c r="G969" s="6" t="s">
        <v>236</v>
      </c>
      <c r="H969" s="6">
        <v>403</v>
      </c>
      <c r="I969" s="6">
        <v>0</v>
      </c>
      <c r="J969" s="6">
        <v>9.1999999999999993</v>
      </c>
      <c r="K969" s="6">
        <v>47</v>
      </c>
      <c r="L969" s="6" t="s">
        <v>5638</v>
      </c>
      <c r="M969" s="6">
        <v>50</v>
      </c>
      <c r="N969" s="6" t="s">
        <v>21</v>
      </c>
      <c r="O969" s="6" t="s">
        <v>22</v>
      </c>
      <c r="P969" s="6" t="s">
        <v>9161</v>
      </c>
    </row>
    <row r="970" spans="1:16" hidden="1" x14ac:dyDescent="0.35">
      <c r="A970" s="6">
        <v>2012</v>
      </c>
      <c r="B970" s="6" t="s">
        <v>1477</v>
      </c>
      <c r="C970" s="6" t="s">
        <v>5594</v>
      </c>
      <c r="D970" s="13" t="s">
        <v>5670</v>
      </c>
      <c r="E970" s="6">
        <v>35.68</v>
      </c>
      <c r="F970" s="6">
        <v>-85.77</v>
      </c>
      <c r="G970" s="6" t="s">
        <v>241</v>
      </c>
      <c r="H970" s="6">
        <v>8949</v>
      </c>
      <c r="I970" s="6">
        <v>3336000</v>
      </c>
      <c r="J970" s="6">
        <v>9.1999999999999993</v>
      </c>
      <c r="K970" s="6">
        <v>47</v>
      </c>
      <c r="L970" s="6" t="s">
        <v>5638</v>
      </c>
      <c r="M970" s="6">
        <v>50</v>
      </c>
      <c r="N970" s="6" t="s">
        <v>21</v>
      </c>
      <c r="O970" s="6" t="s">
        <v>22</v>
      </c>
      <c r="P970" s="6" t="s">
        <v>9162</v>
      </c>
    </row>
    <row r="971" spans="1:16" hidden="1" x14ac:dyDescent="0.35">
      <c r="A971" s="6">
        <v>2012</v>
      </c>
      <c r="B971" s="6" t="s">
        <v>332</v>
      </c>
      <c r="C971" s="6" t="s">
        <v>5594</v>
      </c>
      <c r="D971" s="13" t="s">
        <v>5672</v>
      </c>
      <c r="E971" s="6">
        <v>35.85</v>
      </c>
      <c r="F971" s="6">
        <v>-85.51</v>
      </c>
      <c r="G971" s="6" t="s">
        <v>241</v>
      </c>
      <c r="H971" s="6">
        <v>2133</v>
      </c>
      <c r="I971" s="6">
        <v>1289000</v>
      </c>
      <c r="J971" s="6">
        <v>9.1999999999999993</v>
      </c>
      <c r="K971" s="6">
        <v>47</v>
      </c>
      <c r="L971" s="6" t="s">
        <v>5638</v>
      </c>
      <c r="M971" s="6">
        <v>50</v>
      </c>
      <c r="N971" s="6" t="s">
        <v>21</v>
      </c>
      <c r="O971" s="6" t="s">
        <v>22</v>
      </c>
      <c r="P971" s="6" t="s">
        <v>9163</v>
      </c>
    </row>
    <row r="972" spans="1:16" hidden="1" x14ac:dyDescent="0.35">
      <c r="A972" s="6">
        <v>2022</v>
      </c>
      <c r="B972" s="6" t="s">
        <v>5636</v>
      </c>
      <c r="C972" s="6" t="s">
        <v>5594</v>
      </c>
      <c r="D972" s="13" t="s">
        <v>5637</v>
      </c>
      <c r="E972" s="6">
        <v>35.6</v>
      </c>
      <c r="F972" s="6">
        <v>-85.19</v>
      </c>
      <c r="G972" s="6" t="s">
        <v>241</v>
      </c>
      <c r="H972" s="6">
        <v>3454</v>
      </c>
      <c r="I972" s="6">
        <v>3068000</v>
      </c>
      <c r="J972" s="6">
        <v>12.6</v>
      </c>
      <c r="K972" s="6">
        <v>47</v>
      </c>
      <c r="L972" s="6" t="s">
        <v>5638</v>
      </c>
      <c r="M972" s="6">
        <v>50</v>
      </c>
      <c r="N972" s="6" t="s">
        <v>21</v>
      </c>
      <c r="O972" s="6" t="s">
        <v>22</v>
      </c>
      <c r="P972" s="6" t="s">
        <v>5639</v>
      </c>
    </row>
    <row r="973" spans="1:16" hidden="1" x14ac:dyDescent="0.35">
      <c r="A973" s="6">
        <v>2022</v>
      </c>
      <c r="B973" s="6" t="s">
        <v>206</v>
      </c>
      <c r="C973" s="6" t="s">
        <v>5594</v>
      </c>
      <c r="D973" s="13" t="s">
        <v>5640</v>
      </c>
      <c r="E973" s="6">
        <v>35.64</v>
      </c>
      <c r="F973" s="6">
        <v>-86.2</v>
      </c>
      <c r="G973" s="6" t="s">
        <v>117</v>
      </c>
      <c r="H973" s="6">
        <v>17849</v>
      </c>
      <c r="I973" s="6">
        <v>18778000</v>
      </c>
      <c r="J973" s="6">
        <v>12.6</v>
      </c>
      <c r="K973" s="6">
        <v>47</v>
      </c>
      <c r="L973" s="6" t="s">
        <v>5638</v>
      </c>
      <c r="M973" s="6">
        <v>50</v>
      </c>
      <c r="N973" s="6" t="s">
        <v>21</v>
      </c>
      <c r="O973" s="6" t="s">
        <v>22</v>
      </c>
      <c r="P973" s="6" t="s">
        <v>5641</v>
      </c>
    </row>
    <row r="974" spans="1:16" hidden="1" x14ac:dyDescent="0.35">
      <c r="A974" s="6">
        <v>2022</v>
      </c>
      <c r="B974" s="6" t="s">
        <v>1308</v>
      </c>
      <c r="C974" s="6" t="s">
        <v>5594</v>
      </c>
      <c r="D974" s="13" t="s">
        <v>5642</v>
      </c>
      <c r="E974" s="6">
        <v>35.9</v>
      </c>
      <c r="F974" s="6">
        <v>-84.88</v>
      </c>
      <c r="G974" s="6" t="s">
        <v>241</v>
      </c>
      <c r="H974" s="6">
        <v>731</v>
      </c>
      <c r="I974" s="6">
        <v>982000</v>
      </c>
      <c r="J974" s="6">
        <v>12.6</v>
      </c>
      <c r="K974" s="6">
        <v>47</v>
      </c>
      <c r="L974" s="6" t="s">
        <v>5638</v>
      </c>
      <c r="M974" s="6">
        <v>50</v>
      </c>
      <c r="N974" s="6" t="s">
        <v>21</v>
      </c>
      <c r="O974" s="6" t="s">
        <v>22</v>
      </c>
      <c r="P974" s="6" t="s">
        <v>5643</v>
      </c>
    </row>
    <row r="975" spans="1:16" hidden="1" x14ac:dyDescent="0.35">
      <c r="A975" s="6">
        <v>2022</v>
      </c>
      <c r="B975" s="6" t="s">
        <v>5644</v>
      </c>
      <c r="C975" s="6" t="s">
        <v>5594</v>
      </c>
      <c r="D975" s="13" t="s">
        <v>5645</v>
      </c>
      <c r="E975" s="6">
        <v>36.39</v>
      </c>
      <c r="F975" s="6">
        <v>-84.74</v>
      </c>
      <c r="G975" s="6" t="s">
        <v>241</v>
      </c>
      <c r="H975" s="6">
        <v>1073</v>
      </c>
      <c r="I975" s="6">
        <v>1063000</v>
      </c>
      <c r="J975" s="6">
        <v>12.6</v>
      </c>
      <c r="K975" s="6">
        <v>47</v>
      </c>
      <c r="L975" s="6" t="s">
        <v>5638</v>
      </c>
      <c r="M975" s="6">
        <v>50</v>
      </c>
      <c r="N975" s="6" t="s">
        <v>21</v>
      </c>
      <c r="O975" s="6" t="s">
        <v>22</v>
      </c>
      <c r="P975" s="6" t="s">
        <v>5646</v>
      </c>
    </row>
    <row r="976" spans="1:16" hidden="1" x14ac:dyDescent="0.35">
      <c r="A976" s="6">
        <v>2022</v>
      </c>
      <c r="B976" s="6" t="s">
        <v>129</v>
      </c>
      <c r="C976" s="6" t="s">
        <v>5594</v>
      </c>
      <c r="D976" s="13" t="s">
        <v>5647</v>
      </c>
      <c r="E976" s="6">
        <v>35.119999999999997</v>
      </c>
      <c r="F976" s="6">
        <v>-86.18</v>
      </c>
      <c r="G976" s="6" t="s">
        <v>117</v>
      </c>
      <c r="H976" s="6">
        <v>19012</v>
      </c>
      <c r="I976" s="6">
        <v>17386000</v>
      </c>
      <c r="J976" s="6">
        <v>12.6</v>
      </c>
      <c r="K976" s="6">
        <v>47</v>
      </c>
      <c r="L976" s="6" t="s">
        <v>5638</v>
      </c>
      <c r="M976" s="6">
        <v>50</v>
      </c>
      <c r="N976" s="6" t="s">
        <v>21</v>
      </c>
      <c r="O976" s="6" t="s">
        <v>22</v>
      </c>
      <c r="P976" s="6" t="s">
        <v>5648</v>
      </c>
    </row>
    <row r="977" spans="1:16" hidden="1" x14ac:dyDescent="0.35">
      <c r="A977" s="6">
        <v>2022</v>
      </c>
      <c r="B977" s="6" t="s">
        <v>1344</v>
      </c>
      <c r="C977" s="6" t="s">
        <v>5594</v>
      </c>
      <c r="D977" s="13" t="s">
        <v>5649</v>
      </c>
      <c r="E977" s="6">
        <v>35.42</v>
      </c>
      <c r="F977" s="6">
        <v>-85.72</v>
      </c>
      <c r="G977" s="6" t="s">
        <v>117</v>
      </c>
      <c r="H977" s="6">
        <v>1240</v>
      </c>
      <c r="I977" s="6">
        <v>670000</v>
      </c>
      <c r="J977" s="6">
        <v>12.6</v>
      </c>
      <c r="K977" s="6">
        <v>47</v>
      </c>
      <c r="L977" s="6" t="s">
        <v>5638</v>
      </c>
      <c r="M977" s="6">
        <v>50</v>
      </c>
      <c r="N977" s="6" t="s">
        <v>21</v>
      </c>
      <c r="O977" s="6" t="s">
        <v>22</v>
      </c>
      <c r="P977" s="6" t="s">
        <v>5650</v>
      </c>
    </row>
    <row r="978" spans="1:16" hidden="1" x14ac:dyDescent="0.35">
      <c r="A978" s="6">
        <v>2022</v>
      </c>
      <c r="B978" s="6" t="s">
        <v>144</v>
      </c>
      <c r="C978" s="6" t="s">
        <v>5594</v>
      </c>
      <c r="D978" s="13" t="s">
        <v>5651</v>
      </c>
      <c r="E978" s="6">
        <v>35.03</v>
      </c>
      <c r="F978" s="6">
        <v>-85.52</v>
      </c>
      <c r="G978" s="6" t="s">
        <v>117</v>
      </c>
      <c r="H978" s="6">
        <v>6386</v>
      </c>
      <c r="I978" s="6">
        <v>6871000</v>
      </c>
      <c r="J978" s="6">
        <v>12.6</v>
      </c>
      <c r="K978" s="6">
        <v>47</v>
      </c>
      <c r="L978" s="6" t="s">
        <v>5638</v>
      </c>
      <c r="M978" s="6">
        <v>50</v>
      </c>
      <c r="N978" s="6" t="s">
        <v>21</v>
      </c>
      <c r="O978" s="6" t="s">
        <v>22</v>
      </c>
      <c r="P978" s="6" t="s">
        <v>5652</v>
      </c>
    </row>
    <row r="979" spans="1:16" hidden="1" x14ac:dyDescent="0.35">
      <c r="A979" s="6">
        <v>2022</v>
      </c>
      <c r="B979" s="6" t="s">
        <v>147</v>
      </c>
      <c r="C979" s="6" t="s">
        <v>5594</v>
      </c>
      <c r="D979" s="13" t="s">
        <v>5653</v>
      </c>
      <c r="E979" s="6">
        <v>36.020000000000003</v>
      </c>
      <c r="F979" s="6">
        <v>-84.43</v>
      </c>
      <c r="G979" s="6" t="s">
        <v>117</v>
      </c>
      <c r="H979" s="6">
        <v>699</v>
      </c>
      <c r="I979" s="6">
        <v>568000</v>
      </c>
      <c r="J979" s="6">
        <v>12.6</v>
      </c>
      <c r="K979" s="6">
        <v>47</v>
      </c>
      <c r="L979" s="6" t="s">
        <v>5638</v>
      </c>
      <c r="M979" s="6">
        <v>50</v>
      </c>
      <c r="N979" s="6" t="s">
        <v>21</v>
      </c>
      <c r="O979" s="6" t="s">
        <v>22</v>
      </c>
      <c r="P979" s="6" t="s">
        <v>5654</v>
      </c>
    </row>
    <row r="980" spans="1:16" hidden="1" x14ac:dyDescent="0.35">
      <c r="A980" s="6">
        <v>2022</v>
      </c>
      <c r="B980" s="6" t="s">
        <v>5655</v>
      </c>
      <c r="C980" s="6" t="s">
        <v>5594</v>
      </c>
      <c r="D980" s="13" t="s">
        <v>5656</v>
      </c>
      <c r="E980" s="6">
        <v>36.51</v>
      </c>
      <c r="F980" s="6">
        <v>-85.32</v>
      </c>
      <c r="G980" s="6" t="s">
        <v>241</v>
      </c>
      <c r="H980" s="6">
        <v>543</v>
      </c>
      <c r="I980" s="6">
        <v>0</v>
      </c>
      <c r="J980" s="6">
        <v>12.6</v>
      </c>
      <c r="K980" s="6">
        <v>47</v>
      </c>
      <c r="L980" s="6" t="s">
        <v>5638</v>
      </c>
      <c r="M980" s="6">
        <v>50</v>
      </c>
      <c r="N980" s="6" t="s">
        <v>21</v>
      </c>
      <c r="O980" s="6" t="s">
        <v>22</v>
      </c>
      <c r="P980" s="6" t="s">
        <v>5657</v>
      </c>
    </row>
    <row r="981" spans="1:16" hidden="1" x14ac:dyDescent="0.35">
      <c r="A981" s="6">
        <v>2022</v>
      </c>
      <c r="B981" s="6" t="s">
        <v>5658</v>
      </c>
      <c r="C981" s="6" t="s">
        <v>5594</v>
      </c>
      <c r="D981" s="13" t="s">
        <v>5659</v>
      </c>
      <c r="E981" s="6">
        <v>36.57</v>
      </c>
      <c r="F981" s="6">
        <v>-85.13</v>
      </c>
      <c r="G981" s="6" t="s">
        <v>241</v>
      </c>
      <c r="H981" s="6">
        <v>212</v>
      </c>
      <c r="I981" s="6">
        <v>271000</v>
      </c>
      <c r="J981" s="6">
        <v>12.6</v>
      </c>
      <c r="K981" s="6">
        <v>47</v>
      </c>
      <c r="L981" s="6" t="s">
        <v>5638</v>
      </c>
      <c r="M981" s="6">
        <v>50</v>
      </c>
      <c r="N981" s="6" t="s">
        <v>21</v>
      </c>
      <c r="O981" s="6" t="s">
        <v>22</v>
      </c>
      <c r="P981" s="6" t="s">
        <v>5660</v>
      </c>
    </row>
    <row r="982" spans="1:16" hidden="1" x14ac:dyDescent="0.35">
      <c r="A982" s="6">
        <v>2022</v>
      </c>
      <c r="B982" s="6" t="s">
        <v>834</v>
      </c>
      <c r="C982" s="6" t="s">
        <v>5594</v>
      </c>
      <c r="D982" s="13" t="s">
        <v>5661</v>
      </c>
      <c r="E982" s="6">
        <v>36.15</v>
      </c>
      <c r="F982" s="6">
        <v>-85.5</v>
      </c>
      <c r="G982" s="6" t="s">
        <v>241</v>
      </c>
      <c r="H982" s="6">
        <v>1059</v>
      </c>
      <c r="I982" s="6">
        <v>0</v>
      </c>
      <c r="J982" s="6">
        <v>12.6</v>
      </c>
      <c r="K982" s="6">
        <v>47</v>
      </c>
      <c r="L982" s="6" t="s">
        <v>5638</v>
      </c>
      <c r="M982" s="6">
        <v>50</v>
      </c>
      <c r="N982" s="6" t="s">
        <v>21</v>
      </c>
      <c r="O982" s="6" t="s">
        <v>22</v>
      </c>
      <c r="P982" s="6" t="s">
        <v>5662</v>
      </c>
    </row>
    <row r="983" spans="1:16" hidden="1" x14ac:dyDescent="0.35">
      <c r="A983" s="6">
        <v>2022</v>
      </c>
      <c r="B983" s="6" t="s">
        <v>1511</v>
      </c>
      <c r="C983" s="6" t="s">
        <v>5594</v>
      </c>
      <c r="D983" s="13" t="s">
        <v>5663</v>
      </c>
      <c r="E983" s="6">
        <v>36.33</v>
      </c>
      <c r="F983" s="6">
        <v>-84.63</v>
      </c>
      <c r="G983" s="6" t="s">
        <v>241</v>
      </c>
      <c r="H983" s="6">
        <v>13</v>
      </c>
      <c r="I983" s="6">
        <v>0</v>
      </c>
      <c r="J983" s="6">
        <v>12.6</v>
      </c>
      <c r="K983" s="6">
        <v>47</v>
      </c>
      <c r="L983" s="6" t="s">
        <v>5638</v>
      </c>
      <c r="M983" s="6">
        <v>50</v>
      </c>
      <c r="N983" s="6" t="s">
        <v>21</v>
      </c>
      <c r="O983" s="6" t="s">
        <v>22</v>
      </c>
      <c r="P983" s="6" t="s">
        <v>5664</v>
      </c>
    </row>
    <row r="984" spans="1:16" hidden="1" x14ac:dyDescent="0.35">
      <c r="A984" s="6">
        <v>2022</v>
      </c>
      <c r="B984" s="6" t="s">
        <v>5665</v>
      </c>
      <c r="C984" s="6" t="s">
        <v>5594</v>
      </c>
      <c r="D984" s="13" t="s">
        <v>5666</v>
      </c>
      <c r="E984" s="6">
        <v>35.369999999999997</v>
      </c>
      <c r="F984" s="6">
        <v>-85.38</v>
      </c>
      <c r="G984" s="6" t="s">
        <v>117</v>
      </c>
      <c r="H984" s="6">
        <v>39</v>
      </c>
      <c r="I984" s="6">
        <v>96000</v>
      </c>
      <c r="J984" s="6">
        <v>12.6</v>
      </c>
      <c r="K984" s="6">
        <v>47</v>
      </c>
      <c r="L984" s="6" t="s">
        <v>5638</v>
      </c>
      <c r="M984" s="6">
        <v>50</v>
      </c>
      <c r="N984" s="6" t="s">
        <v>21</v>
      </c>
      <c r="O984" s="6" t="s">
        <v>22</v>
      </c>
      <c r="P984" s="6" t="s">
        <v>5667</v>
      </c>
    </row>
    <row r="985" spans="1:16" hidden="1" x14ac:dyDescent="0.35">
      <c r="A985" s="6">
        <v>2022</v>
      </c>
      <c r="B985" s="6" t="s">
        <v>1929</v>
      </c>
      <c r="C985" s="6" t="s">
        <v>5594</v>
      </c>
      <c r="D985" s="13" t="s">
        <v>5668</v>
      </c>
      <c r="E985" s="6">
        <v>35.74</v>
      </c>
      <c r="F985" s="6">
        <v>-85.45</v>
      </c>
      <c r="G985" s="6" t="s">
        <v>241</v>
      </c>
      <c r="H985" s="6">
        <v>189</v>
      </c>
      <c r="I985" s="6">
        <v>0</v>
      </c>
      <c r="J985" s="6">
        <v>12.6</v>
      </c>
      <c r="K985" s="6">
        <v>47</v>
      </c>
      <c r="L985" s="6" t="s">
        <v>5638</v>
      </c>
      <c r="M985" s="6">
        <v>50</v>
      </c>
      <c r="N985" s="6" t="s">
        <v>21</v>
      </c>
      <c r="O985" s="6" t="s">
        <v>22</v>
      </c>
      <c r="P985" s="6" t="s">
        <v>5669</v>
      </c>
    </row>
    <row r="986" spans="1:16" hidden="1" x14ac:dyDescent="0.35">
      <c r="A986" s="6">
        <v>2022</v>
      </c>
      <c r="B986" s="6" t="s">
        <v>1477</v>
      </c>
      <c r="C986" s="6" t="s">
        <v>5594</v>
      </c>
      <c r="D986" s="13" t="s">
        <v>5670</v>
      </c>
      <c r="E986" s="6">
        <v>35.68</v>
      </c>
      <c r="F986" s="6">
        <v>-85.77</v>
      </c>
      <c r="G986" s="6" t="s">
        <v>117</v>
      </c>
      <c r="H986" s="6">
        <v>10046</v>
      </c>
      <c r="I986" s="6">
        <v>10028000</v>
      </c>
      <c r="J986" s="6">
        <v>12.6</v>
      </c>
      <c r="K986" s="6">
        <v>47</v>
      </c>
      <c r="L986" s="6" t="s">
        <v>5638</v>
      </c>
      <c r="M986" s="6">
        <v>50</v>
      </c>
      <c r="N986" s="6" t="s">
        <v>21</v>
      </c>
      <c r="O986" s="6" t="s">
        <v>22</v>
      </c>
      <c r="P986" s="6" t="s">
        <v>5671</v>
      </c>
    </row>
    <row r="987" spans="1:16" hidden="1" x14ac:dyDescent="0.35">
      <c r="A987" s="6">
        <v>2022</v>
      </c>
      <c r="B987" s="6" t="s">
        <v>332</v>
      </c>
      <c r="C987" s="6" t="s">
        <v>5594</v>
      </c>
      <c r="D987" s="13" t="s">
        <v>5672</v>
      </c>
      <c r="E987" s="6">
        <v>35.85</v>
      </c>
      <c r="F987" s="6">
        <v>-85.51</v>
      </c>
      <c r="G987" s="6" t="s">
        <v>117</v>
      </c>
      <c r="H987" s="6">
        <v>4237</v>
      </c>
      <c r="I987" s="6">
        <v>3463000</v>
      </c>
      <c r="J987" s="6">
        <v>12.6</v>
      </c>
      <c r="K987" s="6">
        <v>47</v>
      </c>
      <c r="L987" s="6" t="s">
        <v>5638</v>
      </c>
      <c r="M987" s="6">
        <v>50</v>
      </c>
      <c r="N987" s="6" t="s">
        <v>21</v>
      </c>
      <c r="O987" s="6" t="s">
        <v>22</v>
      </c>
      <c r="P987" s="6" t="s">
        <v>5673</v>
      </c>
    </row>
    <row r="988" spans="1:16" hidden="1" x14ac:dyDescent="0.35">
      <c r="A988" s="6">
        <v>2012</v>
      </c>
      <c r="B988" s="6" t="s">
        <v>5674</v>
      </c>
      <c r="C988" s="6" t="s">
        <v>5594</v>
      </c>
      <c r="D988" s="13" t="s">
        <v>5675</v>
      </c>
      <c r="E988" s="6">
        <v>36.159999999999997</v>
      </c>
      <c r="F988" s="6">
        <v>-89.44</v>
      </c>
      <c r="G988" s="6" t="s">
        <v>241</v>
      </c>
      <c r="H988" s="6">
        <v>38480</v>
      </c>
      <c r="I988" s="6">
        <v>30191000</v>
      </c>
      <c r="J988" s="6">
        <v>9.1999999999999993</v>
      </c>
      <c r="K988" s="6">
        <v>47</v>
      </c>
      <c r="L988" s="6" t="s">
        <v>601</v>
      </c>
      <c r="M988" s="6">
        <v>10</v>
      </c>
      <c r="N988" s="6" t="s">
        <v>21</v>
      </c>
      <c r="O988" s="6" t="s">
        <v>22</v>
      </c>
      <c r="P988" s="6" t="s">
        <v>9164</v>
      </c>
    </row>
    <row r="989" spans="1:16" hidden="1" x14ac:dyDescent="0.35">
      <c r="A989" s="6">
        <v>2012</v>
      </c>
      <c r="B989" s="6" t="s">
        <v>567</v>
      </c>
      <c r="C989" s="6" t="s">
        <v>5594</v>
      </c>
      <c r="D989" s="13" t="s">
        <v>5677</v>
      </c>
      <c r="E989" s="6">
        <v>36.33</v>
      </c>
      <c r="F989" s="6">
        <v>-89.47</v>
      </c>
      <c r="G989" s="6" t="s">
        <v>241</v>
      </c>
      <c r="H989" s="6">
        <v>19272</v>
      </c>
      <c r="I989" s="6">
        <v>16019000</v>
      </c>
      <c r="J989" s="6">
        <v>9.1999999999999993</v>
      </c>
      <c r="K989" s="6">
        <v>47</v>
      </c>
      <c r="L989" s="6" t="s">
        <v>601</v>
      </c>
      <c r="M989" s="6">
        <v>10</v>
      </c>
      <c r="N989" s="6" t="s">
        <v>21</v>
      </c>
      <c r="O989" s="6" t="s">
        <v>22</v>
      </c>
      <c r="P989" s="6" t="s">
        <v>9165</v>
      </c>
    </row>
    <row r="990" spans="1:16" hidden="1" x14ac:dyDescent="0.35">
      <c r="A990" s="6">
        <v>2012</v>
      </c>
      <c r="B990" s="6" t="s">
        <v>132</v>
      </c>
      <c r="C990" s="6" t="s">
        <v>5594</v>
      </c>
      <c r="D990" s="13" t="s">
        <v>5679</v>
      </c>
      <c r="E990" s="6">
        <v>35.83</v>
      </c>
      <c r="F990" s="6">
        <v>-89.4</v>
      </c>
      <c r="G990" s="6" t="s">
        <v>117</v>
      </c>
      <c r="H990" s="6">
        <v>36056</v>
      </c>
      <c r="I990" s="6">
        <v>27689000</v>
      </c>
      <c r="J990" s="6">
        <v>9.1999999999999993</v>
      </c>
      <c r="K990" s="6">
        <v>47</v>
      </c>
      <c r="L990" s="6" t="s">
        <v>601</v>
      </c>
      <c r="M990" s="6">
        <v>10</v>
      </c>
      <c r="N990" s="6" t="s">
        <v>21</v>
      </c>
      <c r="O990" s="6" t="s">
        <v>22</v>
      </c>
      <c r="P990" s="6" t="s">
        <v>9166</v>
      </c>
    </row>
    <row r="991" spans="1:16" hidden="1" x14ac:dyDescent="0.35">
      <c r="A991" s="6">
        <v>2012</v>
      </c>
      <c r="B991" s="6" t="s">
        <v>5681</v>
      </c>
      <c r="C991" s="6" t="s">
        <v>5594</v>
      </c>
      <c r="D991" s="13" t="s">
        <v>5682</v>
      </c>
      <c r="E991" s="6">
        <v>36.33</v>
      </c>
      <c r="F991" s="6">
        <v>-89.29</v>
      </c>
      <c r="G991" s="6" t="s">
        <v>241</v>
      </c>
      <c r="H991" s="6">
        <v>85586</v>
      </c>
      <c r="I991" s="6">
        <v>48305000</v>
      </c>
      <c r="J991" s="6">
        <v>9.1999999999999993</v>
      </c>
      <c r="K991" s="6">
        <v>47</v>
      </c>
      <c r="L991" s="6" t="s">
        <v>601</v>
      </c>
      <c r="M991" s="6">
        <v>10</v>
      </c>
      <c r="N991" s="6" t="s">
        <v>21</v>
      </c>
      <c r="O991" s="6" t="s">
        <v>22</v>
      </c>
      <c r="P991" s="6" t="s">
        <v>9167</v>
      </c>
    </row>
    <row r="992" spans="1:16" hidden="1" x14ac:dyDescent="0.35">
      <c r="A992" s="6">
        <v>2012</v>
      </c>
      <c r="B992" s="6" t="s">
        <v>187</v>
      </c>
      <c r="C992" s="6" t="s">
        <v>5594</v>
      </c>
      <c r="D992" s="13" t="s">
        <v>5684</v>
      </c>
      <c r="E992" s="6">
        <v>35.1</v>
      </c>
      <c r="F992" s="6">
        <v>-90</v>
      </c>
      <c r="G992" s="6" t="s">
        <v>94</v>
      </c>
      <c r="H992" s="6">
        <v>6776</v>
      </c>
      <c r="I992" s="6">
        <v>5617000</v>
      </c>
      <c r="J992" s="6">
        <v>9.1999999999999993</v>
      </c>
      <c r="K992" s="6">
        <v>47</v>
      </c>
      <c r="L992" s="6" t="s">
        <v>601</v>
      </c>
      <c r="M992" s="6">
        <v>10</v>
      </c>
      <c r="N992" s="6" t="s">
        <v>21</v>
      </c>
      <c r="O992" s="6" t="s">
        <v>22</v>
      </c>
      <c r="P992" s="6" t="s">
        <v>9168</v>
      </c>
    </row>
    <row r="993" spans="1:16" hidden="1" x14ac:dyDescent="0.35">
      <c r="A993" s="6">
        <v>2012</v>
      </c>
      <c r="B993" s="6" t="s">
        <v>1549</v>
      </c>
      <c r="C993" s="6" t="s">
        <v>5594</v>
      </c>
      <c r="D993" s="13" t="s">
        <v>5686</v>
      </c>
      <c r="E993" s="6">
        <v>35.44</v>
      </c>
      <c r="F993" s="6">
        <v>-89.77</v>
      </c>
      <c r="G993" s="6" t="s">
        <v>117</v>
      </c>
      <c r="H993" s="6">
        <v>29904</v>
      </c>
      <c r="I993" s="6">
        <v>21466000</v>
      </c>
      <c r="J993" s="6">
        <v>9.1999999999999993</v>
      </c>
      <c r="K993" s="6">
        <v>47</v>
      </c>
      <c r="L993" s="6" t="s">
        <v>601</v>
      </c>
      <c r="M993" s="6">
        <v>10</v>
      </c>
      <c r="N993" s="6" t="s">
        <v>21</v>
      </c>
      <c r="O993" s="6" t="s">
        <v>22</v>
      </c>
      <c r="P993" s="6" t="s">
        <v>9169</v>
      </c>
    </row>
    <row r="994" spans="1:16" hidden="1" x14ac:dyDescent="0.35">
      <c r="A994" s="6">
        <v>2022</v>
      </c>
      <c r="B994" s="6" t="s">
        <v>5674</v>
      </c>
      <c r="C994" s="6" t="s">
        <v>5594</v>
      </c>
      <c r="D994" s="13" t="s">
        <v>5675</v>
      </c>
      <c r="E994" s="6">
        <v>36.159999999999997</v>
      </c>
      <c r="F994" s="6">
        <v>-89.44</v>
      </c>
      <c r="G994" s="6" t="s">
        <v>117</v>
      </c>
      <c r="H994" s="6">
        <v>44784</v>
      </c>
      <c r="I994" s="6">
        <v>32989000</v>
      </c>
      <c r="J994" s="6">
        <v>12.6</v>
      </c>
      <c r="K994" s="6">
        <v>47</v>
      </c>
      <c r="L994" s="6" t="s">
        <v>601</v>
      </c>
      <c r="M994" s="6">
        <v>10</v>
      </c>
      <c r="N994" s="6" t="s">
        <v>21</v>
      </c>
      <c r="O994" s="6" t="s">
        <v>22</v>
      </c>
      <c r="P994" s="6" t="s">
        <v>5676</v>
      </c>
    </row>
    <row r="995" spans="1:16" hidden="1" x14ac:dyDescent="0.35">
      <c r="A995" s="6">
        <v>2022</v>
      </c>
      <c r="B995" s="6" t="s">
        <v>567</v>
      </c>
      <c r="C995" s="6" t="s">
        <v>5594</v>
      </c>
      <c r="D995" s="13" t="s">
        <v>5677</v>
      </c>
      <c r="E995" s="6">
        <v>36.33</v>
      </c>
      <c r="F995" s="6">
        <v>-89.47</v>
      </c>
      <c r="G995" s="6" t="s">
        <v>117</v>
      </c>
      <c r="H995" s="6">
        <v>7517</v>
      </c>
      <c r="I995" s="6">
        <v>7300000</v>
      </c>
      <c r="J995" s="6">
        <v>12.6</v>
      </c>
      <c r="K995" s="6">
        <v>47</v>
      </c>
      <c r="L995" s="6" t="s">
        <v>601</v>
      </c>
      <c r="M995" s="6">
        <v>10</v>
      </c>
      <c r="N995" s="6" t="s">
        <v>21</v>
      </c>
      <c r="O995" s="6" t="s">
        <v>22</v>
      </c>
      <c r="P995" s="6" t="s">
        <v>5678</v>
      </c>
    </row>
    <row r="996" spans="1:16" hidden="1" x14ac:dyDescent="0.35">
      <c r="A996" s="6">
        <v>2022</v>
      </c>
      <c r="B996" s="6" t="s">
        <v>132</v>
      </c>
      <c r="C996" s="6" t="s">
        <v>5594</v>
      </c>
      <c r="D996" s="13" t="s">
        <v>5679</v>
      </c>
      <c r="E996" s="6">
        <v>35.83</v>
      </c>
      <c r="F996" s="6">
        <v>-89.4</v>
      </c>
      <c r="G996" s="6" t="s">
        <v>117</v>
      </c>
      <c r="H996" s="6">
        <v>19175</v>
      </c>
      <c r="I996" s="6">
        <v>14641000</v>
      </c>
      <c r="J996" s="6">
        <v>12.6</v>
      </c>
      <c r="K996" s="6">
        <v>47</v>
      </c>
      <c r="L996" s="6" t="s">
        <v>601</v>
      </c>
      <c r="M996" s="6">
        <v>10</v>
      </c>
      <c r="N996" s="6" t="s">
        <v>21</v>
      </c>
      <c r="O996" s="6" t="s">
        <v>22</v>
      </c>
      <c r="P996" s="6" t="s">
        <v>5680</v>
      </c>
    </row>
    <row r="997" spans="1:16" hidden="1" x14ac:dyDescent="0.35">
      <c r="A997" s="6">
        <v>2022</v>
      </c>
      <c r="B997" s="6" t="s">
        <v>5681</v>
      </c>
      <c r="C997" s="6" t="s">
        <v>5594</v>
      </c>
      <c r="D997" s="13" t="s">
        <v>5682</v>
      </c>
      <c r="E997" s="6">
        <v>36.33</v>
      </c>
      <c r="F997" s="6">
        <v>-89.29</v>
      </c>
      <c r="G997" s="6" t="s">
        <v>117</v>
      </c>
      <c r="H997" s="6">
        <v>71194</v>
      </c>
      <c r="I997" s="6">
        <v>55680000</v>
      </c>
      <c r="J997" s="6">
        <v>12.6</v>
      </c>
      <c r="K997" s="6">
        <v>47</v>
      </c>
      <c r="L997" s="6" t="s">
        <v>601</v>
      </c>
      <c r="M997" s="6">
        <v>10</v>
      </c>
      <c r="N997" s="6" t="s">
        <v>21</v>
      </c>
      <c r="O997" s="6" t="s">
        <v>22</v>
      </c>
      <c r="P997" s="6" t="s">
        <v>5683</v>
      </c>
    </row>
    <row r="998" spans="1:16" hidden="1" x14ac:dyDescent="0.35">
      <c r="A998" s="6">
        <v>2022</v>
      </c>
      <c r="B998" s="6" t="s">
        <v>187</v>
      </c>
      <c r="C998" s="6" t="s">
        <v>5594</v>
      </c>
      <c r="D998" s="13" t="s">
        <v>5684</v>
      </c>
      <c r="E998" s="6">
        <v>35.1</v>
      </c>
      <c r="F998" s="6">
        <v>-90</v>
      </c>
      <c r="G998" s="6" t="s">
        <v>94</v>
      </c>
      <c r="H998" s="6">
        <v>5484</v>
      </c>
      <c r="I998" s="6">
        <v>3684000</v>
      </c>
      <c r="J998" s="6">
        <v>12.6</v>
      </c>
      <c r="K998" s="6">
        <v>47</v>
      </c>
      <c r="L998" s="6" t="s">
        <v>601</v>
      </c>
      <c r="M998" s="6">
        <v>10</v>
      </c>
      <c r="N998" s="6" t="s">
        <v>21</v>
      </c>
      <c r="O998" s="6" t="s">
        <v>22</v>
      </c>
      <c r="P998" s="6" t="s">
        <v>5685</v>
      </c>
    </row>
    <row r="999" spans="1:16" hidden="1" x14ac:dyDescent="0.35">
      <c r="A999" s="6">
        <v>2022</v>
      </c>
      <c r="B999" s="6" t="s">
        <v>1549</v>
      </c>
      <c r="C999" s="6" t="s">
        <v>5594</v>
      </c>
      <c r="D999" s="13" t="s">
        <v>5686</v>
      </c>
      <c r="E999" s="6">
        <v>35.44</v>
      </c>
      <c r="F999" s="6">
        <v>-89.77</v>
      </c>
      <c r="G999" s="6" t="s">
        <v>94</v>
      </c>
      <c r="H999" s="6">
        <v>30222</v>
      </c>
      <c r="I999" s="6">
        <v>24157000</v>
      </c>
      <c r="J999" s="6">
        <v>12.6</v>
      </c>
      <c r="K999" s="6">
        <v>47</v>
      </c>
      <c r="L999" s="6" t="s">
        <v>601</v>
      </c>
      <c r="M999" s="6">
        <v>10</v>
      </c>
      <c r="N999" s="6" t="s">
        <v>21</v>
      </c>
      <c r="O999" s="6" t="s">
        <v>22</v>
      </c>
      <c r="P999" s="6" t="s">
        <v>5687</v>
      </c>
    </row>
    <row r="1000" spans="1:16" hidden="1" x14ac:dyDescent="0.35">
      <c r="A1000" s="6">
        <v>2012</v>
      </c>
      <c r="B1000" s="6" t="s">
        <v>381</v>
      </c>
      <c r="C1000" s="6" t="s">
        <v>3430</v>
      </c>
      <c r="D1000" s="13" t="s">
        <v>3477</v>
      </c>
      <c r="E1000" s="6">
        <v>38.15</v>
      </c>
      <c r="F1000" s="6">
        <v>-91.24</v>
      </c>
      <c r="G1000" s="6" t="s">
        <v>514</v>
      </c>
      <c r="H1000" s="6">
        <v>631</v>
      </c>
      <c r="I1000" s="6">
        <v>129000</v>
      </c>
      <c r="J1000" s="6">
        <v>3.1</v>
      </c>
      <c r="K1000" s="6">
        <v>29</v>
      </c>
      <c r="L1000" s="6" t="s">
        <v>1166</v>
      </c>
      <c r="M1000" s="6">
        <v>60</v>
      </c>
      <c r="N1000" s="6" t="s">
        <v>21</v>
      </c>
      <c r="O1000" s="6" t="s">
        <v>22</v>
      </c>
      <c r="P1000" s="6" t="s">
        <v>8321</v>
      </c>
    </row>
    <row r="1001" spans="1:16" hidden="1" x14ac:dyDescent="0.35">
      <c r="A1001" s="6">
        <v>2012</v>
      </c>
      <c r="B1001" s="6" t="s">
        <v>129</v>
      </c>
      <c r="C1001" s="6" t="s">
        <v>3430</v>
      </c>
      <c r="D1001" s="13" t="s">
        <v>3479</v>
      </c>
      <c r="E1001" s="6">
        <v>38.409999999999997</v>
      </c>
      <c r="F1001" s="6">
        <v>-91.19</v>
      </c>
      <c r="G1001" s="6" t="s">
        <v>514</v>
      </c>
      <c r="H1001" s="6">
        <v>22854</v>
      </c>
      <c r="I1001" s="6">
        <v>8233000</v>
      </c>
      <c r="J1001" s="6">
        <v>3.1</v>
      </c>
      <c r="K1001" s="6">
        <v>29</v>
      </c>
      <c r="L1001" s="6" t="s">
        <v>1166</v>
      </c>
      <c r="M1001" s="6">
        <v>60</v>
      </c>
      <c r="N1001" s="6" t="s">
        <v>21</v>
      </c>
      <c r="O1001" s="6" t="s">
        <v>22</v>
      </c>
      <c r="P1001" s="6" t="s">
        <v>8322</v>
      </c>
    </row>
    <row r="1002" spans="1:16" hidden="1" x14ac:dyDescent="0.35">
      <c r="A1002" s="6">
        <v>2012</v>
      </c>
      <c r="B1002" s="6" t="s">
        <v>3481</v>
      </c>
      <c r="C1002" s="6" t="s">
        <v>3430</v>
      </c>
      <c r="D1002" s="13" t="s">
        <v>3482</v>
      </c>
      <c r="E1002" s="6">
        <v>38.380000000000003</v>
      </c>
      <c r="F1002" s="6">
        <v>-91.4</v>
      </c>
      <c r="G1002" s="6" t="s">
        <v>514</v>
      </c>
      <c r="H1002" s="6">
        <v>5051</v>
      </c>
      <c r="I1002" s="6">
        <v>1932000</v>
      </c>
      <c r="J1002" s="6">
        <v>3.1</v>
      </c>
      <c r="K1002" s="6">
        <v>29</v>
      </c>
      <c r="L1002" s="6" t="s">
        <v>1166</v>
      </c>
      <c r="M1002" s="6">
        <v>60</v>
      </c>
      <c r="N1002" s="6" t="s">
        <v>21</v>
      </c>
      <c r="O1002" s="6" t="s">
        <v>22</v>
      </c>
      <c r="P1002" s="6" t="s">
        <v>8323</v>
      </c>
    </row>
    <row r="1003" spans="1:16" hidden="1" x14ac:dyDescent="0.35">
      <c r="A1003" s="6">
        <v>2012</v>
      </c>
      <c r="B1003" s="6" t="s">
        <v>172</v>
      </c>
      <c r="C1003" s="6" t="s">
        <v>3430</v>
      </c>
      <c r="D1003" s="13" t="s">
        <v>3484</v>
      </c>
      <c r="E1003" s="6">
        <v>38.42</v>
      </c>
      <c r="F1003" s="6">
        <v>-90.36</v>
      </c>
      <c r="G1003" s="6" t="s">
        <v>236</v>
      </c>
      <c r="H1003" s="6">
        <v>3893</v>
      </c>
      <c r="I1003" s="6">
        <v>1016000</v>
      </c>
      <c r="J1003" s="6">
        <v>3.1</v>
      </c>
      <c r="K1003" s="6">
        <v>29</v>
      </c>
      <c r="L1003" s="6" t="s">
        <v>1166</v>
      </c>
      <c r="M1003" s="6">
        <v>60</v>
      </c>
      <c r="N1003" s="6" t="s">
        <v>21</v>
      </c>
      <c r="O1003" s="6" t="s">
        <v>22</v>
      </c>
      <c r="P1003" s="6" t="s">
        <v>8324</v>
      </c>
    </row>
    <row r="1004" spans="1:16" hidden="1" x14ac:dyDescent="0.35">
      <c r="A1004" s="6">
        <v>2012</v>
      </c>
      <c r="B1004" s="6" t="s">
        <v>359</v>
      </c>
      <c r="C1004" s="6" t="s">
        <v>3430</v>
      </c>
      <c r="D1004" s="13" t="s">
        <v>3486</v>
      </c>
      <c r="E1004" s="6">
        <v>39.17</v>
      </c>
      <c r="F1004" s="6">
        <v>-90.78</v>
      </c>
      <c r="G1004" s="6" t="s">
        <v>514</v>
      </c>
      <c r="H1004" s="6">
        <v>56260</v>
      </c>
      <c r="I1004" s="6">
        <v>12362000</v>
      </c>
      <c r="J1004" s="6">
        <v>3.1</v>
      </c>
      <c r="K1004" s="6">
        <v>29</v>
      </c>
      <c r="L1004" s="6" t="s">
        <v>1166</v>
      </c>
      <c r="M1004" s="6">
        <v>60</v>
      </c>
      <c r="N1004" s="6" t="s">
        <v>21</v>
      </c>
      <c r="O1004" s="6" t="s">
        <v>22</v>
      </c>
      <c r="P1004" s="6" t="s">
        <v>8325</v>
      </c>
    </row>
    <row r="1005" spans="1:16" hidden="1" x14ac:dyDescent="0.35">
      <c r="A1005" s="6">
        <v>2012</v>
      </c>
      <c r="B1005" s="6" t="s">
        <v>50</v>
      </c>
      <c r="C1005" s="6" t="s">
        <v>3430</v>
      </c>
      <c r="D1005" s="13" t="s">
        <v>3488</v>
      </c>
      <c r="E1005" s="6">
        <v>39</v>
      </c>
      <c r="F1005" s="6">
        <v>-91.35</v>
      </c>
      <c r="G1005" s="6" t="s">
        <v>514</v>
      </c>
      <c r="H1005" s="6">
        <v>65717</v>
      </c>
      <c r="I1005" s="6">
        <v>14223000</v>
      </c>
      <c r="J1005" s="6">
        <v>3.1</v>
      </c>
      <c r="K1005" s="6">
        <v>29</v>
      </c>
      <c r="L1005" s="6" t="s">
        <v>1166</v>
      </c>
      <c r="M1005" s="6">
        <v>60</v>
      </c>
      <c r="N1005" s="6" t="s">
        <v>21</v>
      </c>
      <c r="O1005" s="6" t="s">
        <v>22</v>
      </c>
      <c r="P1005" s="6" t="s">
        <v>8326</v>
      </c>
    </row>
    <row r="1006" spans="1:16" hidden="1" x14ac:dyDescent="0.35">
      <c r="A1006" s="6">
        <v>2012</v>
      </c>
      <c r="B1006" s="6" t="s">
        <v>54</v>
      </c>
      <c r="C1006" s="6" t="s">
        <v>3430</v>
      </c>
      <c r="D1006" s="13" t="s">
        <v>3490</v>
      </c>
      <c r="E1006" s="6">
        <v>37.630000000000003</v>
      </c>
      <c r="F1006" s="6">
        <v>-89.58</v>
      </c>
      <c r="G1006" s="6" t="s">
        <v>236</v>
      </c>
      <c r="H1006" s="6">
        <v>30326</v>
      </c>
      <c r="I1006" s="6">
        <v>10910000</v>
      </c>
      <c r="J1006" s="6">
        <v>3.1</v>
      </c>
      <c r="K1006" s="6">
        <v>29</v>
      </c>
      <c r="L1006" s="6" t="s">
        <v>1166</v>
      </c>
      <c r="M1006" s="6">
        <v>60</v>
      </c>
      <c r="N1006" s="6" t="s">
        <v>21</v>
      </c>
      <c r="O1006" s="6" t="s">
        <v>22</v>
      </c>
      <c r="P1006" s="6" t="s">
        <v>8327</v>
      </c>
    </row>
    <row r="1007" spans="1:16" hidden="1" x14ac:dyDescent="0.35">
      <c r="A1007" s="6">
        <v>2012</v>
      </c>
      <c r="B1007" s="6" t="s">
        <v>3492</v>
      </c>
      <c r="C1007" s="6" t="s">
        <v>3430</v>
      </c>
      <c r="D1007" s="13" t="s">
        <v>3493</v>
      </c>
      <c r="E1007" s="6">
        <v>38.79</v>
      </c>
      <c r="F1007" s="6">
        <v>-90.51</v>
      </c>
      <c r="G1007" s="6" t="s">
        <v>514</v>
      </c>
      <c r="H1007" s="6">
        <v>45859</v>
      </c>
      <c r="I1007" s="6">
        <v>23091000</v>
      </c>
      <c r="J1007" s="6">
        <v>3.1</v>
      </c>
      <c r="K1007" s="6">
        <v>29</v>
      </c>
      <c r="L1007" s="6" t="s">
        <v>1166</v>
      </c>
      <c r="M1007" s="6">
        <v>60</v>
      </c>
      <c r="N1007" s="6" t="s">
        <v>21</v>
      </c>
      <c r="O1007" s="6" t="s">
        <v>22</v>
      </c>
      <c r="P1007" s="6" t="s">
        <v>8328</v>
      </c>
    </row>
    <row r="1008" spans="1:16" hidden="1" x14ac:dyDescent="0.35">
      <c r="A1008" s="6">
        <v>2012</v>
      </c>
      <c r="B1008" s="6" t="s">
        <v>3495</v>
      </c>
      <c r="C1008" s="6" t="s">
        <v>3430</v>
      </c>
      <c r="D1008" s="13" t="s">
        <v>3496</v>
      </c>
      <c r="E1008" s="6">
        <v>37.97</v>
      </c>
      <c r="F1008" s="6">
        <v>-90.38</v>
      </c>
      <c r="G1008" s="6" t="s">
        <v>514</v>
      </c>
      <c r="H1008" s="6">
        <v>1281</v>
      </c>
      <c r="I1008" s="6">
        <v>561000</v>
      </c>
      <c r="J1008" s="6">
        <v>3.1</v>
      </c>
      <c r="K1008" s="6">
        <v>29</v>
      </c>
      <c r="L1008" s="6" t="s">
        <v>1166</v>
      </c>
      <c r="M1008" s="6">
        <v>60</v>
      </c>
      <c r="N1008" s="6" t="s">
        <v>21</v>
      </c>
      <c r="O1008" s="6" t="s">
        <v>22</v>
      </c>
      <c r="P1008" s="6" t="s">
        <v>8329</v>
      </c>
    </row>
    <row r="1009" spans="1:16" hidden="1" x14ac:dyDescent="0.35">
      <c r="A1009" s="6">
        <v>2012</v>
      </c>
      <c r="B1009" s="6" t="s">
        <v>3501</v>
      </c>
      <c r="C1009" s="6" t="s">
        <v>3430</v>
      </c>
      <c r="D1009" s="13" t="s">
        <v>3502</v>
      </c>
      <c r="E1009" s="6">
        <v>38.01</v>
      </c>
      <c r="F1009" s="6">
        <v>-90.21</v>
      </c>
      <c r="G1009" s="6" t="s">
        <v>236</v>
      </c>
      <c r="H1009" s="6">
        <v>14891</v>
      </c>
      <c r="I1009" s="6">
        <v>5444000</v>
      </c>
      <c r="J1009" s="6">
        <v>3.1</v>
      </c>
      <c r="K1009" s="6">
        <v>29</v>
      </c>
      <c r="L1009" s="6" t="s">
        <v>1166</v>
      </c>
      <c r="M1009" s="6">
        <v>60</v>
      </c>
      <c r="N1009" s="6" t="s">
        <v>21</v>
      </c>
      <c r="O1009" s="6" t="s">
        <v>22</v>
      </c>
      <c r="P1009" s="6" t="s">
        <v>8330</v>
      </c>
    </row>
    <row r="1010" spans="1:16" hidden="1" x14ac:dyDescent="0.35">
      <c r="A1010" s="6">
        <v>2012</v>
      </c>
      <c r="B1010" s="6" t="s">
        <v>1477</v>
      </c>
      <c r="C1010" s="6" t="s">
        <v>3430</v>
      </c>
      <c r="D1010" s="13" t="s">
        <v>3504</v>
      </c>
      <c r="E1010" s="6">
        <v>38.6</v>
      </c>
      <c r="F1010" s="6">
        <v>-90.99</v>
      </c>
      <c r="G1010" s="6" t="s">
        <v>514</v>
      </c>
      <c r="H1010" s="6">
        <v>23124</v>
      </c>
      <c r="I1010" s="6">
        <v>7204000</v>
      </c>
      <c r="J1010" s="6">
        <v>3.1</v>
      </c>
      <c r="K1010" s="6">
        <v>29</v>
      </c>
      <c r="L1010" s="6" t="s">
        <v>1166</v>
      </c>
      <c r="M1010" s="6">
        <v>60</v>
      </c>
      <c r="N1010" s="6" t="s">
        <v>21</v>
      </c>
      <c r="O1010" s="6" t="s">
        <v>22</v>
      </c>
      <c r="P1010" s="6" t="s">
        <v>8331</v>
      </c>
    </row>
    <row r="1011" spans="1:16" hidden="1" x14ac:dyDescent="0.35">
      <c r="A1011" s="6">
        <v>2012</v>
      </c>
      <c r="B1011" s="6" t="s">
        <v>1277</v>
      </c>
      <c r="C1011" s="6" t="s">
        <v>1247</v>
      </c>
      <c r="D1011" s="13" t="s">
        <v>1278</v>
      </c>
      <c r="E1011" s="6">
        <v>40.380000000000003</v>
      </c>
      <c r="F1011" s="6">
        <v>-88.12</v>
      </c>
      <c r="G1011" s="6" t="s">
        <v>524</v>
      </c>
      <c r="H1011" s="6">
        <v>307469</v>
      </c>
      <c r="I1011" s="6">
        <v>231364000</v>
      </c>
      <c r="J1011" s="6">
        <v>3.9</v>
      </c>
      <c r="K1011" s="6">
        <v>17</v>
      </c>
      <c r="L1011" s="6" t="s">
        <v>1166</v>
      </c>
      <c r="M1011" s="6">
        <v>50</v>
      </c>
      <c r="N1011" s="6" t="s">
        <v>21</v>
      </c>
      <c r="O1011" s="6" t="s">
        <v>22</v>
      </c>
      <c r="P1011" s="6" t="s">
        <v>7471</v>
      </c>
    </row>
    <row r="1012" spans="1:16" hidden="1" x14ac:dyDescent="0.35">
      <c r="A1012" s="6">
        <v>2012</v>
      </c>
      <c r="B1012" s="6" t="s">
        <v>1280</v>
      </c>
      <c r="C1012" s="6" t="s">
        <v>1247</v>
      </c>
      <c r="D1012" s="13" t="s">
        <v>1281</v>
      </c>
      <c r="E1012" s="6">
        <v>40.99</v>
      </c>
      <c r="F1012" s="6">
        <v>-88.2</v>
      </c>
      <c r="G1012" s="6" t="s">
        <v>524</v>
      </c>
      <c r="H1012" s="6">
        <v>159490</v>
      </c>
      <c r="I1012" s="6">
        <v>84018000</v>
      </c>
      <c r="J1012" s="6">
        <v>3.9</v>
      </c>
      <c r="K1012" s="6">
        <v>17</v>
      </c>
      <c r="L1012" s="6" t="s">
        <v>1166</v>
      </c>
      <c r="M1012" s="6">
        <v>50</v>
      </c>
      <c r="N1012" s="6" t="s">
        <v>21</v>
      </c>
      <c r="O1012" s="6" t="s">
        <v>22</v>
      </c>
      <c r="P1012" s="6" t="s">
        <v>7472</v>
      </c>
    </row>
    <row r="1013" spans="1:16" hidden="1" x14ac:dyDescent="0.35">
      <c r="A1013" s="6">
        <v>2012</v>
      </c>
      <c r="B1013" s="6" t="s">
        <v>1283</v>
      </c>
      <c r="C1013" s="6" t="s">
        <v>1247</v>
      </c>
      <c r="D1013" s="13" t="s">
        <v>1284</v>
      </c>
      <c r="E1013" s="6">
        <v>40.869999999999997</v>
      </c>
      <c r="F1013" s="6">
        <v>-87.95</v>
      </c>
      <c r="G1013" s="6" t="s">
        <v>524</v>
      </c>
      <c r="H1013" s="6">
        <v>353558</v>
      </c>
      <c r="I1013" s="6">
        <v>277314000</v>
      </c>
      <c r="J1013" s="6">
        <v>3.9</v>
      </c>
      <c r="K1013" s="6">
        <v>17</v>
      </c>
      <c r="L1013" s="6" t="s">
        <v>1166</v>
      </c>
      <c r="M1013" s="6">
        <v>50</v>
      </c>
      <c r="N1013" s="6" t="s">
        <v>21</v>
      </c>
      <c r="O1013" s="6" t="s">
        <v>22</v>
      </c>
      <c r="P1013" s="6" t="s">
        <v>7473</v>
      </c>
    </row>
    <row r="1014" spans="1:16" hidden="1" x14ac:dyDescent="0.35">
      <c r="A1014" s="6">
        <v>2012</v>
      </c>
      <c r="B1014" s="6" t="s">
        <v>1286</v>
      </c>
      <c r="C1014" s="6" t="s">
        <v>1247</v>
      </c>
      <c r="D1014" s="13" t="s">
        <v>1287</v>
      </c>
      <c r="E1014" s="6">
        <v>41.11</v>
      </c>
      <c r="F1014" s="6">
        <v>-87.86</v>
      </c>
      <c r="G1014" s="6" t="s">
        <v>524</v>
      </c>
      <c r="H1014" s="6">
        <v>193808</v>
      </c>
      <c r="I1014" s="6">
        <v>141390000</v>
      </c>
      <c r="J1014" s="6">
        <v>3.9</v>
      </c>
      <c r="K1014" s="6">
        <v>17</v>
      </c>
      <c r="L1014" s="6" t="s">
        <v>1166</v>
      </c>
      <c r="M1014" s="6">
        <v>50</v>
      </c>
      <c r="N1014" s="6" t="s">
        <v>21</v>
      </c>
      <c r="O1014" s="6" t="s">
        <v>22</v>
      </c>
      <c r="P1014" s="6" t="s">
        <v>7474</v>
      </c>
    </row>
    <row r="1015" spans="1:16" hidden="1" x14ac:dyDescent="0.35">
      <c r="A1015" s="6">
        <v>2012</v>
      </c>
      <c r="B1015" s="6" t="s">
        <v>1289</v>
      </c>
      <c r="C1015" s="6" t="s">
        <v>1247</v>
      </c>
      <c r="D1015" s="13" t="s">
        <v>1290</v>
      </c>
      <c r="E1015" s="6">
        <v>41.09</v>
      </c>
      <c r="F1015" s="6">
        <v>-88.42</v>
      </c>
      <c r="G1015" s="6" t="s">
        <v>524</v>
      </c>
      <c r="H1015" s="6">
        <v>323873</v>
      </c>
      <c r="I1015" s="6">
        <v>177654000</v>
      </c>
      <c r="J1015" s="6">
        <v>3.9</v>
      </c>
      <c r="K1015" s="6">
        <v>17</v>
      </c>
      <c r="L1015" s="6" t="s">
        <v>1166</v>
      </c>
      <c r="M1015" s="6">
        <v>50</v>
      </c>
      <c r="N1015" s="6" t="s">
        <v>21</v>
      </c>
      <c r="O1015" s="6" t="s">
        <v>22</v>
      </c>
      <c r="P1015" s="6" t="s">
        <v>7475</v>
      </c>
    </row>
    <row r="1016" spans="1:16" hidden="1" x14ac:dyDescent="0.35">
      <c r="A1016" s="6">
        <v>2012</v>
      </c>
      <c r="B1016" s="6" t="s">
        <v>1292</v>
      </c>
      <c r="C1016" s="6" t="s">
        <v>1247</v>
      </c>
      <c r="D1016" s="13" t="s">
        <v>1293</v>
      </c>
      <c r="E1016" s="6">
        <v>39.92</v>
      </c>
      <c r="F1016" s="6">
        <v>-88.57</v>
      </c>
      <c r="G1016" s="6" t="s">
        <v>524</v>
      </c>
      <c r="H1016" s="6">
        <v>135596</v>
      </c>
      <c r="I1016" s="6">
        <v>112473000</v>
      </c>
      <c r="J1016" s="6">
        <v>3.9</v>
      </c>
      <c r="K1016" s="6">
        <v>17</v>
      </c>
      <c r="L1016" s="6" t="s">
        <v>1166</v>
      </c>
      <c r="M1016" s="6">
        <v>50</v>
      </c>
      <c r="N1016" s="6" t="s">
        <v>21</v>
      </c>
      <c r="O1016" s="6" t="s">
        <v>22</v>
      </c>
      <c r="P1016" s="6" t="s">
        <v>7476</v>
      </c>
    </row>
    <row r="1017" spans="1:16" hidden="1" x14ac:dyDescent="0.35">
      <c r="A1017" s="6">
        <v>2012</v>
      </c>
      <c r="B1017" s="6" t="s">
        <v>1295</v>
      </c>
      <c r="C1017" s="6" t="s">
        <v>1247</v>
      </c>
      <c r="D1017" s="13" t="s">
        <v>1296</v>
      </c>
      <c r="E1017" s="6">
        <v>40.47</v>
      </c>
      <c r="F1017" s="6">
        <v>-87.8</v>
      </c>
      <c r="G1017" s="6" t="s">
        <v>524</v>
      </c>
      <c r="H1017" s="6">
        <v>208995</v>
      </c>
      <c r="I1017" s="6">
        <v>150643000</v>
      </c>
      <c r="J1017" s="6">
        <v>3.9</v>
      </c>
      <c r="K1017" s="6">
        <v>17</v>
      </c>
      <c r="L1017" s="6" t="s">
        <v>1166</v>
      </c>
      <c r="M1017" s="6">
        <v>50</v>
      </c>
      <c r="N1017" s="6" t="s">
        <v>21</v>
      </c>
      <c r="O1017" s="6" t="s">
        <v>22</v>
      </c>
      <c r="P1017" s="6" t="s">
        <v>7477</v>
      </c>
    </row>
    <row r="1018" spans="1:16" hidden="1" x14ac:dyDescent="0.35">
      <c r="A1018" s="6">
        <v>2012</v>
      </c>
      <c r="B1018" s="6" t="s">
        <v>65</v>
      </c>
      <c r="C1018" s="6" t="s">
        <v>3778</v>
      </c>
      <c r="D1018" s="13" t="s">
        <v>3795</v>
      </c>
      <c r="E1018" s="6">
        <v>41.33</v>
      </c>
      <c r="F1018" s="6">
        <v>-96.96</v>
      </c>
      <c r="G1018" s="6" t="s">
        <v>524</v>
      </c>
      <c r="H1018" s="6">
        <v>151218</v>
      </c>
      <c r="I1018" s="6">
        <v>125640000</v>
      </c>
      <c r="J1018" s="6">
        <v>9.1</v>
      </c>
      <c r="K1018" s="6">
        <v>31</v>
      </c>
      <c r="L1018" s="6" t="s">
        <v>1166</v>
      </c>
      <c r="M1018" s="6">
        <v>60</v>
      </c>
      <c r="N1018" s="6" t="s">
        <v>21</v>
      </c>
      <c r="O1018" s="6" t="s">
        <v>22</v>
      </c>
      <c r="P1018" s="6" t="s">
        <v>8453</v>
      </c>
    </row>
    <row r="1019" spans="1:16" hidden="1" x14ac:dyDescent="0.35">
      <c r="A1019" s="6">
        <v>2012</v>
      </c>
      <c r="B1019" s="6" t="s">
        <v>1486</v>
      </c>
      <c r="C1019" s="6" t="s">
        <v>3778</v>
      </c>
      <c r="D1019" s="13" t="s">
        <v>3797</v>
      </c>
      <c r="E1019" s="6">
        <v>41.04</v>
      </c>
      <c r="F1019" s="6">
        <v>-96.11</v>
      </c>
      <c r="G1019" s="6" t="s">
        <v>524</v>
      </c>
      <c r="H1019" s="6">
        <v>136271</v>
      </c>
      <c r="I1019" s="6">
        <v>80576000</v>
      </c>
      <c r="J1019" s="6">
        <v>9.1</v>
      </c>
      <c r="K1019" s="6">
        <v>31</v>
      </c>
      <c r="L1019" s="6" t="s">
        <v>1166</v>
      </c>
      <c r="M1019" s="6">
        <v>60</v>
      </c>
      <c r="N1019" s="6" t="s">
        <v>21</v>
      </c>
      <c r="O1019" s="6" t="s">
        <v>22</v>
      </c>
      <c r="P1019" s="6" t="s">
        <v>8454</v>
      </c>
    </row>
    <row r="1020" spans="1:16" hidden="1" x14ac:dyDescent="0.35">
      <c r="A1020" s="6">
        <v>2012</v>
      </c>
      <c r="B1020" s="6" t="s">
        <v>3799</v>
      </c>
      <c r="C1020" s="6" t="s">
        <v>3778</v>
      </c>
      <c r="D1020" s="13" t="s">
        <v>3800</v>
      </c>
      <c r="E1020" s="6">
        <v>41.72</v>
      </c>
      <c r="F1020" s="6">
        <v>-97.12</v>
      </c>
      <c r="G1020" s="6" t="s">
        <v>555</v>
      </c>
      <c r="H1020" s="6">
        <v>107498</v>
      </c>
      <c r="I1020" s="6">
        <v>74712000</v>
      </c>
      <c r="J1020" s="6">
        <v>9.1</v>
      </c>
      <c r="K1020" s="6">
        <v>31</v>
      </c>
      <c r="L1020" s="6" t="s">
        <v>1166</v>
      </c>
      <c r="M1020" s="6">
        <v>60</v>
      </c>
      <c r="N1020" s="6" t="s">
        <v>21</v>
      </c>
      <c r="O1020" s="6" t="s">
        <v>22</v>
      </c>
      <c r="P1020" s="6" t="s">
        <v>8455</v>
      </c>
    </row>
    <row r="1021" spans="1:16" hidden="1" x14ac:dyDescent="0.35">
      <c r="A1021" s="6">
        <v>2012</v>
      </c>
      <c r="B1021" s="6" t="s">
        <v>805</v>
      </c>
      <c r="C1021" s="6" t="s">
        <v>3778</v>
      </c>
      <c r="D1021" s="13" t="s">
        <v>3802</v>
      </c>
      <c r="E1021" s="6">
        <v>41.44</v>
      </c>
      <c r="F1021" s="6">
        <v>-96.49</v>
      </c>
      <c r="G1021" s="6" t="s">
        <v>524</v>
      </c>
      <c r="H1021" s="6">
        <v>163207</v>
      </c>
      <c r="I1021" s="6">
        <v>134232000</v>
      </c>
      <c r="J1021" s="6">
        <v>9.1</v>
      </c>
      <c r="K1021" s="6">
        <v>31</v>
      </c>
      <c r="L1021" s="6" t="s">
        <v>1166</v>
      </c>
      <c r="M1021" s="6">
        <v>60</v>
      </c>
      <c r="N1021" s="6" t="s">
        <v>21</v>
      </c>
      <c r="O1021" s="6" t="s">
        <v>22</v>
      </c>
      <c r="P1021" s="6" t="s">
        <v>8456</v>
      </c>
    </row>
    <row r="1022" spans="1:16" hidden="1" x14ac:dyDescent="0.35">
      <c r="A1022" s="6">
        <v>2012</v>
      </c>
      <c r="B1022" s="6" t="s">
        <v>522</v>
      </c>
      <c r="C1022" s="6" t="s">
        <v>3778</v>
      </c>
      <c r="D1022" s="13" t="s">
        <v>3804</v>
      </c>
      <c r="E1022" s="6">
        <v>41.36</v>
      </c>
      <c r="F1022" s="6">
        <v>-96.15</v>
      </c>
      <c r="G1022" s="6" t="s">
        <v>524</v>
      </c>
      <c r="H1022" s="6">
        <v>35920</v>
      </c>
      <c r="I1022" s="6">
        <v>27599000</v>
      </c>
      <c r="J1022" s="6">
        <v>9.1</v>
      </c>
      <c r="K1022" s="6">
        <v>31</v>
      </c>
      <c r="L1022" s="6" t="s">
        <v>1166</v>
      </c>
      <c r="M1022" s="6">
        <v>60</v>
      </c>
      <c r="N1022" s="6" t="s">
        <v>21</v>
      </c>
      <c r="O1022" s="6" t="s">
        <v>22</v>
      </c>
      <c r="P1022" s="6" t="s">
        <v>8457</v>
      </c>
    </row>
    <row r="1023" spans="1:16" hidden="1" x14ac:dyDescent="0.35">
      <c r="A1023" s="6">
        <v>2012</v>
      </c>
      <c r="B1023" s="6" t="s">
        <v>713</v>
      </c>
      <c r="C1023" s="6" t="s">
        <v>3778</v>
      </c>
      <c r="D1023" s="13" t="s">
        <v>3806</v>
      </c>
      <c r="E1023" s="6">
        <v>40.86</v>
      </c>
      <c r="F1023" s="6">
        <v>-98</v>
      </c>
      <c r="G1023" s="6" t="s">
        <v>524</v>
      </c>
      <c r="H1023" s="6">
        <v>181373</v>
      </c>
      <c r="I1023" s="6">
        <v>214555000</v>
      </c>
      <c r="J1023" s="6">
        <v>9.1</v>
      </c>
      <c r="K1023" s="6">
        <v>31</v>
      </c>
      <c r="L1023" s="6" t="s">
        <v>1166</v>
      </c>
      <c r="M1023" s="6">
        <v>60</v>
      </c>
      <c r="N1023" s="6" t="s">
        <v>21</v>
      </c>
      <c r="O1023" s="6" t="s">
        <v>22</v>
      </c>
      <c r="P1023" s="6" t="s">
        <v>8458</v>
      </c>
    </row>
    <row r="1024" spans="1:16" hidden="1" x14ac:dyDescent="0.35">
      <c r="A1024" s="6">
        <v>2012</v>
      </c>
      <c r="B1024" s="6" t="s">
        <v>3808</v>
      </c>
      <c r="C1024" s="6" t="s">
        <v>3778</v>
      </c>
      <c r="D1024" s="13" t="s">
        <v>3809</v>
      </c>
      <c r="E1024" s="6">
        <v>40.68</v>
      </c>
      <c r="F1024" s="6">
        <v>-96.5</v>
      </c>
      <c r="G1024" s="6" t="s">
        <v>524</v>
      </c>
      <c r="H1024" s="6">
        <v>167950</v>
      </c>
      <c r="I1024" s="6">
        <v>83215000</v>
      </c>
      <c r="J1024" s="6">
        <v>9.1</v>
      </c>
      <c r="K1024" s="6">
        <v>31</v>
      </c>
      <c r="L1024" s="6" t="s">
        <v>1166</v>
      </c>
      <c r="M1024" s="6">
        <v>60</v>
      </c>
      <c r="N1024" s="6" t="s">
        <v>21</v>
      </c>
      <c r="O1024" s="6" t="s">
        <v>22</v>
      </c>
      <c r="P1024" s="6" t="s">
        <v>8459</v>
      </c>
    </row>
    <row r="1025" spans="1:16" hidden="1" x14ac:dyDescent="0.35">
      <c r="A1025" s="6">
        <v>2012</v>
      </c>
      <c r="B1025" s="6" t="s">
        <v>3811</v>
      </c>
      <c r="C1025" s="6" t="s">
        <v>3778</v>
      </c>
      <c r="D1025" s="13" t="s">
        <v>3812</v>
      </c>
      <c r="E1025" s="6">
        <v>41.21</v>
      </c>
      <c r="F1025" s="6">
        <v>-97.83</v>
      </c>
      <c r="G1025" s="6" t="s">
        <v>524</v>
      </c>
      <c r="H1025" s="6">
        <v>121521</v>
      </c>
      <c r="I1025" s="6">
        <v>117892000</v>
      </c>
      <c r="J1025" s="6">
        <v>9.1</v>
      </c>
      <c r="K1025" s="6">
        <v>31</v>
      </c>
      <c r="L1025" s="6" t="s">
        <v>1166</v>
      </c>
      <c r="M1025" s="6">
        <v>60</v>
      </c>
      <c r="N1025" s="6" t="s">
        <v>21</v>
      </c>
      <c r="O1025" s="6" t="s">
        <v>22</v>
      </c>
      <c r="P1025" s="6" t="s">
        <v>8460</v>
      </c>
    </row>
    <row r="1026" spans="1:16" hidden="1" x14ac:dyDescent="0.35">
      <c r="A1026" s="6">
        <v>2012</v>
      </c>
      <c r="B1026" s="6" t="s">
        <v>3814</v>
      </c>
      <c r="C1026" s="6" t="s">
        <v>3778</v>
      </c>
      <c r="D1026" s="13" t="s">
        <v>3815</v>
      </c>
      <c r="E1026" s="6">
        <v>41.47</v>
      </c>
      <c r="F1026" s="6">
        <v>-98.06</v>
      </c>
      <c r="G1026" s="6" t="s">
        <v>555</v>
      </c>
      <c r="H1026" s="6">
        <v>65201</v>
      </c>
      <c r="I1026" s="6">
        <v>47142000</v>
      </c>
      <c r="J1026" s="6">
        <v>9.1</v>
      </c>
      <c r="K1026" s="6">
        <v>31</v>
      </c>
      <c r="L1026" s="6" t="s">
        <v>1166</v>
      </c>
      <c r="M1026" s="6">
        <v>60</v>
      </c>
      <c r="N1026" s="6" t="s">
        <v>21</v>
      </c>
      <c r="O1026" s="6" t="s">
        <v>22</v>
      </c>
      <c r="P1026" s="6" t="s">
        <v>8461</v>
      </c>
    </row>
    <row r="1027" spans="1:16" hidden="1" x14ac:dyDescent="0.35">
      <c r="A1027" s="6">
        <v>2012</v>
      </c>
      <c r="B1027" s="6" t="s">
        <v>3584</v>
      </c>
      <c r="C1027" s="6" t="s">
        <v>3778</v>
      </c>
      <c r="D1027" s="13" t="s">
        <v>3817</v>
      </c>
      <c r="E1027" s="6">
        <v>41.43</v>
      </c>
      <c r="F1027" s="6">
        <v>-97.35</v>
      </c>
      <c r="G1027" s="6" t="s">
        <v>524</v>
      </c>
      <c r="H1027" s="6">
        <v>187112</v>
      </c>
      <c r="I1027" s="6">
        <v>162842000</v>
      </c>
      <c r="J1027" s="6">
        <v>9.1</v>
      </c>
      <c r="K1027" s="6">
        <v>31</v>
      </c>
      <c r="L1027" s="6" t="s">
        <v>1166</v>
      </c>
      <c r="M1027" s="6">
        <v>60</v>
      </c>
      <c r="N1027" s="6" t="s">
        <v>21</v>
      </c>
      <c r="O1027" s="6" t="s">
        <v>22</v>
      </c>
      <c r="P1027" s="6" t="s">
        <v>8462</v>
      </c>
    </row>
    <row r="1028" spans="1:16" hidden="1" x14ac:dyDescent="0.35">
      <c r="A1028" s="6">
        <v>2012</v>
      </c>
      <c r="B1028" s="6" t="s">
        <v>690</v>
      </c>
      <c r="C1028" s="6" t="s">
        <v>3778</v>
      </c>
      <c r="D1028" s="13" t="s">
        <v>3819</v>
      </c>
      <c r="E1028" s="6">
        <v>41.17</v>
      </c>
      <c r="F1028" s="6">
        <v>-97.54</v>
      </c>
      <c r="G1028" s="6" t="s">
        <v>524</v>
      </c>
      <c r="H1028" s="6">
        <v>114915</v>
      </c>
      <c r="I1028" s="6">
        <v>118026000</v>
      </c>
      <c r="J1028" s="6">
        <v>9.1</v>
      </c>
      <c r="K1028" s="6">
        <v>31</v>
      </c>
      <c r="L1028" s="6" t="s">
        <v>1166</v>
      </c>
      <c r="M1028" s="6">
        <v>60</v>
      </c>
      <c r="N1028" s="6" t="s">
        <v>21</v>
      </c>
      <c r="O1028" s="6" t="s">
        <v>22</v>
      </c>
      <c r="P1028" s="6" t="s">
        <v>8463</v>
      </c>
    </row>
    <row r="1029" spans="1:16" hidden="1" x14ac:dyDescent="0.35">
      <c r="A1029" s="6">
        <v>2012</v>
      </c>
      <c r="B1029" s="6" t="s">
        <v>3821</v>
      </c>
      <c r="C1029" s="6" t="s">
        <v>3778</v>
      </c>
      <c r="D1029" s="13" t="s">
        <v>3822</v>
      </c>
      <c r="E1029" s="6">
        <v>41.15</v>
      </c>
      <c r="F1029" s="6">
        <v>-95.92</v>
      </c>
      <c r="G1029" s="6" t="s">
        <v>524</v>
      </c>
      <c r="H1029" s="6">
        <v>38339</v>
      </c>
      <c r="I1029" s="6">
        <v>27324000</v>
      </c>
      <c r="J1029" s="6">
        <v>9.1</v>
      </c>
      <c r="K1029" s="6">
        <v>31</v>
      </c>
      <c r="L1029" s="6" t="s">
        <v>1166</v>
      </c>
      <c r="M1029" s="6">
        <v>60</v>
      </c>
      <c r="N1029" s="6" t="s">
        <v>21</v>
      </c>
      <c r="O1029" s="6" t="s">
        <v>22</v>
      </c>
      <c r="P1029" s="6" t="s">
        <v>8464</v>
      </c>
    </row>
    <row r="1030" spans="1:16" hidden="1" x14ac:dyDescent="0.35">
      <c r="A1030" s="6">
        <v>2012</v>
      </c>
      <c r="B1030" s="6" t="s">
        <v>3824</v>
      </c>
      <c r="C1030" s="6" t="s">
        <v>3778</v>
      </c>
      <c r="D1030" s="13" t="s">
        <v>3825</v>
      </c>
      <c r="E1030" s="6">
        <v>41.04</v>
      </c>
      <c r="F1030" s="6">
        <v>-96.37</v>
      </c>
      <c r="G1030" s="6" t="s">
        <v>524</v>
      </c>
      <c r="H1030" s="6">
        <v>196211</v>
      </c>
      <c r="I1030" s="6">
        <v>141132000</v>
      </c>
      <c r="J1030" s="6">
        <v>9.1</v>
      </c>
      <c r="K1030" s="6">
        <v>31</v>
      </c>
      <c r="L1030" s="6" t="s">
        <v>1166</v>
      </c>
      <c r="M1030" s="6">
        <v>60</v>
      </c>
      <c r="N1030" s="6" t="s">
        <v>21</v>
      </c>
      <c r="O1030" s="6" t="s">
        <v>22</v>
      </c>
      <c r="P1030" s="6" t="s">
        <v>8465</v>
      </c>
    </row>
    <row r="1031" spans="1:16" hidden="1" x14ac:dyDescent="0.35">
      <c r="A1031" s="6">
        <v>2012</v>
      </c>
      <c r="B1031" s="6" t="s">
        <v>2233</v>
      </c>
      <c r="C1031" s="6" t="s">
        <v>3778</v>
      </c>
      <c r="D1031" s="13" t="s">
        <v>3827</v>
      </c>
      <c r="E1031" s="6">
        <v>40.770000000000003</v>
      </c>
      <c r="F1031" s="6">
        <v>-97.28</v>
      </c>
      <c r="G1031" s="6" t="s">
        <v>524</v>
      </c>
      <c r="H1031" s="6">
        <v>145168</v>
      </c>
      <c r="I1031" s="6">
        <v>120655000</v>
      </c>
      <c r="J1031" s="6">
        <v>9.1</v>
      </c>
      <c r="K1031" s="6">
        <v>31</v>
      </c>
      <c r="L1031" s="6" t="s">
        <v>1166</v>
      </c>
      <c r="M1031" s="6">
        <v>60</v>
      </c>
      <c r="N1031" s="6" t="s">
        <v>21</v>
      </c>
      <c r="O1031" s="6" t="s">
        <v>22</v>
      </c>
      <c r="P1031" s="6" t="s">
        <v>8466</v>
      </c>
    </row>
    <row r="1032" spans="1:16" hidden="1" x14ac:dyDescent="0.35">
      <c r="A1032" s="6">
        <v>2012</v>
      </c>
      <c r="B1032" s="6" t="s">
        <v>86</v>
      </c>
      <c r="C1032" s="6" t="s">
        <v>3778</v>
      </c>
      <c r="D1032" s="13" t="s">
        <v>3829</v>
      </c>
      <c r="E1032" s="6">
        <v>41.45</v>
      </c>
      <c r="F1032" s="6">
        <v>-96.35</v>
      </c>
      <c r="G1032" s="6" t="s">
        <v>524</v>
      </c>
      <c r="H1032" s="6">
        <v>96416</v>
      </c>
      <c r="I1032" s="6">
        <v>60386000</v>
      </c>
      <c r="J1032" s="6">
        <v>9.1</v>
      </c>
      <c r="K1032" s="6">
        <v>31</v>
      </c>
      <c r="L1032" s="6" t="s">
        <v>1166</v>
      </c>
      <c r="M1032" s="6">
        <v>60</v>
      </c>
      <c r="N1032" s="6" t="s">
        <v>21</v>
      </c>
      <c r="O1032" s="6" t="s">
        <v>22</v>
      </c>
      <c r="P1032" s="6" t="s">
        <v>8467</v>
      </c>
    </row>
    <row r="1033" spans="1:16" hidden="1" x14ac:dyDescent="0.35">
      <c r="A1033" s="6">
        <v>2012</v>
      </c>
      <c r="B1033" s="6" t="s">
        <v>2688</v>
      </c>
      <c r="C1033" s="6" t="s">
        <v>3778</v>
      </c>
      <c r="D1033" s="13" t="s">
        <v>3831</v>
      </c>
      <c r="E1033" s="6">
        <v>41</v>
      </c>
      <c r="F1033" s="6">
        <v>-97.6</v>
      </c>
      <c r="G1033" s="6" t="s">
        <v>524</v>
      </c>
      <c r="H1033" s="6">
        <v>208529</v>
      </c>
      <c r="I1033" s="6">
        <v>235498000</v>
      </c>
      <c r="J1033" s="6">
        <v>9.1</v>
      </c>
      <c r="K1033" s="6">
        <v>31</v>
      </c>
      <c r="L1033" s="6" t="s">
        <v>1166</v>
      </c>
      <c r="M1033" s="6">
        <v>60</v>
      </c>
      <c r="N1033" s="6" t="s">
        <v>21</v>
      </c>
      <c r="O1033" s="6" t="s">
        <v>22</v>
      </c>
      <c r="P1033" s="6" t="s">
        <v>8468</v>
      </c>
    </row>
    <row r="1034" spans="1:16" hidden="1" x14ac:dyDescent="0.35">
      <c r="A1034" s="6">
        <v>2022</v>
      </c>
      <c r="B1034" s="6" t="s">
        <v>1277</v>
      </c>
      <c r="C1034" s="6" t="s">
        <v>1247</v>
      </c>
      <c r="D1034" s="13" t="s">
        <v>1278</v>
      </c>
      <c r="E1034" s="6">
        <v>40.380000000000003</v>
      </c>
      <c r="F1034" s="6">
        <v>-88.12</v>
      </c>
      <c r="G1034" s="6" t="s">
        <v>514</v>
      </c>
      <c r="H1034" s="6">
        <v>261772</v>
      </c>
      <c r="I1034" s="6">
        <v>335898000</v>
      </c>
      <c r="J1034" s="6">
        <v>11.4</v>
      </c>
      <c r="K1034" s="6">
        <v>17</v>
      </c>
      <c r="L1034" s="6" t="s">
        <v>1166</v>
      </c>
      <c r="M1034" s="6">
        <v>50</v>
      </c>
      <c r="N1034" s="6" t="s">
        <v>21</v>
      </c>
      <c r="O1034" s="6" t="s">
        <v>22</v>
      </c>
      <c r="P1034" s="6" t="s">
        <v>1279</v>
      </c>
    </row>
    <row r="1035" spans="1:16" hidden="1" x14ac:dyDescent="0.35">
      <c r="A1035" s="6">
        <v>2022</v>
      </c>
      <c r="B1035" s="6" t="s">
        <v>1280</v>
      </c>
      <c r="C1035" s="6" t="s">
        <v>1247</v>
      </c>
      <c r="D1035" s="13" t="s">
        <v>1281</v>
      </c>
      <c r="E1035" s="6">
        <v>40.99</v>
      </c>
      <c r="F1035" s="6">
        <v>-88.2</v>
      </c>
      <c r="G1035" s="6" t="s">
        <v>524</v>
      </c>
      <c r="H1035" s="6">
        <v>121820</v>
      </c>
      <c r="I1035" s="6">
        <v>154146000</v>
      </c>
      <c r="J1035" s="6">
        <v>11.4</v>
      </c>
      <c r="K1035" s="6">
        <v>17</v>
      </c>
      <c r="L1035" s="6" t="s">
        <v>1166</v>
      </c>
      <c r="M1035" s="6">
        <v>50</v>
      </c>
      <c r="N1035" s="6" t="s">
        <v>21</v>
      </c>
      <c r="O1035" s="6" t="s">
        <v>22</v>
      </c>
      <c r="P1035" s="6" t="s">
        <v>1282</v>
      </c>
    </row>
    <row r="1036" spans="1:16" hidden="1" x14ac:dyDescent="0.35">
      <c r="A1036" s="6">
        <v>2022</v>
      </c>
      <c r="B1036" s="6" t="s">
        <v>1283</v>
      </c>
      <c r="C1036" s="6" t="s">
        <v>1247</v>
      </c>
      <c r="D1036" s="13" t="s">
        <v>1284</v>
      </c>
      <c r="E1036" s="6">
        <v>40.869999999999997</v>
      </c>
      <c r="F1036" s="6">
        <v>-87.95</v>
      </c>
      <c r="G1036" s="6" t="s">
        <v>524</v>
      </c>
      <c r="H1036" s="6">
        <v>302965</v>
      </c>
      <c r="I1036" s="6">
        <v>379181000</v>
      </c>
      <c r="J1036" s="6">
        <v>11.4</v>
      </c>
      <c r="K1036" s="6">
        <v>17</v>
      </c>
      <c r="L1036" s="6" t="s">
        <v>1166</v>
      </c>
      <c r="M1036" s="6">
        <v>50</v>
      </c>
      <c r="N1036" s="6" t="s">
        <v>21</v>
      </c>
      <c r="O1036" s="6" t="s">
        <v>22</v>
      </c>
      <c r="P1036" s="6" t="s">
        <v>1285</v>
      </c>
    </row>
    <row r="1037" spans="1:16" hidden="1" x14ac:dyDescent="0.35">
      <c r="A1037" s="6">
        <v>2022</v>
      </c>
      <c r="B1037" s="6" t="s">
        <v>1286</v>
      </c>
      <c r="C1037" s="6" t="s">
        <v>1247</v>
      </c>
      <c r="D1037" s="13" t="s">
        <v>1287</v>
      </c>
      <c r="E1037" s="6">
        <v>41.11</v>
      </c>
      <c r="F1037" s="6">
        <v>-87.86</v>
      </c>
      <c r="G1037" s="6" t="s">
        <v>524</v>
      </c>
      <c r="H1037" s="6">
        <v>165914</v>
      </c>
      <c r="I1037" s="6">
        <v>197509000</v>
      </c>
      <c r="J1037" s="6">
        <v>11.4</v>
      </c>
      <c r="K1037" s="6">
        <v>17</v>
      </c>
      <c r="L1037" s="6" t="s">
        <v>1166</v>
      </c>
      <c r="M1037" s="6">
        <v>50</v>
      </c>
      <c r="N1037" s="6" t="s">
        <v>21</v>
      </c>
      <c r="O1037" s="6" t="s">
        <v>22</v>
      </c>
      <c r="P1037" s="6" t="s">
        <v>1288</v>
      </c>
    </row>
    <row r="1038" spans="1:16" hidden="1" x14ac:dyDescent="0.35">
      <c r="A1038" s="6">
        <v>2022</v>
      </c>
      <c r="B1038" s="6" t="s">
        <v>1289</v>
      </c>
      <c r="C1038" s="6" t="s">
        <v>1247</v>
      </c>
      <c r="D1038" s="13" t="s">
        <v>1290</v>
      </c>
      <c r="E1038" s="6">
        <v>41.09</v>
      </c>
      <c r="F1038" s="6">
        <v>-88.42</v>
      </c>
      <c r="G1038" s="6" t="s">
        <v>524</v>
      </c>
      <c r="H1038" s="6">
        <v>282327</v>
      </c>
      <c r="I1038" s="6">
        <v>364370000</v>
      </c>
      <c r="J1038" s="6">
        <v>11.4</v>
      </c>
      <c r="K1038" s="6">
        <v>17</v>
      </c>
      <c r="L1038" s="6" t="s">
        <v>1166</v>
      </c>
      <c r="M1038" s="6">
        <v>50</v>
      </c>
      <c r="N1038" s="6" t="s">
        <v>21</v>
      </c>
      <c r="O1038" s="6" t="s">
        <v>22</v>
      </c>
      <c r="P1038" s="6" t="s">
        <v>1291</v>
      </c>
    </row>
    <row r="1039" spans="1:16" hidden="1" x14ac:dyDescent="0.35">
      <c r="A1039" s="6">
        <v>2022</v>
      </c>
      <c r="B1039" s="6" t="s">
        <v>1292</v>
      </c>
      <c r="C1039" s="6" t="s">
        <v>1247</v>
      </c>
      <c r="D1039" s="13" t="s">
        <v>1293</v>
      </c>
      <c r="E1039" s="6">
        <v>39.92</v>
      </c>
      <c r="F1039" s="6">
        <v>-88.57</v>
      </c>
      <c r="G1039" s="6" t="s">
        <v>514</v>
      </c>
      <c r="H1039" s="6">
        <v>111295</v>
      </c>
      <c r="I1039" s="6">
        <v>152300000</v>
      </c>
      <c r="J1039" s="6">
        <v>11.4</v>
      </c>
      <c r="K1039" s="6">
        <v>17</v>
      </c>
      <c r="L1039" s="6" t="s">
        <v>1166</v>
      </c>
      <c r="M1039" s="6">
        <v>50</v>
      </c>
      <c r="N1039" s="6" t="s">
        <v>21</v>
      </c>
      <c r="O1039" s="6" t="s">
        <v>22</v>
      </c>
      <c r="P1039" s="6" t="s">
        <v>1294</v>
      </c>
    </row>
    <row r="1040" spans="1:16" hidden="1" x14ac:dyDescent="0.35">
      <c r="A1040" s="6">
        <v>2022</v>
      </c>
      <c r="B1040" s="6" t="s">
        <v>1295</v>
      </c>
      <c r="C1040" s="6" t="s">
        <v>1247</v>
      </c>
      <c r="D1040" s="13" t="s">
        <v>1296</v>
      </c>
      <c r="E1040" s="6">
        <v>40.47</v>
      </c>
      <c r="F1040" s="6">
        <v>-87.8</v>
      </c>
      <c r="G1040" s="6" t="s">
        <v>514</v>
      </c>
      <c r="H1040" s="6">
        <v>203798</v>
      </c>
      <c r="I1040" s="6">
        <v>262761000</v>
      </c>
      <c r="J1040" s="6">
        <v>11.4</v>
      </c>
      <c r="K1040" s="6">
        <v>17</v>
      </c>
      <c r="L1040" s="6" t="s">
        <v>1166</v>
      </c>
      <c r="M1040" s="6">
        <v>50</v>
      </c>
      <c r="N1040" s="6" t="s">
        <v>21</v>
      </c>
      <c r="O1040" s="6" t="s">
        <v>22</v>
      </c>
      <c r="P1040" s="6" t="s">
        <v>1297</v>
      </c>
    </row>
    <row r="1041" spans="1:16" hidden="1" x14ac:dyDescent="0.35">
      <c r="A1041" s="6">
        <v>2022</v>
      </c>
      <c r="B1041" s="6" t="s">
        <v>65</v>
      </c>
      <c r="C1041" s="6" t="s">
        <v>3778</v>
      </c>
      <c r="D1041" s="13" t="s">
        <v>3795</v>
      </c>
      <c r="E1041" s="6">
        <v>41.33</v>
      </c>
      <c r="F1041" s="6">
        <v>-96.96</v>
      </c>
      <c r="G1041" s="6" t="s">
        <v>524</v>
      </c>
      <c r="H1041" s="6">
        <v>153414</v>
      </c>
      <c r="I1041" s="6">
        <v>176988000</v>
      </c>
      <c r="J1041" s="6">
        <v>13.2</v>
      </c>
      <c r="K1041" s="6">
        <v>31</v>
      </c>
      <c r="L1041" s="6" t="s">
        <v>1166</v>
      </c>
      <c r="M1041" s="6">
        <v>60</v>
      </c>
      <c r="N1041" s="6" t="s">
        <v>21</v>
      </c>
      <c r="O1041" s="6" t="s">
        <v>22</v>
      </c>
      <c r="P1041" s="6" t="s">
        <v>3796</v>
      </c>
    </row>
    <row r="1042" spans="1:16" hidden="1" x14ac:dyDescent="0.35">
      <c r="A1042" s="6">
        <v>2022</v>
      </c>
      <c r="B1042" s="6" t="s">
        <v>1486</v>
      </c>
      <c r="C1042" s="6" t="s">
        <v>3778</v>
      </c>
      <c r="D1042" s="13" t="s">
        <v>3797</v>
      </c>
      <c r="E1042" s="6">
        <v>41.04</v>
      </c>
      <c r="F1042" s="6">
        <v>-96.11</v>
      </c>
      <c r="G1042" s="6" t="s">
        <v>524</v>
      </c>
      <c r="H1042" s="6">
        <v>124027</v>
      </c>
      <c r="I1042" s="6">
        <v>113727000</v>
      </c>
      <c r="J1042" s="6">
        <v>13.2</v>
      </c>
      <c r="K1042" s="6">
        <v>31</v>
      </c>
      <c r="L1042" s="6" t="s">
        <v>1166</v>
      </c>
      <c r="M1042" s="6">
        <v>60</v>
      </c>
      <c r="N1042" s="6" t="s">
        <v>21</v>
      </c>
      <c r="O1042" s="6" t="s">
        <v>22</v>
      </c>
      <c r="P1042" s="6" t="s">
        <v>3798</v>
      </c>
    </row>
    <row r="1043" spans="1:16" hidden="1" x14ac:dyDescent="0.35">
      <c r="A1043" s="6">
        <v>2022</v>
      </c>
      <c r="B1043" s="6" t="s">
        <v>3799</v>
      </c>
      <c r="C1043" s="6" t="s">
        <v>3778</v>
      </c>
      <c r="D1043" s="13" t="s">
        <v>3800</v>
      </c>
      <c r="E1043" s="6">
        <v>41.72</v>
      </c>
      <c r="F1043" s="6">
        <v>-97.12</v>
      </c>
      <c r="G1043" s="6" t="s">
        <v>524</v>
      </c>
      <c r="H1043" s="6">
        <v>95407</v>
      </c>
      <c r="I1043" s="6">
        <v>100522000</v>
      </c>
      <c r="J1043" s="6">
        <v>13.2</v>
      </c>
      <c r="K1043" s="6">
        <v>31</v>
      </c>
      <c r="L1043" s="6" t="s">
        <v>1166</v>
      </c>
      <c r="M1043" s="6">
        <v>60</v>
      </c>
      <c r="N1043" s="6" t="s">
        <v>21</v>
      </c>
      <c r="O1043" s="6" t="s">
        <v>22</v>
      </c>
      <c r="P1043" s="6" t="s">
        <v>3801</v>
      </c>
    </row>
    <row r="1044" spans="1:16" hidden="1" x14ac:dyDescent="0.35">
      <c r="A1044" s="6">
        <v>2022</v>
      </c>
      <c r="B1044" s="6" t="s">
        <v>805</v>
      </c>
      <c r="C1044" s="6" t="s">
        <v>3778</v>
      </c>
      <c r="D1044" s="13" t="s">
        <v>3802</v>
      </c>
      <c r="E1044" s="6">
        <v>41.44</v>
      </c>
      <c r="F1044" s="6">
        <v>-96.49</v>
      </c>
      <c r="G1044" s="6" t="s">
        <v>524</v>
      </c>
      <c r="H1044" s="6">
        <v>156081</v>
      </c>
      <c r="I1044" s="6">
        <v>185313000</v>
      </c>
      <c r="J1044" s="6">
        <v>13.2</v>
      </c>
      <c r="K1044" s="6">
        <v>31</v>
      </c>
      <c r="L1044" s="6" t="s">
        <v>1166</v>
      </c>
      <c r="M1044" s="6">
        <v>60</v>
      </c>
      <c r="N1044" s="6" t="s">
        <v>21</v>
      </c>
      <c r="O1044" s="6" t="s">
        <v>22</v>
      </c>
      <c r="P1044" s="6" t="s">
        <v>3803</v>
      </c>
    </row>
    <row r="1045" spans="1:16" hidden="1" x14ac:dyDescent="0.35">
      <c r="A1045" s="6">
        <v>2022</v>
      </c>
      <c r="B1045" s="6" t="s">
        <v>522</v>
      </c>
      <c r="C1045" s="6" t="s">
        <v>3778</v>
      </c>
      <c r="D1045" s="13" t="s">
        <v>3804</v>
      </c>
      <c r="E1045" s="6">
        <v>41.36</v>
      </c>
      <c r="F1045" s="6">
        <v>-96.15</v>
      </c>
      <c r="G1045" s="6" t="s">
        <v>514</v>
      </c>
      <c r="H1045" s="6">
        <v>20254</v>
      </c>
      <c r="I1045" s="6">
        <v>21915000</v>
      </c>
      <c r="J1045" s="6">
        <v>13.2</v>
      </c>
      <c r="K1045" s="6">
        <v>31</v>
      </c>
      <c r="L1045" s="6" t="s">
        <v>1166</v>
      </c>
      <c r="M1045" s="6">
        <v>60</v>
      </c>
      <c r="N1045" s="6" t="s">
        <v>21</v>
      </c>
      <c r="O1045" s="6" t="s">
        <v>22</v>
      </c>
      <c r="P1045" s="6" t="s">
        <v>3805</v>
      </c>
    </row>
    <row r="1046" spans="1:16" hidden="1" x14ac:dyDescent="0.35">
      <c r="A1046" s="6">
        <v>2022</v>
      </c>
      <c r="B1046" s="6" t="s">
        <v>713</v>
      </c>
      <c r="C1046" s="6" t="s">
        <v>3778</v>
      </c>
      <c r="D1046" s="13" t="s">
        <v>3806</v>
      </c>
      <c r="E1046" s="6">
        <v>40.86</v>
      </c>
      <c r="F1046" s="6">
        <v>-98</v>
      </c>
      <c r="G1046" s="6" t="s">
        <v>524</v>
      </c>
      <c r="H1046" s="6">
        <v>179484</v>
      </c>
      <c r="I1046" s="6">
        <v>255488000</v>
      </c>
      <c r="J1046" s="6">
        <v>13.2</v>
      </c>
      <c r="K1046" s="6">
        <v>31</v>
      </c>
      <c r="L1046" s="6" t="s">
        <v>1166</v>
      </c>
      <c r="M1046" s="6">
        <v>60</v>
      </c>
      <c r="N1046" s="6" t="s">
        <v>21</v>
      </c>
      <c r="O1046" s="6" t="s">
        <v>22</v>
      </c>
      <c r="P1046" s="6" t="s">
        <v>3807</v>
      </c>
    </row>
    <row r="1047" spans="1:16" hidden="1" x14ac:dyDescent="0.35">
      <c r="A1047" s="6">
        <v>2022</v>
      </c>
      <c r="B1047" s="6" t="s">
        <v>3808</v>
      </c>
      <c r="C1047" s="6" t="s">
        <v>3778</v>
      </c>
      <c r="D1047" s="13" t="s">
        <v>3809</v>
      </c>
      <c r="E1047" s="6">
        <v>40.68</v>
      </c>
      <c r="F1047" s="6">
        <v>-96.5</v>
      </c>
      <c r="G1047" s="6" t="s">
        <v>514</v>
      </c>
      <c r="H1047" s="6">
        <v>149209</v>
      </c>
      <c r="I1047" s="6">
        <v>118345000</v>
      </c>
      <c r="J1047" s="6">
        <v>13.2</v>
      </c>
      <c r="K1047" s="6">
        <v>31</v>
      </c>
      <c r="L1047" s="6" t="s">
        <v>1166</v>
      </c>
      <c r="M1047" s="6">
        <v>60</v>
      </c>
      <c r="N1047" s="6" t="s">
        <v>21</v>
      </c>
      <c r="O1047" s="6" t="s">
        <v>22</v>
      </c>
      <c r="P1047" s="6" t="s">
        <v>3810</v>
      </c>
    </row>
    <row r="1048" spans="1:16" hidden="1" x14ac:dyDescent="0.35">
      <c r="A1048" s="6">
        <v>2022</v>
      </c>
      <c r="B1048" s="6" t="s">
        <v>3811</v>
      </c>
      <c r="C1048" s="6" t="s">
        <v>3778</v>
      </c>
      <c r="D1048" s="13" t="s">
        <v>3812</v>
      </c>
      <c r="E1048" s="6">
        <v>41.21</v>
      </c>
      <c r="F1048" s="6">
        <v>-97.83</v>
      </c>
      <c r="G1048" s="6" t="s">
        <v>524</v>
      </c>
      <c r="H1048" s="6">
        <v>84007</v>
      </c>
      <c r="I1048" s="6">
        <v>102585000</v>
      </c>
      <c r="J1048" s="6">
        <v>13.2</v>
      </c>
      <c r="K1048" s="6">
        <v>31</v>
      </c>
      <c r="L1048" s="6" t="s">
        <v>1166</v>
      </c>
      <c r="M1048" s="6">
        <v>60</v>
      </c>
      <c r="N1048" s="6" t="s">
        <v>21</v>
      </c>
      <c r="O1048" s="6" t="s">
        <v>22</v>
      </c>
      <c r="P1048" s="6" t="s">
        <v>3813</v>
      </c>
    </row>
    <row r="1049" spans="1:16" hidden="1" x14ac:dyDescent="0.35">
      <c r="A1049" s="6">
        <v>2022</v>
      </c>
      <c r="B1049" s="6" t="s">
        <v>3814</v>
      </c>
      <c r="C1049" s="6" t="s">
        <v>3778</v>
      </c>
      <c r="D1049" s="13" t="s">
        <v>3815</v>
      </c>
      <c r="E1049" s="6">
        <v>41.47</v>
      </c>
      <c r="F1049" s="6">
        <v>-98.06</v>
      </c>
      <c r="G1049" s="6" t="s">
        <v>524</v>
      </c>
      <c r="H1049" s="6">
        <v>45556</v>
      </c>
      <c r="I1049" s="6">
        <v>44190000</v>
      </c>
      <c r="J1049" s="6">
        <v>13.2</v>
      </c>
      <c r="K1049" s="6">
        <v>31</v>
      </c>
      <c r="L1049" s="6" t="s">
        <v>1166</v>
      </c>
      <c r="M1049" s="6">
        <v>60</v>
      </c>
      <c r="N1049" s="6" t="s">
        <v>21</v>
      </c>
      <c r="O1049" s="6" t="s">
        <v>22</v>
      </c>
      <c r="P1049" s="6" t="s">
        <v>3816</v>
      </c>
    </row>
    <row r="1050" spans="1:16" hidden="1" x14ac:dyDescent="0.35">
      <c r="A1050" s="6">
        <v>2022</v>
      </c>
      <c r="B1050" s="6" t="s">
        <v>3584</v>
      </c>
      <c r="C1050" s="6" t="s">
        <v>3778</v>
      </c>
      <c r="D1050" s="13" t="s">
        <v>3817</v>
      </c>
      <c r="E1050" s="6">
        <v>41.43</v>
      </c>
      <c r="F1050" s="6">
        <v>-97.35</v>
      </c>
      <c r="G1050" s="6" t="s">
        <v>524</v>
      </c>
      <c r="H1050" s="6">
        <v>186132</v>
      </c>
      <c r="I1050" s="6">
        <v>217314000</v>
      </c>
      <c r="J1050" s="6">
        <v>13.2</v>
      </c>
      <c r="K1050" s="6">
        <v>31</v>
      </c>
      <c r="L1050" s="6" t="s">
        <v>1166</v>
      </c>
      <c r="M1050" s="6">
        <v>60</v>
      </c>
      <c r="N1050" s="6" t="s">
        <v>21</v>
      </c>
      <c r="O1050" s="6" t="s">
        <v>22</v>
      </c>
      <c r="P1050" s="6" t="s">
        <v>3818</v>
      </c>
    </row>
    <row r="1051" spans="1:16" hidden="1" x14ac:dyDescent="0.35">
      <c r="A1051" s="6">
        <v>2022</v>
      </c>
      <c r="B1051" s="6" t="s">
        <v>690</v>
      </c>
      <c r="C1051" s="6" t="s">
        <v>3778</v>
      </c>
      <c r="D1051" s="13" t="s">
        <v>3819</v>
      </c>
      <c r="E1051" s="6">
        <v>41.17</v>
      </c>
      <c r="F1051" s="6">
        <v>-97.54</v>
      </c>
      <c r="G1051" s="6" t="s">
        <v>524</v>
      </c>
      <c r="H1051" s="6">
        <v>100538</v>
      </c>
      <c r="I1051" s="6">
        <v>127388000</v>
      </c>
      <c r="J1051" s="6">
        <v>13.2</v>
      </c>
      <c r="K1051" s="6">
        <v>31</v>
      </c>
      <c r="L1051" s="6" t="s">
        <v>1166</v>
      </c>
      <c r="M1051" s="6">
        <v>60</v>
      </c>
      <c r="N1051" s="6" t="s">
        <v>21</v>
      </c>
      <c r="O1051" s="6" t="s">
        <v>22</v>
      </c>
      <c r="P1051" s="6" t="s">
        <v>3820</v>
      </c>
    </row>
    <row r="1052" spans="1:16" hidden="1" x14ac:dyDescent="0.35">
      <c r="A1052" s="6">
        <v>2022</v>
      </c>
      <c r="B1052" s="6" t="s">
        <v>3821</v>
      </c>
      <c r="C1052" s="6" t="s">
        <v>3778</v>
      </c>
      <c r="D1052" s="13" t="s">
        <v>3822</v>
      </c>
      <c r="E1052" s="6">
        <v>41.15</v>
      </c>
      <c r="F1052" s="6">
        <v>-95.92</v>
      </c>
      <c r="G1052" s="6" t="s">
        <v>524</v>
      </c>
      <c r="H1052" s="6">
        <v>22647</v>
      </c>
      <c r="I1052" s="6">
        <v>22501000</v>
      </c>
      <c r="J1052" s="6">
        <v>13.2</v>
      </c>
      <c r="K1052" s="6">
        <v>31</v>
      </c>
      <c r="L1052" s="6" t="s">
        <v>1166</v>
      </c>
      <c r="M1052" s="6">
        <v>60</v>
      </c>
      <c r="N1052" s="6" t="s">
        <v>21</v>
      </c>
      <c r="O1052" s="6" t="s">
        <v>22</v>
      </c>
      <c r="P1052" s="6" t="s">
        <v>3823</v>
      </c>
    </row>
    <row r="1053" spans="1:16" hidden="1" x14ac:dyDescent="0.35">
      <c r="A1053" s="6">
        <v>2022</v>
      </c>
      <c r="B1053" s="6" t="s">
        <v>3824</v>
      </c>
      <c r="C1053" s="6" t="s">
        <v>3778</v>
      </c>
      <c r="D1053" s="13" t="s">
        <v>3825</v>
      </c>
      <c r="E1053" s="6">
        <v>41.04</v>
      </c>
      <c r="F1053" s="6">
        <v>-96.37</v>
      </c>
      <c r="G1053" s="6" t="s">
        <v>524</v>
      </c>
      <c r="H1053" s="6">
        <v>203775</v>
      </c>
      <c r="I1053" s="6">
        <v>205407000</v>
      </c>
      <c r="J1053" s="6">
        <v>13.2</v>
      </c>
      <c r="K1053" s="6">
        <v>31</v>
      </c>
      <c r="L1053" s="6" t="s">
        <v>1166</v>
      </c>
      <c r="M1053" s="6">
        <v>60</v>
      </c>
      <c r="N1053" s="6" t="s">
        <v>21</v>
      </c>
      <c r="O1053" s="6" t="s">
        <v>22</v>
      </c>
      <c r="P1053" s="6" t="s">
        <v>3826</v>
      </c>
    </row>
    <row r="1054" spans="1:16" hidden="1" x14ac:dyDescent="0.35">
      <c r="A1054" s="6">
        <v>2022</v>
      </c>
      <c r="B1054" s="6" t="s">
        <v>2233</v>
      </c>
      <c r="C1054" s="6" t="s">
        <v>3778</v>
      </c>
      <c r="D1054" s="13" t="s">
        <v>3827</v>
      </c>
      <c r="E1054" s="6">
        <v>40.770000000000003</v>
      </c>
      <c r="F1054" s="6">
        <v>-97.28</v>
      </c>
      <c r="G1054" s="6" t="s">
        <v>524</v>
      </c>
      <c r="H1054" s="6">
        <v>149255</v>
      </c>
      <c r="I1054" s="6">
        <v>155941000</v>
      </c>
      <c r="J1054" s="6">
        <v>13.2</v>
      </c>
      <c r="K1054" s="6">
        <v>31</v>
      </c>
      <c r="L1054" s="6" t="s">
        <v>1166</v>
      </c>
      <c r="M1054" s="6">
        <v>60</v>
      </c>
      <c r="N1054" s="6" t="s">
        <v>21</v>
      </c>
      <c r="O1054" s="6" t="s">
        <v>22</v>
      </c>
      <c r="P1054" s="6" t="s">
        <v>3828</v>
      </c>
    </row>
    <row r="1055" spans="1:16" hidden="1" x14ac:dyDescent="0.35">
      <c r="A1055" s="6">
        <v>2022</v>
      </c>
      <c r="B1055" s="6" t="s">
        <v>86</v>
      </c>
      <c r="C1055" s="6" t="s">
        <v>3778</v>
      </c>
      <c r="D1055" s="13" t="s">
        <v>3829</v>
      </c>
      <c r="E1055" s="6">
        <v>41.45</v>
      </c>
      <c r="F1055" s="6">
        <v>-96.35</v>
      </c>
      <c r="G1055" s="6" t="s">
        <v>524</v>
      </c>
      <c r="H1055" s="6">
        <v>83459</v>
      </c>
      <c r="I1055" s="6">
        <v>78950000</v>
      </c>
      <c r="J1055" s="6">
        <v>13.2</v>
      </c>
      <c r="K1055" s="6">
        <v>31</v>
      </c>
      <c r="L1055" s="6" t="s">
        <v>1166</v>
      </c>
      <c r="M1055" s="6">
        <v>60</v>
      </c>
      <c r="N1055" s="6" t="s">
        <v>21</v>
      </c>
      <c r="O1055" s="6" t="s">
        <v>22</v>
      </c>
      <c r="P1055" s="6" t="s">
        <v>3830</v>
      </c>
    </row>
    <row r="1056" spans="1:16" hidden="1" x14ac:dyDescent="0.35">
      <c r="A1056" s="6">
        <v>2022</v>
      </c>
      <c r="B1056" s="6" t="s">
        <v>2688</v>
      </c>
      <c r="C1056" s="6" t="s">
        <v>3778</v>
      </c>
      <c r="D1056" s="13" t="s">
        <v>3831</v>
      </c>
      <c r="E1056" s="6">
        <v>41</v>
      </c>
      <c r="F1056" s="6">
        <v>-97.6</v>
      </c>
      <c r="G1056" s="6" t="s">
        <v>524</v>
      </c>
      <c r="H1056" s="6">
        <v>199819</v>
      </c>
      <c r="I1056" s="6">
        <v>247471000</v>
      </c>
      <c r="J1056" s="6">
        <v>13.2</v>
      </c>
      <c r="K1056" s="6">
        <v>31</v>
      </c>
      <c r="L1056" s="6" t="s">
        <v>1166</v>
      </c>
      <c r="M1056" s="6">
        <v>60</v>
      </c>
      <c r="N1056" s="6" t="s">
        <v>21</v>
      </c>
      <c r="O1056" s="6" t="s">
        <v>22</v>
      </c>
      <c r="P1056" s="6" t="s">
        <v>3832</v>
      </c>
    </row>
    <row r="1057" spans="1:16" hidden="1" x14ac:dyDescent="0.35">
      <c r="A1057" s="6">
        <v>2022</v>
      </c>
      <c r="B1057" s="6" t="s">
        <v>381</v>
      </c>
      <c r="C1057" s="6" t="s">
        <v>3430</v>
      </c>
      <c r="D1057" s="13" t="s">
        <v>3477</v>
      </c>
      <c r="E1057" s="6">
        <v>38.15</v>
      </c>
      <c r="F1057" s="6">
        <v>-91.24</v>
      </c>
      <c r="G1057" s="6" t="s">
        <v>236</v>
      </c>
      <c r="H1057" s="6">
        <v>490</v>
      </c>
      <c r="I1057" s="6">
        <v>0</v>
      </c>
      <c r="J1057" s="6">
        <v>17.399999999999999</v>
      </c>
      <c r="K1057" s="6">
        <v>29</v>
      </c>
      <c r="L1057" s="6" t="s">
        <v>1166</v>
      </c>
      <c r="M1057" s="6">
        <v>60</v>
      </c>
      <c r="N1057" s="6" t="s">
        <v>21</v>
      </c>
      <c r="O1057" s="6" t="s">
        <v>22</v>
      </c>
      <c r="P1057" s="6" t="s">
        <v>3478</v>
      </c>
    </row>
    <row r="1058" spans="1:16" hidden="1" x14ac:dyDescent="0.35">
      <c r="A1058" s="6">
        <v>2022</v>
      </c>
      <c r="B1058" s="6" t="s">
        <v>129</v>
      </c>
      <c r="C1058" s="6" t="s">
        <v>3430</v>
      </c>
      <c r="D1058" s="13" t="s">
        <v>3479</v>
      </c>
      <c r="E1058" s="6">
        <v>38.409999999999997</v>
      </c>
      <c r="F1058" s="6">
        <v>-91.19</v>
      </c>
      <c r="G1058" s="6" t="s">
        <v>236</v>
      </c>
      <c r="H1058" s="6">
        <v>21525</v>
      </c>
      <c r="I1058" s="6">
        <v>19926000</v>
      </c>
      <c r="J1058" s="6">
        <v>17.399999999999999</v>
      </c>
      <c r="K1058" s="6">
        <v>29</v>
      </c>
      <c r="L1058" s="6" t="s">
        <v>1166</v>
      </c>
      <c r="M1058" s="6">
        <v>60</v>
      </c>
      <c r="N1058" s="6" t="s">
        <v>21</v>
      </c>
      <c r="O1058" s="6" t="s">
        <v>22</v>
      </c>
      <c r="P1058" s="6" t="s">
        <v>3480</v>
      </c>
    </row>
    <row r="1059" spans="1:16" hidden="1" x14ac:dyDescent="0.35">
      <c r="A1059" s="6">
        <v>2022</v>
      </c>
      <c r="B1059" s="6" t="s">
        <v>3481</v>
      </c>
      <c r="C1059" s="6" t="s">
        <v>3430</v>
      </c>
      <c r="D1059" s="13" t="s">
        <v>3482</v>
      </c>
      <c r="E1059" s="6">
        <v>38.380000000000003</v>
      </c>
      <c r="F1059" s="6">
        <v>-91.4</v>
      </c>
      <c r="G1059" s="6" t="s">
        <v>236</v>
      </c>
      <c r="H1059" s="6">
        <v>4196</v>
      </c>
      <c r="I1059" s="6">
        <v>3526000</v>
      </c>
      <c r="J1059" s="6">
        <v>17.399999999999999</v>
      </c>
      <c r="K1059" s="6">
        <v>29</v>
      </c>
      <c r="L1059" s="6" t="s">
        <v>1166</v>
      </c>
      <c r="M1059" s="6">
        <v>60</v>
      </c>
      <c r="N1059" s="6" t="s">
        <v>21</v>
      </c>
      <c r="O1059" s="6" t="s">
        <v>22</v>
      </c>
      <c r="P1059" s="6" t="s">
        <v>3483</v>
      </c>
    </row>
    <row r="1060" spans="1:16" hidden="1" x14ac:dyDescent="0.35">
      <c r="A1060" s="6">
        <v>2022</v>
      </c>
      <c r="B1060" s="6" t="s">
        <v>172</v>
      </c>
      <c r="C1060" s="6" t="s">
        <v>3430</v>
      </c>
      <c r="D1060" s="13" t="s">
        <v>3484</v>
      </c>
      <c r="E1060" s="6">
        <v>38.42</v>
      </c>
      <c r="F1060" s="6">
        <v>-90.36</v>
      </c>
      <c r="G1060" s="6" t="s">
        <v>241</v>
      </c>
      <c r="H1060" s="6">
        <v>5858</v>
      </c>
      <c r="I1060" s="6">
        <v>4018000</v>
      </c>
      <c r="J1060" s="6">
        <v>17.399999999999999</v>
      </c>
      <c r="K1060" s="6">
        <v>29</v>
      </c>
      <c r="L1060" s="6" t="s">
        <v>1166</v>
      </c>
      <c r="M1060" s="6">
        <v>60</v>
      </c>
      <c r="N1060" s="6" t="s">
        <v>21</v>
      </c>
      <c r="O1060" s="6" t="s">
        <v>22</v>
      </c>
      <c r="P1060" s="6" t="s">
        <v>3485</v>
      </c>
    </row>
    <row r="1061" spans="1:16" hidden="1" x14ac:dyDescent="0.35">
      <c r="A1061" s="6">
        <v>2022</v>
      </c>
      <c r="B1061" s="6" t="s">
        <v>359</v>
      </c>
      <c r="C1061" s="6" t="s">
        <v>3430</v>
      </c>
      <c r="D1061" s="13" t="s">
        <v>3486</v>
      </c>
      <c r="E1061" s="6">
        <v>39.17</v>
      </c>
      <c r="F1061" s="6">
        <v>-90.78</v>
      </c>
      <c r="G1061" s="6" t="s">
        <v>236</v>
      </c>
      <c r="H1061" s="6">
        <v>33842</v>
      </c>
      <c r="I1061" s="6">
        <v>29129000</v>
      </c>
      <c r="J1061" s="6">
        <v>17.399999999999999</v>
      </c>
      <c r="K1061" s="6">
        <v>29</v>
      </c>
      <c r="L1061" s="6" t="s">
        <v>1166</v>
      </c>
      <c r="M1061" s="6">
        <v>60</v>
      </c>
      <c r="N1061" s="6" t="s">
        <v>21</v>
      </c>
      <c r="O1061" s="6" t="s">
        <v>22</v>
      </c>
      <c r="P1061" s="6" t="s">
        <v>3487</v>
      </c>
    </row>
    <row r="1062" spans="1:16" hidden="1" x14ac:dyDescent="0.35">
      <c r="A1062" s="6">
        <v>2022</v>
      </c>
      <c r="B1062" s="6" t="s">
        <v>50</v>
      </c>
      <c r="C1062" s="6" t="s">
        <v>3430</v>
      </c>
      <c r="D1062" s="13" t="s">
        <v>3488</v>
      </c>
      <c r="E1062" s="6">
        <v>39</v>
      </c>
      <c r="F1062" s="6">
        <v>-91.35</v>
      </c>
      <c r="G1062" s="6" t="s">
        <v>236</v>
      </c>
      <c r="H1062" s="6">
        <v>38834</v>
      </c>
      <c r="I1062" s="6">
        <v>37335000</v>
      </c>
      <c r="J1062" s="6">
        <v>17.399999999999999</v>
      </c>
      <c r="K1062" s="6">
        <v>29</v>
      </c>
      <c r="L1062" s="6" t="s">
        <v>1166</v>
      </c>
      <c r="M1062" s="6">
        <v>60</v>
      </c>
      <c r="N1062" s="6" t="s">
        <v>21</v>
      </c>
      <c r="O1062" s="6" t="s">
        <v>22</v>
      </c>
      <c r="P1062" s="6" t="s">
        <v>3489</v>
      </c>
    </row>
    <row r="1063" spans="1:16" hidden="1" x14ac:dyDescent="0.35">
      <c r="A1063" s="6">
        <v>2022</v>
      </c>
      <c r="B1063" s="6" t="s">
        <v>54</v>
      </c>
      <c r="C1063" s="6" t="s">
        <v>3430</v>
      </c>
      <c r="D1063" s="13" t="s">
        <v>3490</v>
      </c>
      <c r="E1063" s="6">
        <v>37.630000000000003</v>
      </c>
      <c r="F1063" s="6">
        <v>-89.58</v>
      </c>
      <c r="G1063" s="6" t="s">
        <v>241</v>
      </c>
      <c r="H1063" s="6">
        <v>23231</v>
      </c>
      <c r="I1063" s="6">
        <v>22487000</v>
      </c>
      <c r="J1063" s="6">
        <v>17.399999999999999</v>
      </c>
      <c r="K1063" s="6">
        <v>29</v>
      </c>
      <c r="L1063" s="6" t="s">
        <v>1166</v>
      </c>
      <c r="M1063" s="6">
        <v>60</v>
      </c>
      <c r="N1063" s="6" t="s">
        <v>21</v>
      </c>
      <c r="O1063" s="6" t="s">
        <v>22</v>
      </c>
      <c r="P1063" s="6" t="s">
        <v>3491</v>
      </c>
    </row>
    <row r="1064" spans="1:16" hidden="1" x14ac:dyDescent="0.35">
      <c r="A1064" s="6">
        <v>2022</v>
      </c>
      <c r="B1064" s="6" t="s">
        <v>3492</v>
      </c>
      <c r="C1064" s="6" t="s">
        <v>3430</v>
      </c>
      <c r="D1064" s="13" t="s">
        <v>3493</v>
      </c>
      <c r="E1064" s="6">
        <v>38.79</v>
      </c>
      <c r="F1064" s="6">
        <v>-90.51</v>
      </c>
      <c r="G1064" s="6" t="s">
        <v>236</v>
      </c>
      <c r="H1064" s="6">
        <v>40396</v>
      </c>
      <c r="I1064" s="6">
        <v>44141000</v>
      </c>
      <c r="J1064" s="6">
        <v>17.399999999999999</v>
      </c>
      <c r="K1064" s="6">
        <v>29</v>
      </c>
      <c r="L1064" s="6" t="s">
        <v>1166</v>
      </c>
      <c r="M1064" s="6">
        <v>60</v>
      </c>
      <c r="N1064" s="6" t="s">
        <v>21</v>
      </c>
      <c r="O1064" s="6" t="s">
        <v>22</v>
      </c>
      <c r="P1064" s="6" t="s">
        <v>3494</v>
      </c>
    </row>
    <row r="1065" spans="1:16" hidden="1" x14ac:dyDescent="0.35">
      <c r="A1065" s="6">
        <v>2022</v>
      </c>
      <c r="B1065" s="6" t="s">
        <v>3495</v>
      </c>
      <c r="C1065" s="6" t="s">
        <v>3430</v>
      </c>
      <c r="D1065" s="13" t="s">
        <v>3496</v>
      </c>
      <c r="E1065" s="6">
        <v>37.97</v>
      </c>
      <c r="F1065" s="6">
        <v>-90.38</v>
      </c>
      <c r="G1065" s="6" t="s">
        <v>236</v>
      </c>
      <c r="H1065" s="6">
        <v>1141</v>
      </c>
      <c r="I1065" s="6">
        <v>1149000</v>
      </c>
      <c r="J1065" s="6">
        <v>17.399999999999999</v>
      </c>
      <c r="K1065" s="6">
        <v>29</v>
      </c>
      <c r="L1065" s="6" t="s">
        <v>1166</v>
      </c>
      <c r="M1065" s="6">
        <v>60</v>
      </c>
      <c r="N1065" s="6" t="s">
        <v>21</v>
      </c>
      <c r="O1065" s="6" t="s">
        <v>22</v>
      </c>
      <c r="P1065" s="6" t="s">
        <v>3497</v>
      </c>
    </row>
    <row r="1066" spans="1:16" hidden="1" x14ac:dyDescent="0.35">
      <c r="A1066" s="6">
        <v>2022</v>
      </c>
      <c r="B1066" s="6" t="s">
        <v>3498</v>
      </c>
      <c r="C1066" s="6" t="s">
        <v>3430</v>
      </c>
      <c r="D1066" s="13" t="s">
        <v>3499</v>
      </c>
      <c r="E1066" s="6">
        <v>38.630000000000003</v>
      </c>
      <c r="F1066" s="6">
        <v>-90.24</v>
      </c>
      <c r="G1066" s="6" t="s">
        <v>236</v>
      </c>
      <c r="H1066" s="6">
        <v>2833</v>
      </c>
      <c r="I1066" s="6">
        <v>2674000</v>
      </c>
      <c r="J1066" s="6">
        <v>17.399999999999999</v>
      </c>
      <c r="K1066" s="6">
        <v>29</v>
      </c>
      <c r="L1066" s="6" t="s">
        <v>1166</v>
      </c>
      <c r="M1066" s="6">
        <v>60</v>
      </c>
      <c r="N1066" s="6" t="s">
        <v>21</v>
      </c>
      <c r="O1066" s="6" t="s">
        <v>22</v>
      </c>
      <c r="P1066" s="6" t="s">
        <v>3500</v>
      </c>
    </row>
    <row r="1067" spans="1:16" hidden="1" x14ac:dyDescent="0.35">
      <c r="A1067" s="6">
        <v>2022</v>
      </c>
      <c r="B1067" s="6" t="s">
        <v>3501</v>
      </c>
      <c r="C1067" s="6" t="s">
        <v>3430</v>
      </c>
      <c r="D1067" s="13" t="s">
        <v>3502</v>
      </c>
      <c r="E1067" s="6">
        <v>38.01</v>
      </c>
      <c r="F1067" s="6">
        <v>-90.21</v>
      </c>
      <c r="G1067" s="6" t="s">
        <v>236</v>
      </c>
      <c r="H1067" s="6">
        <v>16809</v>
      </c>
      <c r="I1067" s="6">
        <v>16743000</v>
      </c>
      <c r="J1067" s="6">
        <v>17.399999999999999</v>
      </c>
      <c r="K1067" s="6">
        <v>29</v>
      </c>
      <c r="L1067" s="6" t="s">
        <v>1166</v>
      </c>
      <c r="M1067" s="6">
        <v>60</v>
      </c>
      <c r="N1067" s="6" t="s">
        <v>21</v>
      </c>
      <c r="O1067" s="6" t="s">
        <v>22</v>
      </c>
      <c r="P1067" s="6" t="s">
        <v>3503</v>
      </c>
    </row>
    <row r="1068" spans="1:16" hidden="1" x14ac:dyDescent="0.35">
      <c r="A1068" s="6">
        <v>2022</v>
      </c>
      <c r="B1068" s="6" t="s">
        <v>1477</v>
      </c>
      <c r="C1068" s="6" t="s">
        <v>3430</v>
      </c>
      <c r="D1068" s="13" t="s">
        <v>3504</v>
      </c>
      <c r="E1068" s="6">
        <v>38.6</v>
      </c>
      <c r="F1068" s="6">
        <v>-90.99</v>
      </c>
      <c r="G1068" s="6" t="s">
        <v>236</v>
      </c>
      <c r="H1068" s="6">
        <v>16250</v>
      </c>
      <c r="I1068" s="6">
        <v>15261000</v>
      </c>
      <c r="J1068" s="6">
        <v>17.399999999999999</v>
      </c>
      <c r="K1068" s="6">
        <v>29</v>
      </c>
      <c r="L1068" s="6" t="s">
        <v>1166</v>
      </c>
      <c r="M1068" s="6">
        <v>60</v>
      </c>
      <c r="N1068" s="6" t="s">
        <v>21</v>
      </c>
      <c r="O1068" s="6" t="s">
        <v>22</v>
      </c>
      <c r="P1068" s="6" t="s">
        <v>3505</v>
      </c>
    </row>
    <row r="1069" spans="1:16" hidden="1" x14ac:dyDescent="0.35">
      <c r="A1069" s="6">
        <v>2012</v>
      </c>
      <c r="B1069" s="6" t="s">
        <v>1168</v>
      </c>
      <c r="C1069" s="6" t="s">
        <v>1164</v>
      </c>
      <c r="D1069" s="13" t="s">
        <v>1169</v>
      </c>
      <c r="E1069" s="6">
        <v>43.03</v>
      </c>
      <c r="F1069" s="6">
        <v>-112.43</v>
      </c>
      <c r="G1069" s="6" t="s">
        <v>524</v>
      </c>
      <c r="H1069" s="6">
        <v>2473</v>
      </c>
      <c r="I1069" s="6">
        <v>6143000</v>
      </c>
      <c r="J1069" s="6">
        <v>19.2</v>
      </c>
      <c r="K1069" s="6">
        <v>16</v>
      </c>
      <c r="L1069" s="6" t="s">
        <v>1166</v>
      </c>
      <c r="M1069" s="6">
        <v>90</v>
      </c>
      <c r="N1069" s="6" t="s">
        <v>21</v>
      </c>
      <c r="O1069" s="6" t="s">
        <v>22</v>
      </c>
      <c r="P1069" s="6" t="s">
        <v>7441</v>
      </c>
    </row>
    <row r="1070" spans="1:16" hidden="1" x14ac:dyDescent="0.35">
      <c r="A1070" s="6">
        <v>2012</v>
      </c>
      <c r="B1070" s="6" t="s">
        <v>1171</v>
      </c>
      <c r="C1070" s="6" t="s">
        <v>1164</v>
      </c>
      <c r="D1070" s="13" t="s">
        <v>1172</v>
      </c>
      <c r="E1070" s="6">
        <v>43.5</v>
      </c>
      <c r="F1070" s="6">
        <v>-111.89</v>
      </c>
      <c r="G1070" s="6" t="s">
        <v>555</v>
      </c>
      <c r="H1070" s="6">
        <v>624</v>
      </c>
      <c r="I1070" s="6">
        <v>1823000</v>
      </c>
      <c r="J1070" s="6">
        <v>19.2</v>
      </c>
      <c r="K1070" s="6">
        <v>16</v>
      </c>
      <c r="L1070" s="6" t="s">
        <v>1166</v>
      </c>
      <c r="M1070" s="6">
        <v>90</v>
      </c>
      <c r="N1070" s="6" t="s">
        <v>21</v>
      </c>
      <c r="O1070" s="6" t="s">
        <v>22</v>
      </c>
      <c r="P1070" s="6" t="s">
        <v>7442</v>
      </c>
    </row>
    <row r="1071" spans="1:16" hidden="1" x14ac:dyDescent="0.35">
      <c r="A1071" s="6">
        <v>2012</v>
      </c>
      <c r="B1071" s="6" t="s">
        <v>129</v>
      </c>
      <c r="C1071" s="6" t="s">
        <v>1164</v>
      </c>
      <c r="D1071" s="13" t="s">
        <v>1181</v>
      </c>
      <c r="E1071" s="6">
        <v>42.18</v>
      </c>
      <c r="F1071" s="6">
        <v>-112.03</v>
      </c>
      <c r="G1071" s="6" t="s">
        <v>524</v>
      </c>
      <c r="H1071" s="6">
        <v>1066</v>
      </c>
      <c r="I1071" s="6">
        <v>2057000</v>
      </c>
      <c r="J1071" s="6">
        <v>19.2</v>
      </c>
      <c r="K1071" s="6">
        <v>16</v>
      </c>
      <c r="L1071" s="6" t="s">
        <v>1166</v>
      </c>
      <c r="M1071" s="6">
        <v>90</v>
      </c>
      <c r="N1071" s="6" t="s">
        <v>21</v>
      </c>
      <c r="O1071" s="6" t="s">
        <v>22</v>
      </c>
      <c r="P1071" s="6" t="s">
        <v>7445</v>
      </c>
    </row>
    <row r="1072" spans="1:16" hidden="1" x14ac:dyDescent="0.35">
      <c r="A1072" s="6">
        <v>2012</v>
      </c>
      <c r="B1072" s="6" t="s">
        <v>1190</v>
      </c>
      <c r="C1072" s="6" t="s">
        <v>1164</v>
      </c>
      <c r="D1072" s="13" t="s">
        <v>1191</v>
      </c>
      <c r="E1072" s="6">
        <v>42.72</v>
      </c>
      <c r="F1072" s="6">
        <v>-112.99</v>
      </c>
      <c r="G1072" s="6" t="s">
        <v>524</v>
      </c>
      <c r="H1072" s="6">
        <v>1844</v>
      </c>
      <c r="I1072" s="6">
        <v>2244000</v>
      </c>
      <c r="J1072" s="6">
        <v>19.2</v>
      </c>
      <c r="K1072" s="6">
        <v>16</v>
      </c>
      <c r="L1072" s="6" t="s">
        <v>1166</v>
      </c>
      <c r="M1072" s="6">
        <v>90</v>
      </c>
      <c r="N1072" s="6" t="s">
        <v>21</v>
      </c>
      <c r="O1072" s="6" t="s">
        <v>22</v>
      </c>
      <c r="P1072" s="6" t="s">
        <v>7446</v>
      </c>
    </row>
    <row r="1073" spans="1:16" hidden="1" x14ac:dyDescent="0.35">
      <c r="A1073" s="6">
        <v>2022</v>
      </c>
      <c r="B1073" s="6" t="s">
        <v>1163</v>
      </c>
      <c r="C1073" s="6" t="s">
        <v>1164</v>
      </c>
      <c r="D1073" s="13" t="s">
        <v>1165</v>
      </c>
      <c r="E1073" s="6">
        <v>42.36</v>
      </c>
      <c r="F1073" s="6">
        <v>-111.37</v>
      </c>
      <c r="G1073" s="6" t="s">
        <v>555</v>
      </c>
      <c r="H1073" s="6">
        <v>117</v>
      </c>
      <c r="I1073" s="6">
        <v>7000</v>
      </c>
      <c r="J1073" s="6">
        <v>24.6</v>
      </c>
      <c r="K1073" s="6">
        <v>16</v>
      </c>
      <c r="L1073" s="6" t="s">
        <v>1166</v>
      </c>
      <c r="M1073" s="6">
        <v>90</v>
      </c>
      <c r="N1073" s="6" t="s">
        <v>21</v>
      </c>
      <c r="O1073" s="6" t="s">
        <v>22</v>
      </c>
      <c r="P1073" s="6" t="s">
        <v>1167</v>
      </c>
    </row>
    <row r="1074" spans="1:16" hidden="1" x14ac:dyDescent="0.35">
      <c r="A1074" s="6">
        <v>2022</v>
      </c>
      <c r="B1074" s="6" t="s">
        <v>1171</v>
      </c>
      <c r="C1074" s="6" t="s">
        <v>1164</v>
      </c>
      <c r="D1074" s="13" t="s">
        <v>1172</v>
      </c>
      <c r="E1074" s="6">
        <v>43.5</v>
      </c>
      <c r="F1074" s="6">
        <v>-111.89</v>
      </c>
      <c r="G1074" s="6" t="s">
        <v>524</v>
      </c>
      <c r="H1074" s="6">
        <v>1064</v>
      </c>
      <c r="I1074" s="6">
        <v>7708000</v>
      </c>
      <c r="J1074" s="6">
        <v>24.6</v>
      </c>
      <c r="K1074" s="6">
        <v>16</v>
      </c>
      <c r="L1074" s="6" t="s">
        <v>1166</v>
      </c>
      <c r="M1074" s="6">
        <v>90</v>
      </c>
      <c r="N1074" s="6" t="s">
        <v>21</v>
      </c>
      <c r="O1074" s="6" t="s">
        <v>22</v>
      </c>
      <c r="P1074" s="6" t="s">
        <v>1173</v>
      </c>
    </row>
    <row r="1075" spans="1:16" hidden="1" x14ac:dyDescent="0.35">
      <c r="A1075" s="6">
        <v>2022</v>
      </c>
      <c r="B1075" s="6" t="s">
        <v>433</v>
      </c>
      <c r="C1075" s="6" t="s">
        <v>1164</v>
      </c>
      <c r="D1075" s="13" t="s">
        <v>1174</v>
      </c>
      <c r="E1075" s="6">
        <v>43.65</v>
      </c>
      <c r="F1075" s="6">
        <v>-113.28</v>
      </c>
      <c r="G1075" s="6" t="s">
        <v>555</v>
      </c>
      <c r="H1075" s="6">
        <v>982</v>
      </c>
      <c r="I1075" s="6">
        <v>0</v>
      </c>
      <c r="J1075" s="6">
        <v>24.6</v>
      </c>
      <c r="K1075" s="6">
        <v>16</v>
      </c>
      <c r="L1075" s="6" t="s">
        <v>1166</v>
      </c>
      <c r="M1075" s="6">
        <v>90</v>
      </c>
      <c r="N1075" s="6" t="s">
        <v>21</v>
      </c>
      <c r="O1075" s="6" t="s">
        <v>22</v>
      </c>
      <c r="P1075" s="6" t="s">
        <v>1175</v>
      </c>
    </row>
    <row r="1076" spans="1:16" hidden="1" x14ac:dyDescent="0.35">
      <c r="A1076" s="6">
        <v>2022</v>
      </c>
      <c r="B1076" s="6" t="s">
        <v>129</v>
      </c>
      <c r="C1076" s="6" t="s">
        <v>1164</v>
      </c>
      <c r="D1076" s="13" t="s">
        <v>1181</v>
      </c>
      <c r="E1076" s="6">
        <v>42.18</v>
      </c>
      <c r="F1076" s="6">
        <v>-112.03</v>
      </c>
      <c r="G1076" s="6" t="s">
        <v>236</v>
      </c>
      <c r="H1076" s="6">
        <v>929</v>
      </c>
      <c r="I1076" s="6">
        <v>3291000</v>
      </c>
      <c r="J1076" s="6">
        <v>24.6</v>
      </c>
      <c r="K1076" s="6">
        <v>16</v>
      </c>
      <c r="L1076" s="6" t="s">
        <v>1166</v>
      </c>
      <c r="M1076" s="6">
        <v>90</v>
      </c>
      <c r="N1076" s="6" t="s">
        <v>21</v>
      </c>
      <c r="O1076" s="6" t="s">
        <v>22</v>
      </c>
      <c r="P1076" s="6" t="s">
        <v>1182</v>
      </c>
    </row>
    <row r="1077" spans="1:16" hidden="1" x14ac:dyDescent="0.35">
      <c r="A1077" s="6">
        <v>2022</v>
      </c>
      <c r="B1077" s="6" t="s">
        <v>172</v>
      </c>
      <c r="C1077" s="6" t="s">
        <v>1164</v>
      </c>
      <c r="D1077" s="13" t="s">
        <v>1183</v>
      </c>
      <c r="E1077" s="6">
        <v>43.98</v>
      </c>
      <c r="F1077" s="6">
        <v>-112.18</v>
      </c>
      <c r="G1077" s="6" t="s">
        <v>555</v>
      </c>
      <c r="H1077" s="6">
        <v>1801</v>
      </c>
      <c r="I1077" s="6">
        <v>9008000</v>
      </c>
      <c r="J1077" s="6">
        <v>24.6</v>
      </c>
      <c r="K1077" s="6">
        <v>16</v>
      </c>
      <c r="L1077" s="6" t="s">
        <v>1166</v>
      </c>
      <c r="M1077" s="6">
        <v>90</v>
      </c>
      <c r="N1077" s="6" t="s">
        <v>21</v>
      </c>
      <c r="O1077" s="6" t="s">
        <v>22</v>
      </c>
      <c r="P1077" s="6" t="s">
        <v>1184</v>
      </c>
    </row>
    <row r="1078" spans="1:16" hidden="1" x14ac:dyDescent="0.35">
      <c r="A1078" s="6">
        <v>2022</v>
      </c>
      <c r="B1078" s="6" t="s">
        <v>1176</v>
      </c>
      <c r="C1078" s="6" t="s">
        <v>1164</v>
      </c>
      <c r="D1078" s="13" t="s">
        <v>1177</v>
      </c>
      <c r="E1078" s="6">
        <v>42.79</v>
      </c>
      <c r="F1078" s="6">
        <v>-111.91</v>
      </c>
      <c r="G1078" s="6" t="s">
        <v>555</v>
      </c>
      <c r="H1078" s="6" t="s">
        <v>35</v>
      </c>
      <c r="I1078" s="6">
        <v>0</v>
      </c>
      <c r="J1078" s="6" t="s">
        <v>36</v>
      </c>
      <c r="K1078" s="6">
        <v>16</v>
      </c>
      <c r="L1078" s="6" t="s">
        <v>1166</v>
      </c>
      <c r="M1078" s="6">
        <v>90</v>
      </c>
      <c r="N1078" s="6" t="s">
        <v>21</v>
      </c>
      <c r="O1078" s="6" t="s">
        <v>22</v>
      </c>
      <c r="P1078" s="6" t="s">
        <v>1178</v>
      </c>
    </row>
    <row r="1079" spans="1:16" hidden="1" x14ac:dyDescent="0.35">
      <c r="A1079" s="6">
        <v>2022</v>
      </c>
      <c r="B1079" s="6" t="s">
        <v>340</v>
      </c>
      <c r="C1079" s="6" t="s">
        <v>1164</v>
      </c>
      <c r="D1079" s="13" t="s">
        <v>1179</v>
      </c>
      <c r="E1079" s="6">
        <v>44.22</v>
      </c>
      <c r="F1079" s="6">
        <v>-112.37</v>
      </c>
      <c r="G1079" s="6" t="s">
        <v>524</v>
      </c>
      <c r="H1079" s="6" t="s">
        <v>35</v>
      </c>
      <c r="I1079" s="6">
        <v>2137000</v>
      </c>
      <c r="J1079" s="6" t="s">
        <v>36</v>
      </c>
      <c r="K1079" s="6">
        <v>16</v>
      </c>
      <c r="L1079" s="6" t="s">
        <v>1166</v>
      </c>
      <c r="M1079" s="6">
        <v>90</v>
      </c>
      <c r="N1079" s="6" t="s">
        <v>21</v>
      </c>
      <c r="O1079" s="6" t="s">
        <v>22</v>
      </c>
      <c r="P1079" s="6" t="s">
        <v>1180</v>
      </c>
    </row>
    <row r="1080" spans="1:16" hidden="1" x14ac:dyDescent="0.35">
      <c r="A1080" s="6">
        <v>2022</v>
      </c>
      <c r="B1080" s="6" t="s">
        <v>141</v>
      </c>
      <c r="C1080" s="6" t="s">
        <v>1164</v>
      </c>
      <c r="D1080" s="13" t="s">
        <v>1185</v>
      </c>
      <c r="E1080" s="6">
        <v>43.78</v>
      </c>
      <c r="F1080" s="6">
        <v>-111.76</v>
      </c>
      <c r="G1080" s="6" t="s">
        <v>555</v>
      </c>
      <c r="H1080" s="6" t="s">
        <v>35</v>
      </c>
      <c r="I1080" s="6">
        <v>0</v>
      </c>
      <c r="J1080" s="6" t="s">
        <v>36</v>
      </c>
      <c r="K1080" s="6">
        <v>16</v>
      </c>
      <c r="L1080" s="6" t="s">
        <v>1166</v>
      </c>
      <c r="M1080" s="6">
        <v>90</v>
      </c>
      <c r="N1080" s="6" t="s">
        <v>21</v>
      </c>
      <c r="O1080" s="6" t="s">
        <v>22</v>
      </c>
      <c r="P1080" s="6" t="s">
        <v>1186</v>
      </c>
    </row>
    <row r="1081" spans="1:16" hidden="1" x14ac:dyDescent="0.35">
      <c r="A1081" s="6">
        <v>2022</v>
      </c>
      <c r="B1081" s="6" t="s">
        <v>1187</v>
      </c>
      <c r="C1081" s="6" t="s">
        <v>1164</v>
      </c>
      <c r="D1081" s="13" t="s">
        <v>1188</v>
      </c>
      <c r="E1081" s="6">
        <v>42.3</v>
      </c>
      <c r="F1081" s="6">
        <v>-112.65</v>
      </c>
      <c r="G1081" s="6" t="s">
        <v>514</v>
      </c>
      <c r="H1081" s="6" t="s">
        <v>35</v>
      </c>
      <c r="I1081" s="6">
        <v>0</v>
      </c>
      <c r="J1081" s="6" t="s">
        <v>36</v>
      </c>
      <c r="K1081" s="6">
        <v>16</v>
      </c>
      <c r="L1081" s="6" t="s">
        <v>1166</v>
      </c>
      <c r="M1081" s="6">
        <v>90</v>
      </c>
      <c r="N1081" s="6" t="s">
        <v>21</v>
      </c>
      <c r="O1081" s="6" t="s">
        <v>22</v>
      </c>
      <c r="P1081" s="6" t="s">
        <v>1189</v>
      </c>
    </row>
    <row r="1082" spans="1:16" hidden="1" x14ac:dyDescent="0.35">
      <c r="A1082" s="6">
        <v>2022</v>
      </c>
      <c r="B1082" s="6" t="s">
        <v>1193</v>
      </c>
      <c r="C1082" s="6" t="s">
        <v>1164</v>
      </c>
      <c r="D1082" s="13" t="s">
        <v>1194</v>
      </c>
      <c r="E1082" s="6">
        <v>43.73</v>
      </c>
      <c r="F1082" s="6">
        <v>-111.22</v>
      </c>
      <c r="G1082" s="6" t="s">
        <v>555</v>
      </c>
      <c r="H1082" s="6" t="s">
        <v>35</v>
      </c>
      <c r="I1082" s="6">
        <v>0</v>
      </c>
      <c r="J1082" s="6" t="s">
        <v>36</v>
      </c>
      <c r="K1082" s="6">
        <v>16</v>
      </c>
      <c r="L1082" s="6" t="s">
        <v>1166</v>
      </c>
      <c r="M1082" s="6">
        <v>90</v>
      </c>
      <c r="N1082" s="6" t="s">
        <v>21</v>
      </c>
      <c r="O1082" s="6" t="s">
        <v>22</v>
      </c>
      <c r="P1082" s="6" t="s">
        <v>1195</v>
      </c>
    </row>
    <row r="1083" spans="1:16" hidden="1" x14ac:dyDescent="0.35">
      <c r="A1083" s="6">
        <v>2022</v>
      </c>
      <c r="B1083" s="6" t="s">
        <v>86</v>
      </c>
      <c r="C1083" s="6" t="s">
        <v>3430</v>
      </c>
      <c r="D1083" s="13" t="s">
        <v>3506</v>
      </c>
      <c r="E1083" s="6">
        <v>38.14</v>
      </c>
      <c r="F1083" s="6">
        <v>-90.75</v>
      </c>
      <c r="G1083" s="6" t="s">
        <v>236</v>
      </c>
      <c r="H1083" s="6" t="s">
        <v>35</v>
      </c>
      <c r="I1083" s="6">
        <v>0</v>
      </c>
      <c r="J1083" s="6" t="s">
        <v>36</v>
      </c>
      <c r="K1083" s="6">
        <v>29</v>
      </c>
      <c r="L1083" s="6" t="s">
        <v>1166</v>
      </c>
      <c r="M1083" s="6">
        <v>60</v>
      </c>
      <c r="N1083" s="6" t="s">
        <v>21</v>
      </c>
      <c r="O1083" s="6" t="s">
        <v>22</v>
      </c>
      <c r="P1083" s="6" t="s">
        <v>3507</v>
      </c>
    </row>
    <row r="1084" spans="1:16" hidden="1" x14ac:dyDescent="0.35">
      <c r="A1084" s="6">
        <v>2022</v>
      </c>
      <c r="B1084" s="6" t="s">
        <v>3758</v>
      </c>
      <c r="C1084" s="6" t="s">
        <v>1164</v>
      </c>
      <c r="D1084" s="13" t="s">
        <v>7443</v>
      </c>
      <c r="E1084" s="6">
        <v>44.65</v>
      </c>
      <c r="F1084" s="6">
        <v>-114.15</v>
      </c>
      <c r="G1084" s="6" t="s">
        <v>524</v>
      </c>
      <c r="H1084" s="6" t="s">
        <v>35</v>
      </c>
      <c r="I1084" s="6">
        <v>0</v>
      </c>
      <c r="J1084" s="6" t="s">
        <v>36</v>
      </c>
      <c r="K1084" s="6">
        <v>16</v>
      </c>
      <c r="L1084" s="6" t="s">
        <v>1166</v>
      </c>
      <c r="M1084" s="6">
        <v>90</v>
      </c>
      <c r="N1084" s="6" t="s">
        <v>21</v>
      </c>
      <c r="O1084" s="6" t="s">
        <v>22</v>
      </c>
      <c r="P1084" s="6" t="s">
        <v>7444</v>
      </c>
    </row>
    <row r="1085" spans="1:16" hidden="1" x14ac:dyDescent="0.35">
      <c r="A1085" s="6">
        <v>2022</v>
      </c>
      <c r="B1085" s="6" t="s">
        <v>172</v>
      </c>
      <c r="C1085" s="6" t="s">
        <v>1164</v>
      </c>
      <c r="D1085" s="13" t="s">
        <v>1183</v>
      </c>
      <c r="E1085" s="6">
        <v>43.98</v>
      </c>
      <c r="F1085" s="6">
        <v>-112.18</v>
      </c>
      <c r="G1085" s="6" t="s">
        <v>555</v>
      </c>
      <c r="H1085" s="6" t="s">
        <v>35</v>
      </c>
      <c r="I1085" s="6">
        <v>9008000</v>
      </c>
      <c r="J1085" s="6" t="s">
        <v>36</v>
      </c>
      <c r="K1085" s="6">
        <v>16</v>
      </c>
      <c r="L1085" s="6" t="s">
        <v>1166</v>
      </c>
      <c r="M1085" s="6">
        <v>90</v>
      </c>
      <c r="N1085" s="6" t="s">
        <v>21</v>
      </c>
      <c r="O1085" s="6" t="s">
        <v>22</v>
      </c>
      <c r="P1085" s="6" t="s">
        <v>1184</v>
      </c>
    </row>
    <row r="1086" spans="1:16" hidden="1" x14ac:dyDescent="0.35">
      <c r="A1086" s="6">
        <v>2022</v>
      </c>
      <c r="B1086" s="6" t="s">
        <v>1187</v>
      </c>
      <c r="C1086" s="6" t="s">
        <v>1164</v>
      </c>
      <c r="D1086" s="13" t="s">
        <v>1188</v>
      </c>
      <c r="E1086" s="6">
        <v>42.3</v>
      </c>
      <c r="F1086" s="6">
        <v>-112.65</v>
      </c>
      <c r="G1086" s="6" t="s">
        <v>514</v>
      </c>
      <c r="H1086" s="6" t="s">
        <v>35</v>
      </c>
      <c r="I1086" s="6">
        <v>0</v>
      </c>
      <c r="J1086" s="6" t="s">
        <v>36</v>
      </c>
      <c r="K1086" s="6">
        <v>16</v>
      </c>
      <c r="L1086" s="6" t="s">
        <v>1166</v>
      </c>
      <c r="M1086" s="6">
        <v>90</v>
      </c>
      <c r="N1086" s="6" t="s">
        <v>21</v>
      </c>
      <c r="O1086" s="6" t="s">
        <v>22</v>
      </c>
      <c r="P1086" s="6" t="s">
        <v>1189</v>
      </c>
    </row>
    <row r="1087" spans="1:16" hidden="1" x14ac:dyDescent="0.35">
      <c r="A1087" s="6">
        <v>2022</v>
      </c>
      <c r="B1087" s="6" t="s">
        <v>86</v>
      </c>
      <c r="C1087" s="6" t="s">
        <v>3430</v>
      </c>
      <c r="D1087" s="13" t="s">
        <v>3506</v>
      </c>
      <c r="E1087" s="6">
        <v>38.14</v>
      </c>
      <c r="F1087" s="6">
        <v>-90.75</v>
      </c>
      <c r="G1087" s="6" t="s">
        <v>236</v>
      </c>
      <c r="H1087" s="6" t="s">
        <v>35</v>
      </c>
      <c r="I1087" s="6">
        <v>0</v>
      </c>
      <c r="J1087" s="6" t="s">
        <v>36</v>
      </c>
      <c r="K1087" s="6">
        <v>29</v>
      </c>
      <c r="L1087" s="6" t="s">
        <v>1166</v>
      </c>
      <c r="M1087" s="6">
        <v>60</v>
      </c>
      <c r="N1087" s="6" t="s">
        <v>21</v>
      </c>
      <c r="O1087" s="6" t="s">
        <v>22</v>
      </c>
      <c r="P1087" s="6" t="s">
        <v>3507</v>
      </c>
    </row>
    <row r="1088" spans="1:16" x14ac:dyDescent="0.35">
      <c r="A1088" s="6">
        <v>2022</v>
      </c>
      <c r="B1088" s="6" t="s">
        <v>1168</v>
      </c>
      <c r="C1088" s="6" t="s">
        <v>1164</v>
      </c>
      <c r="D1088" s="13" t="s">
        <v>1169</v>
      </c>
      <c r="E1088" s="6">
        <v>43.03</v>
      </c>
      <c r="F1088" s="6">
        <v>-112.43</v>
      </c>
      <c r="G1088" s="6" t="s">
        <v>524</v>
      </c>
      <c r="H1088" s="6">
        <v>2386</v>
      </c>
      <c r="I1088" s="6">
        <v>0</v>
      </c>
      <c r="J1088" s="6" t="s">
        <v>52</v>
      </c>
      <c r="K1088" s="6">
        <v>16</v>
      </c>
      <c r="L1088" s="6" t="s">
        <v>1166</v>
      </c>
      <c r="M1088" s="6">
        <v>90</v>
      </c>
      <c r="N1088" s="6" t="s">
        <v>21</v>
      </c>
      <c r="O1088" s="6" t="s">
        <v>22</v>
      </c>
      <c r="P1088" s="6" t="s">
        <v>1170</v>
      </c>
    </row>
    <row r="1089" spans="1:16" x14ac:dyDescent="0.35">
      <c r="A1089" s="6">
        <v>2022</v>
      </c>
      <c r="B1089" s="6" t="s">
        <v>1190</v>
      </c>
      <c r="C1089" s="6" t="s">
        <v>1164</v>
      </c>
      <c r="D1089" s="13" t="s">
        <v>1191</v>
      </c>
      <c r="E1089" s="6">
        <v>42.72</v>
      </c>
      <c r="F1089" s="6">
        <v>-112.99</v>
      </c>
      <c r="G1089" s="6" t="s">
        <v>514</v>
      </c>
      <c r="H1089" s="6">
        <v>5423</v>
      </c>
      <c r="I1089" s="6">
        <v>8434000</v>
      </c>
      <c r="J1089" s="6" t="s">
        <v>52</v>
      </c>
      <c r="K1089" s="6">
        <v>16</v>
      </c>
      <c r="L1089" s="6" t="s">
        <v>1166</v>
      </c>
      <c r="M1089" s="6">
        <v>90</v>
      </c>
      <c r="N1089" s="6" t="s">
        <v>21</v>
      </c>
      <c r="O1089" s="6" t="s">
        <v>22</v>
      </c>
      <c r="P1089" s="6" t="s">
        <v>1192</v>
      </c>
    </row>
    <row r="1090" spans="1:16" hidden="1" x14ac:dyDescent="0.35">
      <c r="A1090" s="6">
        <v>2012</v>
      </c>
      <c r="B1090" s="6" t="s">
        <v>1457</v>
      </c>
      <c r="C1090" s="6" t="s">
        <v>6814</v>
      </c>
      <c r="D1090" s="13" t="s">
        <v>6835</v>
      </c>
      <c r="E1090" s="6">
        <v>44.43</v>
      </c>
      <c r="F1090" s="6">
        <v>-88.07</v>
      </c>
      <c r="G1090" s="6" t="s">
        <v>555</v>
      </c>
      <c r="H1090" s="6">
        <v>30455</v>
      </c>
      <c r="I1090" s="6">
        <v>26127000</v>
      </c>
      <c r="J1090" s="6">
        <v>2.8</v>
      </c>
      <c r="K1090" s="6">
        <v>55</v>
      </c>
      <c r="L1090" s="6" t="s">
        <v>282</v>
      </c>
      <c r="M1090" s="6">
        <v>60</v>
      </c>
      <c r="N1090" s="6" t="s">
        <v>21</v>
      </c>
      <c r="O1090" s="6" t="s">
        <v>22</v>
      </c>
      <c r="P1090" s="6" t="s">
        <v>9587</v>
      </c>
    </row>
    <row r="1091" spans="1:16" hidden="1" x14ac:dyDescent="0.35">
      <c r="A1091" s="6">
        <v>2012</v>
      </c>
      <c r="B1091" s="6" t="s">
        <v>6837</v>
      </c>
      <c r="C1091" s="6" t="s">
        <v>6814</v>
      </c>
      <c r="D1091" s="13" t="s">
        <v>6838</v>
      </c>
      <c r="E1091" s="6">
        <v>44.02</v>
      </c>
      <c r="F1091" s="6">
        <v>-88.16</v>
      </c>
      <c r="G1091" s="6" t="s">
        <v>555</v>
      </c>
      <c r="H1091" s="6">
        <v>28103</v>
      </c>
      <c r="I1091" s="6">
        <v>27200000</v>
      </c>
      <c r="J1091" s="6">
        <v>2.8</v>
      </c>
      <c r="K1091" s="6">
        <v>55</v>
      </c>
      <c r="L1091" s="6" t="s">
        <v>282</v>
      </c>
      <c r="M1091" s="6">
        <v>60</v>
      </c>
      <c r="N1091" s="6" t="s">
        <v>21</v>
      </c>
      <c r="O1091" s="6" t="s">
        <v>22</v>
      </c>
      <c r="P1091" s="6" t="s">
        <v>9588</v>
      </c>
    </row>
    <row r="1092" spans="1:16" hidden="1" x14ac:dyDescent="0.35">
      <c r="A1092" s="6">
        <v>2012</v>
      </c>
      <c r="B1092" s="6" t="s">
        <v>6840</v>
      </c>
      <c r="C1092" s="6" t="s">
        <v>6814</v>
      </c>
      <c r="D1092" s="13" t="s">
        <v>6841</v>
      </c>
      <c r="E1092" s="6">
        <v>45.09</v>
      </c>
      <c r="F1092" s="6">
        <v>-87.14</v>
      </c>
      <c r="G1092" s="6" t="s">
        <v>524</v>
      </c>
      <c r="H1092" s="6">
        <v>17848</v>
      </c>
      <c r="I1092" s="6">
        <v>11182000</v>
      </c>
      <c r="J1092" s="6">
        <v>2.8</v>
      </c>
      <c r="K1092" s="6">
        <v>55</v>
      </c>
      <c r="L1092" s="6" t="s">
        <v>282</v>
      </c>
      <c r="M1092" s="6">
        <v>60</v>
      </c>
      <c r="N1092" s="6" t="s">
        <v>21</v>
      </c>
      <c r="O1092" s="6" t="s">
        <v>22</v>
      </c>
      <c r="P1092" s="6" t="s">
        <v>9589</v>
      </c>
    </row>
    <row r="1093" spans="1:16" hidden="1" x14ac:dyDescent="0.35">
      <c r="A1093" s="6">
        <v>2012</v>
      </c>
      <c r="B1093" s="6" t="s">
        <v>6843</v>
      </c>
      <c r="C1093" s="6" t="s">
        <v>6814</v>
      </c>
      <c r="D1093" s="13" t="s">
        <v>6844</v>
      </c>
      <c r="E1093" s="6">
        <v>43.59</v>
      </c>
      <c r="F1093" s="6">
        <v>-88.28</v>
      </c>
      <c r="G1093" s="6" t="s">
        <v>555</v>
      </c>
      <c r="H1093" s="6">
        <v>73040</v>
      </c>
      <c r="I1093" s="6">
        <v>57333000</v>
      </c>
      <c r="J1093" s="6">
        <v>2.8</v>
      </c>
      <c r="K1093" s="6">
        <v>55</v>
      </c>
      <c r="L1093" s="6" t="s">
        <v>282</v>
      </c>
      <c r="M1093" s="6">
        <v>60</v>
      </c>
      <c r="N1093" s="6" t="s">
        <v>21</v>
      </c>
      <c r="O1093" s="6" t="s">
        <v>22</v>
      </c>
      <c r="P1093" s="6" t="s">
        <v>9590</v>
      </c>
    </row>
    <row r="1094" spans="1:16" hidden="1" x14ac:dyDescent="0.35">
      <c r="A1094" s="6">
        <v>2012</v>
      </c>
      <c r="B1094" s="6" t="s">
        <v>6846</v>
      </c>
      <c r="C1094" s="6" t="s">
        <v>6814</v>
      </c>
      <c r="D1094" s="13" t="s">
        <v>6847</v>
      </c>
      <c r="E1094" s="6">
        <v>44.6</v>
      </c>
      <c r="F1094" s="6">
        <v>-87.44</v>
      </c>
      <c r="G1094" s="6" t="s">
        <v>524</v>
      </c>
      <c r="H1094" s="6">
        <v>26672</v>
      </c>
      <c r="I1094" s="6">
        <v>21783000</v>
      </c>
      <c r="J1094" s="6">
        <v>2.8</v>
      </c>
      <c r="K1094" s="6">
        <v>55</v>
      </c>
      <c r="L1094" s="6" t="s">
        <v>282</v>
      </c>
      <c r="M1094" s="6">
        <v>60</v>
      </c>
      <c r="N1094" s="6" t="s">
        <v>21</v>
      </c>
      <c r="O1094" s="6" t="s">
        <v>22</v>
      </c>
      <c r="P1094" s="6" t="s">
        <v>9591</v>
      </c>
    </row>
    <row r="1095" spans="1:16" hidden="1" x14ac:dyDescent="0.35">
      <c r="A1095" s="6">
        <v>2012</v>
      </c>
      <c r="B1095" s="6" t="s">
        <v>6849</v>
      </c>
      <c r="C1095" s="6" t="s">
        <v>6814</v>
      </c>
      <c r="D1095" s="13" t="s">
        <v>6850</v>
      </c>
      <c r="E1095" s="6">
        <v>43.91</v>
      </c>
      <c r="F1095" s="6">
        <v>-87.75</v>
      </c>
      <c r="G1095" s="6" t="s">
        <v>524</v>
      </c>
      <c r="H1095" s="6">
        <v>36462</v>
      </c>
      <c r="I1095" s="6">
        <v>34238000</v>
      </c>
      <c r="J1095" s="6">
        <v>2.8</v>
      </c>
      <c r="K1095" s="6">
        <v>55</v>
      </c>
      <c r="L1095" s="6" t="s">
        <v>282</v>
      </c>
      <c r="M1095" s="6">
        <v>60</v>
      </c>
      <c r="N1095" s="6" t="s">
        <v>21</v>
      </c>
      <c r="O1095" s="6" t="s">
        <v>22</v>
      </c>
      <c r="P1095" s="6" t="s">
        <v>9592</v>
      </c>
    </row>
    <row r="1096" spans="1:16" hidden="1" x14ac:dyDescent="0.35">
      <c r="A1096" s="6">
        <v>2012</v>
      </c>
      <c r="B1096" s="6" t="s">
        <v>6852</v>
      </c>
      <c r="C1096" s="6" t="s">
        <v>6814</v>
      </c>
      <c r="D1096" s="13" t="s">
        <v>6853</v>
      </c>
      <c r="E1096" s="6">
        <v>44.47</v>
      </c>
      <c r="F1096" s="6">
        <v>-88.45</v>
      </c>
      <c r="G1096" s="6" t="s">
        <v>555</v>
      </c>
      <c r="H1096" s="6">
        <v>62001</v>
      </c>
      <c r="I1096" s="6">
        <v>53014000</v>
      </c>
      <c r="J1096" s="6">
        <v>2.8</v>
      </c>
      <c r="K1096" s="6">
        <v>55</v>
      </c>
      <c r="L1096" s="6" t="s">
        <v>282</v>
      </c>
      <c r="M1096" s="6">
        <v>60</v>
      </c>
      <c r="N1096" s="6" t="s">
        <v>21</v>
      </c>
      <c r="O1096" s="6" t="s">
        <v>22</v>
      </c>
      <c r="P1096" s="6" t="s">
        <v>9593</v>
      </c>
    </row>
    <row r="1097" spans="1:16" hidden="1" x14ac:dyDescent="0.35">
      <c r="A1097" s="6">
        <v>2012</v>
      </c>
      <c r="B1097" s="6" t="s">
        <v>6855</v>
      </c>
      <c r="C1097" s="6" t="s">
        <v>6814</v>
      </c>
      <c r="D1097" s="13" t="s">
        <v>6856</v>
      </c>
      <c r="E1097" s="6">
        <v>43.61</v>
      </c>
      <c r="F1097" s="6">
        <v>-88.06</v>
      </c>
      <c r="G1097" s="6" t="s">
        <v>524</v>
      </c>
      <c r="H1097" s="6">
        <v>35488</v>
      </c>
      <c r="I1097" s="6">
        <v>29423000</v>
      </c>
      <c r="J1097" s="6">
        <v>2.8</v>
      </c>
      <c r="K1097" s="6">
        <v>55</v>
      </c>
      <c r="L1097" s="6" t="s">
        <v>282</v>
      </c>
      <c r="M1097" s="6">
        <v>60</v>
      </c>
      <c r="N1097" s="6" t="s">
        <v>21</v>
      </c>
      <c r="O1097" s="6" t="s">
        <v>22</v>
      </c>
      <c r="P1097" s="6" t="s">
        <v>9594</v>
      </c>
    </row>
    <row r="1098" spans="1:16" hidden="1" x14ac:dyDescent="0.35">
      <c r="A1098" s="6">
        <v>2012</v>
      </c>
      <c r="B1098" s="6" t="s">
        <v>1393</v>
      </c>
      <c r="C1098" s="6" t="s">
        <v>6814</v>
      </c>
      <c r="D1098" s="13" t="s">
        <v>6858</v>
      </c>
      <c r="E1098" s="6">
        <v>44.06</v>
      </c>
      <c r="F1098" s="6">
        <v>-88.54</v>
      </c>
      <c r="G1098" s="6" t="s">
        <v>555</v>
      </c>
      <c r="H1098" s="6">
        <v>33458</v>
      </c>
      <c r="I1098" s="6">
        <v>24368000</v>
      </c>
      <c r="J1098" s="6">
        <v>2.8</v>
      </c>
      <c r="K1098" s="6">
        <v>55</v>
      </c>
      <c r="L1098" s="6" t="s">
        <v>282</v>
      </c>
      <c r="M1098" s="6">
        <v>60</v>
      </c>
      <c r="N1098" s="6" t="s">
        <v>21</v>
      </c>
      <c r="O1098" s="6" t="s">
        <v>22</v>
      </c>
      <c r="P1098" s="6" t="s">
        <v>9595</v>
      </c>
    </row>
    <row r="1099" spans="1:16" hidden="1" x14ac:dyDescent="0.35">
      <c r="A1099" s="6">
        <v>2012</v>
      </c>
      <c r="B1099" s="6" t="s">
        <v>2809</v>
      </c>
      <c r="C1099" s="6" t="s">
        <v>2786</v>
      </c>
      <c r="D1099" s="13" t="s">
        <v>2810</v>
      </c>
      <c r="E1099" s="6">
        <v>43.98</v>
      </c>
      <c r="F1099" s="6">
        <v>-83.96</v>
      </c>
      <c r="G1099" s="6" t="s">
        <v>524</v>
      </c>
      <c r="H1099" s="6">
        <v>13279</v>
      </c>
      <c r="I1099" s="6">
        <v>12032000</v>
      </c>
      <c r="J1099" s="6">
        <v>5.0999999999999996</v>
      </c>
      <c r="K1099" s="6">
        <v>26</v>
      </c>
      <c r="L1099" s="6" t="s">
        <v>282</v>
      </c>
      <c r="M1099" s="6">
        <v>60</v>
      </c>
      <c r="N1099" s="6" t="s">
        <v>21</v>
      </c>
      <c r="O1099" s="6" t="s">
        <v>22</v>
      </c>
      <c r="P1099" s="6" t="s">
        <v>8069</v>
      </c>
    </row>
    <row r="1100" spans="1:16" hidden="1" x14ac:dyDescent="0.35">
      <c r="A1100" s="6">
        <v>2012</v>
      </c>
      <c r="B1100" s="6" t="s">
        <v>2812</v>
      </c>
      <c r="C1100" s="6" t="s">
        <v>2786</v>
      </c>
      <c r="D1100" s="13" t="s">
        <v>2813</v>
      </c>
      <c r="E1100" s="6">
        <v>43.6</v>
      </c>
      <c r="F1100" s="6">
        <v>-84.07</v>
      </c>
      <c r="G1100" s="6" t="s">
        <v>514</v>
      </c>
      <c r="H1100" s="6">
        <v>62105</v>
      </c>
      <c r="I1100" s="6">
        <v>60344000</v>
      </c>
      <c r="J1100" s="6">
        <v>5.0999999999999996</v>
      </c>
      <c r="K1100" s="6">
        <v>26</v>
      </c>
      <c r="L1100" s="6" t="s">
        <v>282</v>
      </c>
      <c r="M1100" s="6">
        <v>60</v>
      </c>
      <c r="N1100" s="6" t="s">
        <v>21</v>
      </c>
      <c r="O1100" s="6" t="s">
        <v>22</v>
      </c>
      <c r="P1100" s="6" t="s">
        <v>8070</v>
      </c>
    </row>
    <row r="1101" spans="1:16" hidden="1" x14ac:dyDescent="0.35">
      <c r="A1101" s="6">
        <v>2012</v>
      </c>
      <c r="B1101" s="6" t="s">
        <v>2815</v>
      </c>
      <c r="C1101" s="6" t="s">
        <v>2786</v>
      </c>
      <c r="D1101" s="13" t="s">
        <v>2816</v>
      </c>
      <c r="E1101" s="6">
        <v>43.8</v>
      </c>
      <c r="F1101" s="6">
        <v>-82.99</v>
      </c>
      <c r="G1101" s="6" t="s">
        <v>514</v>
      </c>
      <c r="H1101" s="6">
        <v>102168</v>
      </c>
      <c r="I1101" s="6">
        <v>109761000</v>
      </c>
      <c r="J1101" s="6">
        <v>5.0999999999999996</v>
      </c>
      <c r="K1101" s="6">
        <v>26</v>
      </c>
      <c r="L1101" s="6" t="s">
        <v>282</v>
      </c>
      <c r="M1101" s="6">
        <v>60</v>
      </c>
      <c r="N1101" s="6" t="s">
        <v>21</v>
      </c>
      <c r="O1101" s="6" t="s">
        <v>22</v>
      </c>
      <c r="P1101" s="6" t="s">
        <v>8071</v>
      </c>
    </row>
    <row r="1102" spans="1:16" hidden="1" x14ac:dyDescent="0.35">
      <c r="A1102" s="6">
        <v>2012</v>
      </c>
      <c r="B1102" s="6" t="s">
        <v>2818</v>
      </c>
      <c r="C1102" s="6" t="s">
        <v>2786</v>
      </c>
      <c r="D1102" s="13" t="s">
        <v>2819</v>
      </c>
      <c r="E1102" s="6">
        <v>43.25</v>
      </c>
      <c r="F1102" s="6">
        <v>-83.79</v>
      </c>
      <c r="G1102" s="6" t="s">
        <v>514</v>
      </c>
      <c r="H1102" s="6">
        <v>101166</v>
      </c>
      <c r="I1102" s="6">
        <v>94152000</v>
      </c>
      <c r="J1102" s="6">
        <v>5.0999999999999996</v>
      </c>
      <c r="K1102" s="6">
        <v>26</v>
      </c>
      <c r="L1102" s="6" t="s">
        <v>282</v>
      </c>
      <c r="M1102" s="6">
        <v>60</v>
      </c>
      <c r="N1102" s="6" t="s">
        <v>21</v>
      </c>
      <c r="O1102" s="6" t="s">
        <v>22</v>
      </c>
      <c r="P1102" s="6" t="s">
        <v>8072</v>
      </c>
    </row>
    <row r="1103" spans="1:16" hidden="1" x14ac:dyDescent="0.35">
      <c r="A1103" s="6">
        <v>2012</v>
      </c>
      <c r="B1103" s="6" t="s">
        <v>2821</v>
      </c>
      <c r="C1103" s="6" t="s">
        <v>2786</v>
      </c>
      <c r="D1103" s="13" t="s">
        <v>2822</v>
      </c>
      <c r="E1103" s="6">
        <v>43.35</v>
      </c>
      <c r="F1103" s="6">
        <v>-82.63</v>
      </c>
      <c r="G1103" s="6" t="s">
        <v>514</v>
      </c>
      <c r="H1103" s="6">
        <v>101843</v>
      </c>
      <c r="I1103" s="6">
        <v>100677000</v>
      </c>
      <c r="J1103" s="6">
        <v>5.0999999999999996</v>
      </c>
      <c r="K1103" s="6">
        <v>26</v>
      </c>
      <c r="L1103" s="6" t="s">
        <v>282</v>
      </c>
      <c r="M1103" s="6">
        <v>60</v>
      </c>
      <c r="N1103" s="6" t="s">
        <v>21</v>
      </c>
      <c r="O1103" s="6" t="s">
        <v>22</v>
      </c>
      <c r="P1103" s="6" t="s">
        <v>8073</v>
      </c>
    </row>
    <row r="1104" spans="1:16" hidden="1" x14ac:dyDescent="0.35">
      <c r="A1104" s="6">
        <v>2012</v>
      </c>
      <c r="B1104" s="6" t="s">
        <v>2824</v>
      </c>
      <c r="C1104" s="6" t="s">
        <v>2786</v>
      </c>
      <c r="D1104" s="13" t="s">
        <v>2825</v>
      </c>
      <c r="E1104" s="6">
        <v>43.25</v>
      </c>
      <c r="F1104" s="6">
        <v>-83.37</v>
      </c>
      <c r="G1104" s="6" t="s">
        <v>524</v>
      </c>
      <c r="H1104" s="6">
        <v>88716</v>
      </c>
      <c r="I1104" s="6">
        <v>91975000</v>
      </c>
      <c r="J1104" s="6">
        <v>5.0999999999999996</v>
      </c>
      <c r="K1104" s="6">
        <v>26</v>
      </c>
      <c r="L1104" s="6" t="s">
        <v>282</v>
      </c>
      <c r="M1104" s="6">
        <v>60</v>
      </c>
      <c r="N1104" s="6" t="s">
        <v>21</v>
      </c>
      <c r="O1104" s="6" t="s">
        <v>22</v>
      </c>
      <c r="P1104" s="6" t="s">
        <v>8074</v>
      </c>
    </row>
    <row r="1105" spans="1:16" hidden="1" x14ac:dyDescent="0.35">
      <c r="A1105" s="6">
        <v>2012</v>
      </c>
      <c r="B1105" s="6" t="s">
        <v>511</v>
      </c>
      <c r="C1105" s="6" t="s">
        <v>512</v>
      </c>
      <c r="D1105" s="13" t="s">
        <v>513</v>
      </c>
      <c r="E1105" s="6">
        <v>39.79</v>
      </c>
      <c r="F1105" s="6">
        <v>-104.7</v>
      </c>
      <c r="G1105" s="6" t="s">
        <v>524</v>
      </c>
      <c r="H1105" s="6">
        <v>24638</v>
      </c>
      <c r="I1105" s="6">
        <v>7272000</v>
      </c>
      <c r="J1105" s="6">
        <v>5.6</v>
      </c>
      <c r="K1105" s="6">
        <v>8</v>
      </c>
      <c r="L1105" s="6" t="s">
        <v>282</v>
      </c>
      <c r="M1105" s="6">
        <v>60</v>
      </c>
      <c r="N1105" s="6" t="s">
        <v>21</v>
      </c>
      <c r="O1105" s="6" t="s">
        <v>22</v>
      </c>
      <c r="P1105" s="6" t="s">
        <v>7211</v>
      </c>
    </row>
    <row r="1106" spans="1:16" hidden="1" x14ac:dyDescent="0.35">
      <c r="A1106" s="6">
        <v>2012</v>
      </c>
      <c r="B1106" s="6" t="s">
        <v>519</v>
      </c>
      <c r="C1106" s="6" t="s">
        <v>512</v>
      </c>
      <c r="D1106" s="13" t="s">
        <v>520</v>
      </c>
      <c r="E1106" s="6">
        <v>38.85</v>
      </c>
      <c r="F1106" s="6">
        <v>-102.17</v>
      </c>
      <c r="G1106" s="6" t="s">
        <v>514</v>
      </c>
      <c r="H1106" s="6">
        <v>40552</v>
      </c>
      <c r="I1106" s="6">
        <v>23957000</v>
      </c>
      <c r="J1106" s="6">
        <v>5.6</v>
      </c>
      <c r="K1106" s="6">
        <v>8</v>
      </c>
      <c r="L1106" s="6" t="s">
        <v>282</v>
      </c>
      <c r="M1106" s="6">
        <v>60</v>
      </c>
      <c r="N1106" s="6" t="s">
        <v>21</v>
      </c>
      <c r="O1106" s="6" t="s">
        <v>22</v>
      </c>
      <c r="P1106" s="6" t="s">
        <v>7212</v>
      </c>
    </row>
    <row r="1107" spans="1:16" hidden="1" x14ac:dyDescent="0.35">
      <c r="A1107" s="6">
        <v>2012</v>
      </c>
      <c r="B1107" s="6" t="s">
        <v>522</v>
      </c>
      <c r="C1107" s="6" t="s">
        <v>512</v>
      </c>
      <c r="D1107" s="13" t="s">
        <v>523</v>
      </c>
      <c r="E1107" s="6">
        <v>39.369999999999997</v>
      </c>
      <c r="F1107" s="6">
        <v>-104.85</v>
      </c>
      <c r="G1107" s="6" t="s">
        <v>524</v>
      </c>
      <c r="H1107" s="6">
        <v>22</v>
      </c>
      <c r="I1107" s="6">
        <v>25000</v>
      </c>
      <c r="J1107" s="6">
        <v>5.6</v>
      </c>
      <c r="K1107" s="6">
        <v>8</v>
      </c>
      <c r="L1107" s="6" t="s">
        <v>282</v>
      </c>
      <c r="M1107" s="6">
        <v>60</v>
      </c>
      <c r="N1107" s="6" t="s">
        <v>21</v>
      </c>
      <c r="O1107" s="6" t="s">
        <v>22</v>
      </c>
      <c r="P1107" s="6" t="s">
        <v>7213</v>
      </c>
    </row>
    <row r="1108" spans="1:16" hidden="1" x14ac:dyDescent="0.35">
      <c r="A1108" s="6">
        <v>2012</v>
      </c>
      <c r="B1108" s="6" t="s">
        <v>526</v>
      </c>
      <c r="C1108" s="6" t="s">
        <v>512</v>
      </c>
      <c r="D1108" s="13" t="s">
        <v>527</v>
      </c>
      <c r="E1108" s="6">
        <v>39.22</v>
      </c>
      <c r="F1108" s="6">
        <v>-104.53</v>
      </c>
      <c r="G1108" s="6" t="s">
        <v>524</v>
      </c>
      <c r="H1108" s="6">
        <v>726</v>
      </c>
      <c r="I1108" s="6">
        <v>604000</v>
      </c>
      <c r="J1108" s="6">
        <v>5.6</v>
      </c>
      <c r="K1108" s="6">
        <v>8</v>
      </c>
      <c r="L1108" s="6" t="s">
        <v>282</v>
      </c>
      <c r="M1108" s="6">
        <v>60</v>
      </c>
      <c r="N1108" s="6" t="s">
        <v>21</v>
      </c>
      <c r="O1108" s="6" t="s">
        <v>22</v>
      </c>
      <c r="P1108" s="6" t="s">
        <v>7214</v>
      </c>
    </row>
    <row r="1109" spans="1:16" hidden="1" x14ac:dyDescent="0.35">
      <c r="A1109" s="6">
        <v>2012</v>
      </c>
      <c r="B1109" s="6" t="s">
        <v>529</v>
      </c>
      <c r="C1109" s="6" t="s">
        <v>512</v>
      </c>
      <c r="D1109" s="13" t="s">
        <v>530</v>
      </c>
      <c r="E1109" s="6">
        <v>39.47</v>
      </c>
      <c r="F1109" s="6">
        <v>-103.95</v>
      </c>
      <c r="G1109" s="6" t="s">
        <v>524</v>
      </c>
      <c r="H1109" s="6">
        <v>4425</v>
      </c>
      <c r="I1109" s="6">
        <v>405000</v>
      </c>
      <c r="J1109" s="6">
        <v>5.6</v>
      </c>
      <c r="K1109" s="6">
        <v>8</v>
      </c>
      <c r="L1109" s="6" t="s">
        <v>282</v>
      </c>
      <c r="M1109" s="6">
        <v>60</v>
      </c>
      <c r="N1109" s="6" t="s">
        <v>21</v>
      </c>
      <c r="O1109" s="6" t="s">
        <v>22</v>
      </c>
      <c r="P1109" s="6" t="s">
        <v>7215</v>
      </c>
    </row>
    <row r="1110" spans="1:16" hidden="1" x14ac:dyDescent="0.35">
      <c r="A1110" s="6">
        <v>2012</v>
      </c>
      <c r="B1110" s="6" t="s">
        <v>532</v>
      </c>
      <c r="C1110" s="6" t="s">
        <v>512</v>
      </c>
      <c r="D1110" s="13" t="s">
        <v>533</v>
      </c>
      <c r="E1110" s="6">
        <v>38.33</v>
      </c>
      <c r="F1110" s="6">
        <v>-103.33</v>
      </c>
      <c r="G1110" s="6" t="s">
        <v>524</v>
      </c>
      <c r="H1110" s="6">
        <v>16836</v>
      </c>
      <c r="I1110" s="6">
        <v>0</v>
      </c>
      <c r="J1110" s="6">
        <v>5.6</v>
      </c>
      <c r="K1110" s="6">
        <v>8</v>
      </c>
      <c r="L1110" s="6" t="s">
        <v>282</v>
      </c>
      <c r="M1110" s="6">
        <v>60</v>
      </c>
      <c r="N1110" s="6" t="s">
        <v>21</v>
      </c>
      <c r="O1110" s="6" t="s">
        <v>22</v>
      </c>
      <c r="P1110" s="6" t="s">
        <v>7216</v>
      </c>
    </row>
    <row r="1111" spans="1:16" hidden="1" x14ac:dyDescent="0.35">
      <c r="A1111" s="6">
        <v>2012</v>
      </c>
      <c r="B1111" s="6" t="s">
        <v>535</v>
      </c>
      <c r="C1111" s="6" t="s">
        <v>512</v>
      </c>
      <c r="D1111" s="13" t="s">
        <v>536</v>
      </c>
      <c r="E1111" s="6">
        <v>39.299999999999997</v>
      </c>
      <c r="F1111" s="6">
        <v>-102.42</v>
      </c>
      <c r="G1111" s="6" t="s">
        <v>514</v>
      </c>
      <c r="H1111" s="6">
        <v>128387</v>
      </c>
      <c r="I1111" s="6">
        <v>75678000</v>
      </c>
      <c r="J1111" s="6">
        <v>5.6</v>
      </c>
      <c r="K1111" s="6">
        <v>8</v>
      </c>
      <c r="L1111" s="6" t="s">
        <v>282</v>
      </c>
      <c r="M1111" s="6">
        <v>60</v>
      </c>
      <c r="N1111" s="6" t="s">
        <v>21</v>
      </c>
      <c r="O1111" s="6" t="s">
        <v>22</v>
      </c>
      <c r="P1111" s="6" t="s">
        <v>7217</v>
      </c>
    </row>
    <row r="1112" spans="1:16" hidden="1" x14ac:dyDescent="0.35">
      <c r="A1112" s="6">
        <v>2012</v>
      </c>
      <c r="B1112" s="6" t="s">
        <v>359</v>
      </c>
      <c r="C1112" s="6" t="s">
        <v>512</v>
      </c>
      <c r="D1112" s="13" t="s">
        <v>538</v>
      </c>
      <c r="E1112" s="6">
        <v>39.28</v>
      </c>
      <c r="F1112" s="6">
        <v>-103.27</v>
      </c>
      <c r="G1112" s="6" t="s">
        <v>555</v>
      </c>
      <c r="H1112" s="6">
        <v>26906</v>
      </c>
      <c r="I1112" s="6">
        <v>4425000</v>
      </c>
      <c r="J1112" s="6">
        <v>5.6</v>
      </c>
      <c r="K1112" s="6">
        <v>8</v>
      </c>
      <c r="L1112" s="6" t="s">
        <v>282</v>
      </c>
      <c r="M1112" s="6">
        <v>60</v>
      </c>
      <c r="N1112" s="6" t="s">
        <v>21</v>
      </c>
      <c r="O1112" s="6" t="s">
        <v>22</v>
      </c>
      <c r="P1112" s="6" t="s">
        <v>7218</v>
      </c>
    </row>
    <row r="1113" spans="1:16" hidden="1" x14ac:dyDescent="0.35">
      <c r="A1113" s="6">
        <v>2012</v>
      </c>
      <c r="B1113" s="6" t="s">
        <v>297</v>
      </c>
      <c r="C1113" s="6" t="s">
        <v>512</v>
      </c>
      <c r="D1113" s="13" t="s">
        <v>540</v>
      </c>
      <c r="E1113" s="6">
        <v>40.68</v>
      </c>
      <c r="F1113" s="6">
        <v>-102.17</v>
      </c>
      <c r="G1113" s="6" t="s">
        <v>524</v>
      </c>
      <c r="H1113" s="6">
        <v>119538</v>
      </c>
      <c r="I1113" s="6">
        <v>81632000</v>
      </c>
      <c r="J1113" s="6">
        <v>5.6</v>
      </c>
      <c r="K1113" s="6">
        <v>8</v>
      </c>
      <c r="L1113" s="6" t="s">
        <v>282</v>
      </c>
      <c r="M1113" s="6">
        <v>60</v>
      </c>
      <c r="N1113" s="6" t="s">
        <v>21</v>
      </c>
      <c r="O1113" s="6" t="s">
        <v>22</v>
      </c>
      <c r="P1113" s="6" t="s">
        <v>7219</v>
      </c>
    </row>
    <row r="1114" spans="1:16" hidden="1" x14ac:dyDescent="0.35">
      <c r="A1114" s="6">
        <v>2012</v>
      </c>
      <c r="B1114" s="6" t="s">
        <v>86</v>
      </c>
      <c r="C1114" s="6" t="s">
        <v>512</v>
      </c>
      <c r="D1114" s="13" t="s">
        <v>542</v>
      </c>
      <c r="E1114" s="6">
        <v>40.159999999999997</v>
      </c>
      <c r="F1114" s="6">
        <v>-103.21</v>
      </c>
      <c r="G1114" s="6" t="s">
        <v>524</v>
      </c>
      <c r="H1114" s="6">
        <v>52241</v>
      </c>
      <c r="I1114" s="6">
        <v>34897000</v>
      </c>
      <c r="J1114" s="6">
        <v>5.6</v>
      </c>
      <c r="K1114" s="6">
        <v>8</v>
      </c>
      <c r="L1114" s="6" t="s">
        <v>282</v>
      </c>
      <c r="M1114" s="6">
        <v>60</v>
      </c>
      <c r="N1114" s="6" t="s">
        <v>21</v>
      </c>
      <c r="O1114" s="6" t="s">
        <v>22</v>
      </c>
      <c r="P1114" s="6" t="s">
        <v>7220</v>
      </c>
    </row>
    <row r="1115" spans="1:16" hidden="1" x14ac:dyDescent="0.35">
      <c r="A1115" s="6">
        <v>2012</v>
      </c>
      <c r="B1115" s="6" t="s">
        <v>267</v>
      </c>
      <c r="C1115" s="6" t="s">
        <v>512</v>
      </c>
      <c r="D1115" s="13" t="s">
        <v>544</v>
      </c>
      <c r="E1115" s="6">
        <v>40.11</v>
      </c>
      <c r="F1115" s="6">
        <v>-102.48</v>
      </c>
      <c r="G1115" s="6" t="s">
        <v>524</v>
      </c>
      <c r="H1115" s="6">
        <v>206038</v>
      </c>
      <c r="I1115" s="6">
        <v>232443000</v>
      </c>
      <c r="J1115" s="6">
        <v>5.6</v>
      </c>
      <c r="K1115" s="6">
        <v>8</v>
      </c>
      <c r="L1115" s="6" t="s">
        <v>282</v>
      </c>
      <c r="M1115" s="6">
        <v>60</v>
      </c>
      <c r="N1115" s="6" t="s">
        <v>21</v>
      </c>
      <c r="O1115" s="6" t="s">
        <v>22</v>
      </c>
      <c r="P1115" s="6" t="s">
        <v>7221</v>
      </c>
    </row>
    <row r="1116" spans="1:16" hidden="1" x14ac:dyDescent="0.35">
      <c r="A1116" s="6">
        <v>2012</v>
      </c>
      <c r="B1116" s="6" t="s">
        <v>1552</v>
      </c>
      <c r="C1116" s="6" t="s">
        <v>1515</v>
      </c>
      <c r="D1116" s="13" t="s">
        <v>1553</v>
      </c>
      <c r="E1116" s="6">
        <v>40.450000000000003</v>
      </c>
      <c r="F1116" s="6">
        <v>-85.37</v>
      </c>
      <c r="G1116" s="6" t="s">
        <v>524</v>
      </c>
      <c r="H1116" s="6">
        <v>32745</v>
      </c>
      <c r="I1116" s="6">
        <v>25919000</v>
      </c>
      <c r="J1116" s="6">
        <v>5.6</v>
      </c>
      <c r="K1116" s="6">
        <v>18</v>
      </c>
      <c r="L1116" s="6" t="s">
        <v>282</v>
      </c>
      <c r="M1116" s="6">
        <v>60</v>
      </c>
      <c r="N1116" s="6" t="s">
        <v>21</v>
      </c>
      <c r="O1116" s="6" t="s">
        <v>22</v>
      </c>
      <c r="P1116" s="6" t="s">
        <v>7576</v>
      </c>
    </row>
    <row r="1117" spans="1:16" hidden="1" x14ac:dyDescent="0.35">
      <c r="A1117" s="6">
        <v>2012</v>
      </c>
      <c r="B1117" s="6" t="s">
        <v>646</v>
      </c>
      <c r="C1117" s="6" t="s">
        <v>1515</v>
      </c>
      <c r="D1117" s="13" t="s">
        <v>1555</v>
      </c>
      <c r="E1117" s="6">
        <v>40.130000000000003</v>
      </c>
      <c r="F1117" s="6">
        <v>-85.38</v>
      </c>
      <c r="G1117" s="6" t="s">
        <v>514</v>
      </c>
      <c r="H1117" s="6">
        <v>75765</v>
      </c>
      <c r="I1117" s="6">
        <v>58650000</v>
      </c>
      <c r="J1117" s="6">
        <v>5.6</v>
      </c>
      <c r="K1117" s="6">
        <v>18</v>
      </c>
      <c r="L1117" s="6" t="s">
        <v>282</v>
      </c>
      <c r="M1117" s="6">
        <v>60</v>
      </c>
      <c r="N1117" s="6" t="s">
        <v>21</v>
      </c>
      <c r="O1117" s="6" t="s">
        <v>22</v>
      </c>
      <c r="P1117" s="6" t="s">
        <v>7577</v>
      </c>
    </row>
    <row r="1118" spans="1:16" hidden="1" x14ac:dyDescent="0.35">
      <c r="A1118" s="6">
        <v>2012</v>
      </c>
      <c r="B1118" s="6" t="s">
        <v>169</v>
      </c>
      <c r="C1118" s="6" t="s">
        <v>1515</v>
      </c>
      <c r="D1118" s="13" t="s">
        <v>1557</v>
      </c>
      <c r="E1118" s="6">
        <v>39.619999999999997</v>
      </c>
      <c r="F1118" s="6">
        <v>-85.3</v>
      </c>
      <c r="G1118" s="6" t="s">
        <v>524</v>
      </c>
      <c r="H1118" s="6">
        <v>29623</v>
      </c>
      <c r="I1118" s="6">
        <v>17355000</v>
      </c>
      <c r="J1118" s="6">
        <v>5.6</v>
      </c>
      <c r="K1118" s="6">
        <v>18</v>
      </c>
      <c r="L1118" s="6" t="s">
        <v>282</v>
      </c>
      <c r="M1118" s="6">
        <v>60</v>
      </c>
      <c r="N1118" s="6" t="s">
        <v>21</v>
      </c>
      <c r="O1118" s="6" t="s">
        <v>22</v>
      </c>
      <c r="P1118" s="6" t="s">
        <v>7578</v>
      </c>
    </row>
    <row r="1119" spans="1:16" hidden="1" x14ac:dyDescent="0.35">
      <c r="A1119" s="6">
        <v>2012</v>
      </c>
      <c r="B1119" s="6" t="s">
        <v>221</v>
      </c>
      <c r="C1119" s="6" t="s">
        <v>1515</v>
      </c>
      <c r="D1119" s="13" t="s">
        <v>1559</v>
      </c>
      <c r="E1119" s="6">
        <v>39.79</v>
      </c>
      <c r="F1119" s="6">
        <v>-85.52</v>
      </c>
      <c r="G1119" s="6" t="s">
        <v>514</v>
      </c>
      <c r="H1119" s="6">
        <v>74010</v>
      </c>
      <c r="I1119" s="6">
        <v>44458000</v>
      </c>
      <c r="J1119" s="6">
        <v>5.6</v>
      </c>
      <c r="K1119" s="6">
        <v>18</v>
      </c>
      <c r="L1119" s="6" t="s">
        <v>282</v>
      </c>
      <c r="M1119" s="6">
        <v>60</v>
      </c>
      <c r="N1119" s="6" t="s">
        <v>21</v>
      </c>
      <c r="O1119" s="6" t="s">
        <v>22</v>
      </c>
      <c r="P1119" s="6" t="s">
        <v>7579</v>
      </c>
    </row>
    <row r="1120" spans="1:16" hidden="1" x14ac:dyDescent="0.35">
      <c r="A1120" s="6">
        <v>2012</v>
      </c>
      <c r="B1120" s="6" t="s">
        <v>1561</v>
      </c>
      <c r="C1120" s="6" t="s">
        <v>1515</v>
      </c>
      <c r="D1120" s="13" t="s">
        <v>1562</v>
      </c>
      <c r="E1120" s="6">
        <v>40.53</v>
      </c>
      <c r="F1120" s="6">
        <v>-84.96</v>
      </c>
      <c r="G1120" s="6" t="s">
        <v>514</v>
      </c>
      <c r="H1120" s="6">
        <v>59964</v>
      </c>
      <c r="I1120" s="6">
        <v>43276000</v>
      </c>
      <c r="J1120" s="6">
        <v>5.6</v>
      </c>
      <c r="K1120" s="6">
        <v>18</v>
      </c>
      <c r="L1120" s="6" t="s">
        <v>282</v>
      </c>
      <c r="M1120" s="6">
        <v>60</v>
      </c>
      <c r="N1120" s="6" t="s">
        <v>21</v>
      </c>
      <c r="O1120" s="6" t="s">
        <v>22</v>
      </c>
      <c r="P1120" s="6" t="s">
        <v>7580</v>
      </c>
    </row>
    <row r="1121" spans="1:16" hidden="1" x14ac:dyDescent="0.35">
      <c r="A1121" s="6">
        <v>2012</v>
      </c>
      <c r="B1121" s="6" t="s">
        <v>184</v>
      </c>
      <c r="C1121" s="6" t="s">
        <v>1515</v>
      </c>
      <c r="D1121" s="13" t="s">
        <v>1564</v>
      </c>
      <c r="E1121" s="6">
        <v>40.18</v>
      </c>
      <c r="F1121" s="6">
        <v>-85.12</v>
      </c>
      <c r="G1121" s="6" t="s">
        <v>524</v>
      </c>
      <c r="H1121" s="6">
        <v>94311</v>
      </c>
      <c r="I1121" s="6">
        <v>58930000</v>
      </c>
      <c r="J1121" s="6">
        <v>5.6</v>
      </c>
      <c r="K1121" s="6">
        <v>18</v>
      </c>
      <c r="L1121" s="6" t="s">
        <v>282</v>
      </c>
      <c r="M1121" s="6">
        <v>60</v>
      </c>
      <c r="N1121" s="6" t="s">
        <v>21</v>
      </c>
      <c r="O1121" s="6" t="s">
        <v>22</v>
      </c>
      <c r="P1121" s="6" t="s">
        <v>7581</v>
      </c>
    </row>
    <row r="1122" spans="1:16" hidden="1" x14ac:dyDescent="0.35">
      <c r="A1122" s="6">
        <v>2012</v>
      </c>
      <c r="B1122" s="6" t="s">
        <v>698</v>
      </c>
      <c r="C1122" s="6" t="s">
        <v>1515</v>
      </c>
      <c r="D1122" s="13" t="s">
        <v>1566</v>
      </c>
      <c r="E1122" s="6">
        <v>39.56</v>
      </c>
      <c r="F1122" s="6">
        <v>-84.83</v>
      </c>
      <c r="G1122" s="6" t="s">
        <v>514</v>
      </c>
      <c r="H1122" s="6">
        <v>31048</v>
      </c>
      <c r="I1122" s="6">
        <v>19379000</v>
      </c>
      <c r="J1122" s="6">
        <v>5.6</v>
      </c>
      <c r="K1122" s="6">
        <v>18</v>
      </c>
      <c r="L1122" s="6" t="s">
        <v>282</v>
      </c>
      <c r="M1122" s="6">
        <v>60</v>
      </c>
      <c r="N1122" s="6" t="s">
        <v>21</v>
      </c>
      <c r="O1122" s="6" t="s">
        <v>22</v>
      </c>
      <c r="P1122" s="6" t="s">
        <v>7582</v>
      </c>
    </row>
    <row r="1123" spans="1:16" hidden="1" x14ac:dyDescent="0.35">
      <c r="A1123" s="6">
        <v>2012</v>
      </c>
      <c r="B1123" s="6" t="s">
        <v>1071</v>
      </c>
      <c r="C1123" s="6" t="s">
        <v>1515</v>
      </c>
      <c r="D1123" s="13" t="s">
        <v>1568</v>
      </c>
      <c r="E1123" s="6">
        <v>39.74</v>
      </c>
      <c r="F1123" s="6">
        <v>-84.85</v>
      </c>
      <c r="G1123" s="6" t="s">
        <v>524</v>
      </c>
      <c r="H1123" s="6">
        <v>52251</v>
      </c>
      <c r="I1123" s="6">
        <v>28950000</v>
      </c>
      <c r="J1123" s="6">
        <v>5.6</v>
      </c>
      <c r="K1123" s="6">
        <v>18</v>
      </c>
      <c r="L1123" s="6" t="s">
        <v>282</v>
      </c>
      <c r="M1123" s="6">
        <v>60</v>
      </c>
      <c r="N1123" s="6" t="s">
        <v>21</v>
      </c>
      <c r="O1123" s="6" t="s">
        <v>22</v>
      </c>
      <c r="P1123" s="6" t="s">
        <v>7583</v>
      </c>
    </row>
    <row r="1124" spans="1:16" hidden="1" x14ac:dyDescent="0.35">
      <c r="A1124" s="6">
        <v>2012</v>
      </c>
      <c r="B1124" s="6" t="s">
        <v>5447</v>
      </c>
      <c r="C1124" s="6" t="s">
        <v>5423</v>
      </c>
      <c r="D1124" s="13" t="s">
        <v>5448</v>
      </c>
      <c r="E1124" s="6">
        <v>44.28</v>
      </c>
      <c r="F1124" s="6">
        <v>-96.68</v>
      </c>
      <c r="G1124" s="6" t="s">
        <v>564</v>
      </c>
      <c r="H1124" s="6">
        <v>118295</v>
      </c>
      <c r="I1124" s="6">
        <v>101116000</v>
      </c>
      <c r="J1124" s="6">
        <v>6.5</v>
      </c>
      <c r="K1124" s="6">
        <v>46</v>
      </c>
      <c r="L1124" s="6" t="s">
        <v>282</v>
      </c>
      <c r="M1124" s="6">
        <v>60</v>
      </c>
      <c r="N1124" s="6" t="s">
        <v>21</v>
      </c>
      <c r="O1124" s="6" t="s">
        <v>22</v>
      </c>
      <c r="P1124" s="6" t="s">
        <v>9074</v>
      </c>
    </row>
    <row r="1125" spans="1:16" hidden="1" x14ac:dyDescent="0.35">
      <c r="A1125" s="6">
        <v>2012</v>
      </c>
      <c r="B1125" s="6" t="s">
        <v>5450</v>
      </c>
      <c r="C1125" s="6" t="s">
        <v>5423</v>
      </c>
      <c r="D1125" s="13" t="s">
        <v>5451</v>
      </c>
      <c r="E1125" s="6">
        <v>43.73</v>
      </c>
      <c r="F1125" s="6">
        <v>-98.03</v>
      </c>
      <c r="G1125" s="6" t="s">
        <v>564</v>
      </c>
      <c r="H1125" s="6">
        <v>72428</v>
      </c>
      <c r="I1125" s="6">
        <v>23683000</v>
      </c>
      <c r="J1125" s="6">
        <v>6.5</v>
      </c>
      <c r="K1125" s="6">
        <v>46</v>
      </c>
      <c r="L1125" s="6" t="s">
        <v>282</v>
      </c>
      <c r="M1125" s="6">
        <v>60</v>
      </c>
      <c r="N1125" s="6" t="s">
        <v>21</v>
      </c>
      <c r="O1125" s="6" t="s">
        <v>22</v>
      </c>
      <c r="P1125" s="6" t="s">
        <v>9075</v>
      </c>
    </row>
    <row r="1126" spans="1:16" hidden="1" x14ac:dyDescent="0.35">
      <c r="A1126" s="6">
        <v>2012</v>
      </c>
      <c r="B1126" s="6" t="s">
        <v>5453</v>
      </c>
      <c r="C1126" s="6" t="s">
        <v>5423</v>
      </c>
      <c r="D1126" s="13" t="s">
        <v>5454</v>
      </c>
      <c r="E1126" s="6">
        <v>43.65</v>
      </c>
      <c r="F1126" s="6">
        <v>-97.77</v>
      </c>
      <c r="G1126" s="6" t="s">
        <v>555</v>
      </c>
      <c r="H1126" s="6">
        <v>85638</v>
      </c>
      <c r="I1126" s="6">
        <v>36160000</v>
      </c>
      <c r="J1126" s="6">
        <v>6.5</v>
      </c>
      <c r="K1126" s="6">
        <v>46</v>
      </c>
      <c r="L1126" s="6" t="s">
        <v>282</v>
      </c>
      <c r="M1126" s="6">
        <v>60</v>
      </c>
      <c r="N1126" s="6" t="s">
        <v>21</v>
      </c>
      <c r="O1126" s="6" t="s">
        <v>22</v>
      </c>
      <c r="P1126" s="6" t="s">
        <v>9076</v>
      </c>
    </row>
    <row r="1127" spans="1:16" hidden="1" x14ac:dyDescent="0.35">
      <c r="A1127" s="6">
        <v>2012</v>
      </c>
      <c r="B1127" s="6" t="s">
        <v>5456</v>
      </c>
      <c r="C1127" s="6" t="s">
        <v>5423</v>
      </c>
      <c r="D1127" s="13" t="s">
        <v>5457</v>
      </c>
      <c r="E1127" s="6">
        <v>44.22</v>
      </c>
      <c r="F1127" s="6">
        <v>-97.3</v>
      </c>
      <c r="G1127" s="6" t="s">
        <v>564</v>
      </c>
      <c r="H1127" s="6">
        <v>145168</v>
      </c>
      <c r="I1127" s="6">
        <v>101228000</v>
      </c>
      <c r="J1127" s="6">
        <v>6.5</v>
      </c>
      <c r="K1127" s="6">
        <v>46</v>
      </c>
      <c r="L1127" s="6" t="s">
        <v>282</v>
      </c>
      <c r="M1127" s="6">
        <v>60</v>
      </c>
      <c r="N1127" s="6" t="s">
        <v>21</v>
      </c>
      <c r="O1127" s="6" t="s">
        <v>22</v>
      </c>
      <c r="P1127" s="6" t="s">
        <v>9077</v>
      </c>
    </row>
    <row r="1128" spans="1:16" hidden="1" x14ac:dyDescent="0.35">
      <c r="A1128" s="6">
        <v>2012</v>
      </c>
      <c r="B1128" s="6" t="s">
        <v>567</v>
      </c>
      <c r="C1128" s="6" t="s">
        <v>5423</v>
      </c>
      <c r="D1128" s="13" t="s">
        <v>5459</v>
      </c>
      <c r="E1128" s="6">
        <v>43.89</v>
      </c>
      <c r="F1128" s="6">
        <v>-96.92</v>
      </c>
      <c r="G1128" s="6" t="s">
        <v>564</v>
      </c>
      <c r="H1128" s="6">
        <v>93509</v>
      </c>
      <c r="I1128" s="6">
        <v>74167000</v>
      </c>
      <c r="J1128" s="6">
        <v>6.5</v>
      </c>
      <c r="K1128" s="6">
        <v>46</v>
      </c>
      <c r="L1128" s="6" t="s">
        <v>282</v>
      </c>
      <c r="M1128" s="6">
        <v>60</v>
      </c>
      <c r="N1128" s="6" t="s">
        <v>21</v>
      </c>
      <c r="O1128" s="6" t="s">
        <v>22</v>
      </c>
      <c r="P1128" s="6" t="s">
        <v>9078</v>
      </c>
    </row>
    <row r="1129" spans="1:16" hidden="1" x14ac:dyDescent="0.35">
      <c r="A1129" s="6">
        <v>2012</v>
      </c>
      <c r="B1129" s="6" t="s">
        <v>5461</v>
      </c>
      <c r="C1129" s="6" t="s">
        <v>5423</v>
      </c>
      <c r="D1129" s="13" t="s">
        <v>5462</v>
      </c>
      <c r="E1129" s="6">
        <v>43.59</v>
      </c>
      <c r="F1129" s="6">
        <v>-97.29</v>
      </c>
      <c r="G1129" s="6" t="s">
        <v>564</v>
      </c>
      <c r="H1129" s="6">
        <v>136837</v>
      </c>
      <c r="I1129" s="6">
        <v>59190000</v>
      </c>
      <c r="J1129" s="6">
        <v>6.5</v>
      </c>
      <c r="K1129" s="6">
        <v>46</v>
      </c>
      <c r="L1129" s="6" t="s">
        <v>282</v>
      </c>
      <c r="M1129" s="6">
        <v>60</v>
      </c>
      <c r="N1129" s="6" t="s">
        <v>21</v>
      </c>
      <c r="O1129" s="6" t="s">
        <v>22</v>
      </c>
      <c r="P1129" s="6" t="s">
        <v>9079</v>
      </c>
    </row>
    <row r="1130" spans="1:16" hidden="1" x14ac:dyDescent="0.35">
      <c r="A1130" s="6">
        <v>2012</v>
      </c>
      <c r="B1130" s="6" t="s">
        <v>5464</v>
      </c>
      <c r="C1130" s="6" t="s">
        <v>5423</v>
      </c>
      <c r="D1130" s="13" t="s">
        <v>5465</v>
      </c>
      <c r="E1130" s="6">
        <v>43.88</v>
      </c>
      <c r="F1130" s="6">
        <v>-97.5</v>
      </c>
      <c r="G1130" s="6" t="s">
        <v>564</v>
      </c>
      <c r="H1130" s="6">
        <v>84146</v>
      </c>
      <c r="I1130" s="6">
        <v>41761000</v>
      </c>
      <c r="J1130" s="6">
        <v>6.5</v>
      </c>
      <c r="K1130" s="6">
        <v>46</v>
      </c>
      <c r="L1130" s="6" t="s">
        <v>282</v>
      </c>
      <c r="M1130" s="6">
        <v>60</v>
      </c>
      <c r="N1130" s="6" t="s">
        <v>21</v>
      </c>
      <c r="O1130" s="6" t="s">
        <v>22</v>
      </c>
      <c r="P1130" s="6" t="s">
        <v>9080</v>
      </c>
    </row>
    <row r="1131" spans="1:16" hidden="1" x14ac:dyDescent="0.35">
      <c r="A1131" s="6">
        <v>2012</v>
      </c>
      <c r="B1131" s="6" t="s">
        <v>5467</v>
      </c>
      <c r="C1131" s="6" t="s">
        <v>5423</v>
      </c>
      <c r="D1131" s="13" t="s">
        <v>5468</v>
      </c>
      <c r="E1131" s="6">
        <v>43.75</v>
      </c>
      <c r="F1131" s="6">
        <v>-96.73</v>
      </c>
      <c r="G1131" s="6" t="s">
        <v>564</v>
      </c>
      <c r="H1131" s="6">
        <v>144036</v>
      </c>
      <c r="I1131" s="6">
        <v>101806000</v>
      </c>
      <c r="J1131" s="6">
        <v>6.5</v>
      </c>
      <c r="K1131" s="6">
        <v>46</v>
      </c>
      <c r="L1131" s="6" t="s">
        <v>282</v>
      </c>
      <c r="M1131" s="6">
        <v>60</v>
      </c>
      <c r="N1131" s="6" t="s">
        <v>21</v>
      </c>
      <c r="O1131" s="6" t="s">
        <v>22</v>
      </c>
      <c r="P1131" s="6" t="s">
        <v>9081</v>
      </c>
    </row>
    <row r="1132" spans="1:16" hidden="1" x14ac:dyDescent="0.35">
      <c r="A1132" s="6">
        <v>2012</v>
      </c>
      <c r="B1132" s="6" t="s">
        <v>5470</v>
      </c>
      <c r="C1132" s="6" t="s">
        <v>5423</v>
      </c>
      <c r="D1132" s="13" t="s">
        <v>5471</v>
      </c>
      <c r="E1132" s="6">
        <v>43.98</v>
      </c>
      <c r="F1132" s="6">
        <v>-96.81</v>
      </c>
      <c r="G1132" s="6" t="s">
        <v>564</v>
      </c>
      <c r="H1132" s="6">
        <v>109767</v>
      </c>
      <c r="I1132" s="6">
        <v>93054000</v>
      </c>
      <c r="J1132" s="6">
        <v>6.5</v>
      </c>
      <c r="K1132" s="6">
        <v>46</v>
      </c>
      <c r="L1132" s="6" t="s">
        <v>282</v>
      </c>
      <c r="M1132" s="6">
        <v>60</v>
      </c>
      <c r="N1132" s="6" t="s">
        <v>21</v>
      </c>
      <c r="O1132" s="6" t="s">
        <v>22</v>
      </c>
      <c r="P1132" s="6" t="s">
        <v>9082</v>
      </c>
    </row>
    <row r="1133" spans="1:16" hidden="1" x14ac:dyDescent="0.35">
      <c r="A1133" s="6">
        <v>2012</v>
      </c>
      <c r="B1133" s="6" t="s">
        <v>5473</v>
      </c>
      <c r="C1133" s="6" t="s">
        <v>5423</v>
      </c>
      <c r="D1133" s="13" t="s">
        <v>5474</v>
      </c>
      <c r="E1133" s="6">
        <v>44</v>
      </c>
      <c r="F1133" s="6">
        <v>-97.92</v>
      </c>
      <c r="G1133" s="6" t="s">
        <v>564</v>
      </c>
      <c r="H1133" s="6">
        <v>73883</v>
      </c>
      <c r="I1133" s="6">
        <v>40941000</v>
      </c>
      <c r="J1133" s="6">
        <v>6.5</v>
      </c>
      <c r="K1133" s="6">
        <v>46</v>
      </c>
      <c r="L1133" s="6" t="s">
        <v>282</v>
      </c>
      <c r="M1133" s="6">
        <v>60</v>
      </c>
      <c r="N1133" s="6" t="s">
        <v>21</v>
      </c>
      <c r="O1133" s="6" t="s">
        <v>22</v>
      </c>
      <c r="P1133" s="6" t="s">
        <v>9083</v>
      </c>
    </row>
    <row r="1134" spans="1:16" hidden="1" x14ac:dyDescent="0.35">
      <c r="A1134" s="6">
        <v>2012</v>
      </c>
      <c r="B1134" s="6" t="s">
        <v>511</v>
      </c>
      <c r="C1134" s="6" t="s">
        <v>86</v>
      </c>
      <c r="D1134" s="13" t="s">
        <v>6654</v>
      </c>
      <c r="E1134" s="6">
        <v>46.88</v>
      </c>
      <c r="F1134" s="6">
        <v>-118.15</v>
      </c>
      <c r="G1134" s="6" t="s">
        <v>236</v>
      </c>
      <c r="H1134" s="6">
        <v>13646</v>
      </c>
      <c r="I1134" s="6">
        <v>15833000</v>
      </c>
      <c r="J1134" s="6">
        <v>6.8</v>
      </c>
      <c r="K1134" s="6">
        <v>53</v>
      </c>
      <c r="L1134" s="6" t="s">
        <v>282</v>
      </c>
      <c r="M1134" s="6">
        <v>50</v>
      </c>
      <c r="N1134" s="6" t="s">
        <v>21</v>
      </c>
      <c r="O1134" s="6" t="s">
        <v>22</v>
      </c>
      <c r="P1134" s="6" t="s">
        <v>9516</v>
      </c>
    </row>
    <row r="1135" spans="1:16" hidden="1" x14ac:dyDescent="0.35">
      <c r="A1135" s="6">
        <v>2012</v>
      </c>
      <c r="B1135" s="6" t="s">
        <v>522</v>
      </c>
      <c r="C1135" s="6" t="s">
        <v>86</v>
      </c>
      <c r="D1135" s="13" t="s">
        <v>6656</v>
      </c>
      <c r="E1135" s="6">
        <v>47.49</v>
      </c>
      <c r="F1135" s="6">
        <v>-120.19</v>
      </c>
      <c r="G1135" s="6" t="s">
        <v>241</v>
      </c>
      <c r="H1135" s="6">
        <v>275</v>
      </c>
      <c r="I1135" s="6">
        <v>0</v>
      </c>
      <c r="J1135" s="6">
        <v>6.8</v>
      </c>
      <c r="K1135" s="6">
        <v>53</v>
      </c>
      <c r="L1135" s="6" t="s">
        <v>282</v>
      </c>
      <c r="M1135" s="6">
        <v>50</v>
      </c>
      <c r="N1135" s="6" t="s">
        <v>21</v>
      </c>
      <c r="O1135" s="6" t="s">
        <v>22</v>
      </c>
      <c r="P1135" s="6" t="s">
        <v>9517</v>
      </c>
    </row>
    <row r="1136" spans="1:16" hidden="1" x14ac:dyDescent="0.35">
      <c r="A1136" s="6">
        <v>2012</v>
      </c>
      <c r="B1136" s="6" t="s">
        <v>129</v>
      </c>
      <c r="C1136" s="6" t="s">
        <v>86</v>
      </c>
      <c r="D1136" s="13" t="s">
        <v>6658</v>
      </c>
      <c r="E1136" s="6">
        <v>46.41</v>
      </c>
      <c r="F1136" s="6">
        <v>-118.9</v>
      </c>
      <c r="G1136" s="6" t="s">
        <v>241</v>
      </c>
      <c r="H1136" s="6">
        <v>20400</v>
      </c>
      <c r="I1136" s="6">
        <v>32737000</v>
      </c>
      <c r="J1136" s="6">
        <v>6.8</v>
      </c>
      <c r="K1136" s="6">
        <v>53</v>
      </c>
      <c r="L1136" s="6" t="s">
        <v>282</v>
      </c>
      <c r="M1136" s="6">
        <v>50</v>
      </c>
      <c r="N1136" s="6" t="s">
        <v>21</v>
      </c>
      <c r="O1136" s="6" t="s">
        <v>22</v>
      </c>
      <c r="P1136" s="6" t="s">
        <v>9518</v>
      </c>
    </row>
    <row r="1137" spans="1:16" hidden="1" x14ac:dyDescent="0.35">
      <c r="A1137" s="6">
        <v>2012</v>
      </c>
      <c r="B1137" s="6" t="s">
        <v>1524</v>
      </c>
      <c r="C1137" s="6" t="s">
        <v>86</v>
      </c>
      <c r="D1137" s="13" t="s">
        <v>6660</v>
      </c>
      <c r="E1137" s="6">
        <v>47.27</v>
      </c>
      <c r="F1137" s="6">
        <v>-119.59</v>
      </c>
      <c r="G1137" s="6" t="s">
        <v>236</v>
      </c>
      <c r="H1137" s="6">
        <v>46337</v>
      </c>
      <c r="I1137" s="6">
        <v>68611000</v>
      </c>
      <c r="J1137" s="6">
        <v>6.8</v>
      </c>
      <c r="K1137" s="6">
        <v>53</v>
      </c>
      <c r="L1137" s="6" t="s">
        <v>282</v>
      </c>
      <c r="M1137" s="6">
        <v>50</v>
      </c>
      <c r="N1137" s="6" t="s">
        <v>21</v>
      </c>
      <c r="O1137" s="6" t="s">
        <v>22</v>
      </c>
      <c r="P1137" s="6" t="s">
        <v>9519</v>
      </c>
    </row>
    <row r="1138" spans="1:16" hidden="1" x14ac:dyDescent="0.35">
      <c r="A1138" s="6">
        <v>2012</v>
      </c>
      <c r="B1138" s="6" t="s">
        <v>4570</v>
      </c>
      <c r="C1138" s="6" t="s">
        <v>4554</v>
      </c>
      <c r="D1138" s="13" t="s">
        <v>4571</v>
      </c>
      <c r="E1138" s="6">
        <v>46.76</v>
      </c>
      <c r="F1138" s="6">
        <v>-97.79</v>
      </c>
      <c r="G1138" s="6" t="s">
        <v>3004</v>
      </c>
      <c r="H1138" s="6">
        <v>223753</v>
      </c>
      <c r="I1138" s="6">
        <v>169654000</v>
      </c>
      <c r="J1138" s="6">
        <v>7.3</v>
      </c>
      <c r="K1138" s="6">
        <v>38</v>
      </c>
      <c r="L1138" s="6" t="s">
        <v>282</v>
      </c>
      <c r="M1138" s="6">
        <v>60</v>
      </c>
      <c r="N1138" s="6" t="s">
        <v>21</v>
      </c>
      <c r="O1138" s="6" t="s">
        <v>22</v>
      </c>
      <c r="P1138" s="6" t="s">
        <v>8741</v>
      </c>
    </row>
    <row r="1139" spans="1:16" hidden="1" x14ac:dyDescent="0.35">
      <c r="A1139" s="6">
        <v>2012</v>
      </c>
      <c r="B1139" s="6" t="s">
        <v>1486</v>
      </c>
      <c r="C1139" s="6" t="s">
        <v>4554</v>
      </c>
      <c r="D1139" s="13" t="s">
        <v>4573</v>
      </c>
      <c r="E1139" s="6">
        <v>46.97</v>
      </c>
      <c r="F1139" s="6">
        <v>-97.39</v>
      </c>
      <c r="G1139" s="6" t="s">
        <v>3004</v>
      </c>
      <c r="H1139" s="6">
        <v>347651</v>
      </c>
      <c r="I1139" s="6">
        <v>261617000</v>
      </c>
      <c r="J1139" s="6">
        <v>7.3</v>
      </c>
      <c r="K1139" s="6">
        <v>38</v>
      </c>
      <c r="L1139" s="6" t="s">
        <v>282</v>
      </c>
      <c r="M1139" s="6">
        <v>60</v>
      </c>
      <c r="N1139" s="6" t="s">
        <v>21</v>
      </c>
      <c r="O1139" s="6" t="s">
        <v>22</v>
      </c>
      <c r="P1139" s="6" t="s">
        <v>8742</v>
      </c>
    </row>
    <row r="1140" spans="1:16" hidden="1" x14ac:dyDescent="0.35">
      <c r="A1140" s="6">
        <v>2012</v>
      </c>
      <c r="B1140" s="6" t="s">
        <v>4575</v>
      </c>
      <c r="C1140" s="6" t="s">
        <v>4554</v>
      </c>
      <c r="D1140" s="13" t="s">
        <v>4576</v>
      </c>
      <c r="E1140" s="6">
        <v>47.55</v>
      </c>
      <c r="F1140" s="6">
        <v>-98.34</v>
      </c>
      <c r="G1140" s="6" t="s">
        <v>3004</v>
      </c>
      <c r="H1140" s="6">
        <v>37779</v>
      </c>
      <c r="I1140" s="6">
        <v>28841000</v>
      </c>
      <c r="J1140" s="6">
        <v>7.3</v>
      </c>
      <c r="K1140" s="6">
        <v>38</v>
      </c>
      <c r="L1140" s="6" t="s">
        <v>282</v>
      </c>
      <c r="M1140" s="6">
        <v>60</v>
      </c>
      <c r="N1140" s="6" t="s">
        <v>21</v>
      </c>
      <c r="O1140" s="6" t="s">
        <v>22</v>
      </c>
      <c r="P1140" s="6" t="s">
        <v>8743</v>
      </c>
    </row>
    <row r="1141" spans="1:16" hidden="1" x14ac:dyDescent="0.35">
      <c r="A1141" s="6">
        <v>2012</v>
      </c>
      <c r="B1141" s="6" t="s">
        <v>3143</v>
      </c>
      <c r="C1141" s="6" t="s">
        <v>4554</v>
      </c>
      <c r="D1141" s="13" t="s">
        <v>4578</v>
      </c>
      <c r="E1141" s="6">
        <v>47.32</v>
      </c>
      <c r="F1141" s="6">
        <v>-97.71</v>
      </c>
      <c r="G1141" s="6" t="s">
        <v>3004</v>
      </c>
      <c r="H1141" s="6">
        <v>110896</v>
      </c>
      <c r="I1141" s="6">
        <v>87275000</v>
      </c>
      <c r="J1141" s="6">
        <v>7.3</v>
      </c>
      <c r="K1141" s="6">
        <v>38</v>
      </c>
      <c r="L1141" s="6" t="s">
        <v>282</v>
      </c>
      <c r="M1141" s="6">
        <v>60</v>
      </c>
      <c r="N1141" s="6" t="s">
        <v>21</v>
      </c>
      <c r="O1141" s="6" t="s">
        <v>22</v>
      </c>
      <c r="P1141" s="6" t="s">
        <v>8744</v>
      </c>
    </row>
    <row r="1142" spans="1:16" hidden="1" x14ac:dyDescent="0.35">
      <c r="A1142" s="6">
        <v>2012</v>
      </c>
      <c r="B1142" s="6" t="s">
        <v>4580</v>
      </c>
      <c r="C1142" s="6" t="s">
        <v>4554</v>
      </c>
      <c r="D1142" s="13" t="s">
        <v>4581</v>
      </c>
      <c r="E1142" s="6">
        <v>47.34</v>
      </c>
      <c r="F1142" s="6">
        <v>-97.21</v>
      </c>
      <c r="G1142" s="6" t="s">
        <v>3004</v>
      </c>
      <c r="H1142" s="6">
        <v>156688</v>
      </c>
      <c r="I1142" s="6">
        <v>111234000</v>
      </c>
      <c r="J1142" s="6">
        <v>7.3</v>
      </c>
      <c r="K1142" s="6">
        <v>38</v>
      </c>
      <c r="L1142" s="6" t="s">
        <v>282</v>
      </c>
      <c r="M1142" s="6">
        <v>60</v>
      </c>
      <c r="N1142" s="6" t="s">
        <v>21</v>
      </c>
      <c r="O1142" s="6" t="s">
        <v>22</v>
      </c>
      <c r="P1142" s="6" t="s">
        <v>8745</v>
      </c>
    </row>
    <row r="1143" spans="1:16" hidden="1" x14ac:dyDescent="0.35">
      <c r="A1143" s="6">
        <v>2012</v>
      </c>
      <c r="B1143" s="6" t="s">
        <v>3042</v>
      </c>
      <c r="C1143" s="6" t="s">
        <v>3002</v>
      </c>
      <c r="D1143" s="13" t="s">
        <v>3043</v>
      </c>
      <c r="E1143" s="6">
        <v>46.98</v>
      </c>
      <c r="F1143" s="6">
        <v>-93.59</v>
      </c>
      <c r="G1143" s="6" t="s">
        <v>3076</v>
      </c>
      <c r="H1143" s="6">
        <v>1967</v>
      </c>
      <c r="I1143" s="6">
        <v>1293000</v>
      </c>
      <c r="J1143" s="6">
        <v>7.8</v>
      </c>
      <c r="K1143" s="6">
        <v>27</v>
      </c>
      <c r="L1143" s="6" t="s">
        <v>282</v>
      </c>
      <c r="M1143" s="6">
        <v>60</v>
      </c>
      <c r="N1143" s="6" t="s">
        <v>21</v>
      </c>
      <c r="O1143" s="6" t="s">
        <v>22</v>
      </c>
      <c r="P1143" s="6" t="s">
        <v>8157</v>
      </c>
    </row>
    <row r="1144" spans="1:16" hidden="1" x14ac:dyDescent="0.35">
      <c r="A1144" s="6">
        <v>2012</v>
      </c>
      <c r="B1144" s="6" t="s">
        <v>3045</v>
      </c>
      <c r="C1144" s="6" t="s">
        <v>3002</v>
      </c>
      <c r="D1144" s="13" t="s">
        <v>3046</v>
      </c>
      <c r="E1144" s="6">
        <v>45.4</v>
      </c>
      <c r="F1144" s="6">
        <v>-93.26</v>
      </c>
      <c r="G1144" s="6" t="s">
        <v>3004</v>
      </c>
      <c r="H1144" s="6">
        <v>13537</v>
      </c>
      <c r="I1144" s="6">
        <v>10058000</v>
      </c>
      <c r="J1144" s="6">
        <v>7.8</v>
      </c>
      <c r="K1144" s="6">
        <v>27</v>
      </c>
      <c r="L1144" s="6" t="s">
        <v>282</v>
      </c>
      <c r="M1144" s="6">
        <v>60</v>
      </c>
      <c r="N1144" s="6" t="s">
        <v>21</v>
      </c>
      <c r="O1144" s="6" t="s">
        <v>22</v>
      </c>
      <c r="P1144" s="6" t="s">
        <v>8158</v>
      </c>
    </row>
    <row r="1145" spans="1:16" hidden="1" x14ac:dyDescent="0.35">
      <c r="A1145" s="6">
        <v>2012</v>
      </c>
      <c r="B1145" s="6" t="s">
        <v>3048</v>
      </c>
      <c r="C1145" s="6" t="s">
        <v>3002</v>
      </c>
      <c r="D1145" s="13" t="s">
        <v>3049</v>
      </c>
      <c r="E1145" s="6">
        <v>46.5</v>
      </c>
      <c r="F1145" s="6">
        <v>-92.68</v>
      </c>
      <c r="G1145" s="6" t="s">
        <v>3076</v>
      </c>
      <c r="H1145" s="6">
        <v>489</v>
      </c>
      <c r="I1145" s="6">
        <v>462000</v>
      </c>
      <c r="J1145" s="6">
        <v>7.8</v>
      </c>
      <c r="K1145" s="6">
        <v>27</v>
      </c>
      <c r="L1145" s="6" t="s">
        <v>282</v>
      </c>
      <c r="M1145" s="6">
        <v>60</v>
      </c>
      <c r="N1145" s="6" t="s">
        <v>21</v>
      </c>
      <c r="O1145" s="6" t="s">
        <v>22</v>
      </c>
      <c r="P1145" s="6" t="s">
        <v>8159</v>
      </c>
    </row>
    <row r="1146" spans="1:16" hidden="1" x14ac:dyDescent="0.35">
      <c r="A1146" s="6">
        <v>2012</v>
      </c>
      <c r="B1146" s="6" t="s">
        <v>3051</v>
      </c>
      <c r="C1146" s="6" t="s">
        <v>3002</v>
      </c>
      <c r="D1146" s="13" t="s">
        <v>3052</v>
      </c>
      <c r="E1146" s="6">
        <v>45.52</v>
      </c>
      <c r="F1146" s="6">
        <v>-92.87</v>
      </c>
      <c r="G1146" s="6" t="s">
        <v>3004</v>
      </c>
      <c r="H1146" s="6">
        <v>26631</v>
      </c>
      <c r="I1146" s="6">
        <v>22117000</v>
      </c>
      <c r="J1146" s="6">
        <v>7.8</v>
      </c>
      <c r="K1146" s="6">
        <v>27</v>
      </c>
      <c r="L1146" s="6" t="s">
        <v>282</v>
      </c>
      <c r="M1146" s="6">
        <v>60</v>
      </c>
      <c r="N1146" s="6" t="s">
        <v>21</v>
      </c>
      <c r="O1146" s="6" t="s">
        <v>22</v>
      </c>
      <c r="P1146" s="6" t="s">
        <v>8160</v>
      </c>
    </row>
    <row r="1147" spans="1:16" hidden="1" x14ac:dyDescent="0.35">
      <c r="A1147" s="6">
        <v>2012</v>
      </c>
      <c r="B1147" s="6" t="s">
        <v>3054</v>
      </c>
      <c r="C1147" s="6" t="s">
        <v>3002</v>
      </c>
      <c r="D1147" s="13" t="s">
        <v>3055</v>
      </c>
      <c r="E1147" s="6">
        <v>46.35</v>
      </c>
      <c r="F1147" s="6">
        <v>-94.19</v>
      </c>
      <c r="G1147" s="6" t="s">
        <v>3076</v>
      </c>
      <c r="H1147" s="6">
        <v>11021</v>
      </c>
      <c r="I1147" s="6">
        <v>7724000</v>
      </c>
      <c r="J1147" s="6">
        <v>7.8</v>
      </c>
      <c r="K1147" s="6">
        <v>27</v>
      </c>
      <c r="L1147" s="6" t="s">
        <v>282</v>
      </c>
      <c r="M1147" s="6">
        <v>60</v>
      </c>
      <c r="N1147" s="6" t="s">
        <v>21</v>
      </c>
      <c r="O1147" s="6" t="s">
        <v>22</v>
      </c>
      <c r="P1147" s="6" t="s">
        <v>8161</v>
      </c>
    </row>
    <row r="1148" spans="1:16" hidden="1" x14ac:dyDescent="0.35">
      <c r="A1148" s="6">
        <v>2012</v>
      </c>
      <c r="B1148" s="6" t="s">
        <v>3057</v>
      </c>
      <c r="C1148" s="6" t="s">
        <v>3002</v>
      </c>
      <c r="D1148" s="13" t="s">
        <v>3058</v>
      </c>
      <c r="E1148" s="6">
        <v>44.88</v>
      </c>
      <c r="F1148" s="6">
        <v>-93.2</v>
      </c>
      <c r="G1148" s="6" t="s">
        <v>555</v>
      </c>
      <c r="H1148" s="6">
        <v>21967</v>
      </c>
      <c r="I1148" s="6">
        <v>18813000</v>
      </c>
      <c r="J1148" s="6">
        <v>7.8</v>
      </c>
      <c r="K1148" s="6">
        <v>27</v>
      </c>
      <c r="L1148" s="6" t="s">
        <v>282</v>
      </c>
      <c r="M1148" s="6">
        <v>60</v>
      </c>
      <c r="N1148" s="6" t="s">
        <v>21</v>
      </c>
      <c r="O1148" s="6" t="s">
        <v>22</v>
      </c>
      <c r="P1148" s="6" t="s">
        <v>8162</v>
      </c>
    </row>
    <row r="1149" spans="1:16" hidden="1" x14ac:dyDescent="0.35">
      <c r="A1149" s="6">
        <v>2012</v>
      </c>
      <c r="B1149" s="6" t="s">
        <v>3060</v>
      </c>
      <c r="C1149" s="6" t="s">
        <v>3002</v>
      </c>
      <c r="D1149" s="13" t="s">
        <v>3061</v>
      </c>
      <c r="E1149" s="6">
        <v>45.72</v>
      </c>
      <c r="F1149" s="6">
        <v>-93.17</v>
      </c>
      <c r="G1149" s="6" t="s">
        <v>3004</v>
      </c>
      <c r="H1149" s="6">
        <v>43936</v>
      </c>
      <c r="I1149" s="6">
        <v>30500000</v>
      </c>
      <c r="J1149" s="6">
        <v>7.8</v>
      </c>
      <c r="K1149" s="6">
        <v>27</v>
      </c>
      <c r="L1149" s="6" t="s">
        <v>282</v>
      </c>
      <c r="M1149" s="6">
        <v>60</v>
      </c>
      <c r="N1149" s="6" t="s">
        <v>21</v>
      </c>
      <c r="O1149" s="6" t="s">
        <v>22</v>
      </c>
      <c r="P1149" s="6" t="s">
        <v>8163</v>
      </c>
    </row>
    <row r="1150" spans="1:16" hidden="1" x14ac:dyDescent="0.35">
      <c r="A1150" s="6">
        <v>2012</v>
      </c>
      <c r="B1150" s="6" t="s">
        <v>3063</v>
      </c>
      <c r="C1150" s="6" t="s">
        <v>3002</v>
      </c>
      <c r="D1150" s="13" t="s">
        <v>3064</v>
      </c>
      <c r="E1150" s="6">
        <v>45.94</v>
      </c>
      <c r="F1150" s="6">
        <v>-93.07</v>
      </c>
      <c r="G1150" s="6" t="s">
        <v>3004</v>
      </c>
      <c r="H1150" s="6">
        <v>16173</v>
      </c>
      <c r="I1150" s="6">
        <v>10434000</v>
      </c>
      <c r="J1150" s="6">
        <v>7.8</v>
      </c>
      <c r="K1150" s="6">
        <v>27</v>
      </c>
      <c r="L1150" s="6" t="s">
        <v>282</v>
      </c>
      <c r="M1150" s="6">
        <v>60</v>
      </c>
      <c r="N1150" s="6" t="s">
        <v>21</v>
      </c>
      <c r="O1150" s="6" t="s">
        <v>22</v>
      </c>
      <c r="P1150" s="6" t="s">
        <v>8164</v>
      </c>
    </row>
    <row r="1151" spans="1:16" hidden="1" x14ac:dyDescent="0.35">
      <c r="A1151" s="6">
        <v>2012</v>
      </c>
      <c r="B1151" s="6" t="s">
        <v>3066</v>
      </c>
      <c r="C1151" s="6" t="s">
        <v>3002</v>
      </c>
      <c r="D1151" s="13" t="s">
        <v>3067</v>
      </c>
      <c r="E1151" s="6">
        <v>45.57</v>
      </c>
      <c r="F1151" s="6">
        <v>-93.59</v>
      </c>
      <c r="G1151" s="6" t="s">
        <v>3004</v>
      </c>
      <c r="H1151" s="6">
        <v>26019</v>
      </c>
      <c r="I1151" s="6">
        <v>18638000</v>
      </c>
      <c r="J1151" s="6">
        <v>7.8</v>
      </c>
      <c r="K1151" s="6">
        <v>27</v>
      </c>
      <c r="L1151" s="6" t="s">
        <v>282</v>
      </c>
      <c r="M1151" s="6">
        <v>60</v>
      </c>
      <c r="N1151" s="6" t="s">
        <v>21</v>
      </c>
      <c r="O1151" s="6" t="s">
        <v>22</v>
      </c>
      <c r="P1151" s="6" t="s">
        <v>8165</v>
      </c>
    </row>
    <row r="1152" spans="1:16" hidden="1" x14ac:dyDescent="0.35">
      <c r="A1152" s="6">
        <v>2012</v>
      </c>
      <c r="B1152" s="6" t="s">
        <v>3069</v>
      </c>
      <c r="C1152" s="6" t="s">
        <v>3002</v>
      </c>
      <c r="D1152" s="13" t="s">
        <v>3070</v>
      </c>
      <c r="E1152" s="6">
        <v>45.85</v>
      </c>
      <c r="F1152" s="6">
        <v>-93.08</v>
      </c>
      <c r="G1152" s="6" t="s">
        <v>3004</v>
      </c>
      <c r="H1152" s="6">
        <v>18065</v>
      </c>
      <c r="I1152" s="6">
        <v>14074000</v>
      </c>
      <c r="J1152" s="6">
        <v>7.8</v>
      </c>
      <c r="K1152" s="6">
        <v>27</v>
      </c>
      <c r="L1152" s="6" t="s">
        <v>282</v>
      </c>
      <c r="M1152" s="6">
        <v>60</v>
      </c>
      <c r="N1152" s="6" t="s">
        <v>21</v>
      </c>
      <c r="O1152" s="6" t="s">
        <v>22</v>
      </c>
      <c r="P1152" s="6" t="s">
        <v>8166</v>
      </c>
    </row>
    <row r="1153" spans="1:16" hidden="1" x14ac:dyDescent="0.35">
      <c r="A1153" s="6">
        <v>2012</v>
      </c>
      <c r="B1153" s="6" t="s">
        <v>86</v>
      </c>
      <c r="C1153" s="6" t="s">
        <v>3002</v>
      </c>
      <c r="D1153" s="13" t="s">
        <v>3072</v>
      </c>
      <c r="E1153" s="6">
        <v>44.9</v>
      </c>
      <c r="F1153" s="6">
        <v>-92.81</v>
      </c>
      <c r="G1153" s="6" t="s">
        <v>564</v>
      </c>
      <c r="H1153" s="6">
        <v>25196</v>
      </c>
      <c r="I1153" s="6">
        <v>23772000</v>
      </c>
      <c r="J1153" s="6">
        <v>7.8</v>
      </c>
      <c r="K1153" s="6">
        <v>27</v>
      </c>
      <c r="L1153" s="6" t="s">
        <v>282</v>
      </c>
      <c r="M1153" s="6">
        <v>60</v>
      </c>
      <c r="N1153" s="6" t="s">
        <v>21</v>
      </c>
      <c r="O1153" s="6" t="s">
        <v>22</v>
      </c>
      <c r="P1153" s="6" t="s">
        <v>8169</v>
      </c>
    </row>
    <row r="1154" spans="1:16" hidden="1" x14ac:dyDescent="0.35">
      <c r="A1154" s="6">
        <v>2012</v>
      </c>
      <c r="B1154" s="6" t="s">
        <v>4722</v>
      </c>
      <c r="C1154" s="6" t="s">
        <v>1672</v>
      </c>
      <c r="D1154" s="13" t="s">
        <v>4723</v>
      </c>
      <c r="E1154" s="6">
        <v>39.979999999999997</v>
      </c>
      <c r="F1154" s="6">
        <v>-81.17</v>
      </c>
      <c r="G1154" s="6" t="s">
        <v>514</v>
      </c>
      <c r="H1154" s="6">
        <v>303</v>
      </c>
      <c r="I1154" s="6">
        <v>0</v>
      </c>
      <c r="J1154" s="6">
        <v>7.8</v>
      </c>
      <c r="K1154" s="6">
        <v>39</v>
      </c>
      <c r="L1154" s="6" t="s">
        <v>282</v>
      </c>
      <c r="M1154" s="6">
        <v>60</v>
      </c>
      <c r="N1154" s="6" t="s">
        <v>21</v>
      </c>
      <c r="O1154" s="6" t="s">
        <v>22</v>
      </c>
      <c r="P1154" s="6" t="s">
        <v>8800</v>
      </c>
    </row>
    <row r="1155" spans="1:16" hidden="1" x14ac:dyDescent="0.35">
      <c r="A1155" s="6">
        <v>2012</v>
      </c>
      <c r="B1155" s="6" t="s">
        <v>1121</v>
      </c>
      <c r="C1155" s="6" t="s">
        <v>1672</v>
      </c>
      <c r="D1155" s="13" t="s">
        <v>4725</v>
      </c>
      <c r="E1155" s="6">
        <v>40.69</v>
      </c>
      <c r="F1155" s="6">
        <v>-81.03</v>
      </c>
      <c r="G1155" s="6" t="s">
        <v>514</v>
      </c>
      <c r="H1155" s="6">
        <v>10538</v>
      </c>
      <c r="I1155" s="6">
        <v>6826000</v>
      </c>
      <c r="J1155" s="6">
        <v>7.8</v>
      </c>
      <c r="K1155" s="6">
        <v>39</v>
      </c>
      <c r="L1155" s="6" t="s">
        <v>282</v>
      </c>
      <c r="M1155" s="6">
        <v>60</v>
      </c>
      <c r="N1155" s="6" t="s">
        <v>21</v>
      </c>
      <c r="O1155" s="6" t="s">
        <v>22</v>
      </c>
      <c r="P1155" s="6" t="s">
        <v>8801</v>
      </c>
    </row>
    <row r="1156" spans="1:16" hidden="1" x14ac:dyDescent="0.35">
      <c r="A1156" s="6">
        <v>2012</v>
      </c>
      <c r="B1156" s="6" t="s">
        <v>4727</v>
      </c>
      <c r="C1156" s="6" t="s">
        <v>1672</v>
      </c>
      <c r="D1156" s="13" t="s">
        <v>4728</v>
      </c>
      <c r="E1156" s="6">
        <v>40.35</v>
      </c>
      <c r="F1156" s="6">
        <v>-81.63</v>
      </c>
      <c r="G1156" s="6" t="s">
        <v>514</v>
      </c>
      <c r="H1156" s="6">
        <v>26850</v>
      </c>
      <c r="I1156" s="6">
        <v>17236000</v>
      </c>
      <c r="J1156" s="6">
        <v>7.8</v>
      </c>
      <c r="K1156" s="6">
        <v>39</v>
      </c>
      <c r="L1156" s="6" t="s">
        <v>282</v>
      </c>
      <c r="M1156" s="6">
        <v>60</v>
      </c>
      <c r="N1156" s="6" t="s">
        <v>21</v>
      </c>
      <c r="O1156" s="6" t="s">
        <v>22</v>
      </c>
      <c r="P1156" s="6" t="s">
        <v>8802</v>
      </c>
    </row>
    <row r="1157" spans="1:16" hidden="1" x14ac:dyDescent="0.35">
      <c r="A1157" s="6">
        <v>2012</v>
      </c>
      <c r="B1157" s="6" t="s">
        <v>1645</v>
      </c>
      <c r="C1157" s="6" t="s">
        <v>1672</v>
      </c>
      <c r="D1157" s="13" t="s">
        <v>4730</v>
      </c>
      <c r="E1157" s="6">
        <v>40.26</v>
      </c>
      <c r="F1157" s="6">
        <v>-80.989999999999995</v>
      </c>
      <c r="G1157" s="6" t="s">
        <v>514</v>
      </c>
      <c r="H1157" s="6">
        <v>4351</v>
      </c>
      <c r="I1157" s="6">
        <v>2939000</v>
      </c>
      <c r="J1157" s="6">
        <v>7.8</v>
      </c>
      <c r="K1157" s="6">
        <v>39</v>
      </c>
      <c r="L1157" s="6" t="s">
        <v>282</v>
      </c>
      <c r="M1157" s="6">
        <v>60</v>
      </c>
      <c r="N1157" s="6" t="s">
        <v>21</v>
      </c>
      <c r="O1157" s="6" t="s">
        <v>22</v>
      </c>
      <c r="P1157" s="6" t="s">
        <v>8803</v>
      </c>
    </row>
    <row r="1158" spans="1:16" hidden="1" x14ac:dyDescent="0.35">
      <c r="A1158" s="6">
        <v>2012</v>
      </c>
      <c r="B1158" s="6" t="s">
        <v>730</v>
      </c>
      <c r="C1158" s="6" t="s">
        <v>1672</v>
      </c>
      <c r="D1158" s="13" t="s">
        <v>4732</v>
      </c>
      <c r="E1158" s="6">
        <v>40.47</v>
      </c>
      <c r="F1158" s="6">
        <v>-82.19</v>
      </c>
      <c r="G1158" s="6" t="s">
        <v>524</v>
      </c>
      <c r="H1158" s="6">
        <v>32186</v>
      </c>
      <c r="I1158" s="6">
        <v>23965000</v>
      </c>
      <c r="J1158" s="6">
        <v>7.8</v>
      </c>
      <c r="K1158" s="6">
        <v>39</v>
      </c>
      <c r="L1158" s="6" t="s">
        <v>282</v>
      </c>
      <c r="M1158" s="6">
        <v>60</v>
      </c>
      <c r="N1158" s="6" t="s">
        <v>21</v>
      </c>
      <c r="O1158" s="6" t="s">
        <v>22</v>
      </c>
      <c r="P1158" s="6" t="s">
        <v>8804</v>
      </c>
    </row>
    <row r="1159" spans="1:16" hidden="1" x14ac:dyDescent="0.35">
      <c r="A1159" s="6">
        <v>2012</v>
      </c>
      <c r="B1159" s="6" t="s">
        <v>172</v>
      </c>
      <c r="C1159" s="6" t="s">
        <v>1672</v>
      </c>
      <c r="D1159" s="13" t="s">
        <v>4734</v>
      </c>
      <c r="E1159" s="6">
        <v>40.21</v>
      </c>
      <c r="F1159" s="6">
        <v>-80.87</v>
      </c>
      <c r="G1159" s="6" t="s">
        <v>514</v>
      </c>
      <c r="H1159" s="6">
        <v>1242</v>
      </c>
      <c r="I1159" s="6">
        <v>464000</v>
      </c>
      <c r="J1159" s="6">
        <v>7.8</v>
      </c>
      <c r="K1159" s="6">
        <v>39</v>
      </c>
      <c r="L1159" s="6" t="s">
        <v>282</v>
      </c>
      <c r="M1159" s="6">
        <v>60</v>
      </c>
      <c r="N1159" s="6" t="s">
        <v>21</v>
      </c>
      <c r="O1159" s="6" t="s">
        <v>22</v>
      </c>
      <c r="P1159" s="6" t="s">
        <v>8805</v>
      </c>
    </row>
    <row r="1160" spans="1:16" hidden="1" x14ac:dyDescent="0.35">
      <c r="A1160" s="6">
        <v>2012</v>
      </c>
      <c r="B1160" s="6" t="s">
        <v>4736</v>
      </c>
      <c r="C1160" s="6" t="s">
        <v>1672</v>
      </c>
      <c r="D1160" s="13" t="s">
        <v>4737</v>
      </c>
      <c r="E1160" s="6">
        <v>40.270000000000003</v>
      </c>
      <c r="F1160" s="6">
        <v>-81.59</v>
      </c>
      <c r="G1160" s="6" t="s">
        <v>514</v>
      </c>
      <c r="H1160" s="6">
        <v>17851</v>
      </c>
      <c r="I1160" s="6">
        <v>10769000</v>
      </c>
      <c r="J1160" s="6">
        <v>7.8</v>
      </c>
      <c r="K1160" s="6">
        <v>39</v>
      </c>
      <c r="L1160" s="6" t="s">
        <v>282</v>
      </c>
      <c r="M1160" s="6">
        <v>60</v>
      </c>
      <c r="N1160" s="6" t="s">
        <v>21</v>
      </c>
      <c r="O1160" s="6" t="s">
        <v>22</v>
      </c>
      <c r="P1160" s="6" t="s">
        <v>8806</v>
      </c>
    </row>
    <row r="1161" spans="1:16" hidden="1" x14ac:dyDescent="0.35">
      <c r="A1161" s="6">
        <v>2012</v>
      </c>
      <c r="B1161" s="6" t="s">
        <v>3744</v>
      </c>
      <c r="C1161" s="6" t="s">
        <v>5126</v>
      </c>
      <c r="D1161" s="13" t="s">
        <v>5165</v>
      </c>
      <c r="E1161" s="6">
        <v>40.81</v>
      </c>
      <c r="F1161" s="6">
        <v>-75.59</v>
      </c>
      <c r="G1161" s="6" t="s">
        <v>236</v>
      </c>
      <c r="H1161" s="6">
        <v>1698</v>
      </c>
      <c r="I1161" s="6">
        <v>1081000</v>
      </c>
      <c r="J1161" s="6">
        <v>8.1</v>
      </c>
      <c r="K1161" s="6">
        <v>42</v>
      </c>
      <c r="L1161" s="6" t="s">
        <v>282</v>
      </c>
      <c r="M1161" s="6">
        <v>60</v>
      </c>
      <c r="N1161" s="6" t="s">
        <v>21</v>
      </c>
      <c r="O1161" s="6" t="s">
        <v>22</v>
      </c>
      <c r="P1161" s="6" t="s">
        <v>8969</v>
      </c>
    </row>
    <row r="1162" spans="1:16" hidden="1" x14ac:dyDescent="0.35">
      <c r="A1162" s="6">
        <v>2012</v>
      </c>
      <c r="B1162" s="6" t="s">
        <v>5167</v>
      </c>
      <c r="C1162" s="6" t="s">
        <v>5126</v>
      </c>
      <c r="D1162" s="13" t="s">
        <v>5168</v>
      </c>
      <c r="E1162" s="6">
        <v>40.659999999999997</v>
      </c>
      <c r="F1162" s="6">
        <v>-75.55</v>
      </c>
      <c r="G1162" s="6" t="s">
        <v>236</v>
      </c>
      <c r="H1162" s="6">
        <v>22217</v>
      </c>
      <c r="I1162" s="6">
        <v>13728000</v>
      </c>
      <c r="J1162" s="6">
        <v>8.1</v>
      </c>
      <c r="K1162" s="6">
        <v>42</v>
      </c>
      <c r="L1162" s="6" t="s">
        <v>282</v>
      </c>
      <c r="M1162" s="6">
        <v>60</v>
      </c>
      <c r="N1162" s="6" t="s">
        <v>21</v>
      </c>
      <c r="O1162" s="6" t="s">
        <v>22</v>
      </c>
      <c r="P1162" s="6" t="s">
        <v>8970</v>
      </c>
    </row>
    <row r="1163" spans="1:16" hidden="1" x14ac:dyDescent="0.35">
      <c r="A1163" s="6">
        <v>2012</v>
      </c>
      <c r="B1163" s="6" t="s">
        <v>5170</v>
      </c>
      <c r="C1163" s="6" t="s">
        <v>5126</v>
      </c>
      <c r="D1163" s="13" t="s">
        <v>5171</v>
      </c>
      <c r="E1163" s="6">
        <v>40.950000000000003</v>
      </c>
      <c r="F1163" s="6">
        <v>-75.97</v>
      </c>
      <c r="G1163" s="6" t="s">
        <v>514</v>
      </c>
      <c r="H1163" s="6">
        <v>10295</v>
      </c>
      <c r="I1163" s="6">
        <v>6554000</v>
      </c>
      <c r="J1163" s="6">
        <v>8.1</v>
      </c>
      <c r="K1163" s="6">
        <v>42</v>
      </c>
      <c r="L1163" s="6" t="s">
        <v>282</v>
      </c>
      <c r="M1163" s="6">
        <v>60</v>
      </c>
      <c r="N1163" s="6" t="s">
        <v>21</v>
      </c>
      <c r="O1163" s="6" t="s">
        <v>22</v>
      </c>
      <c r="P1163" s="6" t="s">
        <v>8971</v>
      </c>
    </row>
    <row r="1164" spans="1:16" hidden="1" x14ac:dyDescent="0.35">
      <c r="A1164" s="6">
        <v>2012</v>
      </c>
      <c r="B1164" s="6" t="s">
        <v>83</v>
      </c>
      <c r="C1164" s="6" t="s">
        <v>5126</v>
      </c>
      <c r="D1164" s="13" t="s">
        <v>5173</v>
      </c>
      <c r="E1164" s="6">
        <v>40.880000000000003</v>
      </c>
      <c r="F1164" s="6">
        <v>-75.47</v>
      </c>
      <c r="G1164" s="6" t="s">
        <v>514</v>
      </c>
      <c r="H1164" s="6">
        <v>3641</v>
      </c>
      <c r="I1164" s="6">
        <v>2732000</v>
      </c>
      <c r="J1164" s="6">
        <v>8.1</v>
      </c>
      <c r="K1164" s="6">
        <v>42</v>
      </c>
      <c r="L1164" s="6" t="s">
        <v>282</v>
      </c>
      <c r="M1164" s="6">
        <v>60</v>
      </c>
      <c r="N1164" s="6" t="s">
        <v>21</v>
      </c>
      <c r="O1164" s="6" t="s">
        <v>22</v>
      </c>
      <c r="P1164" s="6" t="s">
        <v>8972</v>
      </c>
    </row>
    <row r="1165" spans="1:16" hidden="1" x14ac:dyDescent="0.35">
      <c r="A1165" s="6">
        <v>2012</v>
      </c>
      <c r="B1165" s="6" t="s">
        <v>4372</v>
      </c>
      <c r="C1165" s="6" t="s">
        <v>5126</v>
      </c>
      <c r="D1165" s="13" t="s">
        <v>5175</v>
      </c>
      <c r="E1165" s="6" t="e">
        <v>#N/A</v>
      </c>
      <c r="F1165" s="6" t="e">
        <v>#N/A</v>
      </c>
      <c r="G1165" s="6" t="s">
        <v>514</v>
      </c>
      <c r="H1165" s="6">
        <v>23800</v>
      </c>
      <c r="I1165" s="6">
        <v>19296000</v>
      </c>
      <c r="J1165" s="6">
        <v>8.1</v>
      </c>
      <c r="K1165" s="6">
        <v>42</v>
      </c>
      <c r="L1165" s="6" t="s">
        <v>282</v>
      </c>
      <c r="M1165" s="6">
        <v>60</v>
      </c>
      <c r="N1165" s="6" t="s">
        <v>21</v>
      </c>
      <c r="O1165" s="6" t="s">
        <v>22</v>
      </c>
      <c r="P1165" s="6" t="s">
        <v>8973</v>
      </c>
    </row>
    <row r="1166" spans="1:16" hidden="1" x14ac:dyDescent="0.35">
      <c r="A1166" s="6">
        <v>2012</v>
      </c>
      <c r="B1166" s="6" t="s">
        <v>5177</v>
      </c>
      <c r="C1166" s="6" t="s">
        <v>5126</v>
      </c>
      <c r="D1166" s="13" t="s">
        <v>5178</v>
      </c>
      <c r="E1166" s="6">
        <v>40.67</v>
      </c>
      <c r="F1166" s="6">
        <v>-76.2</v>
      </c>
      <c r="G1166" s="6" t="s">
        <v>236</v>
      </c>
      <c r="H1166" s="6">
        <v>22497</v>
      </c>
      <c r="I1166" s="6">
        <v>16946000</v>
      </c>
      <c r="J1166" s="6">
        <v>8.1</v>
      </c>
      <c r="K1166" s="6">
        <v>42</v>
      </c>
      <c r="L1166" s="6" t="s">
        <v>282</v>
      </c>
      <c r="M1166" s="6">
        <v>60</v>
      </c>
      <c r="N1166" s="6" t="s">
        <v>21</v>
      </c>
      <c r="O1166" s="6" t="s">
        <v>22</v>
      </c>
      <c r="P1166" s="6" t="s">
        <v>8976</v>
      </c>
    </row>
    <row r="1167" spans="1:16" hidden="1" x14ac:dyDescent="0.35">
      <c r="A1167" s="6">
        <v>2012</v>
      </c>
      <c r="B1167" s="6" t="s">
        <v>1617</v>
      </c>
      <c r="C1167" s="6" t="s">
        <v>1742</v>
      </c>
      <c r="D1167" s="13" t="s">
        <v>1770</v>
      </c>
      <c r="E1167" s="6">
        <v>41.99</v>
      </c>
      <c r="F1167" s="6">
        <v>-91.85</v>
      </c>
      <c r="G1167" s="6" t="s">
        <v>555</v>
      </c>
      <c r="H1167" s="6">
        <v>196881</v>
      </c>
      <c r="I1167" s="6">
        <v>177030000</v>
      </c>
      <c r="J1167" s="6">
        <v>8.1999999999999993</v>
      </c>
      <c r="K1167" s="6">
        <v>19</v>
      </c>
      <c r="L1167" s="6" t="s">
        <v>282</v>
      </c>
      <c r="M1167" s="6">
        <v>60</v>
      </c>
      <c r="N1167" s="6" t="s">
        <v>21</v>
      </c>
      <c r="O1167" s="6" t="s">
        <v>22</v>
      </c>
      <c r="P1167" s="6" t="s">
        <v>7664</v>
      </c>
    </row>
    <row r="1168" spans="1:16" hidden="1" x14ac:dyDescent="0.35">
      <c r="A1168" s="6">
        <v>2012</v>
      </c>
      <c r="B1168" s="6" t="s">
        <v>1772</v>
      </c>
      <c r="C1168" s="6" t="s">
        <v>1742</v>
      </c>
      <c r="D1168" s="13" t="s">
        <v>1773</v>
      </c>
      <c r="E1168" s="6">
        <v>41.88</v>
      </c>
      <c r="F1168" s="6">
        <v>-91.05</v>
      </c>
      <c r="G1168" s="6" t="s">
        <v>555</v>
      </c>
      <c r="H1168" s="6">
        <v>155316</v>
      </c>
      <c r="I1168" s="6">
        <v>146384000</v>
      </c>
      <c r="J1168" s="6">
        <v>8.1999999999999993</v>
      </c>
      <c r="K1168" s="6">
        <v>19</v>
      </c>
      <c r="L1168" s="6" t="s">
        <v>282</v>
      </c>
      <c r="M1168" s="6">
        <v>60</v>
      </c>
      <c r="N1168" s="6" t="s">
        <v>21</v>
      </c>
      <c r="O1168" s="6" t="s">
        <v>22</v>
      </c>
      <c r="P1168" s="6" t="s">
        <v>7665</v>
      </c>
    </row>
    <row r="1169" spans="1:16" hidden="1" x14ac:dyDescent="0.35">
      <c r="A1169" s="6">
        <v>2012</v>
      </c>
      <c r="B1169" s="6" t="s">
        <v>1429</v>
      </c>
      <c r="C1169" s="6" t="s">
        <v>1742</v>
      </c>
      <c r="D1169" s="13" t="s">
        <v>1775</v>
      </c>
      <c r="E1169" s="6">
        <v>41.99</v>
      </c>
      <c r="F1169" s="6">
        <v>-90.6</v>
      </c>
      <c r="G1169" s="6" t="s">
        <v>555</v>
      </c>
      <c r="H1169" s="6">
        <v>215662</v>
      </c>
      <c r="I1169" s="6">
        <v>187623000</v>
      </c>
      <c r="J1169" s="6">
        <v>8.1999999999999993</v>
      </c>
      <c r="K1169" s="6">
        <v>19</v>
      </c>
      <c r="L1169" s="6" t="s">
        <v>282</v>
      </c>
      <c r="M1169" s="6">
        <v>60</v>
      </c>
      <c r="N1169" s="6" t="s">
        <v>21</v>
      </c>
      <c r="O1169" s="6" t="s">
        <v>22</v>
      </c>
      <c r="P1169" s="6" t="s">
        <v>7666</v>
      </c>
    </row>
    <row r="1170" spans="1:16" hidden="1" x14ac:dyDescent="0.35">
      <c r="A1170" s="6">
        <v>2012</v>
      </c>
      <c r="B1170" s="6" t="s">
        <v>1742</v>
      </c>
      <c r="C1170" s="6" t="s">
        <v>1742</v>
      </c>
      <c r="D1170" s="13" t="s">
        <v>1777</v>
      </c>
      <c r="E1170" s="6">
        <v>41.8</v>
      </c>
      <c r="F1170" s="6">
        <v>-91.86</v>
      </c>
      <c r="G1170" s="6" t="s">
        <v>555</v>
      </c>
      <c r="H1170" s="6">
        <v>133432</v>
      </c>
      <c r="I1170" s="6">
        <v>118635000</v>
      </c>
      <c r="J1170" s="6">
        <v>8.1999999999999993</v>
      </c>
      <c r="K1170" s="6">
        <v>19</v>
      </c>
      <c r="L1170" s="6" t="s">
        <v>282</v>
      </c>
      <c r="M1170" s="6">
        <v>60</v>
      </c>
      <c r="N1170" s="6" t="s">
        <v>21</v>
      </c>
      <c r="O1170" s="6" t="s">
        <v>22</v>
      </c>
      <c r="P1170" s="6" t="s">
        <v>7667</v>
      </c>
    </row>
    <row r="1171" spans="1:16" hidden="1" x14ac:dyDescent="0.35">
      <c r="A1171" s="6">
        <v>2012</v>
      </c>
      <c r="B1171" s="6" t="s">
        <v>115</v>
      </c>
      <c r="C1171" s="6" t="s">
        <v>1742</v>
      </c>
      <c r="D1171" s="13" t="s">
        <v>1779</v>
      </c>
      <c r="E1171" s="6">
        <v>42.15</v>
      </c>
      <c r="F1171" s="6">
        <v>-90.59</v>
      </c>
      <c r="G1171" s="6" t="s">
        <v>555</v>
      </c>
      <c r="H1171" s="6">
        <v>104794</v>
      </c>
      <c r="I1171" s="6">
        <v>78875000</v>
      </c>
      <c r="J1171" s="6">
        <v>8.1999999999999993</v>
      </c>
      <c r="K1171" s="6">
        <v>19</v>
      </c>
      <c r="L1171" s="6" t="s">
        <v>282</v>
      </c>
      <c r="M1171" s="6">
        <v>60</v>
      </c>
      <c r="N1171" s="6" t="s">
        <v>21</v>
      </c>
      <c r="O1171" s="6" t="s">
        <v>22</v>
      </c>
      <c r="P1171" s="6" t="s">
        <v>7668</v>
      </c>
    </row>
    <row r="1172" spans="1:16" hidden="1" x14ac:dyDescent="0.35">
      <c r="A1172" s="6">
        <v>2012</v>
      </c>
      <c r="B1172" s="6" t="s">
        <v>385</v>
      </c>
      <c r="C1172" s="6" t="s">
        <v>1742</v>
      </c>
      <c r="D1172" s="13" t="s">
        <v>1781</v>
      </c>
      <c r="E1172" s="6">
        <v>41.57</v>
      </c>
      <c r="F1172" s="6">
        <v>-91.53</v>
      </c>
      <c r="G1172" s="6" t="s">
        <v>524</v>
      </c>
      <c r="H1172" s="6">
        <v>136999</v>
      </c>
      <c r="I1172" s="6">
        <v>109512000</v>
      </c>
      <c r="J1172" s="6">
        <v>8.1999999999999993</v>
      </c>
      <c r="K1172" s="6">
        <v>19</v>
      </c>
      <c r="L1172" s="6" t="s">
        <v>282</v>
      </c>
      <c r="M1172" s="6">
        <v>60</v>
      </c>
      <c r="N1172" s="6" t="s">
        <v>21</v>
      </c>
      <c r="O1172" s="6" t="s">
        <v>22</v>
      </c>
      <c r="P1172" s="6" t="s">
        <v>7669</v>
      </c>
    </row>
    <row r="1173" spans="1:16" hidden="1" x14ac:dyDescent="0.35">
      <c r="A1173" s="6">
        <v>2012</v>
      </c>
      <c r="B1173" s="6" t="s">
        <v>1783</v>
      </c>
      <c r="C1173" s="6" t="s">
        <v>1742</v>
      </c>
      <c r="D1173" s="13" t="s">
        <v>1784</v>
      </c>
      <c r="E1173" s="6">
        <v>42.1</v>
      </c>
      <c r="F1173" s="6">
        <v>-91.28</v>
      </c>
      <c r="G1173" s="6" t="s">
        <v>555</v>
      </c>
      <c r="H1173" s="6">
        <v>154832</v>
      </c>
      <c r="I1173" s="6">
        <v>121048000</v>
      </c>
      <c r="J1173" s="6">
        <v>8.1999999999999993</v>
      </c>
      <c r="K1173" s="6">
        <v>19</v>
      </c>
      <c r="L1173" s="6" t="s">
        <v>282</v>
      </c>
      <c r="M1173" s="6">
        <v>60</v>
      </c>
      <c r="N1173" s="6" t="s">
        <v>21</v>
      </c>
      <c r="O1173" s="6" t="s">
        <v>22</v>
      </c>
      <c r="P1173" s="6" t="s">
        <v>7670</v>
      </c>
    </row>
    <row r="1174" spans="1:16" hidden="1" x14ac:dyDescent="0.35">
      <c r="A1174" s="6">
        <v>2012</v>
      </c>
      <c r="B1174" s="6" t="s">
        <v>1786</v>
      </c>
      <c r="C1174" s="6" t="s">
        <v>1742</v>
      </c>
      <c r="D1174" s="13" t="s">
        <v>1787</v>
      </c>
      <c r="E1174" s="6">
        <v>42.14</v>
      </c>
      <c r="F1174" s="6">
        <v>-91.61</v>
      </c>
      <c r="G1174" s="6" t="s">
        <v>555</v>
      </c>
      <c r="H1174" s="6">
        <v>160088</v>
      </c>
      <c r="I1174" s="6">
        <v>135015000</v>
      </c>
      <c r="J1174" s="6">
        <v>8.1999999999999993</v>
      </c>
      <c r="K1174" s="6">
        <v>19</v>
      </c>
      <c r="L1174" s="6" t="s">
        <v>282</v>
      </c>
      <c r="M1174" s="6">
        <v>60</v>
      </c>
      <c r="N1174" s="6" t="s">
        <v>21</v>
      </c>
      <c r="O1174" s="6" t="s">
        <v>22</v>
      </c>
      <c r="P1174" s="6" t="s">
        <v>7671</v>
      </c>
    </row>
    <row r="1175" spans="1:16" hidden="1" x14ac:dyDescent="0.35">
      <c r="A1175" s="6">
        <v>2012</v>
      </c>
      <c r="B1175" s="6" t="s">
        <v>1789</v>
      </c>
      <c r="C1175" s="6" t="s">
        <v>1742</v>
      </c>
      <c r="D1175" s="13" t="s">
        <v>1790</v>
      </c>
      <c r="E1175" s="6">
        <v>41.57</v>
      </c>
      <c r="F1175" s="6">
        <v>-91.16</v>
      </c>
      <c r="G1175" s="6" t="s">
        <v>524</v>
      </c>
      <c r="H1175" s="6">
        <v>89461</v>
      </c>
      <c r="I1175" s="6">
        <v>85453000</v>
      </c>
      <c r="J1175" s="6">
        <v>8.1999999999999993</v>
      </c>
      <c r="K1175" s="6">
        <v>19</v>
      </c>
      <c r="L1175" s="6" t="s">
        <v>282</v>
      </c>
      <c r="M1175" s="6">
        <v>60</v>
      </c>
      <c r="N1175" s="6" t="s">
        <v>21</v>
      </c>
      <c r="O1175" s="6" t="s">
        <v>22</v>
      </c>
      <c r="P1175" s="6" t="s">
        <v>7672</v>
      </c>
    </row>
    <row r="1176" spans="1:16" hidden="1" x14ac:dyDescent="0.35">
      <c r="A1176" s="6">
        <v>2012</v>
      </c>
      <c r="B1176" s="6" t="s">
        <v>1511</v>
      </c>
      <c r="C1176" s="6" t="s">
        <v>1742</v>
      </c>
      <c r="D1176" s="13" t="s">
        <v>1792</v>
      </c>
      <c r="E1176" s="6">
        <v>41.56</v>
      </c>
      <c r="F1176" s="6">
        <v>-90.47</v>
      </c>
      <c r="G1176" s="6" t="s">
        <v>524</v>
      </c>
      <c r="H1176" s="6">
        <v>118875</v>
      </c>
      <c r="I1176" s="6">
        <v>110599000</v>
      </c>
      <c r="J1176" s="6">
        <v>8.1999999999999993</v>
      </c>
      <c r="K1176" s="6">
        <v>19</v>
      </c>
      <c r="L1176" s="6" t="s">
        <v>282</v>
      </c>
      <c r="M1176" s="6">
        <v>60</v>
      </c>
      <c r="N1176" s="6" t="s">
        <v>21</v>
      </c>
      <c r="O1176" s="6" t="s">
        <v>22</v>
      </c>
      <c r="P1176" s="6" t="s">
        <v>7673</v>
      </c>
    </row>
    <row r="1177" spans="1:16" hidden="1" x14ac:dyDescent="0.35">
      <c r="A1177" s="6">
        <v>2012</v>
      </c>
      <c r="B1177" s="6" t="s">
        <v>851</v>
      </c>
      <c r="C1177" s="6" t="s">
        <v>797</v>
      </c>
      <c r="D1177" s="13" t="s">
        <v>852</v>
      </c>
      <c r="E1177" s="6">
        <v>32.380000000000003</v>
      </c>
      <c r="F1177" s="6">
        <v>-81.66</v>
      </c>
      <c r="G1177" s="6" t="s">
        <v>19</v>
      </c>
      <c r="H1177" s="6">
        <v>4778</v>
      </c>
      <c r="I1177" s="6">
        <v>5218000</v>
      </c>
      <c r="J1177" s="6">
        <v>8.4</v>
      </c>
      <c r="K1177" s="6">
        <v>13</v>
      </c>
      <c r="L1177" s="6" t="s">
        <v>282</v>
      </c>
      <c r="M1177" s="6">
        <v>60</v>
      </c>
      <c r="N1177" s="6" t="s">
        <v>21</v>
      </c>
      <c r="O1177" s="6" t="s">
        <v>22</v>
      </c>
      <c r="P1177" s="6" t="s">
        <v>7323</v>
      </c>
    </row>
    <row r="1178" spans="1:16" hidden="1" x14ac:dyDescent="0.35">
      <c r="A1178" s="6">
        <v>2012</v>
      </c>
      <c r="B1178" s="6" t="s">
        <v>854</v>
      </c>
      <c r="C1178" s="6" t="s">
        <v>797</v>
      </c>
      <c r="D1178" s="13" t="s">
        <v>855</v>
      </c>
      <c r="E1178" s="6">
        <v>33.04</v>
      </c>
      <c r="F1178" s="6">
        <v>-81.709999999999994</v>
      </c>
      <c r="G1178" s="6" t="s">
        <v>94</v>
      </c>
      <c r="H1178" s="6">
        <v>11620</v>
      </c>
      <c r="I1178" s="6">
        <v>17936000</v>
      </c>
      <c r="J1178" s="6">
        <v>8.4</v>
      </c>
      <c r="K1178" s="6">
        <v>13</v>
      </c>
      <c r="L1178" s="6" t="s">
        <v>282</v>
      </c>
      <c r="M1178" s="6">
        <v>60</v>
      </c>
      <c r="N1178" s="6" t="s">
        <v>21</v>
      </c>
      <c r="O1178" s="6" t="s">
        <v>22</v>
      </c>
      <c r="P1178" s="6" t="s">
        <v>7324</v>
      </c>
    </row>
    <row r="1179" spans="1:16" hidden="1" x14ac:dyDescent="0.35">
      <c r="A1179" s="6">
        <v>2012</v>
      </c>
      <c r="B1179" s="6" t="s">
        <v>857</v>
      </c>
      <c r="C1179" s="6" t="s">
        <v>797</v>
      </c>
      <c r="D1179" s="13" t="s">
        <v>858</v>
      </c>
      <c r="E1179" s="6">
        <v>32.39</v>
      </c>
      <c r="F1179" s="6">
        <v>-82.06</v>
      </c>
      <c r="G1179" s="6" t="s">
        <v>19</v>
      </c>
      <c r="H1179" s="6">
        <v>376</v>
      </c>
      <c r="I1179" s="6">
        <v>305000</v>
      </c>
      <c r="J1179" s="6">
        <v>8.4</v>
      </c>
      <c r="K1179" s="6">
        <v>13</v>
      </c>
      <c r="L1179" s="6" t="s">
        <v>282</v>
      </c>
      <c r="M1179" s="6">
        <v>60</v>
      </c>
      <c r="N1179" s="6" t="s">
        <v>21</v>
      </c>
      <c r="O1179" s="6" t="s">
        <v>22</v>
      </c>
      <c r="P1179" s="6" t="s">
        <v>7325</v>
      </c>
    </row>
    <row r="1180" spans="1:16" hidden="1" x14ac:dyDescent="0.35">
      <c r="A1180" s="6">
        <v>2012</v>
      </c>
      <c r="B1180" s="6" t="s">
        <v>860</v>
      </c>
      <c r="C1180" s="6" t="s">
        <v>797</v>
      </c>
      <c r="D1180" s="13" t="s">
        <v>861</v>
      </c>
      <c r="E1180" s="6">
        <v>32.11</v>
      </c>
      <c r="F1180" s="6">
        <v>-81.3</v>
      </c>
      <c r="G1180" s="6" t="s">
        <v>19</v>
      </c>
      <c r="H1180" s="6">
        <v>1588</v>
      </c>
      <c r="I1180" s="6">
        <v>1276000</v>
      </c>
      <c r="J1180" s="6">
        <v>8.4</v>
      </c>
      <c r="K1180" s="6">
        <v>13</v>
      </c>
      <c r="L1180" s="6" t="s">
        <v>282</v>
      </c>
      <c r="M1180" s="6">
        <v>60</v>
      </c>
      <c r="N1180" s="6" t="s">
        <v>21</v>
      </c>
      <c r="O1180" s="6" t="s">
        <v>22</v>
      </c>
      <c r="P1180" s="6" t="s">
        <v>7326</v>
      </c>
    </row>
    <row r="1181" spans="1:16" hidden="1" x14ac:dyDescent="0.35">
      <c r="A1181" s="6">
        <v>2012</v>
      </c>
      <c r="B1181" s="6" t="s">
        <v>863</v>
      </c>
      <c r="C1181" s="6" t="s">
        <v>797</v>
      </c>
      <c r="D1181" s="13" t="s">
        <v>864</v>
      </c>
      <c r="E1181" s="6">
        <v>32.590000000000003</v>
      </c>
      <c r="F1181" s="6">
        <v>-82.33</v>
      </c>
      <c r="G1181" s="6" t="s">
        <v>19</v>
      </c>
      <c r="H1181" s="6">
        <v>2155</v>
      </c>
      <c r="I1181" s="6">
        <v>1888000</v>
      </c>
      <c r="J1181" s="6">
        <v>8.4</v>
      </c>
      <c r="K1181" s="6">
        <v>13</v>
      </c>
      <c r="L1181" s="6" t="s">
        <v>282</v>
      </c>
      <c r="M1181" s="6">
        <v>60</v>
      </c>
      <c r="N1181" s="6" t="s">
        <v>21</v>
      </c>
      <c r="O1181" s="6" t="s">
        <v>22</v>
      </c>
      <c r="P1181" s="6" t="s">
        <v>7327</v>
      </c>
    </row>
    <row r="1182" spans="1:16" hidden="1" x14ac:dyDescent="0.35">
      <c r="A1182" s="6">
        <v>2012</v>
      </c>
      <c r="B1182" s="6" t="s">
        <v>7328</v>
      </c>
      <c r="C1182" s="6" t="s">
        <v>797</v>
      </c>
      <c r="D1182" s="13" t="s">
        <v>7329</v>
      </c>
      <c r="E1182" s="6">
        <v>33.229999999999997</v>
      </c>
      <c r="F1182" s="6">
        <v>-82.59</v>
      </c>
      <c r="G1182" s="6" t="s">
        <v>94</v>
      </c>
      <c r="H1182" s="6">
        <v>184</v>
      </c>
      <c r="I1182" s="6">
        <v>115000</v>
      </c>
      <c r="J1182" s="6">
        <v>8.4</v>
      </c>
      <c r="K1182" s="6">
        <v>13</v>
      </c>
      <c r="L1182" s="6" t="s">
        <v>282</v>
      </c>
      <c r="M1182" s="6">
        <v>60</v>
      </c>
      <c r="N1182" s="6" t="s">
        <v>21</v>
      </c>
      <c r="O1182" s="6" t="s">
        <v>22</v>
      </c>
      <c r="P1182" s="6" t="s">
        <v>7330</v>
      </c>
    </row>
    <row r="1183" spans="1:16" hidden="1" x14ac:dyDescent="0.35">
      <c r="A1183" s="6">
        <v>2012</v>
      </c>
      <c r="B1183" s="6" t="s">
        <v>172</v>
      </c>
      <c r="C1183" s="6" t="s">
        <v>797</v>
      </c>
      <c r="D1183" s="13" t="s">
        <v>866</v>
      </c>
      <c r="E1183" s="6">
        <v>32.880000000000003</v>
      </c>
      <c r="F1183" s="6">
        <v>-82.47</v>
      </c>
      <c r="G1183" s="6" t="s">
        <v>94</v>
      </c>
      <c r="H1183" s="6">
        <v>8919</v>
      </c>
      <c r="I1183" s="6">
        <v>13373000</v>
      </c>
      <c r="J1183" s="6">
        <v>8.4</v>
      </c>
      <c r="K1183" s="6">
        <v>13</v>
      </c>
      <c r="L1183" s="6" t="s">
        <v>282</v>
      </c>
      <c r="M1183" s="6">
        <v>60</v>
      </c>
      <c r="N1183" s="6" t="s">
        <v>21</v>
      </c>
      <c r="O1183" s="6" t="s">
        <v>22</v>
      </c>
      <c r="P1183" s="6" t="s">
        <v>7331</v>
      </c>
    </row>
    <row r="1184" spans="1:16" hidden="1" x14ac:dyDescent="0.35">
      <c r="A1184" s="6">
        <v>2012</v>
      </c>
      <c r="B1184" s="6" t="s">
        <v>868</v>
      </c>
      <c r="C1184" s="6" t="s">
        <v>797</v>
      </c>
      <c r="D1184" s="13" t="s">
        <v>869</v>
      </c>
      <c r="E1184" s="6">
        <v>32.799999999999997</v>
      </c>
      <c r="F1184" s="6">
        <v>-81.94</v>
      </c>
      <c r="G1184" s="6" t="s">
        <v>94</v>
      </c>
      <c r="H1184" s="6">
        <v>3076</v>
      </c>
      <c r="I1184" s="6">
        <v>3513000</v>
      </c>
      <c r="J1184" s="6">
        <v>8.4</v>
      </c>
      <c r="K1184" s="6">
        <v>13</v>
      </c>
      <c r="L1184" s="6" t="s">
        <v>282</v>
      </c>
      <c r="M1184" s="6">
        <v>60</v>
      </c>
      <c r="N1184" s="6" t="s">
        <v>21</v>
      </c>
      <c r="O1184" s="6" t="s">
        <v>22</v>
      </c>
      <c r="P1184" s="6" t="s">
        <v>7332</v>
      </c>
    </row>
    <row r="1185" spans="1:16" hidden="1" x14ac:dyDescent="0.35">
      <c r="A1185" s="6">
        <v>2012</v>
      </c>
      <c r="B1185" s="6" t="s">
        <v>877</v>
      </c>
      <c r="C1185" s="6" t="s">
        <v>797</v>
      </c>
      <c r="D1185" s="13" t="s">
        <v>878</v>
      </c>
      <c r="E1185" s="6">
        <v>32.57</v>
      </c>
      <c r="F1185" s="6">
        <v>-81.709999999999994</v>
      </c>
      <c r="G1185" s="6" t="s">
        <v>19</v>
      </c>
      <c r="H1185" s="6">
        <v>7488</v>
      </c>
      <c r="I1185" s="6">
        <v>9126000</v>
      </c>
      <c r="J1185" s="6">
        <v>8.4</v>
      </c>
      <c r="K1185" s="6">
        <v>13</v>
      </c>
      <c r="L1185" s="6" t="s">
        <v>282</v>
      </c>
      <c r="M1185" s="6">
        <v>60</v>
      </c>
      <c r="N1185" s="6" t="s">
        <v>21</v>
      </c>
      <c r="O1185" s="6" t="s">
        <v>22</v>
      </c>
      <c r="P1185" s="6" t="s">
        <v>7333</v>
      </c>
    </row>
    <row r="1186" spans="1:16" hidden="1" x14ac:dyDescent="0.35">
      <c r="A1186" s="6">
        <v>2012</v>
      </c>
      <c r="B1186" s="6" t="s">
        <v>1477</v>
      </c>
      <c r="C1186" s="6" t="s">
        <v>797</v>
      </c>
      <c r="D1186" s="13" t="s">
        <v>7334</v>
      </c>
      <c r="E1186" s="6">
        <v>33.46</v>
      </c>
      <c r="F1186" s="6">
        <v>-82.65</v>
      </c>
      <c r="G1186" s="6" t="s">
        <v>94</v>
      </c>
      <c r="H1186" s="6">
        <v>190</v>
      </c>
      <c r="I1186" s="6">
        <v>42000</v>
      </c>
      <c r="J1186" s="6">
        <v>8.4</v>
      </c>
      <c r="K1186" s="6">
        <v>13</v>
      </c>
      <c r="L1186" s="6" t="s">
        <v>282</v>
      </c>
      <c r="M1186" s="6">
        <v>60</v>
      </c>
      <c r="N1186" s="6" t="s">
        <v>21</v>
      </c>
      <c r="O1186" s="6" t="s">
        <v>22</v>
      </c>
      <c r="P1186" s="6" t="s">
        <v>7335</v>
      </c>
    </row>
    <row r="1187" spans="1:16" hidden="1" x14ac:dyDescent="0.35">
      <c r="A1187" s="6">
        <v>2022</v>
      </c>
      <c r="B1187" s="6" t="s">
        <v>1121</v>
      </c>
      <c r="C1187" s="6" t="s">
        <v>1672</v>
      </c>
      <c r="D1187" s="13" t="s">
        <v>4725</v>
      </c>
      <c r="E1187" s="6">
        <v>40.69</v>
      </c>
      <c r="F1187" s="6">
        <v>-81.03</v>
      </c>
      <c r="G1187" s="6" t="s">
        <v>514</v>
      </c>
      <c r="H1187" s="6">
        <v>11658</v>
      </c>
      <c r="I1187" s="6">
        <v>8965000</v>
      </c>
      <c r="J1187" s="6">
        <v>8.8000000000000007</v>
      </c>
      <c r="K1187" s="6">
        <v>39</v>
      </c>
      <c r="L1187" s="6" t="s">
        <v>282</v>
      </c>
      <c r="M1187" s="6">
        <v>60</v>
      </c>
      <c r="N1187" s="6" t="s">
        <v>21</v>
      </c>
      <c r="O1187" s="6" t="s">
        <v>22</v>
      </c>
      <c r="P1187" s="6" t="s">
        <v>4726</v>
      </c>
    </row>
    <row r="1188" spans="1:16" hidden="1" x14ac:dyDescent="0.35">
      <c r="A1188" s="6">
        <v>2022</v>
      </c>
      <c r="B1188" s="6" t="s">
        <v>4727</v>
      </c>
      <c r="C1188" s="6" t="s">
        <v>1672</v>
      </c>
      <c r="D1188" s="13" t="s">
        <v>4728</v>
      </c>
      <c r="E1188" s="6">
        <v>40.35</v>
      </c>
      <c r="F1188" s="6">
        <v>-81.63</v>
      </c>
      <c r="G1188" s="6" t="s">
        <v>236</v>
      </c>
      <c r="H1188" s="6">
        <v>26012</v>
      </c>
      <c r="I1188" s="6">
        <v>24579000</v>
      </c>
      <c r="J1188" s="6">
        <v>8.8000000000000007</v>
      </c>
      <c r="K1188" s="6">
        <v>39</v>
      </c>
      <c r="L1188" s="6" t="s">
        <v>282</v>
      </c>
      <c r="M1188" s="6">
        <v>60</v>
      </c>
      <c r="N1188" s="6" t="s">
        <v>21</v>
      </c>
      <c r="O1188" s="6" t="s">
        <v>22</v>
      </c>
      <c r="P1188" s="6" t="s">
        <v>4729</v>
      </c>
    </row>
    <row r="1189" spans="1:16" hidden="1" x14ac:dyDescent="0.35">
      <c r="A1189" s="6">
        <v>2022</v>
      </c>
      <c r="B1189" s="6" t="s">
        <v>1645</v>
      </c>
      <c r="C1189" s="6" t="s">
        <v>1672</v>
      </c>
      <c r="D1189" s="13" t="s">
        <v>4730</v>
      </c>
      <c r="E1189" s="6">
        <v>40.26</v>
      </c>
      <c r="F1189" s="6">
        <v>-80.989999999999995</v>
      </c>
      <c r="G1189" s="6" t="s">
        <v>236</v>
      </c>
      <c r="H1189" s="6">
        <v>3491</v>
      </c>
      <c r="I1189" s="6">
        <v>3333000</v>
      </c>
      <c r="J1189" s="6">
        <v>8.8000000000000007</v>
      </c>
      <c r="K1189" s="6">
        <v>39</v>
      </c>
      <c r="L1189" s="6" t="s">
        <v>282</v>
      </c>
      <c r="M1189" s="6">
        <v>60</v>
      </c>
      <c r="N1189" s="6" t="s">
        <v>21</v>
      </c>
      <c r="O1189" s="6" t="s">
        <v>22</v>
      </c>
      <c r="P1189" s="6" t="s">
        <v>4731</v>
      </c>
    </row>
    <row r="1190" spans="1:16" hidden="1" x14ac:dyDescent="0.35">
      <c r="A1190" s="6">
        <v>2022</v>
      </c>
      <c r="B1190" s="6" t="s">
        <v>730</v>
      </c>
      <c r="C1190" s="6" t="s">
        <v>1672</v>
      </c>
      <c r="D1190" s="13" t="s">
        <v>4732</v>
      </c>
      <c r="E1190" s="6">
        <v>40.47</v>
      </c>
      <c r="F1190" s="6">
        <v>-82.19</v>
      </c>
      <c r="G1190" s="6" t="s">
        <v>514</v>
      </c>
      <c r="H1190" s="6">
        <v>21694</v>
      </c>
      <c r="I1190" s="6">
        <v>19407000</v>
      </c>
      <c r="J1190" s="6">
        <v>8.8000000000000007</v>
      </c>
      <c r="K1190" s="6">
        <v>39</v>
      </c>
      <c r="L1190" s="6" t="s">
        <v>282</v>
      </c>
      <c r="M1190" s="6">
        <v>60</v>
      </c>
      <c r="N1190" s="6" t="s">
        <v>21</v>
      </c>
      <c r="O1190" s="6" t="s">
        <v>22</v>
      </c>
      <c r="P1190" s="6" t="s">
        <v>4733</v>
      </c>
    </row>
    <row r="1191" spans="1:16" hidden="1" x14ac:dyDescent="0.35">
      <c r="A1191" s="6">
        <v>2022</v>
      </c>
      <c r="B1191" s="6" t="s">
        <v>172</v>
      </c>
      <c r="C1191" s="6" t="s">
        <v>1672</v>
      </c>
      <c r="D1191" s="13" t="s">
        <v>4734</v>
      </c>
      <c r="E1191" s="6">
        <v>40.21</v>
      </c>
      <c r="F1191" s="6">
        <v>-80.87</v>
      </c>
      <c r="G1191" s="6" t="s">
        <v>236</v>
      </c>
      <c r="H1191" s="6">
        <v>1937</v>
      </c>
      <c r="I1191" s="6">
        <v>1381000</v>
      </c>
      <c r="J1191" s="6">
        <v>8.8000000000000007</v>
      </c>
      <c r="K1191" s="6">
        <v>39</v>
      </c>
      <c r="L1191" s="6" t="s">
        <v>282</v>
      </c>
      <c r="M1191" s="6">
        <v>60</v>
      </c>
      <c r="N1191" s="6" t="s">
        <v>21</v>
      </c>
      <c r="O1191" s="6" t="s">
        <v>22</v>
      </c>
      <c r="P1191" s="6" t="s">
        <v>4735</v>
      </c>
    </row>
    <row r="1192" spans="1:16" hidden="1" x14ac:dyDescent="0.35">
      <c r="A1192" s="6">
        <v>2022</v>
      </c>
      <c r="B1192" s="6" t="s">
        <v>4736</v>
      </c>
      <c r="C1192" s="6" t="s">
        <v>1672</v>
      </c>
      <c r="D1192" s="13" t="s">
        <v>4737</v>
      </c>
      <c r="E1192" s="6">
        <v>40.270000000000003</v>
      </c>
      <c r="F1192" s="6">
        <v>-81.59</v>
      </c>
      <c r="G1192" s="6" t="s">
        <v>236</v>
      </c>
      <c r="H1192" s="6">
        <v>20105</v>
      </c>
      <c r="I1192" s="6">
        <v>17686000</v>
      </c>
      <c r="J1192" s="6">
        <v>8.8000000000000007</v>
      </c>
      <c r="K1192" s="6">
        <v>39</v>
      </c>
      <c r="L1192" s="6" t="s">
        <v>282</v>
      </c>
      <c r="M1192" s="6">
        <v>60</v>
      </c>
      <c r="N1192" s="6" t="s">
        <v>21</v>
      </c>
      <c r="O1192" s="6" t="s">
        <v>22</v>
      </c>
      <c r="P1192" s="6" t="s">
        <v>4738</v>
      </c>
    </row>
    <row r="1193" spans="1:16" hidden="1" x14ac:dyDescent="0.35">
      <c r="A1193" s="6">
        <v>2022</v>
      </c>
      <c r="B1193" s="6" t="s">
        <v>1617</v>
      </c>
      <c r="C1193" s="6" t="s">
        <v>1742</v>
      </c>
      <c r="D1193" s="13" t="s">
        <v>1770</v>
      </c>
      <c r="E1193" s="6">
        <v>41.99</v>
      </c>
      <c r="F1193" s="6">
        <v>-91.85</v>
      </c>
      <c r="G1193" s="6" t="s">
        <v>555</v>
      </c>
      <c r="H1193" s="6">
        <v>172486</v>
      </c>
      <c r="I1193" s="6">
        <v>226027000</v>
      </c>
      <c r="J1193" s="6">
        <v>9.8000000000000007</v>
      </c>
      <c r="K1193" s="6">
        <v>19</v>
      </c>
      <c r="L1193" s="6" t="s">
        <v>282</v>
      </c>
      <c r="M1193" s="6">
        <v>60</v>
      </c>
      <c r="N1193" s="6" t="s">
        <v>21</v>
      </c>
      <c r="O1193" s="6" t="s">
        <v>22</v>
      </c>
      <c r="P1193" s="6" t="s">
        <v>1771</v>
      </c>
    </row>
    <row r="1194" spans="1:16" hidden="1" x14ac:dyDescent="0.35">
      <c r="A1194" s="6">
        <v>2022</v>
      </c>
      <c r="B1194" s="6" t="s">
        <v>1772</v>
      </c>
      <c r="C1194" s="6" t="s">
        <v>1742</v>
      </c>
      <c r="D1194" s="13" t="s">
        <v>1773</v>
      </c>
      <c r="E1194" s="6">
        <v>41.88</v>
      </c>
      <c r="F1194" s="6">
        <v>-91.05</v>
      </c>
      <c r="G1194" s="6" t="s">
        <v>555</v>
      </c>
      <c r="H1194" s="6">
        <v>177417</v>
      </c>
      <c r="I1194" s="6">
        <v>238132000</v>
      </c>
      <c r="J1194" s="6">
        <v>9.8000000000000007</v>
      </c>
      <c r="K1194" s="6">
        <v>19</v>
      </c>
      <c r="L1194" s="6" t="s">
        <v>282</v>
      </c>
      <c r="M1194" s="6">
        <v>60</v>
      </c>
      <c r="N1194" s="6" t="s">
        <v>21</v>
      </c>
      <c r="O1194" s="6" t="s">
        <v>22</v>
      </c>
      <c r="P1194" s="6" t="s">
        <v>1774</v>
      </c>
    </row>
    <row r="1195" spans="1:16" hidden="1" x14ac:dyDescent="0.35">
      <c r="A1195" s="6">
        <v>2022</v>
      </c>
      <c r="B1195" s="6" t="s">
        <v>1429</v>
      </c>
      <c r="C1195" s="6" t="s">
        <v>1742</v>
      </c>
      <c r="D1195" s="13" t="s">
        <v>1775</v>
      </c>
      <c r="E1195" s="6">
        <v>41.99</v>
      </c>
      <c r="F1195" s="6">
        <v>-90.6</v>
      </c>
      <c r="G1195" s="6" t="s">
        <v>555</v>
      </c>
      <c r="H1195" s="6">
        <v>167452</v>
      </c>
      <c r="I1195" s="6">
        <v>215398000</v>
      </c>
      <c r="J1195" s="6">
        <v>9.8000000000000007</v>
      </c>
      <c r="K1195" s="6">
        <v>19</v>
      </c>
      <c r="L1195" s="6" t="s">
        <v>282</v>
      </c>
      <c r="M1195" s="6">
        <v>60</v>
      </c>
      <c r="N1195" s="6" t="s">
        <v>21</v>
      </c>
      <c r="O1195" s="6" t="s">
        <v>22</v>
      </c>
      <c r="P1195" s="6" t="s">
        <v>1776</v>
      </c>
    </row>
    <row r="1196" spans="1:16" hidden="1" x14ac:dyDescent="0.35">
      <c r="A1196" s="6">
        <v>2022</v>
      </c>
      <c r="B1196" s="6" t="s">
        <v>1742</v>
      </c>
      <c r="C1196" s="6" t="s">
        <v>1742</v>
      </c>
      <c r="D1196" s="13" t="s">
        <v>1777</v>
      </c>
      <c r="E1196" s="6">
        <v>41.8</v>
      </c>
      <c r="F1196" s="6">
        <v>-91.86</v>
      </c>
      <c r="G1196" s="6" t="s">
        <v>524</v>
      </c>
      <c r="H1196" s="6">
        <v>132116</v>
      </c>
      <c r="I1196" s="6">
        <v>165501000</v>
      </c>
      <c r="J1196" s="6">
        <v>9.8000000000000007</v>
      </c>
      <c r="K1196" s="6">
        <v>19</v>
      </c>
      <c r="L1196" s="6" t="s">
        <v>282</v>
      </c>
      <c r="M1196" s="6">
        <v>60</v>
      </c>
      <c r="N1196" s="6" t="s">
        <v>21</v>
      </c>
      <c r="O1196" s="6" t="s">
        <v>22</v>
      </c>
      <c r="P1196" s="6" t="s">
        <v>1778</v>
      </c>
    </row>
    <row r="1197" spans="1:16" hidden="1" x14ac:dyDescent="0.35">
      <c r="A1197" s="6">
        <v>2022</v>
      </c>
      <c r="B1197" s="6" t="s">
        <v>115</v>
      </c>
      <c r="C1197" s="6" t="s">
        <v>1742</v>
      </c>
      <c r="D1197" s="13" t="s">
        <v>1779</v>
      </c>
      <c r="E1197" s="6">
        <v>42.15</v>
      </c>
      <c r="F1197" s="6">
        <v>-90.59</v>
      </c>
      <c r="G1197" s="6" t="s">
        <v>555</v>
      </c>
      <c r="H1197" s="6">
        <v>96313</v>
      </c>
      <c r="I1197" s="6">
        <v>129430000</v>
      </c>
      <c r="J1197" s="6">
        <v>9.8000000000000007</v>
      </c>
      <c r="K1197" s="6">
        <v>19</v>
      </c>
      <c r="L1197" s="6" t="s">
        <v>282</v>
      </c>
      <c r="M1197" s="6">
        <v>60</v>
      </c>
      <c r="N1197" s="6" t="s">
        <v>21</v>
      </c>
      <c r="O1197" s="6" t="s">
        <v>22</v>
      </c>
      <c r="P1197" s="6" t="s">
        <v>1780</v>
      </c>
    </row>
    <row r="1198" spans="1:16" hidden="1" x14ac:dyDescent="0.35">
      <c r="A1198" s="6">
        <v>2022</v>
      </c>
      <c r="B1198" s="6" t="s">
        <v>385</v>
      </c>
      <c r="C1198" s="6" t="s">
        <v>1742</v>
      </c>
      <c r="D1198" s="13" t="s">
        <v>1781</v>
      </c>
      <c r="E1198" s="6">
        <v>41.57</v>
      </c>
      <c r="F1198" s="6">
        <v>-91.53</v>
      </c>
      <c r="G1198" s="6" t="s">
        <v>524</v>
      </c>
      <c r="H1198" s="6">
        <v>98578</v>
      </c>
      <c r="I1198" s="6">
        <v>123273000</v>
      </c>
      <c r="J1198" s="6">
        <v>9.8000000000000007</v>
      </c>
      <c r="K1198" s="6">
        <v>19</v>
      </c>
      <c r="L1198" s="6" t="s">
        <v>282</v>
      </c>
      <c r="M1198" s="6">
        <v>60</v>
      </c>
      <c r="N1198" s="6" t="s">
        <v>21</v>
      </c>
      <c r="O1198" s="6" t="s">
        <v>22</v>
      </c>
      <c r="P1198" s="6" t="s">
        <v>1782</v>
      </c>
    </row>
    <row r="1199" spans="1:16" hidden="1" x14ac:dyDescent="0.35">
      <c r="A1199" s="6">
        <v>2022</v>
      </c>
      <c r="B1199" s="6" t="s">
        <v>1783</v>
      </c>
      <c r="C1199" s="6" t="s">
        <v>1742</v>
      </c>
      <c r="D1199" s="13" t="s">
        <v>1784</v>
      </c>
      <c r="E1199" s="6">
        <v>42.1</v>
      </c>
      <c r="F1199" s="6">
        <v>-91.28</v>
      </c>
      <c r="G1199" s="6" t="s">
        <v>555</v>
      </c>
      <c r="H1199" s="6">
        <v>146826</v>
      </c>
      <c r="I1199" s="6">
        <v>189556000</v>
      </c>
      <c r="J1199" s="6">
        <v>9.8000000000000007</v>
      </c>
      <c r="K1199" s="6">
        <v>19</v>
      </c>
      <c r="L1199" s="6" t="s">
        <v>282</v>
      </c>
      <c r="M1199" s="6">
        <v>60</v>
      </c>
      <c r="N1199" s="6" t="s">
        <v>21</v>
      </c>
      <c r="O1199" s="6" t="s">
        <v>22</v>
      </c>
      <c r="P1199" s="6" t="s">
        <v>1785</v>
      </c>
    </row>
    <row r="1200" spans="1:16" hidden="1" x14ac:dyDescent="0.35">
      <c r="A1200" s="6">
        <v>2022</v>
      </c>
      <c r="B1200" s="6" t="s">
        <v>1786</v>
      </c>
      <c r="C1200" s="6" t="s">
        <v>1742</v>
      </c>
      <c r="D1200" s="13" t="s">
        <v>1787</v>
      </c>
      <c r="E1200" s="6">
        <v>42.14</v>
      </c>
      <c r="F1200" s="6">
        <v>-91.61</v>
      </c>
      <c r="G1200" s="6" t="s">
        <v>555</v>
      </c>
      <c r="H1200" s="6">
        <v>153610</v>
      </c>
      <c r="I1200" s="6">
        <v>207273000</v>
      </c>
      <c r="J1200" s="6">
        <v>9.8000000000000007</v>
      </c>
      <c r="K1200" s="6">
        <v>19</v>
      </c>
      <c r="L1200" s="6" t="s">
        <v>282</v>
      </c>
      <c r="M1200" s="6">
        <v>60</v>
      </c>
      <c r="N1200" s="6" t="s">
        <v>21</v>
      </c>
      <c r="O1200" s="6" t="s">
        <v>22</v>
      </c>
      <c r="P1200" s="6" t="s">
        <v>1788</v>
      </c>
    </row>
    <row r="1201" spans="1:16" hidden="1" x14ac:dyDescent="0.35">
      <c r="A1201" s="6">
        <v>2022</v>
      </c>
      <c r="B1201" s="6" t="s">
        <v>1789</v>
      </c>
      <c r="C1201" s="6" t="s">
        <v>1742</v>
      </c>
      <c r="D1201" s="13" t="s">
        <v>1790</v>
      </c>
      <c r="E1201" s="6">
        <v>41.57</v>
      </c>
      <c r="F1201" s="6">
        <v>-91.16</v>
      </c>
      <c r="G1201" s="6" t="s">
        <v>524</v>
      </c>
      <c r="H1201" s="6">
        <v>83060</v>
      </c>
      <c r="I1201" s="6">
        <v>108668000</v>
      </c>
      <c r="J1201" s="6">
        <v>9.8000000000000007</v>
      </c>
      <c r="K1201" s="6">
        <v>19</v>
      </c>
      <c r="L1201" s="6" t="s">
        <v>282</v>
      </c>
      <c r="M1201" s="6">
        <v>60</v>
      </c>
      <c r="N1201" s="6" t="s">
        <v>21</v>
      </c>
      <c r="O1201" s="6" t="s">
        <v>22</v>
      </c>
      <c r="P1201" s="6" t="s">
        <v>1791</v>
      </c>
    </row>
    <row r="1202" spans="1:16" hidden="1" x14ac:dyDescent="0.35">
      <c r="A1202" s="6">
        <v>2022</v>
      </c>
      <c r="B1202" s="6" t="s">
        <v>1511</v>
      </c>
      <c r="C1202" s="6" t="s">
        <v>1742</v>
      </c>
      <c r="D1202" s="13" t="s">
        <v>1792</v>
      </c>
      <c r="E1202" s="6">
        <v>41.56</v>
      </c>
      <c r="F1202" s="6">
        <v>-90.47</v>
      </c>
      <c r="G1202" s="6" t="s">
        <v>524</v>
      </c>
      <c r="H1202" s="6">
        <v>99379</v>
      </c>
      <c r="I1202" s="6">
        <v>134836000</v>
      </c>
      <c r="J1202" s="6">
        <v>9.8000000000000007</v>
      </c>
      <c r="K1202" s="6">
        <v>19</v>
      </c>
      <c r="L1202" s="6" t="s">
        <v>282</v>
      </c>
      <c r="M1202" s="6">
        <v>60</v>
      </c>
      <c r="N1202" s="6" t="s">
        <v>21</v>
      </c>
      <c r="O1202" s="6" t="s">
        <v>22</v>
      </c>
      <c r="P1202" s="6" t="s">
        <v>1793</v>
      </c>
    </row>
    <row r="1203" spans="1:16" hidden="1" x14ac:dyDescent="0.35">
      <c r="A1203" s="6">
        <v>2022</v>
      </c>
      <c r="B1203" s="6" t="s">
        <v>3744</v>
      </c>
      <c r="C1203" s="6" t="s">
        <v>5126</v>
      </c>
      <c r="D1203" s="13" t="s">
        <v>5165</v>
      </c>
      <c r="E1203" s="6">
        <v>40.81</v>
      </c>
      <c r="F1203" s="6">
        <v>-75.59</v>
      </c>
      <c r="G1203" s="6" t="s">
        <v>241</v>
      </c>
      <c r="H1203" s="6">
        <v>2244</v>
      </c>
      <c r="I1203" s="6">
        <v>987000</v>
      </c>
      <c r="J1203" s="6">
        <v>11.8</v>
      </c>
      <c r="K1203" s="6">
        <v>42</v>
      </c>
      <c r="L1203" s="6" t="s">
        <v>282</v>
      </c>
      <c r="M1203" s="6">
        <v>60</v>
      </c>
      <c r="N1203" s="6" t="s">
        <v>21</v>
      </c>
      <c r="O1203" s="6" t="s">
        <v>22</v>
      </c>
      <c r="P1203" s="6" t="s">
        <v>5166</v>
      </c>
    </row>
    <row r="1204" spans="1:16" hidden="1" x14ac:dyDescent="0.35">
      <c r="A1204" s="6">
        <v>2022</v>
      </c>
      <c r="B1204" s="6" t="s">
        <v>5167</v>
      </c>
      <c r="C1204" s="6" t="s">
        <v>5126</v>
      </c>
      <c r="D1204" s="13" t="s">
        <v>5168</v>
      </c>
      <c r="E1204" s="6">
        <v>40.659999999999997</v>
      </c>
      <c r="F1204" s="6">
        <v>-75.55</v>
      </c>
      <c r="G1204" s="6" t="s">
        <v>241</v>
      </c>
      <c r="H1204" s="6">
        <v>16781</v>
      </c>
      <c r="I1204" s="6">
        <v>10765000</v>
      </c>
      <c r="J1204" s="6">
        <v>11.8</v>
      </c>
      <c r="K1204" s="6">
        <v>42</v>
      </c>
      <c r="L1204" s="6" t="s">
        <v>282</v>
      </c>
      <c r="M1204" s="6">
        <v>60</v>
      </c>
      <c r="N1204" s="6" t="s">
        <v>21</v>
      </c>
      <c r="O1204" s="6" t="s">
        <v>22</v>
      </c>
      <c r="P1204" s="6" t="s">
        <v>5169</v>
      </c>
    </row>
    <row r="1205" spans="1:16" hidden="1" x14ac:dyDescent="0.35">
      <c r="A1205" s="6">
        <v>2022</v>
      </c>
      <c r="B1205" s="6" t="s">
        <v>5170</v>
      </c>
      <c r="C1205" s="6" t="s">
        <v>5126</v>
      </c>
      <c r="D1205" s="13" t="s">
        <v>5171</v>
      </c>
      <c r="E1205" s="6">
        <v>40.950000000000003</v>
      </c>
      <c r="F1205" s="6">
        <v>-75.97</v>
      </c>
      <c r="G1205" s="6" t="s">
        <v>236</v>
      </c>
      <c r="H1205" s="6">
        <v>8563</v>
      </c>
      <c r="I1205" s="6">
        <v>7913000</v>
      </c>
      <c r="J1205" s="6">
        <v>11.8</v>
      </c>
      <c r="K1205" s="6">
        <v>42</v>
      </c>
      <c r="L1205" s="6" t="s">
        <v>282</v>
      </c>
      <c r="M1205" s="6">
        <v>60</v>
      </c>
      <c r="N1205" s="6" t="s">
        <v>21</v>
      </c>
      <c r="O1205" s="6" t="s">
        <v>22</v>
      </c>
      <c r="P1205" s="6" t="s">
        <v>5172</v>
      </c>
    </row>
    <row r="1206" spans="1:16" hidden="1" x14ac:dyDescent="0.35">
      <c r="A1206" s="6">
        <v>2022</v>
      </c>
      <c r="B1206" s="6" t="s">
        <v>83</v>
      </c>
      <c r="C1206" s="6" t="s">
        <v>5126</v>
      </c>
      <c r="D1206" s="13" t="s">
        <v>5173</v>
      </c>
      <c r="E1206" s="6">
        <v>40.880000000000003</v>
      </c>
      <c r="F1206" s="6">
        <v>-75.47</v>
      </c>
      <c r="G1206" s="6" t="s">
        <v>236</v>
      </c>
      <c r="H1206" s="6">
        <v>1734</v>
      </c>
      <c r="I1206" s="6">
        <v>947000</v>
      </c>
      <c r="J1206" s="6">
        <v>11.8</v>
      </c>
      <c r="K1206" s="6">
        <v>42</v>
      </c>
      <c r="L1206" s="6" t="s">
        <v>282</v>
      </c>
      <c r="M1206" s="6">
        <v>60</v>
      </c>
      <c r="N1206" s="6" t="s">
        <v>21</v>
      </c>
      <c r="O1206" s="6" t="s">
        <v>22</v>
      </c>
      <c r="P1206" s="6" t="s">
        <v>5174</v>
      </c>
    </row>
    <row r="1207" spans="1:16" hidden="1" x14ac:dyDescent="0.35">
      <c r="A1207" s="6">
        <v>2022</v>
      </c>
      <c r="B1207" s="6" t="s">
        <v>4372</v>
      </c>
      <c r="C1207" s="6" t="s">
        <v>5126</v>
      </c>
      <c r="D1207" s="13" t="s">
        <v>5175</v>
      </c>
      <c r="E1207" s="6" t="e">
        <v>#N/A</v>
      </c>
      <c r="F1207" s="6" t="e">
        <v>#N/A</v>
      </c>
      <c r="G1207" s="6" t="s">
        <v>241</v>
      </c>
      <c r="H1207" s="6">
        <v>17730</v>
      </c>
      <c r="I1207" s="6">
        <v>13038000</v>
      </c>
      <c r="J1207" s="6">
        <v>11.8</v>
      </c>
      <c r="K1207" s="6">
        <v>42</v>
      </c>
      <c r="L1207" s="6" t="s">
        <v>282</v>
      </c>
      <c r="M1207" s="6">
        <v>60</v>
      </c>
      <c r="N1207" s="6" t="s">
        <v>21</v>
      </c>
      <c r="O1207" s="6" t="s">
        <v>22</v>
      </c>
      <c r="P1207" s="6" t="s">
        <v>5176</v>
      </c>
    </row>
    <row r="1208" spans="1:16" hidden="1" x14ac:dyDescent="0.35">
      <c r="A1208" s="6">
        <v>2022</v>
      </c>
      <c r="B1208" s="6" t="s">
        <v>5177</v>
      </c>
      <c r="C1208" s="6" t="s">
        <v>5126</v>
      </c>
      <c r="D1208" s="13" t="s">
        <v>5178</v>
      </c>
      <c r="E1208" s="6">
        <v>40.67</v>
      </c>
      <c r="F1208" s="6">
        <v>-76.2</v>
      </c>
      <c r="G1208" s="6" t="s">
        <v>236</v>
      </c>
      <c r="H1208" s="6">
        <v>23746</v>
      </c>
      <c r="I1208" s="6">
        <v>16143000</v>
      </c>
      <c r="J1208" s="6">
        <v>11.8</v>
      </c>
      <c r="K1208" s="6">
        <v>42</v>
      </c>
      <c r="L1208" s="6" t="s">
        <v>282</v>
      </c>
      <c r="M1208" s="6">
        <v>60</v>
      </c>
      <c r="N1208" s="6" t="s">
        <v>21</v>
      </c>
      <c r="O1208" s="6" t="s">
        <v>22</v>
      </c>
      <c r="P1208" s="6" t="s">
        <v>5179</v>
      </c>
    </row>
    <row r="1209" spans="1:16" hidden="1" x14ac:dyDescent="0.35">
      <c r="A1209" s="6">
        <v>2022</v>
      </c>
      <c r="B1209" s="6" t="s">
        <v>4570</v>
      </c>
      <c r="C1209" s="6" t="s">
        <v>4554</v>
      </c>
      <c r="D1209" s="13" t="s">
        <v>4571</v>
      </c>
      <c r="E1209" s="6">
        <v>46.76</v>
      </c>
      <c r="F1209" s="6">
        <v>-97.79</v>
      </c>
      <c r="G1209" s="6" t="s">
        <v>3004</v>
      </c>
      <c r="H1209" s="6">
        <v>116488</v>
      </c>
      <c r="I1209" s="6">
        <v>98997000</v>
      </c>
      <c r="J1209" s="6">
        <v>12.1</v>
      </c>
      <c r="K1209" s="6">
        <v>38</v>
      </c>
      <c r="L1209" s="6" t="s">
        <v>282</v>
      </c>
      <c r="M1209" s="6">
        <v>60</v>
      </c>
      <c r="N1209" s="6" t="s">
        <v>21</v>
      </c>
      <c r="O1209" s="6" t="s">
        <v>22</v>
      </c>
      <c r="P1209" s="6" t="s">
        <v>4572</v>
      </c>
    </row>
    <row r="1210" spans="1:16" hidden="1" x14ac:dyDescent="0.35">
      <c r="A1210" s="6">
        <v>2022</v>
      </c>
      <c r="B1210" s="6" t="s">
        <v>1486</v>
      </c>
      <c r="C1210" s="6" t="s">
        <v>4554</v>
      </c>
      <c r="D1210" s="13" t="s">
        <v>4573</v>
      </c>
      <c r="E1210" s="6">
        <v>46.97</v>
      </c>
      <c r="F1210" s="6">
        <v>-97.39</v>
      </c>
      <c r="G1210" s="6" t="s">
        <v>3004</v>
      </c>
      <c r="H1210" s="6">
        <v>238249</v>
      </c>
      <c r="I1210" s="6">
        <v>246984000</v>
      </c>
      <c r="J1210" s="6">
        <v>12.1</v>
      </c>
      <c r="K1210" s="6">
        <v>38</v>
      </c>
      <c r="L1210" s="6" t="s">
        <v>282</v>
      </c>
      <c r="M1210" s="6">
        <v>60</v>
      </c>
      <c r="N1210" s="6" t="s">
        <v>21</v>
      </c>
      <c r="O1210" s="6" t="s">
        <v>22</v>
      </c>
      <c r="P1210" s="6" t="s">
        <v>4574</v>
      </c>
    </row>
    <row r="1211" spans="1:16" hidden="1" x14ac:dyDescent="0.35">
      <c r="A1211" s="6">
        <v>2022</v>
      </c>
      <c r="B1211" s="6" t="s">
        <v>4575</v>
      </c>
      <c r="C1211" s="6" t="s">
        <v>4554</v>
      </c>
      <c r="D1211" s="13" t="s">
        <v>4576</v>
      </c>
      <c r="E1211" s="6">
        <v>47.55</v>
      </c>
      <c r="F1211" s="6">
        <v>-98.34</v>
      </c>
      <c r="G1211" s="6" t="s">
        <v>3004</v>
      </c>
      <c r="H1211" s="6">
        <v>28106</v>
      </c>
      <c r="I1211" s="6">
        <v>25216000</v>
      </c>
      <c r="J1211" s="6">
        <v>12.1</v>
      </c>
      <c r="K1211" s="6">
        <v>38</v>
      </c>
      <c r="L1211" s="6" t="s">
        <v>282</v>
      </c>
      <c r="M1211" s="6">
        <v>60</v>
      </c>
      <c r="N1211" s="6" t="s">
        <v>21</v>
      </c>
      <c r="O1211" s="6" t="s">
        <v>22</v>
      </c>
      <c r="P1211" s="6" t="s">
        <v>4577</v>
      </c>
    </row>
    <row r="1212" spans="1:16" hidden="1" x14ac:dyDescent="0.35">
      <c r="A1212" s="6">
        <v>2022</v>
      </c>
      <c r="B1212" s="6" t="s">
        <v>3143</v>
      </c>
      <c r="C1212" s="6" t="s">
        <v>4554</v>
      </c>
      <c r="D1212" s="13" t="s">
        <v>4578</v>
      </c>
      <c r="E1212" s="6">
        <v>47.32</v>
      </c>
      <c r="F1212" s="6">
        <v>-97.71</v>
      </c>
      <c r="G1212" s="6" t="s">
        <v>3004</v>
      </c>
      <c r="H1212" s="6">
        <v>62185</v>
      </c>
      <c r="I1212" s="6">
        <v>52466000</v>
      </c>
      <c r="J1212" s="6">
        <v>12.1</v>
      </c>
      <c r="K1212" s="6">
        <v>38</v>
      </c>
      <c r="L1212" s="6" t="s">
        <v>282</v>
      </c>
      <c r="M1212" s="6">
        <v>60</v>
      </c>
      <c r="N1212" s="6" t="s">
        <v>21</v>
      </c>
      <c r="O1212" s="6" t="s">
        <v>22</v>
      </c>
      <c r="P1212" s="6" t="s">
        <v>4579</v>
      </c>
    </row>
    <row r="1213" spans="1:16" hidden="1" x14ac:dyDescent="0.35">
      <c r="A1213" s="6">
        <v>2022</v>
      </c>
      <c r="B1213" s="6" t="s">
        <v>4580</v>
      </c>
      <c r="C1213" s="6" t="s">
        <v>4554</v>
      </c>
      <c r="D1213" s="13" t="s">
        <v>4581</v>
      </c>
      <c r="E1213" s="6">
        <v>47.34</v>
      </c>
      <c r="F1213" s="6">
        <v>-97.21</v>
      </c>
      <c r="G1213" s="6" t="s">
        <v>3004</v>
      </c>
      <c r="H1213" s="6">
        <v>91437</v>
      </c>
      <c r="I1213" s="6">
        <v>85005000</v>
      </c>
      <c r="J1213" s="6">
        <v>12.1</v>
      </c>
      <c r="K1213" s="6">
        <v>38</v>
      </c>
      <c r="L1213" s="6" t="s">
        <v>282</v>
      </c>
      <c r="M1213" s="6">
        <v>60</v>
      </c>
      <c r="N1213" s="6" t="s">
        <v>21</v>
      </c>
      <c r="O1213" s="6" t="s">
        <v>22</v>
      </c>
      <c r="P1213" s="6" t="s">
        <v>4582</v>
      </c>
    </row>
    <row r="1214" spans="1:16" hidden="1" x14ac:dyDescent="0.35">
      <c r="A1214" s="6">
        <v>2022</v>
      </c>
      <c r="B1214" s="6" t="s">
        <v>271</v>
      </c>
      <c r="C1214" s="6" t="s">
        <v>271</v>
      </c>
      <c r="D1214" s="13" t="s">
        <v>281</v>
      </c>
      <c r="E1214" s="6">
        <v>34.4</v>
      </c>
      <c r="F1214" s="6">
        <v>-91.41</v>
      </c>
      <c r="G1214" s="6" t="s">
        <v>19</v>
      </c>
      <c r="H1214" s="6">
        <v>60131</v>
      </c>
      <c r="I1214" s="6">
        <v>70015000</v>
      </c>
      <c r="J1214" s="6">
        <v>13.5</v>
      </c>
      <c r="K1214" s="6">
        <v>5</v>
      </c>
      <c r="L1214" s="6" t="s">
        <v>282</v>
      </c>
      <c r="M1214" s="6">
        <v>60</v>
      </c>
      <c r="N1214" s="6" t="s">
        <v>21</v>
      </c>
      <c r="O1214" s="6" t="s">
        <v>22</v>
      </c>
      <c r="P1214" s="6" t="s">
        <v>283</v>
      </c>
    </row>
    <row r="1215" spans="1:16" hidden="1" x14ac:dyDescent="0.35">
      <c r="A1215" s="6">
        <v>2022</v>
      </c>
      <c r="B1215" s="6" t="s">
        <v>284</v>
      </c>
      <c r="C1215" s="6" t="s">
        <v>271</v>
      </c>
      <c r="D1215" s="13" t="s">
        <v>285</v>
      </c>
      <c r="E1215" s="6">
        <v>35.14</v>
      </c>
      <c r="F1215" s="6">
        <v>-90.18</v>
      </c>
      <c r="G1215" s="6" t="s">
        <v>94</v>
      </c>
      <c r="H1215" s="6">
        <v>22336</v>
      </c>
      <c r="I1215" s="6">
        <v>21122000</v>
      </c>
      <c r="J1215" s="6">
        <v>13.5</v>
      </c>
      <c r="K1215" s="6">
        <v>5</v>
      </c>
      <c r="L1215" s="6" t="s">
        <v>282</v>
      </c>
      <c r="M1215" s="6">
        <v>60</v>
      </c>
      <c r="N1215" s="6" t="s">
        <v>21</v>
      </c>
      <c r="O1215" s="6" t="s">
        <v>22</v>
      </c>
      <c r="P1215" s="6" t="s">
        <v>286</v>
      </c>
    </row>
    <row r="1216" spans="1:16" hidden="1" x14ac:dyDescent="0.35">
      <c r="A1216" s="6">
        <v>2022</v>
      </c>
      <c r="B1216" s="6" t="s">
        <v>287</v>
      </c>
      <c r="C1216" s="6" t="s">
        <v>271</v>
      </c>
      <c r="D1216" s="13" t="s">
        <v>288</v>
      </c>
      <c r="E1216" s="6">
        <v>35.4</v>
      </c>
      <c r="F1216" s="6">
        <v>-90.75</v>
      </c>
      <c r="G1216" s="6" t="s">
        <v>94</v>
      </c>
      <c r="H1216" s="6">
        <v>22382</v>
      </c>
      <c r="I1216" s="6">
        <v>25400000</v>
      </c>
      <c r="J1216" s="6">
        <v>13.5</v>
      </c>
      <c r="K1216" s="6">
        <v>5</v>
      </c>
      <c r="L1216" s="6" t="s">
        <v>282</v>
      </c>
      <c r="M1216" s="6">
        <v>60</v>
      </c>
      <c r="N1216" s="6" t="s">
        <v>21</v>
      </c>
      <c r="O1216" s="6" t="s">
        <v>22</v>
      </c>
      <c r="P1216" s="6" t="s">
        <v>289</v>
      </c>
    </row>
    <row r="1217" spans="1:16" hidden="1" x14ac:dyDescent="0.35">
      <c r="A1217" s="6">
        <v>2022</v>
      </c>
      <c r="B1217" s="6" t="s">
        <v>178</v>
      </c>
      <c r="C1217" s="6" t="s">
        <v>271</v>
      </c>
      <c r="D1217" s="13" t="s">
        <v>290</v>
      </c>
      <c r="E1217" s="6">
        <v>34.72</v>
      </c>
      <c r="F1217" s="6">
        <v>-90.9</v>
      </c>
      <c r="G1217" s="6" t="s">
        <v>94</v>
      </c>
      <c r="H1217" s="6">
        <v>41012</v>
      </c>
      <c r="I1217" s="6">
        <v>44991000</v>
      </c>
      <c r="J1217" s="6">
        <v>13.5</v>
      </c>
      <c r="K1217" s="6">
        <v>5</v>
      </c>
      <c r="L1217" s="6" t="s">
        <v>282</v>
      </c>
      <c r="M1217" s="6">
        <v>60</v>
      </c>
      <c r="N1217" s="6" t="s">
        <v>21</v>
      </c>
      <c r="O1217" s="6" t="s">
        <v>22</v>
      </c>
      <c r="P1217" s="6" t="s">
        <v>291</v>
      </c>
    </row>
    <row r="1218" spans="1:16" hidden="1" x14ac:dyDescent="0.35">
      <c r="A1218" s="6">
        <v>2022</v>
      </c>
      <c r="B1218" s="6" t="s">
        <v>292</v>
      </c>
      <c r="C1218" s="6" t="s">
        <v>271</v>
      </c>
      <c r="D1218" s="13" t="s">
        <v>293</v>
      </c>
      <c r="E1218" s="6">
        <v>34.99</v>
      </c>
      <c r="F1218" s="6">
        <v>-91.98</v>
      </c>
      <c r="G1218" s="6" t="s">
        <v>94</v>
      </c>
      <c r="H1218" s="6">
        <v>50761</v>
      </c>
      <c r="I1218" s="6">
        <v>56070000</v>
      </c>
      <c r="J1218" s="6">
        <v>13.5</v>
      </c>
      <c r="K1218" s="6">
        <v>5</v>
      </c>
      <c r="L1218" s="6" t="s">
        <v>282</v>
      </c>
      <c r="M1218" s="6">
        <v>60</v>
      </c>
      <c r="N1218" s="6" t="s">
        <v>21</v>
      </c>
      <c r="O1218" s="6" t="s">
        <v>22</v>
      </c>
      <c r="P1218" s="6" t="s">
        <v>294</v>
      </c>
    </row>
    <row r="1219" spans="1:16" hidden="1" x14ac:dyDescent="0.35">
      <c r="A1219" s="6">
        <v>2022</v>
      </c>
      <c r="B1219" s="6" t="s">
        <v>83</v>
      </c>
      <c r="C1219" s="6" t="s">
        <v>271</v>
      </c>
      <c r="D1219" s="13" t="s">
        <v>295</v>
      </c>
      <c r="E1219" s="6">
        <v>34.880000000000003</v>
      </c>
      <c r="F1219" s="6">
        <v>-91.18</v>
      </c>
      <c r="G1219" s="6" t="s">
        <v>94</v>
      </c>
      <c r="H1219" s="6">
        <v>26952</v>
      </c>
      <c r="I1219" s="6">
        <v>28802000</v>
      </c>
      <c r="J1219" s="6">
        <v>13.5</v>
      </c>
      <c r="K1219" s="6">
        <v>5</v>
      </c>
      <c r="L1219" s="6" t="s">
        <v>282</v>
      </c>
      <c r="M1219" s="6">
        <v>60</v>
      </c>
      <c r="N1219" s="6" t="s">
        <v>21</v>
      </c>
      <c r="O1219" s="6" t="s">
        <v>22</v>
      </c>
      <c r="P1219" s="6" t="s">
        <v>296</v>
      </c>
    </row>
    <row r="1220" spans="1:16" hidden="1" x14ac:dyDescent="0.35">
      <c r="A1220" s="6">
        <v>2022</v>
      </c>
      <c r="B1220" s="6" t="s">
        <v>297</v>
      </c>
      <c r="C1220" s="6" t="s">
        <v>271</v>
      </c>
      <c r="D1220" s="13" t="s">
        <v>298</v>
      </c>
      <c r="E1220" s="6">
        <v>34.590000000000003</v>
      </c>
      <c r="F1220" s="6">
        <v>-90.79</v>
      </c>
      <c r="G1220" s="6" t="s">
        <v>94</v>
      </c>
      <c r="H1220" s="6">
        <v>43867</v>
      </c>
      <c r="I1220" s="6">
        <v>45945000</v>
      </c>
      <c r="J1220" s="6">
        <v>13.5</v>
      </c>
      <c r="K1220" s="6">
        <v>5</v>
      </c>
      <c r="L1220" s="6" t="s">
        <v>282</v>
      </c>
      <c r="M1220" s="6">
        <v>60</v>
      </c>
      <c r="N1220" s="6" t="s">
        <v>21</v>
      </c>
      <c r="O1220" s="6" t="s">
        <v>22</v>
      </c>
      <c r="P1220" s="6" t="s">
        <v>299</v>
      </c>
    </row>
    <row r="1221" spans="1:16" hidden="1" x14ac:dyDescent="0.35">
      <c r="A1221" s="6">
        <v>2022</v>
      </c>
      <c r="B1221" s="6" t="s">
        <v>300</v>
      </c>
      <c r="C1221" s="6" t="s">
        <v>271</v>
      </c>
      <c r="D1221" s="13" t="s">
        <v>301</v>
      </c>
      <c r="E1221" s="6">
        <v>34.9</v>
      </c>
      <c r="F1221" s="6">
        <v>-91.42</v>
      </c>
      <c r="G1221" s="6" t="s">
        <v>94</v>
      </c>
      <c r="H1221" s="6">
        <v>21697</v>
      </c>
      <c r="I1221" s="6">
        <v>24870000</v>
      </c>
      <c r="J1221" s="6">
        <v>13.5</v>
      </c>
      <c r="K1221" s="6">
        <v>5</v>
      </c>
      <c r="L1221" s="6" t="s">
        <v>282</v>
      </c>
      <c r="M1221" s="6">
        <v>60</v>
      </c>
      <c r="N1221" s="6" t="s">
        <v>21</v>
      </c>
      <c r="O1221" s="6" t="s">
        <v>22</v>
      </c>
      <c r="P1221" s="6" t="s">
        <v>302</v>
      </c>
    </row>
    <row r="1222" spans="1:16" hidden="1" x14ac:dyDescent="0.35">
      <c r="A1222" s="6">
        <v>2022</v>
      </c>
      <c r="B1222" s="6" t="s">
        <v>303</v>
      </c>
      <c r="C1222" s="6" t="s">
        <v>271</v>
      </c>
      <c r="D1222" s="13" t="s">
        <v>304</v>
      </c>
      <c r="E1222" s="6">
        <v>35.07</v>
      </c>
      <c r="F1222" s="6">
        <v>-90.81</v>
      </c>
      <c r="G1222" s="6" t="s">
        <v>94</v>
      </c>
      <c r="H1222" s="6">
        <v>33329</v>
      </c>
      <c r="I1222" s="6">
        <v>36268000</v>
      </c>
      <c r="J1222" s="6">
        <v>13.5</v>
      </c>
      <c r="K1222" s="6">
        <v>5</v>
      </c>
      <c r="L1222" s="6" t="s">
        <v>282</v>
      </c>
      <c r="M1222" s="6">
        <v>60</v>
      </c>
      <c r="N1222" s="6" t="s">
        <v>21</v>
      </c>
      <c r="O1222" s="6" t="s">
        <v>22</v>
      </c>
      <c r="P1222" s="6" t="s">
        <v>305</v>
      </c>
    </row>
    <row r="1223" spans="1:16" hidden="1" x14ac:dyDescent="0.35">
      <c r="A1223" s="6">
        <v>2022</v>
      </c>
      <c r="B1223" s="6" t="s">
        <v>306</v>
      </c>
      <c r="C1223" s="6" t="s">
        <v>271</v>
      </c>
      <c r="D1223" s="13" t="s">
        <v>307</v>
      </c>
      <c r="E1223" s="6">
        <v>35.28</v>
      </c>
      <c r="F1223" s="6">
        <v>-91.36</v>
      </c>
      <c r="G1223" s="6" t="s">
        <v>94</v>
      </c>
      <c r="H1223" s="6">
        <v>17732</v>
      </c>
      <c r="I1223" s="6">
        <v>17865000</v>
      </c>
      <c r="J1223" s="6">
        <v>13.5</v>
      </c>
      <c r="K1223" s="6">
        <v>5</v>
      </c>
      <c r="L1223" s="6" t="s">
        <v>282</v>
      </c>
      <c r="M1223" s="6">
        <v>60</v>
      </c>
      <c r="N1223" s="6" t="s">
        <v>21</v>
      </c>
      <c r="O1223" s="6" t="s">
        <v>22</v>
      </c>
      <c r="P1223" s="6" t="s">
        <v>308</v>
      </c>
    </row>
    <row r="1224" spans="1:16" hidden="1" x14ac:dyDescent="0.35">
      <c r="A1224" s="6">
        <v>2012</v>
      </c>
      <c r="B1224" s="6" t="s">
        <v>1831</v>
      </c>
      <c r="C1224" s="6" t="s">
        <v>324</v>
      </c>
      <c r="D1224" s="13" t="s">
        <v>3254</v>
      </c>
      <c r="E1224" s="6">
        <v>34.03</v>
      </c>
      <c r="F1224" s="6">
        <v>-89.01</v>
      </c>
      <c r="G1224" s="6" t="s">
        <v>117</v>
      </c>
      <c r="H1224" s="6">
        <v>8225</v>
      </c>
      <c r="I1224" s="6">
        <v>5903000</v>
      </c>
      <c r="J1224" s="6">
        <v>13.7</v>
      </c>
      <c r="K1224" s="6">
        <v>28</v>
      </c>
      <c r="L1224" s="6" t="s">
        <v>282</v>
      </c>
      <c r="M1224" s="6">
        <v>60</v>
      </c>
      <c r="N1224" s="6" t="s">
        <v>21</v>
      </c>
      <c r="O1224" s="6" t="s">
        <v>22</v>
      </c>
      <c r="P1224" s="6" t="s">
        <v>8239</v>
      </c>
    </row>
    <row r="1225" spans="1:16" hidden="1" x14ac:dyDescent="0.35">
      <c r="A1225" s="6">
        <v>2012</v>
      </c>
      <c r="B1225" s="6" t="s">
        <v>163</v>
      </c>
      <c r="C1225" s="6" t="s">
        <v>324</v>
      </c>
      <c r="D1225" s="13" t="s">
        <v>3256</v>
      </c>
      <c r="E1225" s="6">
        <v>33.61</v>
      </c>
      <c r="F1225" s="6">
        <v>-88.84</v>
      </c>
      <c r="G1225" s="6" t="s">
        <v>94</v>
      </c>
      <c r="H1225" s="6">
        <v>2771</v>
      </c>
      <c r="I1225" s="6">
        <v>2288000</v>
      </c>
      <c r="J1225" s="6">
        <v>13.7</v>
      </c>
      <c r="K1225" s="6">
        <v>28</v>
      </c>
      <c r="L1225" s="6" t="s">
        <v>282</v>
      </c>
      <c r="M1225" s="6">
        <v>60</v>
      </c>
      <c r="N1225" s="6" t="s">
        <v>21</v>
      </c>
      <c r="O1225" s="6" t="s">
        <v>22</v>
      </c>
      <c r="P1225" s="6" t="s">
        <v>8240</v>
      </c>
    </row>
    <row r="1226" spans="1:16" hidden="1" x14ac:dyDescent="0.35">
      <c r="A1226" s="6">
        <v>2012</v>
      </c>
      <c r="B1226" s="6" t="s">
        <v>41</v>
      </c>
      <c r="C1226" s="6" t="s">
        <v>324</v>
      </c>
      <c r="D1226" s="13" t="s">
        <v>3261</v>
      </c>
      <c r="E1226" s="6">
        <v>33.5</v>
      </c>
      <c r="F1226" s="6">
        <v>-88.4</v>
      </c>
      <c r="G1226" s="6" t="s">
        <v>94</v>
      </c>
      <c r="H1226" s="6">
        <v>10133</v>
      </c>
      <c r="I1226" s="6">
        <v>11034000</v>
      </c>
      <c r="J1226" s="6">
        <v>13.7</v>
      </c>
      <c r="K1226" s="6">
        <v>28</v>
      </c>
      <c r="L1226" s="6" t="s">
        <v>282</v>
      </c>
      <c r="M1226" s="6">
        <v>60</v>
      </c>
      <c r="N1226" s="6" t="s">
        <v>21</v>
      </c>
      <c r="O1226" s="6" t="s">
        <v>22</v>
      </c>
      <c r="P1226" s="6" t="s">
        <v>8241</v>
      </c>
    </row>
    <row r="1227" spans="1:16" hidden="1" x14ac:dyDescent="0.35">
      <c r="A1227" s="6">
        <v>2012</v>
      </c>
      <c r="B1227" s="6" t="s">
        <v>83</v>
      </c>
      <c r="C1227" s="6" t="s">
        <v>324</v>
      </c>
      <c r="D1227" s="13" t="s">
        <v>3263</v>
      </c>
      <c r="E1227" s="6">
        <v>33.979999999999997</v>
      </c>
      <c r="F1227" s="6">
        <v>-88.48</v>
      </c>
      <c r="G1227" s="6" t="s">
        <v>117</v>
      </c>
      <c r="H1227" s="6">
        <v>19266</v>
      </c>
      <c r="I1227" s="6">
        <v>11426000</v>
      </c>
      <c r="J1227" s="6">
        <v>13.7</v>
      </c>
      <c r="K1227" s="6">
        <v>28</v>
      </c>
      <c r="L1227" s="6" t="s">
        <v>282</v>
      </c>
      <c r="M1227" s="6">
        <v>60</v>
      </c>
      <c r="N1227" s="6" t="s">
        <v>21</v>
      </c>
      <c r="O1227" s="6" t="s">
        <v>22</v>
      </c>
      <c r="P1227" s="6" t="s">
        <v>8242</v>
      </c>
    </row>
    <row r="1228" spans="1:16" hidden="1" x14ac:dyDescent="0.35">
      <c r="A1228" s="6">
        <v>2012</v>
      </c>
      <c r="B1228" s="6" t="s">
        <v>3268</v>
      </c>
      <c r="C1228" s="6" t="s">
        <v>324</v>
      </c>
      <c r="D1228" s="13" t="s">
        <v>3269</v>
      </c>
      <c r="E1228" s="6">
        <v>33.11</v>
      </c>
      <c r="F1228" s="6">
        <v>-88.56</v>
      </c>
      <c r="G1228" s="6" t="s">
        <v>94</v>
      </c>
      <c r="H1228" s="6">
        <v>34962</v>
      </c>
      <c r="I1228" s="6">
        <v>33715000</v>
      </c>
      <c r="J1228" s="6">
        <v>13.7</v>
      </c>
      <c r="K1228" s="6">
        <v>28</v>
      </c>
      <c r="L1228" s="6" t="s">
        <v>282</v>
      </c>
      <c r="M1228" s="6">
        <v>60</v>
      </c>
      <c r="N1228" s="6" t="s">
        <v>21</v>
      </c>
      <c r="O1228" s="6" t="s">
        <v>22</v>
      </c>
      <c r="P1228" s="6" t="s">
        <v>8243</v>
      </c>
    </row>
    <row r="1229" spans="1:16" hidden="1" x14ac:dyDescent="0.35">
      <c r="A1229" s="6">
        <v>2012</v>
      </c>
      <c r="B1229" s="6" t="s">
        <v>150</v>
      </c>
      <c r="C1229" s="6" t="s">
        <v>324</v>
      </c>
      <c r="D1229" s="13" t="s">
        <v>3274</v>
      </c>
      <c r="E1229" s="6">
        <v>33.119999999999997</v>
      </c>
      <c r="F1229" s="6">
        <v>-89.05</v>
      </c>
      <c r="G1229" s="6" t="s">
        <v>94</v>
      </c>
      <c r="H1229" s="6">
        <v>1163</v>
      </c>
      <c r="I1229" s="6">
        <v>896000</v>
      </c>
      <c r="J1229" s="6">
        <v>13.7</v>
      </c>
      <c r="K1229" s="6">
        <v>28</v>
      </c>
      <c r="L1229" s="6" t="s">
        <v>282</v>
      </c>
      <c r="M1229" s="6">
        <v>60</v>
      </c>
      <c r="N1229" s="6" t="s">
        <v>21</v>
      </c>
      <c r="O1229" s="6" t="s">
        <v>22</v>
      </c>
      <c r="P1229" s="6" t="s">
        <v>8244</v>
      </c>
    </row>
    <row r="1230" spans="1:16" hidden="1" x14ac:dyDescent="0.35">
      <c r="A1230" s="6">
        <v>2012</v>
      </c>
      <c r="B1230" s="6" t="s">
        <v>2579</v>
      </c>
      <c r="C1230" s="6" t="s">
        <v>2554</v>
      </c>
      <c r="D1230" s="13" t="s">
        <v>2580</v>
      </c>
      <c r="E1230" s="6">
        <v>30.58</v>
      </c>
      <c r="F1230" s="6">
        <v>-91.15</v>
      </c>
      <c r="G1230" s="6" t="s">
        <v>19</v>
      </c>
      <c r="H1230" s="6">
        <v>61</v>
      </c>
      <c r="I1230" s="6">
        <v>0</v>
      </c>
      <c r="J1230" s="6">
        <v>14.3</v>
      </c>
      <c r="K1230" s="6">
        <v>22</v>
      </c>
      <c r="L1230" s="6" t="s">
        <v>282</v>
      </c>
      <c r="M1230" s="6">
        <v>60</v>
      </c>
      <c r="N1230" s="6" t="s">
        <v>21</v>
      </c>
      <c r="O1230" s="6" t="s">
        <v>22</v>
      </c>
      <c r="P1230" s="6" t="s">
        <v>7982</v>
      </c>
    </row>
    <row r="1231" spans="1:16" hidden="1" x14ac:dyDescent="0.35">
      <c r="A1231" s="6">
        <v>2012</v>
      </c>
      <c r="B1231" s="6" t="s">
        <v>2582</v>
      </c>
      <c r="C1231" s="6" t="s">
        <v>2554</v>
      </c>
      <c r="D1231" s="13" t="s">
        <v>2583</v>
      </c>
      <c r="E1231" s="6">
        <v>30.86</v>
      </c>
      <c r="F1231" s="6">
        <v>-91.01</v>
      </c>
      <c r="G1231" s="6" t="s">
        <v>19</v>
      </c>
      <c r="H1231" s="6">
        <v>1220</v>
      </c>
      <c r="I1231" s="6">
        <v>660000</v>
      </c>
      <c r="J1231" s="6">
        <v>14.3</v>
      </c>
      <c r="K1231" s="6">
        <v>22</v>
      </c>
      <c r="L1231" s="6" t="s">
        <v>282</v>
      </c>
      <c r="M1231" s="6">
        <v>60</v>
      </c>
      <c r="N1231" s="6" t="s">
        <v>21</v>
      </c>
      <c r="O1231" s="6" t="s">
        <v>22</v>
      </c>
      <c r="P1231" s="6" t="s">
        <v>7983</v>
      </c>
    </row>
    <row r="1232" spans="1:16" hidden="1" x14ac:dyDescent="0.35">
      <c r="A1232" s="6">
        <v>2012</v>
      </c>
      <c r="B1232" s="6" t="s">
        <v>86</v>
      </c>
      <c r="C1232" s="6" t="s">
        <v>2554</v>
      </c>
      <c r="D1232" s="13" t="s">
        <v>2591</v>
      </c>
      <c r="E1232" s="6">
        <v>30.96</v>
      </c>
      <c r="F1232" s="6">
        <v>-89.81</v>
      </c>
      <c r="G1232" s="6" t="s">
        <v>19</v>
      </c>
      <c r="H1232" s="6">
        <v>386</v>
      </c>
      <c r="I1232" s="6">
        <v>493000</v>
      </c>
      <c r="J1232" s="6">
        <v>14.3</v>
      </c>
      <c r="K1232" s="6">
        <v>22</v>
      </c>
      <c r="L1232" s="6" t="s">
        <v>282</v>
      </c>
      <c r="M1232" s="6">
        <v>60</v>
      </c>
      <c r="N1232" s="6" t="s">
        <v>21</v>
      </c>
      <c r="O1232" s="6" t="s">
        <v>22</v>
      </c>
      <c r="P1232" s="6" t="s">
        <v>7984</v>
      </c>
    </row>
    <row r="1233" spans="1:16" hidden="1" x14ac:dyDescent="0.35">
      <c r="A1233" s="6">
        <v>2012</v>
      </c>
      <c r="B1233" s="6" t="s">
        <v>2593</v>
      </c>
      <c r="C1233" s="6" t="s">
        <v>2554</v>
      </c>
      <c r="D1233" s="13" t="s">
        <v>2594</v>
      </c>
      <c r="E1233" s="6">
        <v>30.96</v>
      </c>
      <c r="F1233" s="6">
        <v>-91.6</v>
      </c>
      <c r="G1233" s="6" t="s">
        <v>19</v>
      </c>
      <c r="H1233" s="6">
        <v>5000</v>
      </c>
      <c r="I1233" s="6">
        <v>4720000</v>
      </c>
      <c r="J1233" s="6">
        <v>14.3</v>
      </c>
      <c r="K1233" s="6">
        <v>22</v>
      </c>
      <c r="L1233" s="6" t="s">
        <v>282</v>
      </c>
      <c r="M1233" s="6">
        <v>60</v>
      </c>
      <c r="N1233" s="6" t="s">
        <v>21</v>
      </c>
      <c r="O1233" s="6" t="s">
        <v>22</v>
      </c>
      <c r="P1233" s="6" t="s">
        <v>7985</v>
      </c>
    </row>
    <row r="1234" spans="1:16" hidden="1" x14ac:dyDescent="0.35">
      <c r="A1234" s="6">
        <v>2022</v>
      </c>
      <c r="B1234" s="6" t="s">
        <v>1552</v>
      </c>
      <c r="C1234" s="6" t="s">
        <v>1515</v>
      </c>
      <c r="D1234" s="13" t="s">
        <v>1553</v>
      </c>
      <c r="E1234" s="6">
        <v>40.450000000000003</v>
      </c>
      <c r="F1234" s="6">
        <v>-85.37</v>
      </c>
      <c r="G1234" s="6" t="s">
        <v>514</v>
      </c>
      <c r="H1234" s="6">
        <v>26291</v>
      </c>
      <c r="I1234" s="6">
        <v>30367000</v>
      </c>
      <c r="J1234" s="6">
        <v>14.4</v>
      </c>
      <c r="K1234" s="6">
        <v>18</v>
      </c>
      <c r="L1234" s="6" t="s">
        <v>282</v>
      </c>
      <c r="M1234" s="6">
        <v>60</v>
      </c>
      <c r="N1234" s="6" t="s">
        <v>21</v>
      </c>
      <c r="O1234" s="6" t="s">
        <v>22</v>
      </c>
      <c r="P1234" s="6" t="s">
        <v>1554</v>
      </c>
    </row>
    <row r="1235" spans="1:16" hidden="1" x14ac:dyDescent="0.35">
      <c r="A1235" s="6">
        <v>2022</v>
      </c>
      <c r="B1235" s="6" t="s">
        <v>646</v>
      </c>
      <c r="C1235" s="6" t="s">
        <v>1515</v>
      </c>
      <c r="D1235" s="13" t="s">
        <v>1555</v>
      </c>
      <c r="E1235" s="6">
        <v>40.130000000000003</v>
      </c>
      <c r="F1235" s="6">
        <v>-85.38</v>
      </c>
      <c r="G1235" s="6" t="s">
        <v>514</v>
      </c>
      <c r="H1235" s="6">
        <v>58524</v>
      </c>
      <c r="I1235" s="6">
        <v>70998000</v>
      </c>
      <c r="J1235" s="6">
        <v>14.4</v>
      </c>
      <c r="K1235" s="6">
        <v>18</v>
      </c>
      <c r="L1235" s="6" t="s">
        <v>282</v>
      </c>
      <c r="M1235" s="6">
        <v>60</v>
      </c>
      <c r="N1235" s="6" t="s">
        <v>21</v>
      </c>
      <c r="O1235" s="6" t="s">
        <v>22</v>
      </c>
      <c r="P1235" s="6" t="s">
        <v>1556</v>
      </c>
    </row>
    <row r="1236" spans="1:16" hidden="1" x14ac:dyDescent="0.35">
      <c r="A1236" s="6">
        <v>2022</v>
      </c>
      <c r="B1236" s="6" t="s">
        <v>169</v>
      </c>
      <c r="C1236" s="6" t="s">
        <v>1515</v>
      </c>
      <c r="D1236" s="13" t="s">
        <v>1557</v>
      </c>
      <c r="E1236" s="6">
        <v>39.619999999999997</v>
      </c>
      <c r="F1236" s="6">
        <v>-85.3</v>
      </c>
      <c r="G1236" s="6" t="s">
        <v>514</v>
      </c>
      <c r="H1236" s="6">
        <v>36872</v>
      </c>
      <c r="I1236" s="6">
        <v>42275000</v>
      </c>
      <c r="J1236" s="6">
        <v>14.4</v>
      </c>
      <c r="K1236" s="6">
        <v>18</v>
      </c>
      <c r="L1236" s="6" t="s">
        <v>282</v>
      </c>
      <c r="M1236" s="6">
        <v>60</v>
      </c>
      <c r="N1236" s="6" t="s">
        <v>21</v>
      </c>
      <c r="O1236" s="6" t="s">
        <v>22</v>
      </c>
      <c r="P1236" s="6" t="s">
        <v>1558</v>
      </c>
    </row>
    <row r="1237" spans="1:16" hidden="1" x14ac:dyDescent="0.35">
      <c r="A1237" s="6">
        <v>2022</v>
      </c>
      <c r="B1237" s="6" t="s">
        <v>221</v>
      </c>
      <c r="C1237" s="6" t="s">
        <v>1515</v>
      </c>
      <c r="D1237" s="13" t="s">
        <v>1559</v>
      </c>
      <c r="E1237" s="6">
        <v>39.79</v>
      </c>
      <c r="F1237" s="6">
        <v>-85.52</v>
      </c>
      <c r="G1237" s="6" t="s">
        <v>514</v>
      </c>
      <c r="H1237" s="6">
        <v>65585</v>
      </c>
      <c r="I1237" s="6">
        <v>82880000</v>
      </c>
      <c r="J1237" s="6">
        <v>14.4</v>
      </c>
      <c r="K1237" s="6">
        <v>18</v>
      </c>
      <c r="L1237" s="6" t="s">
        <v>282</v>
      </c>
      <c r="M1237" s="6">
        <v>60</v>
      </c>
      <c r="N1237" s="6" t="s">
        <v>21</v>
      </c>
      <c r="O1237" s="6" t="s">
        <v>22</v>
      </c>
      <c r="P1237" s="6" t="s">
        <v>1560</v>
      </c>
    </row>
    <row r="1238" spans="1:16" hidden="1" x14ac:dyDescent="0.35">
      <c r="A1238" s="6">
        <v>2022</v>
      </c>
      <c r="B1238" s="6" t="s">
        <v>1561</v>
      </c>
      <c r="C1238" s="6" t="s">
        <v>1515</v>
      </c>
      <c r="D1238" s="13" t="s">
        <v>1562</v>
      </c>
      <c r="E1238" s="6">
        <v>40.53</v>
      </c>
      <c r="F1238" s="6">
        <v>-84.96</v>
      </c>
      <c r="G1238" s="6" t="s">
        <v>514</v>
      </c>
      <c r="H1238" s="6">
        <v>69376</v>
      </c>
      <c r="I1238" s="6">
        <v>83485000</v>
      </c>
      <c r="J1238" s="6">
        <v>14.4</v>
      </c>
      <c r="K1238" s="6">
        <v>18</v>
      </c>
      <c r="L1238" s="6" t="s">
        <v>282</v>
      </c>
      <c r="M1238" s="6">
        <v>60</v>
      </c>
      <c r="N1238" s="6" t="s">
        <v>21</v>
      </c>
      <c r="O1238" s="6" t="s">
        <v>22</v>
      </c>
      <c r="P1238" s="6" t="s">
        <v>1563</v>
      </c>
    </row>
    <row r="1239" spans="1:16" hidden="1" x14ac:dyDescent="0.35">
      <c r="A1239" s="6">
        <v>2022</v>
      </c>
      <c r="B1239" s="6" t="s">
        <v>184</v>
      </c>
      <c r="C1239" s="6" t="s">
        <v>1515</v>
      </c>
      <c r="D1239" s="13" t="s">
        <v>1564</v>
      </c>
      <c r="E1239" s="6">
        <v>40.18</v>
      </c>
      <c r="F1239" s="6">
        <v>-85.12</v>
      </c>
      <c r="G1239" s="6" t="s">
        <v>514</v>
      </c>
      <c r="H1239" s="6">
        <v>102999</v>
      </c>
      <c r="I1239" s="6">
        <v>116932000</v>
      </c>
      <c r="J1239" s="6">
        <v>14.4</v>
      </c>
      <c r="K1239" s="6">
        <v>18</v>
      </c>
      <c r="L1239" s="6" t="s">
        <v>282</v>
      </c>
      <c r="M1239" s="6">
        <v>60</v>
      </c>
      <c r="N1239" s="6" t="s">
        <v>21</v>
      </c>
      <c r="O1239" s="6" t="s">
        <v>22</v>
      </c>
      <c r="P1239" s="6" t="s">
        <v>1565</v>
      </c>
    </row>
    <row r="1240" spans="1:16" hidden="1" x14ac:dyDescent="0.35">
      <c r="A1240" s="6">
        <v>2022</v>
      </c>
      <c r="B1240" s="6" t="s">
        <v>698</v>
      </c>
      <c r="C1240" s="6" t="s">
        <v>1515</v>
      </c>
      <c r="D1240" s="13" t="s">
        <v>1566</v>
      </c>
      <c r="E1240" s="6">
        <v>39.56</v>
      </c>
      <c r="F1240" s="6">
        <v>-84.83</v>
      </c>
      <c r="G1240" s="6" t="s">
        <v>514</v>
      </c>
      <c r="H1240" s="6">
        <v>28140</v>
      </c>
      <c r="I1240" s="6">
        <v>34334000</v>
      </c>
      <c r="J1240" s="6">
        <v>14.4</v>
      </c>
      <c r="K1240" s="6">
        <v>18</v>
      </c>
      <c r="L1240" s="6" t="s">
        <v>282</v>
      </c>
      <c r="M1240" s="6">
        <v>60</v>
      </c>
      <c r="N1240" s="6" t="s">
        <v>21</v>
      </c>
      <c r="O1240" s="6" t="s">
        <v>22</v>
      </c>
      <c r="P1240" s="6" t="s">
        <v>1567</v>
      </c>
    </row>
    <row r="1241" spans="1:16" hidden="1" x14ac:dyDescent="0.35">
      <c r="A1241" s="6">
        <v>2022</v>
      </c>
      <c r="B1241" s="6" t="s">
        <v>1071</v>
      </c>
      <c r="C1241" s="6" t="s">
        <v>1515</v>
      </c>
      <c r="D1241" s="13" t="s">
        <v>1568</v>
      </c>
      <c r="E1241" s="6">
        <v>39.74</v>
      </c>
      <c r="F1241" s="6">
        <v>-84.85</v>
      </c>
      <c r="G1241" s="6" t="s">
        <v>514</v>
      </c>
      <c r="H1241" s="6">
        <v>52783</v>
      </c>
      <c r="I1241" s="6">
        <v>63455000</v>
      </c>
      <c r="J1241" s="6">
        <v>14.4</v>
      </c>
      <c r="K1241" s="6">
        <v>18</v>
      </c>
      <c r="L1241" s="6" t="s">
        <v>282</v>
      </c>
      <c r="M1241" s="6">
        <v>60</v>
      </c>
      <c r="N1241" s="6" t="s">
        <v>21</v>
      </c>
      <c r="O1241" s="6" t="s">
        <v>22</v>
      </c>
      <c r="P1241" s="6" t="s">
        <v>1569</v>
      </c>
    </row>
    <row r="1242" spans="1:16" hidden="1" x14ac:dyDescent="0.35">
      <c r="A1242" s="6">
        <v>2012</v>
      </c>
      <c r="B1242" s="6" t="s">
        <v>2017</v>
      </c>
      <c r="C1242" s="6" t="s">
        <v>1990</v>
      </c>
      <c r="D1242" s="13" t="s">
        <v>2018</v>
      </c>
      <c r="E1242" s="6">
        <v>38.07</v>
      </c>
      <c r="F1242" s="6">
        <v>-95.36</v>
      </c>
      <c r="G1242" s="6" t="s">
        <v>236</v>
      </c>
      <c r="H1242" s="6">
        <v>56288</v>
      </c>
      <c r="I1242" s="6">
        <v>11227000</v>
      </c>
      <c r="J1242" s="6">
        <v>15.4</v>
      </c>
      <c r="K1242" s="6">
        <v>20</v>
      </c>
      <c r="L1242" s="6" t="s">
        <v>282</v>
      </c>
      <c r="M1242" s="6">
        <v>80</v>
      </c>
      <c r="N1242" s="6" t="s">
        <v>21</v>
      </c>
      <c r="O1242" s="6" t="s">
        <v>22</v>
      </c>
      <c r="P1242" s="6" t="s">
        <v>7762</v>
      </c>
    </row>
    <row r="1243" spans="1:16" hidden="1" x14ac:dyDescent="0.35">
      <c r="A1243" s="6">
        <v>2012</v>
      </c>
      <c r="B1243" s="6" t="s">
        <v>2020</v>
      </c>
      <c r="C1243" s="6" t="s">
        <v>1990</v>
      </c>
      <c r="D1243" s="13" t="s">
        <v>2021</v>
      </c>
      <c r="E1243" s="6">
        <v>38.25</v>
      </c>
      <c r="F1243" s="6">
        <v>-96.82</v>
      </c>
      <c r="G1243" s="6" t="s">
        <v>514</v>
      </c>
      <c r="H1243" s="6">
        <v>4661</v>
      </c>
      <c r="I1243" s="6">
        <v>2080000</v>
      </c>
      <c r="J1243" s="6">
        <v>15.4</v>
      </c>
      <c r="K1243" s="6">
        <v>20</v>
      </c>
      <c r="L1243" s="6" t="s">
        <v>282</v>
      </c>
      <c r="M1243" s="6">
        <v>80</v>
      </c>
      <c r="N1243" s="6" t="s">
        <v>21</v>
      </c>
      <c r="O1243" s="6" t="s">
        <v>22</v>
      </c>
      <c r="P1243" s="6" t="s">
        <v>7763</v>
      </c>
    </row>
    <row r="1244" spans="1:16" hidden="1" x14ac:dyDescent="0.35">
      <c r="A1244" s="6">
        <v>2012</v>
      </c>
      <c r="B1244" s="6" t="s">
        <v>2023</v>
      </c>
      <c r="C1244" s="6" t="s">
        <v>1990</v>
      </c>
      <c r="D1244" s="13" t="s">
        <v>2024</v>
      </c>
      <c r="E1244" s="6">
        <v>38.19</v>
      </c>
      <c r="F1244" s="6">
        <v>-95.74</v>
      </c>
      <c r="G1244" s="6" t="s">
        <v>514</v>
      </c>
      <c r="H1244" s="6">
        <v>27447</v>
      </c>
      <c r="I1244" s="6">
        <v>6271000</v>
      </c>
      <c r="J1244" s="6">
        <v>15.4</v>
      </c>
      <c r="K1244" s="6">
        <v>20</v>
      </c>
      <c r="L1244" s="6" t="s">
        <v>282</v>
      </c>
      <c r="M1244" s="6">
        <v>80</v>
      </c>
      <c r="N1244" s="6" t="s">
        <v>21</v>
      </c>
      <c r="O1244" s="6" t="s">
        <v>22</v>
      </c>
      <c r="P1244" s="6" t="s">
        <v>7764</v>
      </c>
    </row>
    <row r="1245" spans="1:16" hidden="1" x14ac:dyDescent="0.35">
      <c r="A1245" s="6">
        <v>2012</v>
      </c>
      <c r="B1245" s="6" t="s">
        <v>522</v>
      </c>
      <c r="C1245" s="6" t="s">
        <v>1990</v>
      </c>
      <c r="D1245" s="13" t="s">
        <v>2026</v>
      </c>
      <c r="E1245" s="6">
        <v>38.770000000000003</v>
      </c>
      <c r="F1245" s="6">
        <v>-95.18</v>
      </c>
      <c r="G1245" s="6" t="s">
        <v>514</v>
      </c>
      <c r="H1245" s="6">
        <v>31483</v>
      </c>
      <c r="I1245" s="6">
        <v>10167000</v>
      </c>
      <c r="J1245" s="6">
        <v>15.4</v>
      </c>
      <c r="K1245" s="6">
        <v>20</v>
      </c>
      <c r="L1245" s="6" t="s">
        <v>282</v>
      </c>
      <c r="M1245" s="6">
        <v>80</v>
      </c>
      <c r="N1245" s="6" t="s">
        <v>21</v>
      </c>
      <c r="O1245" s="6" t="s">
        <v>22</v>
      </c>
      <c r="P1245" s="6" t="s">
        <v>7765</v>
      </c>
    </row>
    <row r="1246" spans="1:16" hidden="1" x14ac:dyDescent="0.35">
      <c r="A1246" s="6">
        <v>2012</v>
      </c>
      <c r="B1246" s="6" t="s">
        <v>129</v>
      </c>
      <c r="C1246" s="6" t="s">
        <v>1990</v>
      </c>
      <c r="D1246" s="13" t="s">
        <v>2028</v>
      </c>
      <c r="E1246" s="6">
        <v>38.44</v>
      </c>
      <c r="F1246" s="6">
        <v>-95.08</v>
      </c>
      <c r="G1246" s="6" t="s">
        <v>514</v>
      </c>
      <c r="H1246" s="6">
        <v>32489</v>
      </c>
      <c r="I1246" s="6">
        <v>9866000</v>
      </c>
      <c r="J1246" s="6">
        <v>15.4</v>
      </c>
      <c r="K1246" s="6">
        <v>20</v>
      </c>
      <c r="L1246" s="6" t="s">
        <v>282</v>
      </c>
      <c r="M1246" s="6">
        <v>80</v>
      </c>
      <c r="N1246" s="6" t="s">
        <v>21</v>
      </c>
      <c r="O1246" s="6" t="s">
        <v>22</v>
      </c>
      <c r="P1246" s="6" t="s">
        <v>7766</v>
      </c>
    </row>
    <row r="1247" spans="1:16" hidden="1" x14ac:dyDescent="0.35">
      <c r="A1247" s="6">
        <v>2012</v>
      </c>
      <c r="B1247" s="6" t="s">
        <v>2030</v>
      </c>
      <c r="C1247" s="6" t="s">
        <v>1990</v>
      </c>
      <c r="D1247" s="13" t="s">
        <v>2031</v>
      </c>
      <c r="E1247" s="6">
        <v>39.020000000000003</v>
      </c>
      <c r="F1247" s="6">
        <v>-96.84</v>
      </c>
      <c r="G1247" s="6" t="s">
        <v>514</v>
      </c>
      <c r="H1247" s="6">
        <v>9634</v>
      </c>
      <c r="I1247" s="6">
        <v>4950000</v>
      </c>
      <c r="J1247" s="6">
        <v>15.4</v>
      </c>
      <c r="K1247" s="6">
        <v>20</v>
      </c>
      <c r="L1247" s="6" t="s">
        <v>282</v>
      </c>
      <c r="M1247" s="6">
        <v>80</v>
      </c>
      <c r="N1247" s="6" t="s">
        <v>21</v>
      </c>
      <c r="O1247" s="6" t="s">
        <v>22</v>
      </c>
      <c r="P1247" s="6" t="s">
        <v>7767</v>
      </c>
    </row>
    <row r="1248" spans="1:16" hidden="1" x14ac:dyDescent="0.35">
      <c r="A1248" s="6">
        <v>2012</v>
      </c>
      <c r="B1248" s="6" t="s">
        <v>385</v>
      </c>
      <c r="C1248" s="6" t="s">
        <v>1990</v>
      </c>
      <c r="D1248" s="13" t="s">
        <v>2033</v>
      </c>
      <c r="E1248" s="6">
        <v>38.71</v>
      </c>
      <c r="F1248" s="6">
        <v>-94.71</v>
      </c>
      <c r="G1248" s="6" t="s">
        <v>514</v>
      </c>
      <c r="H1248" s="6">
        <v>10818</v>
      </c>
      <c r="I1248" s="6">
        <v>2276000</v>
      </c>
      <c r="J1248" s="6">
        <v>15.4</v>
      </c>
      <c r="K1248" s="6">
        <v>20</v>
      </c>
      <c r="L1248" s="6" t="s">
        <v>282</v>
      </c>
      <c r="M1248" s="6">
        <v>80</v>
      </c>
      <c r="N1248" s="6" t="s">
        <v>21</v>
      </c>
      <c r="O1248" s="6" t="s">
        <v>22</v>
      </c>
      <c r="P1248" s="6" t="s">
        <v>7768</v>
      </c>
    </row>
    <row r="1249" spans="1:16" hidden="1" x14ac:dyDescent="0.35">
      <c r="A1249" s="6">
        <v>2012</v>
      </c>
      <c r="B1249" s="6" t="s">
        <v>1786</v>
      </c>
      <c r="C1249" s="6" t="s">
        <v>1990</v>
      </c>
      <c r="D1249" s="13" t="s">
        <v>2035</v>
      </c>
      <c r="E1249" s="6">
        <v>38.08</v>
      </c>
      <c r="F1249" s="6">
        <v>-95</v>
      </c>
      <c r="G1249" s="6" t="s">
        <v>514</v>
      </c>
      <c r="H1249" s="6">
        <v>21805</v>
      </c>
      <c r="I1249" s="6">
        <v>5002000</v>
      </c>
      <c r="J1249" s="6">
        <v>15.4</v>
      </c>
      <c r="K1249" s="6">
        <v>20</v>
      </c>
      <c r="L1249" s="6" t="s">
        <v>282</v>
      </c>
      <c r="M1249" s="6">
        <v>80</v>
      </c>
      <c r="N1249" s="6" t="s">
        <v>21</v>
      </c>
      <c r="O1249" s="6" t="s">
        <v>22</v>
      </c>
      <c r="P1249" s="6" t="s">
        <v>7769</v>
      </c>
    </row>
    <row r="1250" spans="1:16" hidden="1" x14ac:dyDescent="0.35">
      <c r="A1250" s="6">
        <v>2012</v>
      </c>
      <c r="B1250" s="6" t="s">
        <v>1862</v>
      </c>
      <c r="C1250" s="6" t="s">
        <v>1990</v>
      </c>
      <c r="D1250" s="13" t="s">
        <v>2037</v>
      </c>
      <c r="E1250" s="6">
        <v>38.409999999999997</v>
      </c>
      <c r="F1250" s="6">
        <v>-96.19</v>
      </c>
      <c r="G1250" s="6" t="s">
        <v>514</v>
      </c>
      <c r="H1250" s="6">
        <v>25472</v>
      </c>
      <c r="I1250" s="6">
        <v>6303000</v>
      </c>
      <c r="J1250" s="6">
        <v>15.4</v>
      </c>
      <c r="K1250" s="6">
        <v>20</v>
      </c>
      <c r="L1250" s="6" t="s">
        <v>282</v>
      </c>
      <c r="M1250" s="6">
        <v>80</v>
      </c>
      <c r="N1250" s="6" t="s">
        <v>21</v>
      </c>
      <c r="O1250" s="6" t="s">
        <v>22</v>
      </c>
      <c r="P1250" s="6" t="s">
        <v>7770</v>
      </c>
    </row>
    <row r="1251" spans="1:16" hidden="1" x14ac:dyDescent="0.35">
      <c r="A1251" s="6">
        <v>2012</v>
      </c>
      <c r="B1251" s="6" t="s">
        <v>1584</v>
      </c>
      <c r="C1251" s="6" t="s">
        <v>1990</v>
      </c>
      <c r="D1251" s="13" t="s">
        <v>2039</v>
      </c>
      <c r="E1251" s="6">
        <v>38.42</v>
      </c>
      <c r="F1251" s="6">
        <v>-94.83</v>
      </c>
      <c r="G1251" s="6" t="s">
        <v>514</v>
      </c>
      <c r="H1251" s="6">
        <v>30557</v>
      </c>
      <c r="I1251" s="6">
        <v>8932000</v>
      </c>
      <c r="J1251" s="6">
        <v>15.4</v>
      </c>
      <c r="K1251" s="6">
        <v>20</v>
      </c>
      <c r="L1251" s="6" t="s">
        <v>282</v>
      </c>
      <c r="M1251" s="6">
        <v>80</v>
      </c>
      <c r="N1251" s="6" t="s">
        <v>21</v>
      </c>
      <c r="O1251" s="6" t="s">
        <v>22</v>
      </c>
      <c r="P1251" s="6" t="s">
        <v>7771</v>
      </c>
    </row>
    <row r="1252" spans="1:16" hidden="1" x14ac:dyDescent="0.35">
      <c r="A1252" s="6">
        <v>2012</v>
      </c>
      <c r="B1252" s="6" t="s">
        <v>2041</v>
      </c>
      <c r="C1252" s="6" t="s">
        <v>1990</v>
      </c>
      <c r="D1252" s="13" t="s">
        <v>2042</v>
      </c>
      <c r="E1252" s="6">
        <v>38.57</v>
      </c>
      <c r="F1252" s="6">
        <v>-96.83</v>
      </c>
      <c r="G1252" s="6" t="s">
        <v>514</v>
      </c>
      <c r="H1252" s="6">
        <v>13255</v>
      </c>
      <c r="I1252" s="6">
        <v>5526000</v>
      </c>
      <c r="J1252" s="6">
        <v>15.4</v>
      </c>
      <c r="K1252" s="6">
        <v>20</v>
      </c>
      <c r="L1252" s="6" t="s">
        <v>282</v>
      </c>
      <c r="M1252" s="6">
        <v>80</v>
      </c>
      <c r="N1252" s="6" t="s">
        <v>21</v>
      </c>
      <c r="O1252" s="6" t="s">
        <v>22</v>
      </c>
      <c r="P1252" s="6" t="s">
        <v>7772</v>
      </c>
    </row>
    <row r="1253" spans="1:16" hidden="1" x14ac:dyDescent="0.35">
      <c r="A1253" s="6">
        <v>2012</v>
      </c>
      <c r="B1253" s="6" t="s">
        <v>2044</v>
      </c>
      <c r="C1253" s="6" t="s">
        <v>1990</v>
      </c>
      <c r="D1253" s="13" t="s">
        <v>2045</v>
      </c>
      <c r="E1253" s="6">
        <v>38.75</v>
      </c>
      <c r="F1253" s="6">
        <v>-95.83</v>
      </c>
      <c r="G1253" s="6" t="s">
        <v>514</v>
      </c>
      <c r="H1253" s="6">
        <v>51759</v>
      </c>
      <c r="I1253" s="6">
        <v>8449000</v>
      </c>
      <c r="J1253" s="6">
        <v>15.4</v>
      </c>
      <c r="K1253" s="6">
        <v>20</v>
      </c>
      <c r="L1253" s="6" t="s">
        <v>282</v>
      </c>
      <c r="M1253" s="6">
        <v>80</v>
      </c>
      <c r="N1253" s="6" t="s">
        <v>21</v>
      </c>
      <c r="O1253" s="6" t="s">
        <v>22</v>
      </c>
      <c r="P1253" s="6" t="s">
        <v>7773</v>
      </c>
    </row>
    <row r="1254" spans="1:16" hidden="1" x14ac:dyDescent="0.35">
      <c r="A1254" s="6">
        <v>2012</v>
      </c>
      <c r="B1254" s="6" t="s">
        <v>2047</v>
      </c>
      <c r="C1254" s="6" t="s">
        <v>1990</v>
      </c>
      <c r="D1254" s="13" t="s">
        <v>2048</v>
      </c>
      <c r="E1254" s="6">
        <v>38.9</v>
      </c>
      <c r="F1254" s="6">
        <v>-95.81</v>
      </c>
      <c r="G1254" s="6" t="s">
        <v>514</v>
      </c>
      <c r="H1254" s="6">
        <v>37779</v>
      </c>
      <c r="I1254" s="6">
        <v>20464000</v>
      </c>
      <c r="J1254" s="6">
        <v>15.4</v>
      </c>
      <c r="K1254" s="6">
        <v>20</v>
      </c>
      <c r="L1254" s="6" t="s">
        <v>282</v>
      </c>
      <c r="M1254" s="6">
        <v>80</v>
      </c>
      <c r="N1254" s="6" t="s">
        <v>21</v>
      </c>
      <c r="O1254" s="6" t="s">
        <v>22</v>
      </c>
      <c r="P1254" s="6" t="s">
        <v>7774</v>
      </c>
    </row>
    <row r="1255" spans="1:16" hidden="1" x14ac:dyDescent="0.35">
      <c r="A1255" s="6">
        <v>2012</v>
      </c>
      <c r="B1255" s="6" t="s">
        <v>2050</v>
      </c>
      <c r="C1255" s="6" t="s">
        <v>1990</v>
      </c>
      <c r="D1255" s="13" t="s">
        <v>2051</v>
      </c>
      <c r="E1255" s="6">
        <v>39.01</v>
      </c>
      <c r="F1255" s="6">
        <v>-96.28</v>
      </c>
      <c r="G1255" s="6" t="s">
        <v>514</v>
      </c>
      <c r="H1255" s="6">
        <v>14776</v>
      </c>
      <c r="I1255" s="6">
        <v>8126000</v>
      </c>
      <c r="J1255" s="6">
        <v>15.4</v>
      </c>
      <c r="K1255" s="6">
        <v>20</v>
      </c>
      <c r="L1255" s="6" t="s">
        <v>282</v>
      </c>
      <c r="M1255" s="6">
        <v>80</v>
      </c>
      <c r="N1255" s="6" t="s">
        <v>21</v>
      </c>
      <c r="O1255" s="6" t="s">
        <v>22</v>
      </c>
      <c r="P1255" s="6" t="s">
        <v>7775</v>
      </c>
    </row>
    <row r="1256" spans="1:16" hidden="1" x14ac:dyDescent="0.35">
      <c r="A1256" s="6">
        <v>2022</v>
      </c>
      <c r="B1256" s="6" t="s">
        <v>1457</v>
      </c>
      <c r="C1256" s="6" t="s">
        <v>6814</v>
      </c>
      <c r="D1256" s="13" t="s">
        <v>6835</v>
      </c>
      <c r="E1256" s="6">
        <v>44.43</v>
      </c>
      <c r="F1256" s="6">
        <v>-88.07</v>
      </c>
      <c r="G1256" s="6" t="s">
        <v>524</v>
      </c>
      <c r="H1256" s="6">
        <v>28841</v>
      </c>
      <c r="I1256" s="6">
        <v>32727000</v>
      </c>
      <c r="J1256" s="6">
        <v>16.100000000000001</v>
      </c>
      <c r="K1256" s="6">
        <v>55</v>
      </c>
      <c r="L1256" s="6" t="s">
        <v>282</v>
      </c>
      <c r="M1256" s="6">
        <v>60</v>
      </c>
      <c r="N1256" s="6" t="s">
        <v>21</v>
      </c>
      <c r="O1256" s="6" t="s">
        <v>22</v>
      </c>
      <c r="P1256" s="6" t="s">
        <v>6836</v>
      </c>
    </row>
    <row r="1257" spans="1:16" hidden="1" x14ac:dyDescent="0.35">
      <c r="A1257" s="6">
        <v>2022</v>
      </c>
      <c r="B1257" s="6" t="s">
        <v>6837</v>
      </c>
      <c r="C1257" s="6" t="s">
        <v>6814</v>
      </c>
      <c r="D1257" s="13" t="s">
        <v>6838</v>
      </c>
      <c r="E1257" s="6">
        <v>44.02</v>
      </c>
      <c r="F1257" s="6">
        <v>-88.16</v>
      </c>
      <c r="G1257" s="6" t="s">
        <v>524</v>
      </c>
      <c r="H1257" s="6">
        <v>26674</v>
      </c>
      <c r="I1257" s="6">
        <v>26579000</v>
      </c>
      <c r="J1257" s="6">
        <v>16.100000000000001</v>
      </c>
      <c r="K1257" s="6">
        <v>55</v>
      </c>
      <c r="L1257" s="6" t="s">
        <v>282</v>
      </c>
      <c r="M1257" s="6">
        <v>60</v>
      </c>
      <c r="N1257" s="6" t="s">
        <v>21</v>
      </c>
      <c r="O1257" s="6" t="s">
        <v>22</v>
      </c>
      <c r="P1257" s="6" t="s">
        <v>6839</v>
      </c>
    </row>
    <row r="1258" spans="1:16" hidden="1" x14ac:dyDescent="0.35">
      <c r="A1258" s="6">
        <v>2022</v>
      </c>
      <c r="B1258" s="6" t="s">
        <v>6840</v>
      </c>
      <c r="C1258" s="6" t="s">
        <v>6814</v>
      </c>
      <c r="D1258" s="13" t="s">
        <v>6841</v>
      </c>
      <c r="E1258" s="6">
        <v>45.09</v>
      </c>
      <c r="F1258" s="6">
        <v>-87.14</v>
      </c>
      <c r="G1258" s="6" t="s">
        <v>524</v>
      </c>
      <c r="H1258" s="6">
        <v>15857</v>
      </c>
      <c r="I1258" s="6">
        <v>12591000</v>
      </c>
      <c r="J1258" s="6">
        <v>16.100000000000001</v>
      </c>
      <c r="K1258" s="6">
        <v>55</v>
      </c>
      <c r="L1258" s="6" t="s">
        <v>282</v>
      </c>
      <c r="M1258" s="6">
        <v>60</v>
      </c>
      <c r="N1258" s="6" t="s">
        <v>21</v>
      </c>
      <c r="O1258" s="6" t="s">
        <v>22</v>
      </c>
      <c r="P1258" s="6" t="s">
        <v>6842</v>
      </c>
    </row>
    <row r="1259" spans="1:16" hidden="1" x14ac:dyDescent="0.35">
      <c r="A1259" s="6">
        <v>2022</v>
      </c>
      <c r="B1259" s="6" t="s">
        <v>6843</v>
      </c>
      <c r="C1259" s="6" t="s">
        <v>6814</v>
      </c>
      <c r="D1259" s="13" t="s">
        <v>6844</v>
      </c>
      <c r="E1259" s="6">
        <v>43.59</v>
      </c>
      <c r="F1259" s="6">
        <v>-88.28</v>
      </c>
      <c r="G1259" s="6" t="s">
        <v>555</v>
      </c>
      <c r="H1259" s="6">
        <v>77484</v>
      </c>
      <c r="I1259" s="6">
        <v>77864000</v>
      </c>
      <c r="J1259" s="6">
        <v>16.100000000000001</v>
      </c>
      <c r="K1259" s="6">
        <v>55</v>
      </c>
      <c r="L1259" s="6" t="s">
        <v>282</v>
      </c>
      <c r="M1259" s="6">
        <v>60</v>
      </c>
      <c r="N1259" s="6" t="s">
        <v>21</v>
      </c>
      <c r="O1259" s="6" t="s">
        <v>22</v>
      </c>
      <c r="P1259" s="6" t="s">
        <v>6845</v>
      </c>
    </row>
    <row r="1260" spans="1:16" hidden="1" x14ac:dyDescent="0.35">
      <c r="A1260" s="6">
        <v>2022</v>
      </c>
      <c r="B1260" s="6" t="s">
        <v>6846</v>
      </c>
      <c r="C1260" s="6" t="s">
        <v>6814</v>
      </c>
      <c r="D1260" s="13" t="s">
        <v>6847</v>
      </c>
      <c r="E1260" s="6">
        <v>44.6</v>
      </c>
      <c r="F1260" s="6">
        <v>-87.44</v>
      </c>
      <c r="G1260" s="6" t="s">
        <v>524</v>
      </c>
      <c r="H1260" s="6">
        <v>31346</v>
      </c>
      <c r="I1260" s="6">
        <v>32345000</v>
      </c>
      <c r="J1260" s="6">
        <v>16.100000000000001</v>
      </c>
      <c r="K1260" s="6">
        <v>55</v>
      </c>
      <c r="L1260" s="6" t="s">
        <v>282</v>
      </c>
      <c r="M1260" s="6">
        <v>60</v>
      </c>
      <c r="N1260" s="6" t="s">
        <v>21</v>
      </c>
      <c r="O1260" s="6" t="s">
        <v>22</v>
      </c>
      <c r="P1260" s="6" t="s">
        <v>6848</v>
      </c>
    </row>
    <row r="1261" spans="1:16" hidden="1" x14ac:dyDescent="0.35">
      <c r="A1261" s="6">
        <v>2022</v>
      </c>
      <c r="B1261" s="6" t="s">
        <v>6849</v>
      </c>
      <c r="C1261" s="6" t="s">
        <v>6814</v>
      </c>
      <c r="D1261" s="13" t="s">
        <v>6850</v>
      </c>
      <c r="E1261" s="6">
        <v>43.91</v>
      </c>
      <c r="F1261" s="6">
        <v>-87.75</v>
      </c>
      <c r="G1261" s="6" t="s">
        <v>524</v>
      </c>
      <c r="H1261" s="6">
        <v>32261</v>
      </c>
      <c r="I1261" s="6">
        <v>30840000</v>
      </c>
      <c r="J1261" s="6">
        <v>16.100000000000001</v>
      </c>
      <c r="K1261" s="6">
        <v>55</v>
      </c>
      <c r="L1261" s="6" t="s">
        <v>282</v>
      </c>
      <c r="M1261" s="6">
        <v>60</v>
      </c>
      <c r="N1261" s="6" t="s">
        <v>21</v>
      </c>
      <c r="O1261" s="6" t="s">
        <v>22</v>
      </c>
      <c r="P1261" s="6" t="s">
        <v>6851</v>
      </c>
    </row>
    <row r="1262" spans="1:16" hidden="1" x14ac:dyDescent="0.35">
      <c r="A1262" s="6">
        <v>2022</v>
      </c>
      <c r="B1262" s="6" t="s">
        <v>6852</v>
      </c>
      <c r="C1262" s="6" t="s">
        <v>6814</v>
      </c>
      <c r="D1262" s="13" t="s">
        <v>6853</v>
      </c>
      <c r="E1262" s="6">
        <v>44.47</v>
      </c>
      <c r="F1262" s="6">
        <v>-88.45</v>
      </c>
      <c r="G1262" s="6" t="s">
        <v>555</v>
      </c>
      <c r="H1262" s="6">
        <v>61934</v>
      </c>
      <c r="I1262" s="6">
        <v>59817000</v>
      </c>
      <c r="J1262" s="6">
        <v>16.100000000000001</v>
      </c>
      <c r="K1262" s="6">
        <v>55</v>
      </c>
      <c r="L1262" s="6" t="s">
        <v>282</v>
      </c>
      <c r="M1262" s="6">
        <v>60</v>
      </c>
      <c r="N1262" s="6" t="s">
        <v>21</v>
      </c>
      <c r="O1262" s="6" t="s">
        <v>22</v>
      </c>
      <c r="P1262" s="6" t="s">
        <v>6854</v>
      </c>
    </row>
    <row r="1263" spans="1:16" hidden="1" x14ac:dyDescent="0.35">
      <c r="A1263" s="6">
        <v>2022</v>
      </c>
      <c r="B1263" s="6" t="s">
        <v>6855</v>
      </c>
      <c r="C1263" s="6" t="s">
        <v>6814</v>
      </c>
      <c r="D1263" s="13" t="s">
        <v>6856</v>
      </c>
      <c r="E1263" s="6">
        <v>43.61</v>
      </c>
      <c r="F1263" s="6">
        <v>-88.06</v>
      </c>
      <c r="G1263" s="6" t="s">
        <v>524</v>
      </c>
      <c r="H1263" s="6">
        <v>38829</v>
      </c>
      <c r="I1263" s="6">
        <v>44904000</v>
      </c>
      <c r="J1263" s="6">
        <v>16.100000000000001</v>
      </c>
      <c r="K1263" s="6">
        <v>55</v>
      </c>
      <c r="L1263" s="6" t="s">
        <v>282</v>
      </c>
      <c r="M1263" s="6">
        <v>60</v>
      </c>
      <c r="N1263" s="6" t="s">
        <v>21</v>
      </c>
      <c r="O1263" s="6" t="s">
        <v>22</v>
      </c>
      <c r="P1263" s="6" t="s">
        <v>6857</v>
      </c>
    </row>
    <row r="1264" spans="1:16" hidden="1" x14ac:dyDescent="0.35">
      <c r="A1264" s="6">
        <v>2022</v>
      </c>
      <c r="B1264" s="6" t="s">
        <v>1393</v>
      </c>
      <c r="C1264" s="6" t="s">
        <v>6814</v>
      </c>
      <c r="D1264" s="13" t="s">
        <v>6858</v>
      </c>
      <c r="E1264" s="6">
        <v>44.06</v>
      </c>
      <c r="F1264" s="6">
        <v>-88.54</v>
      </c>
      <c r="G1264" s="6" t="s">
        <v>524</v>
      </c>
      <c r="H1264" s="6">
        <v>36112</v>
      </c>
      <c r="I1264" s="6">
        <v>32350000</v>
      </c>
      <c r="J1264" s="6">
        <v>16.100000000000001</v>
      </c>
      <c r="K1264" s="6">
        <v>55</v>
      </c>
      <c r="L1264" s="6" t="s">
        <v>282</v>
      </c>
      <c r="M1264" s="6">
        <v>60</v>
      </c>
      <c r="N1264" s="6" t="s">
        <v>21</v>
      </c>
      <c r="O1264" s="6" t="s">
        <v>22</v>
      </c>
      <c r="P1264" s="6" t="s">
        <v>6859</v>
      </c>
    </row>
    <row r="1265" spans="1:16" hidden="1" x14ac:dyDescent="0.35">
      <c r="A1265" s="6">
        <v>2012</v>
      </c>
      <c r="B1265" s="6" t="s">
        <v>4941</v>
      </c>
      <c r="C1265" s="6" t="s">
        <v>4907</v>
      </c>
      <c r="D1265" s="13" t="s">
        <v>4942</v>
      </c>
      <c r="E1265" s="6">
        <v>34.96</v>
      </c>
      <c r="F1265" s="6">
        <v>-96.25</v>
      </c>
      <c r="G1265" s="6" t="s">
        <v>117</v>
      </c>
      <c r="H1265" s="6">
        <v>430</v>
      </c>
      <c r="I1265" s="6">
        <v>110000</v>
      </c>
      <c r="J1265" s="6">
        <v>18.2</v>
      </c>
      <c r="K1265" s="6">
        <v>40</v>
      </c>
      <c r="L1265" s="6" t="s">
        <v>282</v>
      </c>
      <c r="M1265" s="6">
        <v>80</v>
      </c>
      <c r="N1265" s="6" t="s">
        <v>21</v>
      </c>
      <c r="O1265" s="6" t="s">
        <v>22</v>
      </c>
      <c r="P1265" s="6" t="s">
        <v>8887</v>
      </c>
    </row>
    <row r="1266" spans="1:16" hidden="1" x14ac:dyDescent="0.35">
      <c r="A1266" s="6">
        <v>2012</v>
      </c>
      <c r="B1266" s="6" t="s">
        <v>1056</v>
      </c>
      <c r="C1266" s="6" t="s">
        <v>4907</v>
      </c>
      <c r="D1266" s="13" t="s">
        <v>8888</v>
      </c>
      <c r="E1266" s="6">
        <v>35.47</v>
      </c>
      <c r="F1266" s="6">
        <v>-95.52</v>
      </c>
      <c r="G1266" s="6" t="s">
        <v>117</v>
      </c>
      <c r="H1266" s="6">
        <v>269</v>
      </c>
      <c r="I1266" s="6">
        <v>0</v>
      </c>
      <c r="J1266" s="6">
        <v>18.2</v>
      </c>
      <c r="K1266" s="6">
        <v>40</v>
      </c>
      <c r="L1266" s="6" t="s">
        <v>282</v>
      </c>
      <c r="M1266" s="6">
        <v>80</v>
      </c>
      <c r="N1266" s="6" t="s">
        <v>21</v>
      </c>
      <c r="O1266" s="6" t="s">
        <v>22</v>
      </c>
      <c r="P1266" s="6" t="s">
        <v>8889</v>
      </c>
    </row>
    <row r="1267" spans="1:16" hidden="1" x14ac:dyDescent="0.35">
      <c r="A1267" s="6">
        <v>2012</v>
      </c>
      <c r="B1267" s="6" t="s">
        <v>4944</v>
      </c>
      <c r="C1267" s="6" t="s">
        <v>4907</v>
      </c>
      <c r="D1267" s="13" t="s">
        <v>4945</v>
      </c>
      <c r="E1267" s="6">
        <v>35.72</v>
      </c>
      <c r="F1267" s="6">
        <v>-95.47</v>
      </c>
      <c r="G1267" s="6" t="s">
        <v>241</v>
      </c>
      <c r="H1267" s="6">
        <v>8049</v>
      </c>
      <c r="I1267" s="6">
        <v>5385000</v>
      </c>
      <c r="J1267" s="6">
        <v>18.2</v>
      </c>
      <c r="K1267" s="6">
        <v>40</v>
      </c>
      <c r="L1267" s="6" t="s">
        <v>282</v>
      </c>
      <c r="M1267" s="6">
        <v>80</v>
      </c>
      <c r="N1267" s="6" t="s">
        <v>21</v>
      </c>
      <c r="O1267" s="6" t="s">
        <v>22</v>
      </c>
      <c r="P1267" s="6" t="s">
        <v>8890</v>
      </c>
    </row>
    <row r="1268" spans="1:16" hidden="1" x14ac:dyDescent="0.35">
      <c r="A1268" s="6">
        <v>2012</v>
      </c>
      <c r="B1268" s="6" t="s">
        <v>4947</v>
      </c>
      <c r="C1268" s="6" t="s">
        <v>4907</v>
      </c>
      <c r="D1268" s="13" t="s">
        <v>4948</v>
      </c>
      <c r="E1268" s="6">
        <v>35.869999999999997</v>
      </c>
      <c r="F1268" s="6">
        <v>-96.05</v>
      </c>
      <c r="G1268" s="6" t="s">
        <v>241</v>
      </c>
      <c r="H1268" s="6">
        <v>2067</v>
      </c>
      <c r="I1268" s="6">
        <v>1107000</v>
      </c>
      <c r="J1268" s="6">
        <v>18.2</v>
      </c>
      <c r="K1268" s="6">
        <v>40</v>
      </c>
      <c r="L1268" s="6" t="s">
        <v>282</v>
      </c>
      <c r="M1268" s="6">
        <v>80</v>
      </c>
      <c r="N1268" s="6" t="s">
        <v>21</v>
      </c>
      <c r="O1268" s="6" t="s">
        <v>22</v>
      </c>
      <c r="P1268" s="6" t="s">
        <v>8891</v>
      </c>
    </row>
    <row r="1269" spans="1:16" hidden="1" x14ac:dyDescent="0.35">
      <c r="A1269" s="6">
        <v>2012</v>
      </c>
      <c r="B1269" s="6" t="s">
        <v>8892</v>
      </c>
      <c r="C1269" s="6" t="s">
        <v>4907</v>
      </c>
      <c r="D1269" s="13" t="s">
        <v>8893</v>
      </c>
      <c r="E1269" s="6">
        <v>35.17</v>
      </c>
      <c r="F1269" s="6">
        <v>-95.64</v>
      </c>
      <c r="G1269" s="6" t="s">
        <v>117</v>
      </c>
      <c r="H1269" s="6">
        <v>1944</v>
      </c>
      <c r="I1269" s="6">
        <v>0</v>
      </c>
      <c r="J1269" s="6">
        <v>18.2</v>
      </c>
      <c r="K1269" s="6">
        <v>40</v>
      </c>
      <c r="L1269" s="6" t="s">
        <v>282</v>
      </c>
      <c r="M1269" s="6">
        <v>80</v>
      </c>
      <c r="N1269" s="6" t="s">
        <v>21</v>
      </c>
      <c r="O1269" s="6" t="s">
        <v>22</v>
      </c>
      <c r="P1269" s="6" t="s">
        <v>8894</v>
      </c>
    </row>
    <row r="1270" spans="1:16" hidden="1" x14ac:dyDescent="0.35">
      <c r="A1270" s="6">
        <v>2012</v>
      </c>
      <c r="B1270" s="6" t="s">
        <v>4950</v>
      </c>
      <c r="C1270" s="6" t="s">
        <v>4907</v>
      </c>
      <c r="D1270" s="13" t="s">
        <v>4951</v>
      </c>
      <c r="E1270" s="6">
        <v>35.54</v>
      </c>
      <c r="F1270" s="6">
        <v>-95.11</v>
      </c>
      <c r="G1270" s="6" t="s">
        <v>241</v>
      </c>
      <c r="H1270" s="6">
        <v>5900</v>
      </c>
      <c r="I1270" s="6">
        <v>5234000</v>
      </c>
      <c r="J1270" s="6">
        <v>18.2</v>
      </c>
      <c r="K1270" s="6">
        <v>40</v>
      </c>
      <c r="L1270" s="6" t="s">
        <v>282</v>
      </c>
      <c r="M1270" s="6">
        <v>80</v>
      </c>
      <c r="N1270" s="6" t="s">
        <v>21</v>
      </c>
      <c r="O1270" s="6" t="s">
        <v>22</v>
      </c>
      <c r="P1270" s="6" t="s">
        <v>8895</v>
      </c>
    </row>
    <row r="1271" spans="1:16" hidden="1" x14ac:dyDescent="0.35">
      <c r="A1271" s="6">
        <v>2022</v>
      </c>
      <c r="B1271" s="6" t="s">
        <v>5447</v>
      </c>
      <c r="C1271" s="6" t="s">
        <v>5423</v>
      </c>
      <c r="D1271" s="13" t="s">
        <v>5448</v>
      </c>
      <c r="E1271" s="6">
        <v>44.28</v>
      </c>
      <c r="F1271" s="6">
        <v>-96.68</v>
      </c>
      <c r="G1271" s="6" t="s">
        <v>564</v>
      </c>
      <c r="H1271" s="6">
        <v>109129</v>
      </c>
      <c r="I1271" s="6">
        <v>122217000</v>
      </c>
      <c r="J1271" s="6">
        <v>18.8</v>
      </c>
      <c r="K1271" s="6">
        <v>46</v>
      </c>
      <c r="L1271" s="6" t="s">
        <v>282</v>
      </c>
      <c r="M1271" s="6">
        <v>60</v>
      </c>
      <c r="N1271" s="6" t="s">
        <v>21</v>
      </c>
      <c r="O1271" s="6" t="s">
        <v>22</v>
      </c>
      <c r="P1271" s="6" t="s">
        <v>5449</v>
      </c>
    </row>
    <row r="1272" spans="1:16" hidden="1" x14ac:dyDescent="0.35">
      <c r="A1272" s="6">
        <v>2022</v>
      </c>
      <c r="B1272" s="6" t="s">
        <v>5450</v>
      </c>
      <c r="C1272" s="6" t="s">
        <v>5423</v>
      </c>
      <c r="D1272" s="13" t="s">
        <v>5451</v>
      </c>
      <c r="E1272" s="6">
        <v>43.73</v>
      </c>
      <c r="F1272" s="6">
        <v>-98.03</v>
      </c>
      <c r="G1272" s="6" t="s">
        <v>555</v>
      </c>
      <c r="H1272" s="6">
        <v>63783</v>
      </c>
      <c r="I1272" s="6">
        <v>44071000</v>
      </c>
      <c r="J1272" s="6">
        <v>18.8</v>
      </c>
      <c r="K1272" s="6">
        <v>46</v>
      </c>
      <c r="L1272" s="6" t="s">
        <v>282</v>
      </c>
      <c r="M1272" s="6">
        <v>60</v>
      </c>
      <c r="N1272" s="6" t="s">
        <v>21</v>
      </c>
      <c r="O1272" s="6" t="s">
        <v>22</v>
      </c>
      <c r="P1272" s="6" t="s">
        <v>5452</v>
      </c>
    </row>
    <row r="1273" spans="1:16" hidden="1" x14ac:dyDescent="0.35">
      <c r="A1273" s="6">
        <v>2022</v>
      </c>
      <c r="B1273" s="6" t="s">
        <v>5453</v>
      </c>
      <c r="C1273" s="6" t="s">
        <v>5423</v>
      </c>
      <c r="D1273" s="13" t="s">
        <v>5454</v>
      </c>
      <c r="E1273" s="6">
        <v>43.65</v>
      </c>
      <c r="F1273" s="6">
        <v>-97.77</v>
      </c>
      <c r="G1273" s="6" t="s">
        <v>555</v>
      </c>
      <c r="H1273" s="6">
        <v>78514</v>
      </c>
      <c r="I1273" s="6">
        <v>53436000</v>
      </c>
      <c r="J1273" s="6">
        <v>18.8</v>
      </c>
      <c r="K1273" s="6">
        <v>46</v>
      </c>
      <c r="L1273" s="6" t="s">
        <v>282</v>
      </c>
      <c r="M1273" s="6">
        <v>60</v>
      </c>
      <c r="N1273" s="6" t="s">
        <v>21</v>
      </c>
      <c r="O1273" s="6" t="s">
        <v>22</v>
      </c>
      <c r="P1273" s="6" t="s">
        <v>5455</v>
      </c>
    </row>
    <row r="1274" spans="1:16" hidden="1" x14ac:dyDescent="0.35">
      <c r="A1274" s="6">
        <v>2022</v>
      </c>
      <c r="B1274" s="6" t="s">
        <v>5456</v>
      </c>
      <c r="C1274" s="6" t="s">
        <v>5423</v>
      </c>
      <c r="D1274" s="13" t="s">
        <v>5457</v>
      </c>
      <c r="E1274" s="6">
        <v>44.22</v>
      </c>
      <c r="F1274" s="6">
        <v>-97.3</v>
      </c>
      <c r="G1274" s="6" t="s">
        <v>564</v>
      </c>
      <c r="H1274" s="6">
        <v>111811</v>
      </c>
      <c r="I1274" s="6">
        <v>116105000</v>
      </c>
      <c r="J1274" s="6">
        <v>18.8</v>
      </c>
      <c r="K1274" s="6">
        <v>46</v>
      </c>
      <c r="L1274" s="6" t="s">
        <v>282</v>
      </c>
      <c r="M1274" s="6">
        <v>60</v>
      </c>
      <c r="N1274" s="6" t="s">
        <v>21</v>
      </c>
      <c r="O1274" s="6" t="s">
        <v>22</v>
      </c>
      <c r="P1274" s="6" t="s">
        <v>5458</v>
      </c>
    </row>
    <row r="1275" spans="1:16" hidden="1" x14ac:dyDescent="0.35">
      <c r="A1275" s="6">
        <v>2022</v>
      </c>
      <c r="B1275" s="6" t="s">
        <v>567</v>
      </c>
      <c r="C1275" s="6" t="s">
        <v>5423</v>
      </c>
      <c r="D1275" s="13" t="s">
        <v>5459</v>
      </c>
      <c r="E1275" s="6">
        <v>43.89</v>
      </c>
      <c r="F1275" s="6">
        <v>-96.92</v>
      </c>
      <c r="G1275" s="6" t="s">
        <v>564</v>
      </c>
      <c r="H1275" s="6">
        <v>72929</v>
      </c>
      <c r="I1275" s="6">
        <v>74565000</v>
      </c>
      <c r="J1275" s="6">
        <v>18.8</v>
      </c>
      <c r="K1275" s="6">
        <v>46</v>
      </c>
      <c r="L1275" s="6" t="s">
        <v>282</v>
      </c>
      <c r="M1275" s="6">
        <v>60</v>
      </c>
      <c r="N1275" s="6" t="s">
        <v>21</v>
      </c>
      <c r="O1275" s="6" t="s">
        <v>22</v>
      </c>
      <c r="P1275" s="6" t="s">
        <v>5460</v>
      </c>
    </row>
    <row r="1276" spans="1:16" hidden="1" x14ac:dyDescent="0.35">
      <c r="A1276" s="6">
        <v>2022</v>
      </c>
      <c r="B1276" s="6" t="s">
        <v>5461</v>
      </c>
      <c r="C1276" s="6" t="s">
        <v>5423</v>
      </c>
      <c r="D1276" s="13" t="s">
        <v>5462</v>
      </c>
      <c r="E1276" s="6">
        <v>43.59</v>
      </c>
      <c r="F1276" s="6">
        <v>-97.29</v>
      </c>
      <c r="G1276" s="6" t="s">
        <v>555</v>
      </c>
      <c r="H1276" s="6">
        <v>115264</v>
      </c>
      <c r="I1276" s="6">
        <v>83110000</v>
      </c>
      <c r="J1276" s="6">
        <v>18.8</v>
      </c>
      <c r="K1276" s="6">
        <v>46</v>
      </c>
      <c r="L1276" s="6" t="s">
        <v>282</v>
      </c>
      <c r="M1276" s="6">
        <v>60</v>
      </c>
      <c r="N1276" s="6" t="s">
        <v>21</v>
      </c>
      <c r="O1276" s="6" t="s">
        <v>22</v>
      </c>
      <c r="P1276" s="6" t="s">
        <v>5463</v>
      </c>
    </row>
    <row r="1277" spans="1:16" hidden="1" x14ac:dyDescent="0.35">
      <c r="A1277" s="6">
        <v>2022</v>
      </c>
      <c r="B1277" s="6" t="s">
        <v>5464</v>
      </c>
      <c r="C1277" s="6" t="s">
        <v>5423</v>
      </c>
      <c r="D1277" s="13" t="s">
        <v>5465</v>
      </c>
      <c r="E1277" s="6">
        <v>43.88</v>
      </c>
      <c r="F1277" s="6">
        <v>-97.5</v>
      </c>
      <c r="G1277" s="6" t="s">
        <v>555</v>
      </c>
      <c r="H1277" s="6">
        <v>81472</v>
      </c>
      <c r="I1277" s="6">
        <v>64088000</v>
      </c>
      <c r="J1277" s="6">
        <v>18.8</v>
      </c>
      <c r="K1277" s="6">
        <v>46</v>
      </c>
      <c r="L1277" s="6" t="s">
        <v>282</v>
      </c>
      <c r="M1277" s="6">
        <v>60</v>
      </c>
      <c r="N1277" s="6" t="s">
        <v>21</v>
      </c>
      <c r="O1277" s="6" t="s">
        <v>22</v>
      </c>
      <c r="P1277" s="6" t="s">
        <v>5466</v>
      </c>
    </row>
    <row r="1278" spans="1:16" hidden="1" x14ac:dyDescent="0.35">
      <c r="A1278" s="6">
        <v>2022</v>
      </c>
      <c r="B1278" s="6" t="s">
        <v>5467</v>
      </c>
      <c r="C1278" s="6" t="s">
        <v>5423</v>
      </c>
      <c r="D1278" s="13" t="s">
        <v>5468</v>
      </c>
      <c r="E1278" s="6">
        <v>43.75</v>
      </c>
      <c r="F1278" s="6">
        <v>-96.73</v>
      </c>
      <c r="G1278" s="6" t="s">
        <v>555</v>
      </c>
      <c r="H1278" s="6">
        <v>104774</v>
      </c>
      <c r="I1278" s="6">
        <v>115941000</v>
      </c>
      <c r="J1278" s="6">
        <v>18.8</v>
      </c>
      <c r="K1278" s="6">
        <v>46</v>
      </c>
      <c r="L1278" s="6" t="s">
        <v>282</v>
      </c>
      <c r="M1278" s="6">
        <v>60</v>
      </c>
      <c r="N1278" s="6" t="s">
        <v>21</v>
      </c>
      <c r="O1278" s="6" t="s">
        <v>22</v>
      </c>
      <c r="P1278" s="6" t="s">
        <v>5469</v>
      </c>
    </row>
    <row r="1279" spans="1:16" hidden="1" x14ac:dyDescent="0.35">
      <c r="A1279" s="6">
        <v>2022</v>
      </c>
      <c r="B1279" s="6" t="s">
        <v>5470</v>
      </c>
      <c r="C1279" s="6" t="s">
        <v>5423</v>
      </c>
      <c r="D1279" s="13" t="s">
        <v>5471</v>
      </c>
      <c r="E1279" s="6">
        <v>43.98</v>
      </c>
      <c r="F1279" s="6">
        <v>-96.81</v>
      </c>
      <c r="G1279" s="6" t="s">
        <v>564</v>
      </c>
      <c r="H1279" s="6">
        <v>79094</v>
      </c>
      <c r="I1279" s="6">
        <v>94300000</v>
      </c>
      <c r="J1279" s="6">
        <v>18.8</v>
      </c>
      <c r="K1279" s="6">
        <v>46</v>
      </c>
      <c r="L1279" s="6" t="s">
        <v>282</v>
      </c>
      <c r="M1279" s="6">
        <v>60</v>
      </c>
      <c r="N1279" s="6" t="s">
        <v>21</v>
      </c>
      <c r="O1279" s="6" t="s">
        <v>22</v>
      </c>
      <c r="P1279" s="6" t="s">
        <v>5472</v>
      </c>
    </row>
    <row r="1280" spans="1:16" hidden="1" x14ac:dyDescent="0.35">
      <c r="A1280" s="6">
        <v>2022</v>
      </c>
      <c r="B1280" s="6" t="s">
        <v>5473</v>
      </c>
      <c r="C1280" s="6" t="s">
        <v>5423</v>
      </c>
      <c r="D1280" s="13" t="s">
        <v>5474</v>
      </c>
      <c r="E1280" s="6">
        <v>44</v>
      </c>
      <c r="F1280" s="6">
        <v>-97.92</v>
      </c>
      <c r="G1280" s="6" t="s">
        <v>564</v>
      </c>
      <c r="H1280" s="6">
        <v>54878</v>
      </c>
      <c r="I1280" s="6">
        <v>39297000</v>
      </c>
      <c r="J1280" s="6">
        <v>18.8</v>
      </c>
      <c r="K1280" s="6">
        <v>46</v>
      </c>
      <c r="L1280" s="6" t="s">
        <v>282</v>
      </c>
      <c r="M1280" s="6">
        <v>60</v>
      </c>
      <c r="N1280" s="6" t="s">
        <v>21</v>
      </c>
      <c r="O1280" s="6" t="s">
        <v>22</v>
      </c>
      <c r="P1280" s="6" t="s">
        <v>5475</v>
      </c>
    </row>
    <row r="1281" spans="1:16" hidden="1" x14ac:dyDescent="0.35">
      <c r="A1281" s="6">
        <v>2022</v>
      </c>
      <c r="B1281" s="6" t="s">
        <v>2017</v>
      </c>
      <c r="C1281" s="6" t="s">
        <v>1990</v>
      </c>
      <c r="D1281" s="13" t="s">
        <v>2018</v>
      </c>
      <c r="E1281" s="6">
        <v>38.07</v>
      </c>
      <c r="F1281" s="6">
        <v>-95.36</v>
      </c>
      <c r="G1281" s="6" t="s">
        <v>236</v>
      </c>
      <c r="H1281" s="6">
        <v>43258</v>
      </c>
      <c r="I1281" s="6">
        <v>25300000</v>
      </c>
      <c r="J1281" s="6">
        <v>19.100000000000001</v>
      </c>
      <c r="K1281" s="6">
        <v>20</v>
      </c>
      <c r="L1281" s="6" t="s">
        <v>282</v>
      </c>
      <c r="M1281" s="6">
        <v>80</v>
      </c>
      <c r="N1281" s="6" t="s">
        <v>21</v>
      </c>
      <c r="O1281" s="6" t="s">
        <v>22</v>
      </c>
      <c r="P1281" s="6" t="s">
        <v>2019</v>
      </c>
    </row>
    <row r="1282" spans="1:16" hidden="1" x14ac:dyDescent="0.35">
      <c r="A1282" s="6">
        <v>2022</v>
      </c>
      <c r="B1282" s="6" t="s">
        <v>2020</v>
      </c>
      <c r="C1282" s="6" t="s">
        <v>1990</v>
      </c>
      <c r="D1282" s="13" t="s">
        <v>2021</v>
      </c>
      <c r="E1282" s="6">
        <v>38.25</v>
      </c>
      <c r="F1282" s="6">
        <v>-96.82</v>
      </c>
      <c r="G1282" s="6" t="s">
        <v>236</v>
      </c>
      <c r="H1282" s="6">
        <v>12432</v>
      </c>
      <c r="I1282" s="6">
        <v>10858000</v>
      </c>
      <c r="J1282" s="6">
        <v>19.100000000000001</v>
      </c>
      <c r="K1282" s="6">
        <v>20</v>
      </c>
      <c r="L1282" s="6" t="s">
        <v>282</v>
      </c>
      <c r="M1282" s="6">
        <v>80</v>
      </c>
      <c r="N1282" s="6" t="s">
        <v>21</v>
      </c>
      <c r="O1282" s="6" t="s">
        <v>22</v>
      </c>
      <c r="P1282" s="6" t="s">
        <v>2022</v>
      </c>
    </row>
    <row r="1283" spans="1:16" hidden="1" x14ac:dyDescent="0.35">
      <c r="A1283" s="6">
        <v>2022</v>
      </c>
      <c r="B1283" s="6" t="s">
        <v>2023</v>
      </c>
      <c r="C1283" s="6" t="s">
        <v>1990</v>
      </c>
      <c r="D1283" s="13" t="s">
        <v>2024</v>
      </c>
      <c r="E1283" s="6">
        <v>38.19</v>
      </c>
      <c r="F1283" s="6">
        <v>-95.74</v>
      </c>
      <c r="G1283" s="6" t="s">
        <v>236</v>
      </c>
      <c r="H1283" s="6">
        <v>27781</v>
      </c>
      <c r="I1283" s="6">
        <v>15962000</v>
      </c>
      <c r="J1283" s="6">
        <v>19.100000000000001</v>
      </c>
      <c r="K1283" s="6">
        <v>20</v>
      </c>
      <c r="L1283" s="6" t="s">
        <v>282</v>
      </c>
      <c r="M1283" s="6">
        <v>80</v>
      </c>
      <c r="N1283" s="6" t="s">
        <v>21</v>
      </c>
      <c r="O1283" s="6" t="s">
        <v>22</v>
      </c>
      <c r="P1283" s="6" t="s">
        <v>2025</v>
      </c>
    </row>
    <row r="1284" spans="1:16" hidden="1" x14ac:dyDescent="0.35">
      <c r="A1284" s="6">
        <v>2022</v>
      </c>
      <c r="B1284" s="6" t="s">
        <v>522</v>
      </c>
      <c r="C1284" s="6" t="s">
        <v>1990</v>
      </c>
      <c r="D1284" s="13" t="s">
        <v>2026</v>
      </c>
      <c r="E1284" s="6">
        <v>38.770000000000003</v>
      </c>
      <c r="F1284" s="6">
        <v>-95.18</v>
      </c>
      <c r="G1284" s="6" t="s">
        <v>236</v>
      </c>
      <c r="H1284" s="6">
        <v>44407</v>
      </c>
      <c r="I1284" s="6">
        <v>31850000</v>
      </c>
      <c r="J1284" s="6">
        <v>19.100000000000001</v>
      </c>
      <c r="K1284" s="6">
        <v>20</v>
      </c>
      <c r="L1284" s="6" t="s">
        <v>282</v>
      </c>
      <c r="M1284" s="6">
        <v>80</v>
      </c>
      <c r="N1284" s="6" t="s">
        <v>21</v>
      </c>
      <c r="O1284" s="6" t="s">
        <v>22</v>
      </c>
      <c r="P1284" s="6" t="s">
        <v>2027</v>
      </c>
    </row>
    <row r="1285" spans="1:16" hidden="1" x14ac:dyDescent="0.35">
      <c r="A1285" s="6">
        <v>2022</v>
      </c>
      <c r="B1285" s="6" t="s">
        <v>129</v>
      </c>
      <c r="C1285" s="6" t="s">
        <v>1990</v>
      </c>
      <c r="D1285" s="13" t="s">
        <v>2028</v>
      </c>
      <c r="E1285" s="6">
        <v>38.44</v>
      </c>
      <c r="F1285" s="6">
        <v>-95.08</v>
      </c>
      <c r="G1285" s="6" t="s">
        <v>236</v>
      </c>
      <c r="H1285" s="6">
        <v>29717</v>
      </c>
      <c r="I1285" s="6">
        <v>20264000</v>
      </c>
      <c r="J1285" s="6">
        <v>19.100000000000001</v>
      </c>
      <c r="K1285" s="6">
        <v>20</v>
      </c>
      <c r="L1285" s="6" t="s">
        <v>282</v>
      </c>
      <c r="M1285" s="6">
        <v>80</v>
      </c>
      <c r="N1285" s="6" t="s">
        <v>21</v>
      </c>
      <c r="O1285" s="6" t="s">
        <v>22</v>
      </c>
      <c r="P1285" s="6" t="s">
        <v>2029</v>
      </c>
    </row>
    <row r="1286" spans="1:16" hidden="1" x14ac:dyDescent="0.35">
      <c r="A1286" s="6">
        <v>2022</v>
      </c>
      <c r="B1286" s="6" t="s">
        <v>2030</v>
      </c>
      <c r="C1286" s="6" t="s">
        <v>1990</v>
      </c>
      <c r="D1286" s="13" t="s">
        <v>2031</v>
      </c>
      <c r="E1286" s="6">
        <v>39.020000000000003</v>
      </c>
      <c r="F1286" s="6">
        <v>-96.84</v>
      </c>
      <c r="G1286" s="6" t="s">
        <v>236</v>
      </c>
      <c r="H1286" s="6">
        <v>14832</v>
      </c>
      <c r="I1286" s="6">
        <v>14949000</v>
      </c>
      <c r="J1286" s="6">
        <v>19.100000000000001</v>
      </c>
      <c r="K1286" s="6">
        <v>20</v>
      </c>
      <c r="L1286" s="6" t="s">
        <v>282</v>
      </c>
      <c r="M1286" s="6">
        <v>80</v>
      </c>
      <c r="N1286" s="6" t="s">
        <v>21</v>
      </c>
      <c r="O1286" s="6" t="s">
        <v>22</v>
      </c>
      <c r="P1286" s="6" t="s">
        <v>2032</v>
      </c>
    </row>
    <row r="1287" spans="1:16" hidden="1" x14ac:dyDescent="0.35">
      <c r="A1287" s="6">
        <v>2022</v>
      </c>
      <c r="B1287" s="6" t="s">
        <v>385</v>
      </c>
      <c r="C1287" s="6" t="s">
        <v>1990</v>
      </c>
      <c r="D1287" s="13" t="s">
        <v>2033</v>
      </c>
      <c r="E1287" s="6">
        <v>38.71</v>
      </c>
      <c r="F1287" s="6">
        <v>-94.71</v>
      </c>
      <c r="G1287" s="6" t="s">
        <v>236</v>
      </c>
      <c r="H1287" s="6">
        <v>3955</v>
      </c>
      <c r="I1287" s="6">
        <v>2046000</v>
      </c>
      <c r="J1287" s="6">
        <v>19.100000000000001</v>
      </c>
      <c r="K1287" s="6">
        <v>20</v>
      </c>
      <c r="L1287" s="6" t="s">
        <v>282</v>
      </c>
      <c r="M1287" s="6">
        <v>80</v>
      </c>
      <c r="N1287" s="6" t="s">
        <v>21</v>
      </c>
      <c r="O1287" s="6" t="s">
        <v>22</v>
      </c>
      <c r="P1287" s="6" t="s">
        <v>2034</v>
      </c>
    </row>
    <row r="1288" spans="1:16" hidden="1" x14ac:dyDescent="0.35">
      <c r="A1288" s="6">
        <v>2022</v>
      </c>
      <c r="B1288" s="6" t="s">
        <v>1786</v>
      </c>
      <c r="C1288" s="6" t="s">
        <v>1990</v>
      </c>
      <c r="D1288" s="13" t="s">
        <v>2035</v>
      </c>
      <c r="E1288" s="6">
        <v>38.08</v>
      </c>
      <c r="F1288" s="6">
        <v>-95</v>
      </c>
      <c r="G1288" s="6" t="s">
        <v>236</v>
      </c>
      <c r="H1288" s="6">
        <v>18969</v>
      </c>
      <c r="I1288" s="6">
        <v>8879000</v>
      </c>
      <c r="J1288" s="6">
        <v>19.100000000000001</v>
      </c>
      <c r="K1288" s="6">
        <v>20</v>
      </c>
      <c r="L1288" s="6" t="s">
        <v>282</v>
      </c>
      <c r="M1288" s="6">
        <v>80</v>
      </c>
      <c r="N1288" s="6" t="s">
        <v>21</v>
      </c>
      <c r="O1288" s="6" t="s">
        <v>22</v>
      </c>
      <c r="P1288" s="6" t="s">
        <v>2036</v>
      </c>
    </row>
    <row r="1289" spans="1:16" hidden="1" x14ac:dyDescent="0.35">
      <c r="A1289" s="6">
        <v>2022</v>
      </c>
      <c r="B1289" s="6" t="s">
        <v>1862</v>
      </c>
      <c r="C1289" s="6" t="s">
        <v>1990</v>
      </c>
      <c r="D1289" s="13" t="s">
        <v>2037</v>
      </c>
      <c r="E1289" s="6">
        <v>38.409999999999997</v>
      </c>
      <c r="F1289" s="6">
        <v>-96.19</v>
      </c>
      <c r="G1289" s="6" t="s">
        <v>236</v>
      </c>
      <c r="H1289" s="6">
        <v>30245</v>
      </c>
      <c r="I1289" s="6">
        <v>15424000</v>
      </c>
      <c r="J1289" s="6">
        <v>19.100000000000001</v>
      </c>
      <c r="K1289" s="6">
        <v>20</v>
      </c>
      <c r="L1289" s="6" t="s">
        <v>282</v>
      </c>
      <c r="M1289" s="6">
        <v>80</v>
      </c>
      <c r="N1289" s="6" t="s">
        <v>21</v>
      </c>
      <c r="O1289" s="6" t="s">
        <v>22</v>
      </c>
      <c r="P1289" s="6" t="s">
        <v>2038</v>
      </c>
    </row>
    <row r="1290" spans="1:16" hidden="1" x14ac:dyDescent="0.35">
      <c r="A1290" s="6">
        <v>2022</v>
      </c>
      <c r="B1290" s="6" t="s">
        <v>1584</v>
      </c>
      <c r="C1290" s="6" t="s">
        <v>1990</v>
      </c>
      <c r="D1290" s="13" t="s">
        <v>2039</v>
      </c>
      <c r="E1290" s="6">
        <v>38.42</v>
      </c>
      <c r="F1290" s="6">
        <v>-94.83</v>
      </c>
      <c r="G1290" s="6" t="s">
        <v>236</v>
      </c>
      <c r="H1290" s="6">
        <v>23397</v>
      </c>
      <c r="I1290" s="6">
        <v>11262000</v>
      </c>
      <c r="J1290" s="6">
        <v>19.100000000000001</v>
      </c>
      <c r="K1290" s="6">
        <v>20</v>
      </c>
      <c r="L1290" s="6" t="s">
        <v>282</v>
      </c>
      <c r="M1290" s="6">
        <v>80</v>
      </c>
      <c r="N1290" s="6" t="s">
        <v>21</v>
      </c>
      <c r="O1290" s="6" t="s">
        <v>22</v>
      </c>
      <c r="P1290" s="6" t="s">
        <v>2040</v>
      </c>
    </row>
    <row r="1291" spans="1:16" hidden="1" x14ac:dyDescent="0.35">
      <c r="A1291" s="6">
        <v>2022</v>
      </c>
      <c r="B1291" s="6" t="s">
        <v>2041</v>
      </c>
      <c r="C1291" s="6" t="s">
        <v>1990</v>
      </c>
      <c r="D1291" s="13" t="s">
        <v>2042</v>
      </c>
      <c r="E1291" s="6">
        <v>38.57</v>
      </c>
      <c r="F1291" s="6">
        <v>-96.83</v>
      </c>
      <c r="G1291" s="6" t="s">
        <v>236</v>
      </c>
      <c r="H1291" s="6">
        <v>19268</v>
      </c>
      <c r="I1291" s="6">
        <v>13186000</v>
      </c>
      <c r="J1291" s="6">
        <v>19.100000000000001</v>
      </c>
      <c r="K1291" s="6">
        <v>20</v>
      </c>
      <c r="L1291" s="6" t="s">
        <v>282</v>
      </c>
      <c r="M1291" s="6">
        <v>80</v>
      </c>
      <c r="N1291" s="6" t="s">
        <v>21</v>
      </c>
      <c r="O1291" s="6" t="s">
        <v>22</v>
      </c>
      <c r="P1291" s="6" t="s">
        <v>2043</v>
      </c>
    </row>
    <row r="1292" spans="1:16" hidden="1" x14ac:dyDescent="0.35">
      <c r="A1292" s="6">
        <v>2022</v>
      </c>
      <c r="B1292" s="6" t="s">
        <v>2044</v>
      </c>
      <c r="C1292" s="6" t="s">
        <v>1990</v>
      </c>
      <c r="D1292" s="13" t="s">
        <v>2045</v>
      </c>
      <c r="E1292" s="6">
        <v>38.75</v>
      </c>
      <c r="F1292" s="6">
        <v>-95.83</v>
      </c>
      <c r="G1292" s="6" t="s">
        <v>236</v>
      </c>
      <c r="H1292" s="6">
        <v>30511</v>
      </c>
      <c r="I1292" s="6">
        <v>19775000</v>
      </c>
      <c r="J1292" s="6">
        <v>19.100000000000001</v>
      </c>
      <c r="K1292" s="6">
        <v>20</v>
      </c>
      <c r="L1292" s="6" t="s">
        <v>282</v>
      </c>
      <c r="M1292" s="6">
        <v>80</v>
      </c>
      <c r="N1292" s="6" t="s">
        <v>21</v>
      </c>
      <c r="O1292" s="6" t="s">
        <v>22</v>
      </c>
      <c r="P1292" s="6" t="s">
        <v>2046</v>
      </c>
    </row>
    <row r="1293" spans="1:16" hidden="1" x14ac:dyDescent="0.35">
      <c r="A1293" s="6">
        <v>2022</v>
      </c>
      <c r="B1293" s="6" t="s">
        <v>2047</v>
      </c>
      <c r="C1293" s="6" t="s">
        <v>1990</v>
      </c>
      <c r="D1293" s="13" t="s">
        <v>2048</v>
      </c>
      <c r="E1293" s="6">
        <v>38.9</v>
      </c>
      <c r="F1293" s="6">
        <v>-95.81</v>
      </c>
      <c r="G1293" s="6" t="s">
        <v>236</v>
      </c>
      <c r="H1293" s="6">
        <v>29492</v>
      </c>
      <c r="I1293" s="6">
        <v>22833000</v>
      </c>
      <c r="J1293" s="6">
        <v>19.100000000000001</v>
      </c>
      <c r="K1293" s="6">
        <v>20</v>
      </c>
      <c r="L1293" s="6" t="s">
        <v>282</v>
      </c>
      <c r="M1293" s="6">
        <v>80</v>
      </c>
      <c r="N1293" s="6" t="s">
        <v>21</v>
      </c>
      <c r="O1293" s="6" t="s">
        <v>22</v>
      </c>
      <c r="P1293" s="6" t="s">
        <v>2049</v>
      </c>
    </row>
    <row r="1294" spans="1:16" hidden="1" x14ac:dyDescent="0.35">
      <c r="A1294" s="6">
        <v>2022</v>
      </c>
      <c r="B1294" s="6" t="s">
        <v>2050</v>
      </c>
      <c r="C1294" s="6" t="s">
        <v>1990</v>
      </c>
      <c r="D1294" s="13" t="s">
        <v>2051</v>
      </c>
      <c r="E1294" s="6">
        <v>39.01</v>
      </c>
      <c r="F1294" s="6">
        <v>-96.28</v>
      </c>
      <c r="G1294" s="6" t="s">
        <v>236</v>
      </c>
      <c r="H1294" s="6">
        <v>19608</v>
      </c>
      <c r="I1294" s="6">
        <v>15668000</v>
      </c>
      <c r="J1294" s="6">
        <v>19.100000000000001</v>
      </c>
      <c r="K1294" s="6">
        <v>20</v>
      </c>
      <c r="L1294" s="6" t="s">
        <v>282</v>
      </c>
      <c r="M1294" s="6">
        <v>80</v>
      </c>
      <c r="N1294" s="6" t="s">
        <v>21</v>
      </c>
      <c r="O1294" s="6" t="s">
        <v>22</v>
      </c>
      <c r="P1294" s="6" t="s">
        <v>2052</v>
      </c>
    </row>
    <row r="1295" spans="1:16" hidden="1" x14ac:dyDescent="0.35">
      <c r="A1295" s="6">
        <v>2012</v>
      </c>
      <c r="B1295" s="6" t="s">
        <v>271</v>
      </c>
      <c r="C1295" s="6" t="s">
        <v>271</v>
      </c>
      <c r="D1295" s="13" t="s">
        <v>281</v>
      </c>
      <c r="E1295" s="6">
        <v>34.4</v>
      </c>
      <c r="F1295" s="6">
        <v>-91.41</v>
      </c>
      <c r="G1295" s="6" t="s">
        <v>94</v>
      </c>
      <c r="H1295" s="6">
        <v>34038</v>
      </c>
      <c r="I1295" s="6">
        <v>41939000</v>
      </c>
      <c r="J1295" s="6">
        <v>22.8</v>
      </c>
      <c r="K1295" s="6">
        <v>5</v>
      </c>
      <c r="L1295" s="6" t="s">
        <v>282</v>
      </c>
      <c r="M1295" s="6">
        <v>60</v>
      </c>
      <c r="N1295" s="6" t="s">
        <v>21</v>
      </c>
      <c r="O1295" s="6" t="s">
        <v>22</v>
      </c>
      <c r="P1295" s="6" t="s">
        <v>7110</v>
      </c>
    </row>
    <row r="1296" spans="1:16" hidden="1" x14ac:dyDescent="0.35">
      <c r="A1296" s="6">
        <v>2012</v>
      </c>
      <c r="B1296" s="6" t="s">
        <v>284</v>
      </c>
      <c r="C1296" s="6" t="s">
        <v>271</v>
      </c>
      <c r="D1296" s="13" t="s">
        <v>285</v>
      </c>
      <c r="E1296" s="6">
        <v>35.14</v>
      </c>
      <c r="F1296" s="6">
        <v>-90.18</v>
      </c>
      <c r="G1296" s="6" t="s">
        <v>117</v>
      </c>
      <c r="H1296" s="6">
        <v>8487</v>
      </c>
      <c r="I1296" s="6">
        <v>10400000</v>
      </c>
      <c r="J1296" s="6">
        <v>22.8</v>
      </c>
      <c r="K1296" s="6">
        <v>5</v>
      </c>
      <c r="L1296" s="6" t="s">
        <v>282</v>
      </c>
      <c r="M1296" s="6">
        <v>60</v>
      </c>
      <c r="N1296" s="6" t="s">
        <v>21</v>
      </c>
      <c r="O1296" s="6" t="s">
        <v>22</v>
      </c>
      <c r="P1296" s="6" t="s">
        <v>7111</v>
      </c>
    </row>
    <row r="1297" spans="1:16" hidden="1" x14ac:dyDescent="0.35">
      <c r="A1297" s="6">
        <v>2012</v>
      </c>
      <c r="B1297" s="6" t="s">
        <v>287</v>
      </c>
      <c r="C1297" s="6" t="s">
        <v>271</v>
      </c>
      <c r="D1297" s="13" t="s">
        <v>288</v>
      </c>
      <c r="E1297" s="6">
        <v>35.4</v>
      </c>
      <c r="F1297" s="6">
        <v>-90.75</v>
      </c>
      <c r="G1297" s="6" t="s">
        <v>117</v>
      </c>
      <c r="H1297" s="6">
        <v>9961</v>
      </c>
      <c r="I1297" s="6">
        <v>10815000</v>
      </c>
      <c r="J1297" s="6">
        <v>22.8</v>
      </c>
      <c r="K1297" s="6">
        <v>5</v>
      </c>
      <c r="L1297" s="6" t="s">
        <v>282</v>
      </c>
      <c r="M1297" s="6">
        <v>60</v>
      </c>
      <c r="N1297" s="6" t="s">
        <v>21</v>
      </c>
      <c r="O1297" s="6" t="s">
        <v>22</v>
      </c>
      <c r="P1297" s="6" t="s">
        <v>7112</v>
      </c>
    </row>
    <row r="1298" spans="1:16" hidden="1" x14ac:dyDescent="0.35">
      <c r="A1298" s="6">
        <v>2012</v>
      </c>
      <c r="B1298" s="6" t="s">
        <v>178</v>
      </c>
      <c r="C1298" s="6" t="s">
        <v>271</v>
      </c>
      <c r="D1298" s="13" t="s">
        <v>290</v>
      </c>
      <c r="E1298" s="6">
        <v>34.72</v>
      </c>
      <c r="F1298" s="6">
        <v>-90.9</v>
      </c>
      <c r="G1298" s="6" t="s">
        <v>94</v>
      </c>
      <c r="H1298" s="6">
        <v>23177</v>
      </c>
      <c r="I1298" s="6">
        <v>25487000</v>
      </c>
      <c r="J1298" s="6">
        <v>22.8</v>
      </c>
      <c r="K1298" s="6">
        <v>5</v>
      </c>
      <c r="L1298" s="6" t="s">
        <v>282</v>
      </c>
      <c r="M1298" s="6">
        <v>60</v>
      </c>
      <c r="N1298" s="6" t="s">
        <v>21</v>
      </c>
      <c r="O1298" s="6" t="s">
        <v>22</v>
      </c>
      <c r="P1298" s="6" t="s">
        <v>7113</v>
      </c>
    </row>
    <row r="1299" spans="1:16" hidden="1" x14ac:dyDescent="0.35">
      <c r="A1299" s="6">
        <v>2012</v>
      </c>
      <c r="B1299" s="6" t="s">
        <v>292</v>
      </c>
      <c r="C1299" s="6" t="s">
        <v>271</v>
      </c>
      <c r="D1299" s="13" t="s">
        <v>293</v>
      </c>
      <c r="E1299" s="6">
        <v>34.99</v>
      </c>
      <c r="F1299" s="6">
        <v>-91.98</v>
      </c>
      <c r="G1299" s="6" t="s">
        <v>117</v>
      </c>
      <c r="H1299" s="6">
        <v>29900</v>
      </c>
      <c r="I1299" s="6">
        <v>34867000</v>
      </c>
      <c r="J1299" s="6">
        <v>22.8</v>
      </c>
      <c r="K1299" s="6">
        <v>5</v>
      </c>
      <c r="L1299" s="6" t="s">
        <v>282</v>
      </c>
      <c r="M1299" s="6">
        <v>60</v>
      </c>
      <c r="N1299" s="6" t="s">
        <v>21</v>
      </c>
      <c r="O1299" s="6" t="s">
        <v>22</v>
      </c>
      <c r="P1299" s="6" t="s">
        <v>7114</v>
      </c>
    </row>
    <row r="1300" spans="1:16" hidden="1" x14ac:dyDescent="0.35">
      <c r="A1300" s="6">
        <v>2012</v>
      </c>
      <c r="B1300" s="6" t="s">
        <v>83</v>
      </c>
      <c r="C1300" s="6" t="s">
        <v>271</v>
      </c>
      <c r="D1300" s="13" t="s">
        <v>295</v>
      </c>
      <c r="E1300" s="6">
        <v>34.880000000000003</v>
      </c>
      <c r="F1300" s="6">
        <v>-91.18</v>
      </c>
      <c r="G1300" s="6" t="s">
        <v>94</v>
      </c>
      <c r="H1300" s="6">
        <v>37251</v>
      </c>
      <c r="I1300" s="6">
        <v>42522000</v>
      </c>
      <c r="J1300" s="6">
        <v>22.8</v>
      </c>
      <c r="K1300" s="6">
        <v>5</v>
      </c>
      <c r="L1300" s="6" t="s">
        <v>282</v>
      </c>
      <c r="M1300" s="6">
        <v>60</v>
      </c>
      <c r="N1300" s="6" t="s">
        <v>21</v>
      </c>
      <c r="O1300" s="6" t="s">
        <v>22</v>
      </c>
      <c r="P1300" s="6" t="s">
        <v>7115</v>
      </c>
    </row>
    <row r="1301" spans="1:16" hidden="1" x14ac:dyDescent="0.35">
      <c r="A1301" s="6">
        <v>2012</v>
      </c>
      <c r="B1301" s="6" t="s">
        <v>297</v>
      </c>
      <c r="C1301" s="6" t="s">
        <v>271</v>
      </c>
      <c r="D1301" s="13" t="s">
        <v>298</v>
      </c>
      <c r="E1301" s="6">
        <v>34.590000000000003</v>
      </c>
      <c r="F1301" s="6">
        <v>-90.79</v>
      </c>
      <c r="G1301" s="6" t="s">
        <v>94</v>
      </c>
      <c r="H1301" s="6">
        <v>48912</v>
      </c>
      <c r="I1301" s="6">
        <v>57972000</v>
      </c>
      <c r="J1301" s="6">
        <v>22.8</v>
      </c>
      <c r="K1301" s="6">
        <v>5</v>
      </c>
      <c r="L1301" s="6" t="s">
        <v>282</v>
      </c>
      <c r="M1301" s="6">
        <v>60</v>
      </c>
      <c r="N1301" s="6" t="s">
        <v>21</v>
      </c>
      <c r="O1301" s="6" t="s">
        <v>22</v>
      </c>
      <c r="P1301" s="6" t="s">
        <v>7116</v>
      </c>
    </row>
    <row r="1302" spans="1:16" hidden="1" x14ac:dyDescent="0.35">
      <c r="A1302" s="6">
        <v>2012</v>
      </c>
      <c r="B1302" s="6" t="s">
        <v>300</v>
      </c>
      <c r="C1302" s="6" t="s">
        <v>271</v>
      </c>
      <c r="D1302" s="13" t="s">
        <v>301</v>
      </c>
      <c r="E1302" s="6">
        <v>34.9</v>
      </c>
      <c r="F1302" s="6">
        <v>-91.42</v>
      </c>
      <c r="G1302" s="6" t="s">
        <v>94</v>
      </c>
      <c r="H1302" s="6">
        <v>18296</v>
      </c>
      <c r="I1302" s="6">
        <v>23294000</v>
      </c>
      <c r="J1302" s="6">
        <v>22.8</v>
      </c>
      <c r="K1302" s="6">
        <v>5</v>
      </c>
      <c r="L1302" s="6" t="s">
        <v>282</v>
      </c>
      <c r="M1302" s="6">
        <v>60</v>
      </c>
      <c r="N1302" s="6" t="s">
        <v>21</v>
      </c>
      <c r="O1302" s="6" t="s">
        <v>22</v>
      </c>
      <c r="P1302" s="6" t="s">
        <v>7117</v>
      </c>
    </row>
    <row r="1303" spans="1:16" hidden="1" x14ac:dyDescent="0.35">
      <c r="A1303" s="6">
        <v>2012</v>
      </c>
      <c r="B1303" s="6" t="s">
        <v>303</v>
      </c>
      <c r="C1303" s="6" t="s">
        <v>271</v>
      </c>
      <c r="D1303" s="13" t="s">
        <v>304</v>
      </c>
      <c r="E1303" s="6">
        <v>35.07</v>
      </c>
      <c r="F1303" s="6">
        <v>-90.81</v>
      </c>
      <c r="G1303" s="6" t="s">
        <v>117</v>
      </c>
      <c r="H1303" s="6">
        <v>17244</v>
      </c>
      <c r="I1303" s="6">
        <v>20060000</v>
      </c>
      <c r="J1303" s="6">
        <v>22.8</v>
      </c>
      <c r="K1303" s="6">
        <v>5</v>
      </c>
      <c r="L1303" s="6" t="s">
        <v>282</v>
      </c>
      <c r="M1303" s="6">
        <v>60</v>
      </c>
      <c r="N1303" s="6" t="s">
        <v>21</v>
      </c>
      <c r="O1303" s="6" t="s">
        <v>22</v>
      </c>
      <c r="P1303" s="6" t="s">
        <v>7118</v>
      </c>
    </row>
    <row r="1304" spans="1:16" hidden="1" x14ac:dyDescent="0.35">
      <c r="A1304" s="6">
        <v>2012</v>
      </c>
      <c r="B1304" s="6" t="s">
        <v>306</v>
      </c>
      <c r="C1304" s="6" t="s">
        <v>271</v>
      </c>
      <c r="D1304" s="13" t="s">
        <v>307</v>
      </c>
      <c r="E1304" s="6">
        <v>35.28</v>
      </c>
      <c r="F1304" s="6">
        <v>-91.36</v>
      </c>
      <c r="G1304" s="6" t="s">
        <v>117</v>
      </c>
      <c r="H1304" s="6">
        <v>20409</v>
      </c>
      <c r="I1304" s="6">
        <v>23201000</v>
      </c>
      <c r="J1304" s="6">
        <v>22.8</v>
      </c>
      <c r="K1304" s="6">
        <v>5</v>
      </c>
      <c r="L1304" s="6" t="s">
        <v>282</v>
      </c>
      <c r="M1304" s="6">
        <v>60</v>
      </c>
      <c r="N1304" s="6" t="s">
        <v>21</v>
      </c>
      <c r="O1304" s="6" t="s">
        <v>22</v>
      </c>
      <c r="P1304" s="6" t="s">
        <v>7119</v>
      </c>
    </row>
    <row r="1305" spans="1:16" hidden="1" x14ac:dyDescent="0.35">
      <c r="A1305" s="6">
        <v>2022</v>
      </c>
      <c r="B1305" s="6" t="s">
        <v>2579</v>
      </c>
      <c r="C1305" s="6" t="s">
        <v>2554</v>
      </c>
      <c r="D1305" s="13" t="s">
        <v>2580</v>
      </c>
      <c r="E1305" s="6">
        <v>30.58</v>
      </c>
      <c r="F1305" s="6">
        <v>-91.15</v>
      </c>
      <c r="G1305" s="6" t="s">
        <v>62</v>
      </c>
      <c r="H1305" s="6">
        <v>172</v>
      </c>
      <c r="I1305" s="6">
        <v>235000</v>
      </c>
      <c r="J1305" s="6">
        <v>28.2</v>
      </c>
      <c r="K1305" s="6">
        <v>22</v>
      </c>
      <c r="L1305" s="6" t="s">
        <v>282</v>
      </c>
      <c r="M1305" s="6">
        <v>60</v>
      </c>
      <c r="N1305" s="6" t="s">
        <v>21</v>
      </c>
      <c r="O1305" s="6" t="s">
        <v>22</v>
      </c>
      <c r="P1305" s="6" t="s">
        <v>2581</v>
      </c>
    </row>
    <row r="1306" spans="1:16" hidden="1" x14ac:dyDescent="0.35">
      <c r="A1306" s="6">
        <v>2022</v>
      </c>
      <c r="B1306" s="6" t="s">
        <v>2582</v>
      </c>
      <c r="C1306" s="6" t="s">
        <v>2554</v>
      </c>
      <c r="D1306" s="13" t="s">
        <v>2583</v>
      </c>
      <c r="E1306" s="6">
        <v>30.86</v>
      </c>
      <c r="F1306" s="6">
        <v>-91.01</v>
      </c>
      <c r="G1306" s="6" t="s">
        <v>62</v>
      </c>
      <c r="H1306" s="6">
        <v>1849</v>
      </c>
      <c r="I1306" s="6">
        <v>926000</v>
      </c>
      <c r="J1306" s="6">
        <v>28.2</v>
      </c>
      <c r="K1306" s="6">
        <v>22</v>
      </c>
      <c r="L1306" s="6" t="s">
        <v>282</v>
      </c>
      <c r="M1306" s="6">
        <v>60</v>
      </c>
      <c r="N1306" s="6" t="s">
        <v>21</v>
      </c>
      <c r="O1306" s="6" t="s">
        <v>22</v>
      </c>
      <c r="P1306" s="6" t="s">
        <v>2584</v>
      </c>
    </row>
    <row r="1307" spans="1:16" hidden="1" x14ac:dyDescent="0.35">
      <c r="A1307" s="6">
        <v>2022</v>
      </c>
      <c r="B1307" s="6" t="s">
        <v>2588</v>
      </c>
      <c r="C1307" s="6" t="s">
        <v>2554</v>
      </c>
      <c r="D1307" s="13" t="s">
        <v>2589</v>
      </c>
      <c r="E1307" s="6">
        <v>30.53</v>
      </c>
      <c r="F1307" s="6">
        <v>-90.46</v>
      </c>
      <c r="G1307" s="6" t="s">
        <v>62</v>
      </c>
      <c r="H1307" s="6">
        <v>1103</v>
      </c>
      <c r="I1307" s="6">
        <v>954000</v>
      </c>
      <c r="J1307" s="6">
        <v>28.2</v>
      </c>
      <c r="K1307" s="6">
        <v>22</v>
      </c>
      <c r="L1307" s="6" t="s">
        <v>282</v>
      </c>
      <c r="M1307" s="6">
        <v>60</v>
      </c>
      <c r="N1307" s="6" t="s">
        <v>21</v>
      </c>
      <c r="O1307" s="6" t="s">
        <v>22</v>
      </c>
      <c r="P1307" s="6" t="s">
        <v>2590</v>
      </c>
    </row>
    <row r="1308" spans="1:16" hidden="1" x14ac:dyDescent="0.35">
      <c r="A1308" s="6">
        <v>2022</v>
      </c>
      <c r="B1308" s="6" t="s">
        <v>86</v>
      </c>
      <c r="C1308" s="6" t="s">
        <v>2554</v>
      </c>
      <c r="D1308" s="13" t="s">
        <v>2591</v>
      </c>
      <c r="E1308" s="6">
        <v>30.96</v>
      </c>
      <c r="F1308" s="6">
        <v>-89.81</v>
      </c>
      <c r="G1308" s="6" t="s">
        <v>62</v>
      </c>
      <c r="H1308" s="6">
        <v>3919</v>
      </c>
      <c r="I1308" s="6">
        <v>3551000</v>
      </c>
      <c r="J1308" s="6">
        <v>28.2</v>
      </c>
      <c r="K1308" s="6">
        <v>22</v>
      </c>
      <c r="L1308" s="6" t="s">
        <v>282</v>
      </c>
      <c r="M1308" s="6">
        <v>60</v>
      </c>
      <c r="N1308" s="6" t="s">
        <v>21</v>
      </c>
      <c r="O1308" s="6" t="s">
        <v>22</v>
      </c>
      <c r="P1308" s="6" t="s">
        <v>2592</v>
      </c>
    </row>
    <row r="1309" spans="1:16" hidden="1" x14ac:dyDescent="0.35">
      <c r="A1309" s="6">
        <v>2022</v>
      </c>
      <c r="B1309" s="6" t="s">
        <v>3042</v>
      </c>
      <c r="C1309" s="6" t="s">
        <v>3002</v>
      </c>
      <c r="D1309" s="13" t="s">
        <v>3043</v>
      </c>
      <c r="E1309" s="6">
        <v>46.98</v>
      </c>
      <c r="F1309" s="6">
        <v>-93.59</v>
      </c>
      <c r="G1309" s="6" t="s">
        <v>3004</v>
      </c>
      <c r="H1309" s="6">
        <v>905</v>
      </c>
      <c r="I1309" s="6">
        <v>1226000</v>
      </c>
      <c r="J1309" s="6">
        <v>30.6</v>
      </c>
      <c r="K1309" s="6">
        <v>27</v>
      </c>
      <c r="L1309" s="6" t="s">
        <v>282</v>
      </c>
      <c r="M1309" s="6">
        <v>60</v>
      </c>
      <c r="N1309" s="6" t="s">
        <v>21</v>
      </c>
      <c r="O1309" s="6" t="s">
        <v>22</v>
      </c>
      <c r="P1309" s="6" t="s">
        <v>3044</v>
      </c>
    </row>
    <row r="1310" spans="1:16" hidden="1" x14ac:dyDescent="0.35">
      <c r="A1310" s="6">
        <v>2022</v>
      </c>
      <c r="B1310" s="6" t="s">
        <v>3045</v>
      </c>
      <c r="C1310" s="6" t="s">
        <v>3002</v>
      </c>
      <c r="D1310" s="13" t="s">
        <v>3046</v>
      </c>
      <c r="E1310" s="6">
        <v>45.4</v>
      </c>
      <c r="F1310" s="6">
        <v>-93.26</v>
      </c>
      <c r="G1310" s="6" t="s">
        <v>564</v>
      </c>
      <c r="H1310" s="6">
        <v>3750</v>
      </c>
      <c r="I1310" s="6">
        <v>3045000</v>
      </c>
      <c r="J1310" s="6">
        <v>30.6</v>
      </c>
      <c r="K1310" s="6">
        <v>27</v>
      </c>
      <c r="L1310" s="6" t="s">
        <v>282</v>
      </c>
      <c r="M1310" s="6">
        <v>60</v>
      </c>
      <c r="N1310" s="6" t="s">
        <v>21</v>
      </c>
      <c r="O1310" s="6" t="s">
        <v>22</v>
      </c>
      <c r="P1310" s="6" t="s">
        <v>3047</v>
      </c>
    </row>
    <row r="1311" spans="1:16" hidden="1" x14ac:dyDescent="0.35">
      <c r="A1311" s="6">
        <v>2022</v>
      </c>
      <c r="B1311" s="6" t="s">
        <v>3048</v>
      </c>
      <c r="C1311" s="6" t="s">
        <v>3002</v>
      </c>
      <c r="D1311" s="13" t="s">
        <v>3049</v>
      </c>
      <c r="E1311" s="6">
        <v>46.5</v>
      </c>
      <c r="F1311" s="6">
        <v>-92.68</v>
      </c>
      <c r="G1311" s="6" t="s">
        <v>3004</v>
      </c>
      <c r="H1311" s="6">
        <v>245</v>
      </c>
      <c r="I1311" s="6">
        <v>462000</v>
      </c>
      <c r="J1311" s="6">
        <v>30.6</v>
      </c>
      <c r="K1311" s="6">
        <v>27</v>
      </c>
      <c r="L1311" s="6" t="s">
        <v>282</v>
      </c>
      <c r="M1311" s="6">
        <v>60</v>
      </c>
      <c r="N1311" s="6" t="s">
        <v>21</v>
      </c>
      <c r="O1311" s="6" t="s">
        <v>22</v>
      </c>
      <c r="P1311" s="6" t="s">
        <v>3050</v>
      </c>
    </row>
    <row r="1312" spans="1:16" hidden="1" x14ac:dyDescent="0.35">
      <c r="A1312" s="6">
        <v>2022</v>
      </c>
      <c r="B1312" s="6" t="s">
        <v>3051</v>
      </c>
      <c r="C1312" s="6" t="s">
        <v>3002</v>
      </c>
      <c r="D1312" s="13" t="s">
        <v>3052</v>
      </c>
      <c r="E1312" s="6">
        <v>45.52</v>
      </c>
      <c r="F1312" s="6">
        <v>-92.87</v>
      </c>
      <c r="G1312" s="6" t="s">
        <v>3004</v>
      </c>
      <c r="H1312" s="6">
        <v>19816</v>
      </c>
      <c r="I1312" s="6">
        <v>19054000</v>
      </c>
      <c r="J1312" s="6">
        <v>30.6</v>
      </c>
      <c r="K1312" s="6">
        <v>27</v>
      </c>
      <c r="L1312" s="6" t="s">
        <v>282</v>
      </c>
      <c r="M1312" s="6">
        <v>60</v>
      </c>
      <c r="N1312" s="6" t="s">
        <v>21</v>
      </c>
      <c r="O1312" s="6" t="s">
        <v>22</v>
      </c>
      <c r="P1312" s="6" t="s">
        <v>3053</v>
      </c>
    </row>
    <row r="1313" spans="1:16" hidden="1" x14ac:dyDescent="0.35">
      <c r="A1313" s="6">
        <v>2022</v>
      </c>
      <c r="B1313" s="6" t="s">
        <v>3054</v>
      </c>
      <c r="C1313" s="6" t="s">
        <v>3002</v>
      </c>
      <c r="D1313" s="13" t="s">
        <v>3055</v>
      </c>
      <c r="E1313" s="6">
        <v>46.35</v>
      </c>
      <c r="F1313" s="6">
        <v>-94.19</v>
      </c>
      <c r="G1313" s="6" t="s">
        <v>3004</v>
      </c>
      <c r="H1313" s="6">
        <v>7339</v>
      </c>
      <c r="I1313" s="6">
        <v>5138000</v>
      </c>
      <c r="J1313" s="6">
        <v>30.6</v>
      </c>
      <c r="K1313" s="6">
        <v>27</v>
      </c>
      <c r="L1313" s="6" t="s">
        <v>282</v>
      </c>
      <c r="M1313" s="6">
        <v>60</v>
      </c>
      <c r="N1313" s="6" t="s">
        <v>21</v>
      </c>
      <c r="O1313" s="6" t="s">
        <v>22</v>
      </c>
      <c r="P1313" s="6" t="s">
        <v>3056</v>
      </c>
    </row>
    <row r="1314" spans="1:16" hidden="1" x14ac:dyDescent="0.35">
      <c r="A1314" s="6">
        <v>2022</v>
      </c>
      <c r="B1314" s="6" t="s">
        <v>3057</v>
      </c>
      <c r="C1314" s="6" t="s">
        <v>3002</v>
      </c>
      <c r="D1314" s="13" t="s">
        <v>3058</v>
      </c>
      <c r="E1314" s="6">
        <v>44.88</v>
      </c>
      <c r="F1314" s="6">
        <v>-93.2</v>
      </c>
      <c r="G1314" s="6" t="s">
        <v>555</v>
      </c>
      <c r="H1314" s="6">
        <v>4368</v>
      </c>
      <c r="I1314" s="6">
        <v>4090000</v>
      </c>
      <c r="J1314" s="6">
        <v>30.6</v>
      </c>
      <c r="K1314" s="6">
        <v>27</v>
      </c>
      <c r="L1314" s="6" t="s">
        <v>282</v>
      </c>
      <c r="M1314" s="6">
        <v>60</v>
      </c>
      <c r="N1314" s="6" t="s">
        <v>21</v>
      </c>
      <c r="O1314" s="6" t="s">
        <v>22</v>
      </c>
      <c r="P1314" s="6" t="s">
        <v>3059</v>
      </c>
    </row>
    <row r="1315" spans="1:16" hidden="1" x14ac:dyDescent="0.35">
      <c r="A1315" s="6">
        <v>2022</v>
      </c>
      <c r="B1315" s="6" t="s">
        <v>3060</v>
      </c>
      <c r="C1315" s="6" t="s">
        <v>3002</v>
      </c>
      <c r="D1315" s="13" t="s">
        <v>3061</v>
      </c>
      <c r="E1315" s="6">
        <v>45.72</v>
      </c>
      <c r="F1315" s="6">
        <v>-93.17</v>
      </c>
      <c r="G1315" s="6" t="s">
        <v>564</v>
      </c>
      <c r="H1315" s="6">
        <v>24352</v>
      </c>
      <c r="I1315" s="6">
        <v>21218000</v>
      </c>
      <c r="J1315" s="6">
        <v>30.6</v>
      </c>
      <c r="K1315" s="6">
        <v>27</v>
      </c>
      <c r="L1315" s="6" t="s">
        <v>282</v>
      </c>
      <c r="M1315" s="6">
        <v>60</v>
      </c>
      <c r="N1315" s="6" t="s">
        <v>21</v>
      </c>
      <c r="O1315" s="6" t="s">
        <v>22</v>
      </c>
      <c r="P1315" s="6" t="s">
        <v>3062</v>
      </c>
    </row>
    <row r="1316" spans="1:16" hidden="1" x14ac:dyDescent="0.35">
      <c r="A1316" s="6">
        <v>2022</v>
      </c>
      <c r="B1316" s="6" t="s">
        <v>3063</v>
      </c>
      <c r="C1316" s="6" t="s">
        <v>3002</v>
      </c>
      <c r="D1316" s="13" t="s">
        <v>3064</v>
      </c>
      <c r="E1316" s="6">
        <v>45.94</v>
      </c>
      <c r="F1316" s="6">
        <v>-93.07</v>
      </c>
      <c r="G1316" s="6" t="s">
        <v>3004</v>
      </c>
      <c r="H1316" s="6">
        <v>12558</v>
      </c>
      <c r="I1316" s="6">
        <v>11296000</v>
      </c>
      <c r="J1316" s="6">
        <v>30.6</v>
      </c>
      <c r="K1316" s="6">
        <v>27</v>
      </c>
      <c r="L1316" s="6" t="s">
        <v>282</v>
      </c>
      <c r="M1316" s="6">
        <v>60</v>
      </c>
      <c r="N1316" s="6" t="s">
        <v>21</v>
      </c>
      <c r="O1316" s="6" t="s">
        <v>22</v>
      </c>
      <c r="P1316" s="6" t="s">
        <v>3065</v>
      </c>
    </row>
    <row r="1317" spans="1:16" hidden="1" x14ac:dyDescent="0.35">
      <c r="A1317" s="6">
        <v>2022</v>
      </c>
      <c r="B1317" s="6" t="s">
        <v>3066</v>
      </c>
      <c r="C1317" s="6" t="s">
        <v>3002</v>
      </c>
      <c r="D1317" s="13" t="s">
        <v>3067</v>
      </c>
      <c r="E1317" s="6">
        <v>45.57</v>
      </c>
      <c r="F1317" s="6">
        <v>-93.59</v>
      </c>
      <c r="G1317" s="6" t="s">
        <v>564</v>
      </c>
      <c r="H1317" s="6">
        <v>14937</v>
      </c>
      <c r="I1317" s="6">
        <v>13810000</v>
      </c>
      <c r="J1317" s="6">
        <v>30.6</v>
      </c>
      <c r="K1317" s="6">
        <v>27</v>
      </c>
      <c r="L1317" s="6" t="s">
        <v>282</v>
      </c>
      <c r="M1317" s="6">
        <v>60</v>
      </c>
      <c r="N1317" s="6" t="s">
        <v>21</v>
      </c>
      <c r="O1317" s="6" t="s">
        <v>22</v>
      </c>
      <c r="P1317" s="6" t="s">
        <v>3068</v>
      </c>
    </row>
    <row r="1318" spans="1:16" hidden="1" x14ac:dyDescent="0.35">
      <c r="A1318" s="6">
        <v>2022</v>
      </c>
      <c r="B1318" s="6" t="s">
        <v>3069</v>
      </c>
      <c r="C1318" s="6" t="s">
        <v>3002</v>
      </c>
      <c r="D1318" s="13" t="s">
        <v>3070</v>
      </c>
      <c r="E1318" s="6">
        <v>45.85</v>
      </c>
      <c r="F1318" s="6">
        <v>-93.08</v>
      </c>
      <c r="G1318" s="6" t="s">
        <v>3004</v>
      </c>
      <c r="H1318" s="6">
        <v>12696</v>
      </c>
      <c r="I1318" s="6">
        <v>10088000</v>
      </c>
      <c r="J1318" s="6">
        <v>30.6</v>
      </c>
      <c r="K1318" s="6">
        <v>27</v>
      </c>
      <c r="L1318" s="6" t="s">
        <v>282</v>
      </c>
      <c r="M1318" s="6">
        <v>60</v>
      </c>
      <c r="N1318" s="6" t="s">
        <v>21</v>
      </c>
      <c r="O1318" s="6" t="s">
        <v>22</v>
      </c>
      <c r="P1318" s="6" t="s">
        <v>3071</v>
      </c>
    </row>
    <row r="1319" spans="1:16" hidden="1" x14ac:dyDescent="0.35">
      <c r="A1319" s="6">
        <v>2022</v>
      </c>
      <c r="B1319" s="6" t="s">
        <v>86</v>
      </c>
      <c r="C1319" s="6" t="s">
        <v>3002</v>
      </c>
      <c r="D1319" s="13" t="s">
        <v>3072</v>
      </c>
      <c r="E1319" s="6">
        <v>44.9</v>
      </c>
      <c r="F1319" s="6">
        <v>-92.81</v>
      </c>
      <c r="G1319" s="6" t="s">
        <v>555</v>
      </c>
      <c r="H1319" s="6">
        <v>12821</v>
      </c>
      <c r="I1319" s="6">
        <v>13256000</v>
      </c>
      <c r="J1319" s="6">
        <v>30.6</v>
      </c>
      <c r="K1319" s="6">
        <v>27</v>
      </c>
      <c r="L1319" s="6" t="s">
        <v>282</v>
      </c>
      <c r="M1319" s="6">
        <v>60</v>
      </c>
      <c r="N1319" s="6" t="s">
        <v>21</v>
      </c>
      <c r="O1319" s="6" t="s">
        <v>22</v>
      </c>
      <c r="P1319" s="6" t="s">
        <v>3073</v>
      </c>
    </row>
    <row r="1320" spans="1:16" hidden="1" x14ac:dyDescent="0.35">
      <c r="A1320" s="6">
        <v>2022</v>
      </c>
      <c r="B1320" s="6" t="s">
        <v>511</v>
      </c>
      <c r="C1320" s="6" t="s">
        <v>86</v>
      </c>
      <c r="D1320" s="13" t="s">
        <v>6654</v>
      </c>
      <c r="E1320" s="6">
        <v>46.88</v>
      </c>
      <c r="F1320" s="6">
        <v>-118.15</v>
      </c>
      <c r="G1320" s="6" t="s">
        <v>241</v>
      </c>
      <c r="H1320" s="6">
        <v>5415</v>
      </c>
      <c r="I1320" s="6">
        <v>9627000</v>
      </c>
      <c r="J1320" s="6">
        <v>31.5</v>
      </c>
      <c r="K1320" s="6">
        <v>53</v>
      </c>
      <c r="L1320" s="6" t="s">
        <v>282</v>
      </c>
      <c r="M1320" s="6">
        <v>50</v>
      </c>
      <c r="N1320" s="6" t="s">
        <v>21</v>
      </c>
      <c r="O1320" s="6" t="s">
        <v>22</v>
      </c>
      <c r="P1320" s="6" t="s">
        <v>6655</v>
      </c>
    </row>
    <row r="1321" spans="1:16" hidden="1" x14ac:dyDescent="0.35">
      <c r="A1321" s="6">
        <v>2022</v>
      </c>
      <c r="B1321" s="6" t="s">
        <v>522</v>
      </c>
      <c r="C1321" s="6" t="s">
        <v>86</v>
      </c>
      <c r="D1321" s="13" t="s">
        <v>6656</v>
      </c>
      <c r="E1321" s="6">
        <v>47.49</v>
      </c>
      <c r="F1321" s="6">
        <v>-120.19</v>
      </c>
      <c r="G1321" s="6" t="s">
        <v>241</v>
      </c>
      <c r="H1321" s="6">
        <v>611</v>
      </c>
      <c r="I1321" s="6">
        <v>0</v>
      </c>
      <c r="J1321" s="6">
        <v>31.5</v>
      </c>
      <c r="K1321" s="6">
        <v>53</v>
      </c>
      <c r="L1321" s="6" t="s">
        <v>282</v>
      </c>
      <c r="M1321" s="6">
        <v>50</v>
      </c>
      <c r="N1321" s="6" t="s">
        <v>21</v>
      </c>
      <c r="O1321" s="6" t="s">
        <v>22</v>
      </c>
      <c r="P1321" s="6" t="s">
        <v>6657</v>
      </c>
    </row>
    <row r="1322" spans="1:16" hidden="1" x14ac:dyDescent="0.35">
      <c r="A1322" s="6">
        <v>2022</v>
      </c>
      <c r="B1322" s="6" t="s">
        <v>129</v>
      </c>
      <c r="C1322" s="6" t="s">
        <v>86</v>
      </c>
      <c r="D1322" s="13" t="s">
        <v>6658</v>
      </c>
      <c r="E1322" s="6">
        <v>46.41</v>
      </c>
      <c r="F1322" s="6">
        <v>-118.9</v>
      </c>
      <c r="G1322" s="6" t="s">
        <v>241</v>
      </c>
      <c r="H1322" s="6">
        <v>12339</v>
      </c>
      <c r="I1322" s="6">
        <v>24667000</v>
      </c>
      <c r="J1322" s="6">
        <v>31.5</v>
      </c>
      <c r="K1322" s="6">
        <v>53</v>
      </c>
      <c r="L1322" s="6" t="s">
        <v>282</v>
      </c>
      <c r="M1322" s="6">
        <v>50</v>
      </c>
      <c r="N1322" s="6" t="s">
        <v>21</v>
      </c>
      <c r="O1322" s="6" t="s">
        <v>22</v>
      </c>
      <c r="P1322" s="6" t="s">
        <v>6659</v>
      </c>
    </row>
    <row r="1323" spans="1:16" hidden="1" x14ac:dyDescent="0.35">
      <c r="A1323" s="6">
        <v>2022</v>
      </c>
      <c r="B1323" s="6" t="s">
        <v>1524</v>
      </c>
      <c r="C1323" s="6" t="s">
        <v>86</v>
      </c>
      <c r="D1323" s="13" t="s">
        <v>6660</v>
      </c>
      <c r="E1323" s="6">
        <v>47.27</v>
      </c>
      <c r="F1323" s="6">
        <v>-119.59</v>
      </c>
      <c r="G1323" s="6" t="s">
        <v>236</v>
      </c>
      <c r="H1323" s="6">
        <v>37418</v>
      </c>
      <c r="I1323" s="6">
        <v>78238000</v>
      </c>
      <c r="J1323" s="6">
        <v>31.5</v>
      </c>
      <c r="K1323" s="6">
        <v>53</v>
      </c>
      <c r="L1323" s="6" t="s">
        <v>282</v>
      </c>
      <c r="M1323" s="6">
        <v>50</v>
      </c>
      <c r="N1323" s="6" t="s">
        <v>21</v>
      </c>
      <c r="O1323" s="6" t="s">
        <v>22</v>
      </c>
      <c r="P1323" s="6" t="s">
        <v>6661</v>
      </c>
    </row>
    <row r="1324" spans="1:16" hidden="1" x14ac:dyDescent="0.35">
      <c r="A1324" s="6">
        <v>2022</v>
      </c>
      <c r="B1324" s="6" t="s">
        <v>511</v>
      </c>
      <c r="C1324" s="6" t="s">
        <v>512</v>
      </c>
      <c r="D1324" s="13" t="s">
        <v>513</v>
      </c>
      <c r="E1324" s="6">
        <v>39.79</v>
      </c>
      <c r="F1324" s="6">
        <v>-104.7</v>
      </c>
      <c r="G1324" s="6" t="s">
        <v>514</v>
      </c>
      <c r="H1324" s="6">
        <v>21643</v>
      </c>
      <c r="I1324" s="6">
        <v>16246000</v>
      </c>
      <c r="J1324" s="6">
        <v>40.9</v>
      </c>
      <c r="K1324" s="6">
        <v>8</v>
      </c>
      <c r="L1324" s="6" t="s">
        <v>282</v>
      </c>
      <c r="M1324" s="6">
        <v>60</v>
      </c>
      <c r="N1324" s="6" t="s">
        <v>21</v>
      </c>
      <c r="O1324" s="6" t="s">
        <v>22</v>
      </c>
      <c r="P1324" s="6" t="s">
        <v>515</v>
      </c>
    </row>
    <row r="1325" spans="1:16" hidden="1" x14ac:dyDescent="0.35">
      <c r="A1325" s="6">
        <v>2022</v>
      </c>
      <c r="B1325" s="6" t="s">
        <v>516</v>
      </c>
      <c r="C1325" s="6" t="s">
        <v>512</v>
      </c>
      <c r="D1325" s="13" t="s">
        <v>517</v>
      </c>
      <c r="E1325" s="6">
        <v>39.74</v>
      </c>
      <c r="F1325" s="6">
        <v>-104.86</v>
      </c>
      <c r="G1325" s="6" t="s">
        <v>514</v>
      </c>
      <c r="H1325" s="6">
        <v>680</v>
      </c>
      <c r="I1325" s="6">
        <v>0</v>
      </c>
      <c r="J1325" s="6">
        <v>40.9</v>
      </c>
      <c r="K1325" s="6">
        <v>8</v>
      </c>
      <c r="L1325" s="6" t="s">
        <v>282</v>
      </c>
      <c r="M1325" s="6">
        <v>60</v>
      </c>
      <c r="N1325" s="6" t="s">
        <v>21</v>
      </c>
      <c r="O1325" s="6" t="s">
        <v>22</v>
      </c>
      <c r="P1325" s="6" t="s">
        <v>518</v>
      </c>
    </row>
    <row r="1326" spans="1:16" hidden="1" x14ac:dyDescent="0.35">
      <c r="A1326" s="6">
        <v>2022</v>
      </c>
      <c r="B1326" s="6" t="s">
        <v>519</v>
      </c>
      <c r="C1326" s="6" t="s">
        <v>512</v>
      </c>
      <c r="D1326" s="13" t="s">
        <v>520</v>
      </c>
      <c r="E1326" s="6">
        <v>38.85</v>
      </c>
      <c r="F1326" s="6">
        <v>-102.17</v>
      </c>
      <c r="G1326" s="6" t="s">
        <v>514</v>
      </c>
      <c r="H1326" s="6">
        <v>64104</v>
      </c>
      <c r="I1326" s="6">
        <v>28916000</v>
      </c>
      <c r="J1326" s="6">
        <v>40.9</v>
      </c>
      <c r="K1326" s="6">
        <v>8</v>
      </c>
      <c r="L1326" s="6" t="s">
        <v>282</v>
      </c>
      <c r="M1326" s="6">
        <v>60</v>
      </c>
      <c r="N1326" s="6" t="s">
        <v>21</v>
      </c>
      <c r="O1326" s="6" t="s">
        <v>22</v>
      </c>
      <c r="P1326" s="6" t="s">
        <v>521</v>
      </c>
    </row>
    <row r="1327" spans="1:16" hidden="1" x14ac:dyDescent="0.35">
      <c r="A1327" s="6">
        <v>2022</v>
      </c>
      <c r="B1327" s="6" t="s">
        <v>526</v>
      </c>
      <c r="C1327" s="6" t="s">
        <v>512</v>
      </c>
      <c r="D1327" s="13" t="s">
        <v>527</v>
      </c>
      <c r="E1327" s="6">
        <v>39.22</v>
      </c>
      <c r="F1327" s="6">
        <v>-104.53</v>
      </c>
      <c r="G1327" s="6" t="s">
        <v>524</v>
      </c>
      <c r="H1327" s="6">
        <v>30</v>
      </c>
      <c r="I1327" s="6">
        <v>12000</v>
      </c>
      <c r="J1327" s="6">
        <v>40.9</v>
      </c>
      <c r="K1327" s="6">
        <v>8</v>
      </c>
      <c r="L1327" s="6" t="s">
        <v>282</v>
      </c>
      <c r="M1327" s="6">
        <v>60</v>
      </c>
      <c r="N1327" s="6" t="s">
        <v>21</v>
      </c>
      <c r="O1327" s="6" t="s">
        <v>22</v>
      </c>
      <c r="P1327" s="6" t="s">
        <v>528</v>
      </c>
    </row>
    <row r="1328" spans="1:16" hidden="1" x14ac:dyDescent="0.35">
      <c r="A1328" s="6">
        <v>2022</v>
      </c>
      <c r="B1328" s="6" t="s">
        <v>529</v>
      </c>
      <c r="C1328" s="6" t="s">
        <v>512</v>
      </c>
      <c r="D1328" s="13" t="s">
        <v>530</v>
      </c>
      <c r="E1328" s="6">
        <v>39.47</v>
      </c>
      <c r="F1328" s="6">
        <v>-103.95</v>
      </c>
      <c r="G1328" s="6" t="s">
        <v>524</v>
      </c>
      <c r="H1328" s="6">
        <v>7343</v>
      </c>
      <c r="I1328" s="6">
        <v>3362000</v>
      </c>
      <c r="J1328" s="6">
        <v>40.9</v>
      </c>
      <c r="K1328" s="6">
        <v>8</v>
      </c>
      <c r="L1328" s="6" t="s">
        <v>282</v>
      </c>
      <c r="M1328" s="6">
        <v>60</v>
      </c>
      <c r="N1328" s="6" t="s">
        <v>21</v>
      </c>
      <c r="O1328" s="6" t="s">
        <v>22</v>
      </c>
      <c r="P1328" s="6" t="s">
        <v>531</v>
      </c>
    </row>
    <row r="1329" spans="1:16" hidden="1" x14ac:dyDescent="0.35">
      <c r="A1329" s="6">
        <v>2022</v>
      </c>
      <c r="B1329" s="6" t="s">
        <v>532</v>
      </c>
      <c r="C1329" s="6" t="s">
        <v>512</v>
      </c>
      <c r="D1329" s="13" t="s">
        <v>533</v>
      </c>
      <c r="E1329" s="6">
        <v>38.33</v>
      </c>
      <c r="F1329" s="6">
        <v>-103.33</v>
      </c>
      <c r="G1329" s="6" t="s">
        <v>524</v>
      </c>
      <c r="H1329" s="6">
        <v>20676</v>
      </c>
      <c r="I1329" s="6">
        <v>7680000</v>
      </c>
      <c r="J1329" s="6">
        <v>40.9</v>
      </c>
      <c r="K1329" s="6">
        <v>8</v>
      </c>
      <c r="L1329" s="6" t="s">
        <v>282</v>
      </c>
      <c r="M1329" s="6">
        <v>60</v>
      </c>
      <c r="N1329" s="6" t="s">
        <v>21</v>
      </c>
      <c r="O1329" s="6" t="s">
        <v>22</v>
      </c>
      <c r="P1329" s="6" t="s">
        <v>534</v>
      </c>
    </row>
    <row r="1330" spans="1:16" hidden="1" x14ac:dyDescent="0.35">
      <c r="A1330" s="6">
        <v>2022</v>
      </c>
      <c r="B1330" s="6" t="s">
        <v>535</v>
      </c>
      <c r="C1330" s="6" t="s">
        <v>512</v>
      </c>
      <c r="D1330" s="13" t="s">
        <v>536</v>
      </c>
      <c r="E1330" s="6">
        <v>39.299999999999997</v>
      </c>
      <c r="F1330" s="6">
        <v>-102.42</v>
      </c>
      <c r="G1330" s="6" t="s">
        <v>514</v>
      </c>
      <c r="H1330" s="6">
        <v>190363</v>
      </c>
      <c r="I1330" s="6">
        <v>121785000</v>
      </c>
      <c r="J1330" s="6">
        <v>40.9</v>
      </c>
      <c r="K1330" s="6">
        <v>8</v>
      </c>
      <c r="L1330" s="6" t="s">
        <v>282</v>
      </c>
      <c r="M1330" s="6">
        <v>60</v>
      </c>
      <c r="N1330" s="6" t="s">
        <v>21</v>
      </c>
      <c r="O1330" s="6" t="s">
        <v>22</v>
      </c>
      <c r="P1330" s="6" t="s">
        <v>537</v>
      </c>
    </row>
    <row r="1331" spans="1:16" hidden="1" x14ac:dyDescent="0.35">
      <c r="A1331" s="6">
        <v>2022</v>
      </c>
      <c r="B1331" s="6" t="s">
        <v>359</v>
      </c>
      <c r="C1331" s="6" t="s">
        <v>512</v>
      </c>
      <c r="D1331" s="13" t="s">
        <v>538</v>
      </c>
      <c r="E1331" s="6">
        <v>39.28</v>
      </c>
      <c r="F1331" s="6">
        <v>-103.27</v>
      </c>
      <c r="G1331" s="6" t="s">
        <v>524</v>
      </c>
      <c r="H1331" s="6">
        <v>16821</v>
      </c>
      <c r="I1331" s="6">
        <v>3775000</v>
      </c>
      <c r="J1331" s="6">
        <v>40.9</v>
      </c>
      <c r="K1331" s="6">
        <v>8</v>
      </c>
      <c r="L1331" s="6" t="s">
        <v>282</v>
      </c>
      <c r="M1331" s="6">
        <v>60</v>
      </c>
      <c r="N1331" s="6" t="s">
        <v>21</v>
      </c>
      <c r="O1331" s="6" t="s">
        <v>22</v>
      </c>
      <c r="P1331" s="6" t="s">
        <v>539</v>
      </c>
    </row>
    <row r="1332" spans="1:16" hidden="1" x14ac:dyDescent="0.35">
      <c r="A1332" s="6">
        <v>2022</v>
      </c>
      <c r="B1332" s="6" t="s">
        <v>297</v>
      </c>
      <c r="C1332" s="6" t="s">
        <v>512</v>
      </c>
      <c r="D1332" s="13" t="s">
        <v>540</v>
      </c>
      <c r="E1332" s="6">
        <v>40.68</v>
      </c>
      <c r="F1332" s="6">
        <v>-102.17</v>
      </c>
      <c r="G1332" s="6" t="s">
        <v>524</v>
      </c>
      <c r="H1332" s="6">
        <v>107389</v>
      </c>
      <c r="I1332" s="6">
        <v>116505000</v>
      </c>
      <c r="J1332" s="6">
        <v>40.9</v>
      </c>
      <c r="K1332" s="6">
        <v>8</v>
      </c>
      <c r="L1332" s="6" t="s">
        <v>282</v>
      </c>
      <c r="M1332" s="6">
        <v>60</v>
      </c>
      <c r="N1332" s="6" t="s">
        <v>21</v>
      </c>
      <c r="O1332" s="6" t="s">
        <v>22</v>
      </c>
      <c r="P1332" s="6" t="s">
        <v>541</v>
      </c>
    </row>
    <row r="1333" spans="1:16" hidden="1" x14ac:dyDescent="0.35">
      <c r="A1333" s="6">
        <v>2022</v>
      </c>
      <c r="B1333" s="6" t="s">
        <v>86</v>
      </c>
      <c r="C1333" s="6" t="s">
        <v>512</v>
      </c>
      <c r="D1333" s="13" t="s">
        <v>542</v>
      </c>
      <c r="E1333" s="6">
        <v>40.159999999999997</v>
      </c>
      <c r="F1333" s="6">
        <v>-103.21</v>
      </c>
      <c r="G1333" s="6" t="s">
        <v>524</v>
      </c>
      <c r="H1333" s="6">
        <v>102358</v>
      </c>
      <c r="I1333" s="6">
        <v>47809000</v>
      </c>
      <c r="J1333" s="6">
        <v>40.9</v>
      </c>
      <c r="K1333" s="6">
        <v>8</v>
      </c>
      <c r="L1333" s="6" t="s">
        <v>282</v>
      </c>
      <c r="M1333" s="6">
        <v>60</v>
      </c>
      <c r="N1333" s="6" t="s">
        <v>21</v>
      </c>
      <c r="O1333" s="6" t="s">
        <v>22</v>
      </c>
      <c r="P1333" s="6" t="s">
        <v>543</v>
      </c>
    </row>
    <row r="1334" spans="1:16" hidden="1" x14ac:dyDescent="0.35">
      <c r="A1334" s="6">
        <v>2022</v>
      </c>
      <c r="B1334" s="6" t="s">
        <v>267</v>
      </c>
      <c r="C1334" s="6" t="s">
        <v>512</v>
      </c>
      <c r="D1334" s="13" t="s">
        <v>544</v>
      </c>
      <c r="E1334" s="6">
        <v>40.11</v>
      </c>
      <c r="F1334" s="6">
        <v>-102.48</v>
      </c>
      <c r="G1334" s="6" t="s">
        <v>524</v>
      </c>
      <c r="H1334" s="6">
        <v>180245</v>
      </c>
      <c r="I1334" s="6">
        <v>219838000</v>
      </c>
      <c r="J1334" s="6">
        <v>40.9</v>
      </c>
      <c r="K1334" s="6">
        <v>8</v>
      </c>
      <c r="L1334" s="6" t="s">
        <v>282</v>
      </c>
      <c r="M1334" s="6">
        <v>60</v>
      </c>
      <c r="N1334" s="6" t="s">
        <v>21</v>
      </c>
      <c r="O1334" s="6" t="s">
        <v>22</v>
      </c>
      <c r="P1334" s="6" t="s">
        <v>545</v>
      </c>
    </row>
    <row r="1335" spans="1:16" hidden="1" x14ac:dyDescent="0.35">
      <c r="A1335" s="6">
        <v>2022</v>
      </c>
      <c r="B1335" s="6" t="s">
        <v>1831</v>
      </c>
      <c r="C1335" s="6" t="s">
        <v>324</v>
      </c>
      <c r="D1335" s="13" t="s">
        <v>3254</v>
      </c>
      <c r="E1335" s="6">
        <v>34.03</v>
      </c>
      <c r="F1335" s="6">
        <v>-89.01</v>
      </c>
      <c r="G1335" s="6" t="s">
        <v>94</v>
      </c>
      <c r="H1335" s="6">
        <v>9577</v>
      </c>
      <c r="I1335" s="6">
        <v>5827000</v>
      </c>
      <c r="J1335" s="6">
        <v>42.8</v>
      </c>
      <c r="K1335" s="6">
        <v>28</v>
      </c>
      <c r="L1335" s="6" t="s">
        <v>282</v>
      </c>
      <c r="M1335" s="6">
        <v>60</v>
      </c>
      <c r="N1335" s="6" t="s">
        <v>21</v>
      </c>
      <c r="O1335" s="6" t="s">
        <v>22</v>
      </c>
      <c r="P1335" s="6" t="s">
        <v>3255</v>
      </c>
    </row>
    <row r="1336" spans="1:16" hidden="1" x14ac:dyDescent="0.35">
      <c r="A1336" s="6">
        <v>2022</v>
      </c>
      <c r="B1336" s="6" t="s">
        <v>163</v>
      </c>
      <c r="C1336" s="6" t="s">
        <v>324</v>
      </c>
      <c r="D1336" s="13" t="s">
        <v>3256</v>
      </c>
      <c r="E1336" s="6">
        <v>33.61</v>
      </c>
      <c r="F1336" s="6">
        <v>-88.84</v>
      </c>
      <c r="G1336" s="6" t="s">
        <v>94</v>
      </c>
      <c r="H1336" s="6">
        <v>7983</v>
      </c>
      <c r="I1336" s="6">
        <v>6915000</v>
      </c>
      <c r="J1336" s="6">
        <v>42.8</v>
      </c>
      <c r="K1336" s="6">
        <v>28</v>
      </c>
      <c r="L1336" s="6" t="s">
        <v>282</v>
      </c>
      <c r="M1336" s="6">
        <v>60</v>
      </c>
      <c r="N1336" s="6" t="s">
        <v>21</v>
      </c>
      <c r="O1336" s="6" t="s">
        <v>22</v>
      </c>
      <c r="P1336" s="6" t="s">
        <v>3257</v>
      </c>
    </row>
    <row r="1337" spans="1:16" hidden="1" x14ac:dyDescent="0.35">
      <c r="A1337" s="6">
        <v>2022</v>
      </c>
      <c r="B1337" s="6" t="s">
        <v>41</v>
      </c>
      <c r="C1337" s="6" t="s">
        <v>324</v>
      </c>
      <c r="D1337" s="13" t="s">
        <v>3261</v>
      </c>
      <c r="E1337" s="6">
        <v>33.5</v>
      </c>
      <c r="F1337" s="6">
        <v>-88.4</v>
      </c>
      <c r="G1337" s="6" t="s">
        <v>19</v>
      </c>
      <c r="H1337" s="6">
        <v>10119</v>
      </c>
      <c r="I1337" s="6">
        <v>8046000</v>
      </c>
      <c r="J1337" s="6">
        <v>42.8</v>
      </c>
      <c r="K1337" s="6">
        <v>28</v>
      </c>
      <c r="L1337" s="6" t="s">
        <v>282</v>
      </c>
      <c r="M1337" s="6">
        <v>60</v>
      </c>
      <c r="N1337" s="6" t="s">
        <v>21</v>
      </c>
      <c r="O1337" s="6" t="s">
        <v>22</v>
      </c>
      <c r="P1337" s="6" t="s">
        <v>3262</v>
      </c>
    </row>
    <row r="1338" spans="1:16" hidden="1" x14ac:dyDescent="0.35">
      <c r="A1338" s="6">
        <v>2022</v>
      </c>
      <c r="B1338" s="6" t="s">
        <v>83</v>
      </c>
      <c r="C1338" s="6" t="s">
        <v>324</v>
      </c>
      <c r="D1338" s="13" t="s">
        <v>3263</v>
      </c>
      <c r="E1338" s="6">
        <v>33.979999999999997</v>
      </c>
      <c r="F1338" s="6">
        <v>-88.48</v>
      </c>
      <c r="G1338" s="6" t="s">
        <v>94</v>
      </c>
      <c r="H1338" s="6">
        <v>13962</v>
      </c>
      <c r="I1338" s="6">
        <v>8790000</v>
      </c>
      <c r="J1338" s="6">
        <v>42.8</v>
      </c>
      <c r="K1338" s="6">
        <v>28</v>
      </c>
      <c r="L1338" s="6" t="s">
        <v>282</v>
      </c>
      <c r="M1338" s="6">
        <v>60</v>
      </c>
      <c r="N1338" s="6" t="s">
        <v>21</v>
      </c>
      <c r="O1338" s="6" t="s">
        <v>22</v>
      </c>
      <c r="P1338" s="6" t="s">
        <v>3264</v>
      </c>
    </row>
    <row r="1339" spans="1:16" hidden="1" x14ac:dyDescent="0.35">
      <c r="A1339" s="6">
        <v>2022</v>
      </c>
      <c r="B1339" s="6" t="s">
        <v>3268</v>
      </c>
      <c r="C1339" s="6" t="s">
        <v>324</v>
      </c>
      <c r="D1339" s="13" t="s">
        <v>3269</v>
      </c>
      <c r="E1339" s="6">
        <v>33.11</v>
      </c>
      <c r="F1339" s="6">
        <v>-88.56</v>
      </c>
      <c r="G1339" s="6" t="s">
        <v>19</v>
      </c>
      <c r="H1339" s="6">
        <v>37704</v>
      </c>
      <c r="I1339" s="6">
        <v>36840000</v>
      </c>
      <c r="J1339" s="6">
        <v>42.8</v>
      </c>
      <c r="K1339" s="6">
        <v>28</v>
      </c>
      <c r="L1339" s="6" t="s">
        <v>282</v>
      </c>
      <c r="M1339" s="6">
        <v>60</v>
      </c>
      <c r="N1339" s="6" t="s">
        <v>21</v>
      </c>
      <c r="O1339" s="6" t="s">
        <v>22</v>
      </c>
      <c r="P1339" s="6" t="s">
        <v>3270</v>
      </c>
    </row>
    <row r="1340" spans="1:16" hidden="1" x14ac:dyDescent="0.35">
      <c r="A1340" s="6">
        <v>2022</v>
      </c>
      <c r="B1340" s="6" t="s">
        <v>851</v>
      </c>
      <c r="C1340" s="6" t="s">
        <v>797</v>
      </c>
      <c r="D1340" s="13" t="s">
        <v>852</v>
      </c>
      <c r="E1340" s="6">
        <v>32.380000000000003</v>
      </c>
      <c r="F1340" s="6">
        <v>-81.66</v>
      </c>
      <c r="G1340" s="6" t="s">
        <v>62</v>
      </c>
      <c r="H1340" s="6">
        <v>3649</v>
      </c>
      <c r="I1340" s="6">
        <v>3942000</v>
      </c>
      <c r="J1340" s="6">
        <v>43.5</v>
      </c>
      <c r="K1340" s="6">
        <v>13</v>
      </c>
      <c r="L1340" s="6" t="s">
        <v>282</v>
      </c>
      <c r="M1340" s="6">
        <v>60</v>
      </c>
      <c r="N1340" s="6" t="s">
        <v>21</v>
      </c>
      <c r="O1340" s="6" t="s">
        <v>22</v>
      </c>
      <c r="P1340" s="6" t="s">
        <v>853</v>
      </c>
    </row>
    <row r="1341" spans="1:16" hidden="1" x14ac:dyDescent="0.35">
      <c r="A1341" s="6">
        <v>2022</v>
      </c>
      <c r="B1341" s="6" t="s">
        <v>854</v>
      </c>
      <c r="C1341" s="6" t="s">
        <v>797</v>
      </c>
      <c r="D1341" s="13" t="s">
        <v>855</v>
      </c>
      <c r="E1341" s="6">
        <v>33.04</v>
      </c>
      <c r="F1341" s="6">
        <v>-81.709999999999994</v>
      </c>
      <c r="G1341" s="6" t="s">
        <v>19</v>
      </c>
      <c r="H1341" s="6">
        <v>19292</v>
      </c>
      <c r="I1341" s="6">
        <v>22392000</v>
      </c>
      <c r="J1341" s="6">
        <v>43.5</v>
      </c>
      <c r="K1341" s="6">
        <v>13</v>
      </c>
      <c r="L1341" s="6" t="s">
        <v>282</v>
      </c>
      <c r="M1341" s="6">
        <v>60</v>
      </c>
      <c r="N1341" s="6" t="s">
        <v>21</v>
      </c>
      <c r="O1341" s="6" t="s">
        <v>22</v>
      </c>
      <c r="P1341" s="6" t="s">
        <v>856</v>
      </c>
    </row>
    <row r="1342" spans="1:16" hidden="1" x14ac:dyDescent="0.35">
      <c r="A1342" s="6">
        <v>2022</v>
      </c>
      <c r="B1342" s="6" t="s">
        <v>857</v>
      </c>
      <c r="C1342" s="6" t="s">
        <v>797</v>
      </c>
      <c r="D1342" s="13" t="s">
        <v>858</v>
      </c>
      <c r="E1342" s="6">
        <v>32.39</v>
      </c>
      <c r="F1342" s="6">
        <v>-82.06</v>
      </c>
      <c r="G1342" s="6" t="s">
        <v>19</v>
      </c>
      <c r="H1342" s="6">
        <v>1001</v>
      </c>
      <c r="I1342" s="6">
        <v>719000</v>
      </c>
      <c r="J1342" s="6">
        <v>43.5</v>
      </c>
      <c r="K1342" s="6">
        <v>13</v>
      </c>
      <c r="L1342" s="6" t="s">
        <v>282</v>
      </c>
      <c r="M1342" s="6">
        <v>60</v>
      </c>
      <c r="N1342" s="6" t="s">
        <v>21</v>
      </c>
      <c r="O1342" s="6" t="s">
        <v>22</v>
      </c>
      <c r="P1342" s="6" t="s">
        <v>859</v>
      </c>
    </row>
    <row r="1343" spans="1:16" hidden="1" x14ac:dyDescent="0.35">
      <c r="A1343" s="6">
        <v>2022</v>
      </c>
      <c r="B1343" s="6" t="s">
        <v>860</v>
      </c>
      <c r="C1343" s="6" t="s">
        <v>797</v>
      </c>
      <c r="D1343" s="13" t="s">
        <v>861</v>
      </c>
      <c r="E1343" s="6">
        <v>32.11</v>
      </c>
      <c r="F1343" s="6">
        <v>-81.3</v>
      </c>
      <c r="G1343" s="6" t="s">
        <v>62</v>
      </c>
      <c r="H1343" s="6">
        <v>883</v>
      </c>
      <c r="I1343" s="6">
        <v>339000</v>
      </c>
      <c r="J1343" s="6">
        <v>43.5</v>
      </c>
      <c r="K1343" s="6">
        <v>13</v>
      </c>
      <c r="L1343" s="6" t="s">
        <v>282</v>
      </c>
      <c r="M1343" s="6">
        <v>60</v>
      </c>
      <c r="N1343" s="6" t="s">
        <v>21</v>
      </c>
      <c r="O1343" s="6" t="s">
        <v>22</v>
      </c>
      <c r="P1343" s="6" t="s">
        <v>862</v>
      </c>
    </row>
    <row r="1344" spans="1:16" hidden="1" x14ac:dyDescent="0.35">
      <c r="A1344" s="6">
        <v>2022</v>
      </c>
      <c r="B1344" s="6" t="s">
        <v>863</v>
      </c>
      <c r="C1344" s="6" t="s">
        <v>797</v>
      </c>
      <c r="D1344" s="13" t="s">
        <v>864</v>
      </c>
      <c r="E1344" s="6">
        <v>32.590000000000003</v>
      </c>
      <c r="F1344" s="6">
        <v>-82.33</v>
      </c>
      <c r="G1344" s="6" t="s">
        <v>19</v>
      </c>
      <c r="H1344" s="6">
        <v>1385</v>
      </c>
      <c r="I1344" s="6">
        <v>1407000</v>
      </c>
      <c r="J1344" s="6">
        <v>43.5</v>
      </c>
      <c r="K1344" s="6">
        <v>13</v>
      </c>
      <c r="L1344" s="6" t="s">
        <v>282</v>
      </c>
      <c r="M1344" s="6">
        <v>60</v>
      </c>
      <c r="N1344" s="6" t="s">
        <v>21</v>
      </c>
      <c r="O1344" s="6" t="s">
        <v>22</v>
      </c>
      <c r="P1344" s="6" t="s">
        <v>865</v>
      </c>
    </row>
    <row r="1345" spans="1:16" hidden="1" x14ac:dyDescent="0.35">
      <c r="A1345" s="6">
        <v>2022</v>
      </c>
      <c r="B1345" s="6" t="s">
        <v>172</v>
      </c>
      <c r="C1345" s="6" t="s">
        <v>797</v>
      </c>
      <c r="D1345" s="13" t="s">
        <v>866</v>
      </c>
      <c r="E1345" s="6">
        <v>32.880000000000003</v>
      </c>
      <c r="F1345" s="6">
        <v>-82.47</v>
      </c>
      <c r="G1345" s="6" t="s">
        <v>19</v>
      </c>
      <c r="H1345" s="6">
        <v>11816</v>
      </c>
      <c r="I1345" s="6">
        <v>13518000</v>
      </c>
      <c r="J1345" s="6">
        <v>43.5</v>
      </c>
      <c r="K1345" s="6">
        <v>13</v>
      </c>
      <c r="L1345" s="6" t="s">
        <v>282</v>
      </c>
      <c r="M1345" s="6">
        <v>60</v>
      </c>
      <c r="N1345" s="6" t="s">
        <v>21</v>
      </c>
      <c r="O1345" s="6" t="s">
        <v>22</v>
      </c>
      <c r="P1345" s="6" t="s">
        <v>867</v>
      </c>
    </row>
    <row r="1346" spans="1:16" hidden="1" x14ac:dyDescent="0.35">
      <c r="A1346" s="6">
        <v>2022</v>
      </c>
      <c r="B1346" s="6" t="s">
        <v>868</v>
      </c>
      <c r="C1346" s="6" t="s">
        <v>797</v>
      </c>
      <c r="D1346" s="13" t="s">
        <v>869</v>
      </c>
      <c r="E1346" s="6">
        <v>32.799999999999997</v>
      </c>
      <c r="F1346" s="6">
        <v>-81.94</v>
      </c>
      <c r="G1346" s="6" t="s">
        <v>19</v>
      </c>
      <c r="H1346" s="6">
        <v>1273</v>
      </c>
      <c r="I1346" s="6">
        <v>1368000</v>
      </c>
      <c r="J1346" s="6">
        <v>43.5</v>
      </c>
      <c r="K1346" s="6">
        <v>13</v>
      </c>
      <c r="L1346" s="6" t="s">
        <v>282</v>
      </c>
      <c r="M1346" s="6">
        <v>60</v>
      </c>
      <c r="N1346" s="6" t="s">
        <v>21</v>
      </c>
      <c r="O1346" s="6" t="s">
        <v>22</v>
      </c>
      <c r="P1346" s="6" t="s">
        <v>870</v>
      </c>
    </row>
    <row r="1347" spans="1:16" hidden="1" x14ac:dyDescent="0.35">
      <c r="A1347" s="6">
        <v>2022</v>
      </c>
      <c r="B1347" s="6" t="s">
        <v>871</v>
      </c>
      <c r="C1347" s="6" t="s">
        <v>797</v>
      </c>
      <c r="D1347" s="13" t="s">
        <v>872</v>
      </c>
      <c r="E1347" s="6">
        <v>33.42</v>
      </c>
      <c r="F1347" s="6">
        <v>-82.43</v>
      </c>
      <c r="G1347" s="6" t="s">
        <v>19</v>
      </c>
      <c r="H1347" s="6">
        <v>78</v>
      </c>
      <c r="I1347" s="6">
        <v>62000</v>
      </c>
      <c r="J1347" s="6">
        <v>43.5</v>
      </c>
      <c r="K1347" s="6">
        <v>13</v>
      </c>
      <c r="L1347" s="6" t="s">
        <v>282</v>
      </c>
      <c r="M1347" s="6">
        <v>60</v>
      </c>
      <c r="N1347" s="6" t="s">
        <v>21</v>
      </c>
      <c r="O1347" s="6" t="s">
        <v>22</v>
      </c>
      <c r="P1347" s="6" t="s">
        <v>873</v>
      </c>
    </row>
    <row r="1348" spans="1:16" hidden="1" x14ac:dyDescent="0.35">
      <c r="A1348" s="6">
        <v>2022</v>
      </c>
      <c r="B1348" s="6" t="s">
        <v>874</v>
      </c>
      <c r="C1348" s="6" t="s">
        <v>797</v>
      </c>
      <c r="D1348" s="13" t="s">
        <v>875</v>
      </c>
      <c r="E1348" s="6">
        <v>33.29</v>
      </c>
      <c r="F1348" s="6">
        <v>-82.19</v>
      </c>
      <c r="G1348" s="6" t="s">
        <v>19</v>
      </c>
      <c r="H1348" s="6">
        <v>716</v>
      </c>
      <c r="I1348" s="6">
        <v>477000</v>
      </c>
      <c r="J1348" s="6">
        <v>43.5</v>
      </c>
      <c r="K1348" s="6">
        <v>13</v>
      </c>
      <c r="L1348" s="6" t="s">
        <v>282</v>
      </c>
      <c r="M1348" s="6">
        <v>60</v>
      </c>
      <c r="N1348" s="6" t="s">
        <v>21</v>
      </c>
      <c r="O1348" s="6" t="s">
        <v>22</v>
      </c>
      <c r="P1348" s="6" t="s">
        <v>876</v>
      </c>
    </row>
    <row r="1349" spans="1:16" hidden="1" x14ac:dyDescent="0.35">
      <c r="A1349" s="6">
        <v>2022</v>
      </c>
      <c r="B1349" s="6" t="s">
        <v>877</v>
      </c>
      <c r="C1349" s="6" t="s">
        <v>797</v>
      </c>
      <c r="D1349" s="13" t="s">
        <v>878</v>
      </c>
      <c r="E1349" s="6">
        <v>32.57</v>
      </c>
      <c r="F1349" s="6">
        <v>-81.709999999999994</v>
      </c>
      <c r="G1349" s="6" t="s">
        <v>19</v>
      </c>
      <c r="H1349" s="6">
        <v>9629</v>
      </c>
      <c r="I1349" s="6">
        <v>9754000</v>
      </c>
      <c r="J1349" s="6">
        <v>43.5</v>
      </c>
      <c r="K1349" s="6">
        <v>13</v>
      </c>
      <c r="L1349" s="6" t="s">
        <v>282</v>
      </c>
      <c r="M1349" s="6">
        <v>60</v>
      </c>
      <c r="N1349" s="6" t="s">
        <v>21</v>
      </c>
      <c r="O1349" s="6" t="s">
        <v>22</v>
      </c>
      <c r="P1349" s="6" t="s">
        <v>879</v>
      </c>
    </row>
    <row r="1350" spans="1:16" hidden="1" x14ac:dyDescent="0.35">
      <c r="A1350" s="6">
        <v>2022</v>
      </c>
      <c r="B1350" s="6" t="s">
        <v>2809</v>
      </c>
      <c r="C1350" s="6" t="s">
        <v>2786</v>
      </c>
      <c r="D1350" s="13" t="s">
        <v>2810</v>
      </c>
      <c r="E1350" s="6">
        <v>43.98</v>
      </c>
      <c r="F1350" s="6">
        <v>-83.96</v>
      </c>
      <c r="G1350" s="6" t="s">
        <v>524</v>
      </c>
      <c r="H1350" s="6">
        <v>17944</v>
      </c>
      <c r="I1350" s="6">
        <v>14762000</v>
      </c>
      <c r="J1350" s="6">
        <v>64.7</v>
      </c>
      <c r="K1350" s="6">
        <v>26</v>
      </c>
      <c r="L1350" s="6" t="s">
        <v>282</v>
      </c>
      <c r="M1350" s="6">
        <v>60</v>
      </c>
      <c r="N1350" s="6" t="s">
        <v>21</v>
      </c>
      <c r="O1350" s="6" t="s">
        <v>22</v>
      </c>
      <c r="P1350" s="6" t="s">
        <v>2811</v>
      </c>
    </row>
    <row r="1351" spans="1:16" hidden="1" x14ac:dyDescent="0.35">
      <c r="A1351" s="6">
        <v>2022</v>
      </c>
      <c r="B1351" s="6" t="s">
        <v>2812</v>
      </c>
      <c r="C1351" s="6" t="s">
        <v>2786</v>
      </c>
      <c r="D1351" s="13" t="s">
        <v>2813</v>
      </c>
      <c r="E1351" s="6">
        <v>43.6</v>
      </c>
      <c r="F1351" s="6">
        <v>-84.07</v>
      </c>
      <c r="G1351" s="6" t="s">
        <v>514</v>
      </c>
      <c r="H1351" s="6">
        <v>48963</v>
      </c>
      <c r="I1351" s="6">
        <v>50941000</v>
      </c>
      <c r="J1351" s="6">
        <v>64.7</v>
      </c>
      <c r="K1351" s="6">
        <v>26</v>
      </c>
      <c r="L1351" s="6" t="s">
        <v>282</v>
      </c>
      <c r="M1351" s="6">
        <v>60</v>
      </c>
      <c r="N1351" s="6" t="s">
        <v>21</v>
      </c>
      <c r="O1351" s="6" t="s">
        <v>22</v>
      </c>
      <c r="P1351" s="6" t="s">
        <v>2814</v>
      </c>
    </row>
    <row r="1352" spans="1:16" hidden="1" x14ac:dyDescent="0.35">
      <c r="A1352" s="6">
        <v>2022</v>
      </c>
      <c r="B1352" s="6" t="s">
        <v>2815</v>
      </c>
      <c r="C1352" s="6" t="s">
        <v>2786</v>
      </c>
      <c r="D1352" s="13" t="s">
        <v>2816</v>
      </c>
      <c r="E1352" s="6">
        <v>43.8</v>
      </c>
      <c r="F1352" s="6">
        <v>-82.99</v>
      </c>
      <c r="G1352" s="6" t="s">
        <v>514</v>
      </c>
      <c r="H1352" s="6">
        <v>77984</v>
      </c>
      <c r="I1352" s="6">
        <v>100972000</v>
      </c>
      <c r="J1352" s="6">
        <v>64.7</v>
      </c>
      <c r="K1352" s="6">
        <v>26</v>
      </c>
      <c r="L1352" s="6" t="s">
        <v>282</v>
      </c>
      <c r="M1352" s="6">
        <v>60</v>
      </c>
      <c r="N1352" s="6" t="s">
        <v>21</v>
      </c>
      <c r="O1352" s="6" t="s">
        <v>22</v>
      </c>
      <c r="P1352" s="6" t="s">
        <v>2817</v>
      </c>
    </row>
    <row r="1353" spans="1:16" hidden="1" x14ac:dyDescent="0.35">
      <c r="A1353" s="6">
        <v>2022</v>
      </c>
      <c r="B1353" s="6" t="s">
        <v>2818</v>
      </c>
      <c r="C1353" s="6" t="s">
        <v>2786</v>
      </c>
      <c r="D1353" s="13" t="s">
        <v>2819</v>
      </c>
      <c r="E1353" s="6">
        <v>43.25</v>
      </c>
      <c r="F1353" s="6">
        <v>-83.79</v>
      </c>
      <c r="G1353" s="6" t="s">
        <v>514</v>
      </c>
      <c r="H1353" s="6">
        <v>83923</v>
      </c>
      <c r="I1353" s="6">
        <v>83209000</v>
      </c>
      <c r="J1353" s="6">
        <v>64.7</v>
      </c>
      <c r="K1353" s="6">
        <v>26</v>
      </c>
      <c r="L1353" s="6" t="s">
        <v>282</v>
      </c>
      <c r="M1353" s="6">
        <v>60</v>
      </c>
      <c r="N1353" s="6" t="s">
        <v>21</v>
      </c>
      <c r="O1353" s="6" t="s">
        <v>22</v>
      </c>
      <c r="P1353" s="6" t="s">
        <v>2820</v>
      </c>
    </row>
    <row r="1354" spans="1:16" hidden="1" x14ac:dyDescent="0.35">
      <c r="A1354" s="6">
        <v>2022</v>
      </c>
      <c r="B1354" s="6" t="s">
        <v>2821</v>
      </c>
      <c r="C1354" s="6" t="s">
        <v>2786</v>
      </c>
      <c r="D1354" s="13" t="s">
        <v>2822</v>
      </c>
      <c r="E1354" s="6">
        <v>43.35</v>
      </c>
      <c r="F1354" s="6">
        <v>-82.63</v>
      </c>
      <c r="G1354" s="6" t="s">
        <v>514</v>
      </c>
      <c r="H1354" s="6">
        <v>95172</v>
      </c>
      <c r="I1354" s="6">
        <v>107880000</v>
      </c>
      <c r="J1354" s="6">
        <v>64.7</v>
      </c>
      <c r="K1354" s="6">
        <v>26</v>
      </c>
      <c r="L1354" s="6" t="s">
        <v>282</v>
      </c>
      <c r="M1354" s="6">
        <v>60</v>
      </c>
      <c r="N1354" s="6" t="s">
        <v>21</v>
      </c>
      <c r="O1354" s="6" t="s">
        <v>22</v>
      </c>
      <c r="P1354" s="6" t="s">
        <v>2823</v>
      </c>
    </row>
    <row r="1355" spans="1:16" hidden="1" x14ac:dyDescent="0.35">
      <c r="A1355" s="6">
        <v>2022</v>
      </c>
      <c r="B1355" s="6" t="s">
        <v>2824</v>
      </c>
      <c r="C1355" s="6" t="s">
        <v>2786</v>
      </c>
      <c r="D1355" s="13" t="s">
        <v>2825</v>
      </c>
      <c r="E1355" s="6">
        <v>43.25</v>
      </c>
      <c r="F1355" s="6">
        <v>-83.37</v>
      </c>
      <c r="G1355" s="6" t="s">
        <v>514</v>
      </c>
      <c r="H1355" s="6">
        <v>82146</v>
      </c>
      <c r="I1355" s="6">
        <v>80520000</v>
      </c>
      <c r="J1355" s="6">
        <v>64.7</v>
      </c>
      <c r="K1355" s="6">
        <v>26</v>
      </c>
      <c r="L1355" s="6" t="s">
        <v>282</v>
      </c>
      <c r="M1355" s="6">
        <v>60</v>
      </c>
      <c r="N1355" s="6" t="s">
        <v>21</v>
      </c>
      <c r="O1355" s="6" t="s">
        <v>22</v>
      </c>
      <c r="P1355" s="6" t="s">
        <v>2826</v>
      </c>
    </row>
    <row r="1356" spans="1:16" hidden="1" x14ac:dyDescent="0.35">
      <c r="A1356" s="6">
        <v>2022</v>
      </c>
      <c r="B1356" s="6" t="s">
        <v>522</v>
      </c>
      <c r="C1356" s="6" t="s">
        <v>512</v>
      </c>
      <c r="D1356" s="13" t="s">
        <v>523</v>
      </c>
      <c r="E1356" s="6">
        <v>39.369999999999997</v>
      </c>
      <c r="F1356" s="6">
        <v>-104.85</v>
      </c>
      <c r="G1356" s="6" t="s">
        <v>524</v>
      </c>
      <c r="H1356" s="6" t="s">
        <v>35</v>
      </c>
      <c r="I1356" s="6">
        <v>0</v>
      </c>
      <c r="J1356" s="6" t="s">
        <v>36</v>
      </c>
      <c r="K1356" s="6">
        <v>8</v>
      </c>
      <c r="L1356" s="6" t="s">
        <v>282</v>
      </c>
      <c r="M1356" s="6">
        <v>60</v>
      </c>
      <c r="N1356" s="6" t="s">
        <v>21</v>
      </c>
      <c r="O1356" s="6" t="s">
        <v>22</v>
      </c>
      <c r="P1356" s="6" t="s">
        <v>525</v>
      </c>
    </row>
    <row r="1357" spans="1:16" hidden="1" x14ac:dyDescent="0.35">
      <c r="A1357" s="6">
        <v>2022</v>
      </c>
      <c r="B1357" s="6" t="s">
        <v>2593</v>
      </c>
      <c r="C1357" s="6" t="s">
        <v>2554</v>
      </c>
      <c r="D1357" s="13" t="s">
        <v>2594</v>
      </c>
      <c r="E1357" s="6">
        <v>30.96</v>
      </c>
      <c r="F1357" s="6">
        <v>-91.6</v>
      </c>
      <c r="G1357" s="6" t="s">
        <v>62</v>
      </c>
      <c r="H1357" s="6" t="s">
        <v>35</v>
      </c>
      <c r="I1357" s="6">
        <v>0</v>
      </c>
      <c r="J1357" s="6" t="s">
        <v>36</v>
      </c>
      <c r="K1357" s="6">
        <v>22</v>
      </c>
      <c r="L1357" s="6" t="s">
        <v>282</v>
      </c>
      <c r="M1357" s="6">
        <v>60</v>
      </c>
      <c r="N1357" s="6" t="s">
        <v>21</v>
      </c>
      <c r="O1357" s="6" t="s">
        <v>22</v>
      </c>
      <c r="P1357" s="6" t="s">
        <v>2595</v>
      </c>
    </row>
    <row r="1358" spans="1:16" hidden="1" x14ac:dyDescent="0.35">
      <c r="A1358" s="6">
        <v>2022</v>
      </c>
      <c r="B1358" s="6" t="s">
        <v>3258</v>
      </c>
      <c r="C1358" s="6" t="s">
        <v>324</v>
      </c>
      <c r="D1358" s="13" t="s">
        <v>3259</v>
      </c>
      <c r="E1358" s="6">
        <v>32.76</v>
      </c>
      <c r="F1358" s="6">
        <v>-88.65</v>
      </c>
      <c r="G1358" s="6" t="s">
        <v>19</v>
      </c>
      <c r="H1358" s="6" t="s">
        <v>35</v>
      </c>
      <c r="I1358" s="6">
        <v>0</v>
      </c>
      <c r="J1358" s="6" t="s">
        <v>36</v>
      </c>
      <c r="K1358" s="6">
        <v>28</v>
      </c>
      <c r="L1358" s="6" t="s">
        <v>282</v>
      </c>
      <c r="M1358" s="6">
        <v>60</v>
      </c>
      <c r="N1358" s="6" t="s">
        <v>21</v>
      </c>
      <c r="O1358" s="6" t="s">
        <v>22</v>
      </c>
      <c r="P1358" s="6" t="s">
        <v>3260</v>
      </c>
    </row>
    <row r="1359" spans="1:16" hidden="1" x14ac:dyDescent="0.35">
      <c r="A1359" s="6">
        <v>2022</v>
      </c>
      <c r="B1359" s="6" t="s">
        <v>3265</v>
      </c>
      <c r="C1359" s="6" t="s">
        <v>324</v>
      </c>
      <c r="D1359" s="13" t="s">
        <v>3266</v>
      </c>
      <c r="E1359" s="6">
        <v>32.770000000000003</v>
      </c>
      <c r="F1359" s="6">
        <v>-89.1</v>
      </c>
      <c r="G1359" s="6" t="s">
        <v>19</v>
      </c>
      <c r="H1359" s="6" t="s">
        <v>35</v>
      </c>
      <c r="I1359" s="6">
        <v>0</v>
      </c>
      <c r="J1359" s="6" t="s">
        <v>36</v>
      </c>
      <c r="K1359" s="6">
        <v>28</v>
      </c>
      <c r="L1359" s="6" t="s">
        <v>282</v>
      </c>
      <c r="M1359" s="6">
        <v>60</v>
      </c>
      <c r="N1359" s="6" t="s">
        <v>21</v>
      </c>
      <c r="O1359" s="6" t="s">
        <v>22</v>
      </c>
      <c r="P1359" s="6" t="s">
        <v>3267</v>
      </c>
    </row>
    <row r="1360" spans="1:16" hidden="1" x14ac:dyDescent="0.35">
      <c r="A1360" s="6">
        <v>2022</v>
      </c>
      <c r="B1360" s="6" t="s">
        <v>3271</v>
      </c>
      <c r="C1360" s="6" t="s">
        <v>324</v>
      </c>
      <c r="D1360" s="13" t="s">
        <v>3272</v>
      </c>
      <c r="E1360" s="6">
        <v>33.450000000000003</v>
      </c>
      <c r="F1360" s="6">
        <v>-88.82</v>
      </c>
      <c r="G1360" s="6" t="s">
        <v>94</v>
      </c>
      <c r="H1360" s="6" t="s">
        <v>35</v>
      </c>
      <c r="I1360" s="6">
        <v>0</v>
      </c>
      <c r="J1360" s="6" t="s">
        <v>36</v>
      </c>
      <c r="K1360" s="6">
        <v>28</v>
      </c>
      <c r="L1360" s="6" t="s">
        <v>282</v>
      </c>
      <c r="M1360" s="6">
        <v>60</v>
      </c>
      <c r="N1360" s="6" t="s">
        <v>21</v>
      </c>
      <c r="O1360" s="6" t="s">
        <v>22</v>
      </c>
      <c r="P1360" s="6" t="s">
        <v>3273</v>
      </c>
    </row>
    <row r="1361" spans="1:16" hidden="1" x14ac:dyDescent="0.35">
      <c r="A1361" s="6">
        <v>2022</v>
      </c>
      <c r="B1361" s="6" t="s">
        <v>150</v>
      </c>
      <c r="C1361" s="6" t="s">
        <v>324</v>
      </c>
      <c r="D1361" s="13" t="s">
        <v>3274</v>
      </c>
      <c r="E1361" s="6">
        <v>33.119999999999997</v>
      </c>
      <c r="F1361" s="6">
        <v>-89.05</v>
      </c>
      <c r="G1361" s="6" t="s">
        <v>94</v>
      </c>
      <c r="H1361" s="6" t="s">
        <v>35</v>
      </c>
      <c r="I1361" s="6">
        <v>0</v>
      </c>
      <c r="J1361" s="6" t="s">
        <v>36</v>
      </c>
      <c r="K1361" s="6">
        <v>28</v>
      </c>
      <c r="L1361" s="6" t="s">
        <v>282</v>
      </c>
      <c r="M1361" s="6">
        <v>60</v>
      </c>
      <c r="N1361" s="6" t="s">
        <v>21</v>
      </c>
      <c r="O1361" s="6" t="s">
        <v>22</v>
      </c>
      <c r="P1361" s="6" t="s">
        <v>3275</v>
      </c>
    </row>
    <row r="1362" spans="1:16" hidden="1" x14ac:dyDescent="0.35">
      <c r="A1362" s="6">
        <v>2022</v>
      </c>
      <c r="B1362" s="6" t="s">
        <v>4722</v>
      </c>
      <c r="C1362" s="6" t="s">
        <v>1672</v>
      </c>
      <c r="D1362" s="13" t="s">
        <v>4723</v>
      </c>
      <c r="E1362" s="6">
        <v>39.979999999999997</v>
      </c>
      <c r="F1362" s="6">
        <v>-81.17</v>
      </c>
      <c r="G1362" s="6" t="s">
        <v>236</v>
      </c>
      <c r="H1362" s="6" t="s">
        <v>35</v>
      </c>
      <c r="I1362" s="6">
        <v>0</v>
      </c>
      <c r="J1362" s="6" t="s">
        <v>36</v>
      </c>
      <c r="K1362" s="6">
        <v>39</v>
      </c>
      <c r="L1362" s="6" t="s">
        <v>282</v>
      </c>
      <c r="M1362" s="6">
        <v>60</v>
      </c>
      <c r="N1362" s="6" t="s">
        <v>21</v>
      </c>
      <c r="O1362" s="6" t="s">
        <v>22</v>
      </c>
      <c r="P1362" s="6" t="s">
        <v>4724</v>
      </c>
    </row>
    <row r="1363" spans="1:16" hidden="1" x14ac:dyDescent="0.35">
      <c r="A1363" s="6">
        <v>2022</v>
      </c>
      <c r="B1363" s="6" t="s">
        <v>2218</v>
      </c>
      <c r="C1363" s="6" t="s">
        <v>4907</v>
      </c>
      <c r="D1363" s="13" t="s">
        <v>4939</v>
      </c>
      <c r="E1363" s="6">
        <v>35.28</v>
      </c>
      <c r="F1363" s="6">
        <v>-95.3</v>
      </c>
      <c r="G1363" s="6" t="s">
        <v>117</v>
      </c>
      <c r="H1363" s="6" t="s">
        <v>35</v>
      </c>
      <c r="I1363" s="6">
        <v>0</v>
      </c>
      <c r="J1363" s="6" t="s">
        <v>36</v>
      </c>
      <c r="K1363" s="6">
        <v>40</v>
      </c>
      <c r="L1363" s="6" t="s">
        <v>282</v>
      </c>
      <c r="M1363" s="6">
        <v>80</v>
      </c>
      <c r="N1363" s="6" t="s">
        <v>21</v>
      </c>
      <c r="O1363" s="6" t="s">
        <v>22</v>
      </c>
      <c r="P1363" s="6" t="s">
        <v>4940</v>
      </c>
    </row>
    <row r="1364" spans="1:16" hidden="1" x14ac:dyDescent="0.35">
      <c r="A1364" s="6">
        <v>2022</v>
      </c>
      <c r="B1364" s="6" t="s">
        <v>359</v>
      </c>
      <c r="C1364" s="6" t="s">
        <v>86</v>
      </c>
      <c r="D1364" s="13" t="s">
        <v>6662</v>
      </c>
      <c r="E1364" s="6">
        <v>47.51</v>
      </c>
      <c r="F1364" s="6">
        <v>-117.92</v>
      </c>
      <c r="G1364" s="6" t="s">
        <v>236</v>
      </c>
      <c r="H1364" s="6" t="s">
        <v>35</v>
      </c>
      <c r="I1364" s="6">
        <v>0</v>
      </c>
      <c r="J1364" s="6" t="s">
        <v>36</v>
      </c>
      <c r="K1364" s="6">
        <v>53</v>
      </c>
      <c r="L1364" s="6" t="s">
        <v>282</v>
      </c>
      <c r="M1364" s="6">
        <v>50</v>
      </c>
      <c r="N1364" s="6" t="s">
        <v>21</v>
      </c>
      <c r="O1364" s="6" t="s">
        <v>22</v>
      </c>
      <c r="P1364" s="6" t="s">
        <v>6663</v>
      </c>
    </row>
    <row r="1365" spans="1:16" hidden="1" x14ac:dyDescent="0.35">
      <c r="A1365" s="6">
        <v>2022</v>
      </c>
      <c r="B1365" s="6" t="s">
        <v>516</v>
      </c>
      <c r="C1365" s="6" t="s">
        <v>512</v>
      </c>
      <c r="D1365" s="13" t="s">
        <v>517</v>
      </c>
      <c r="E1365" s="6">
        <v>39.74</v>
      </c>
      <c r="F1365" s="6">
        <v>-104.86</v>
      </c>
      <c r="G1365" s="6" t="s">
        <v>514</v>
      </c>
      <c r="H1365" s="6" t="s">
        <v>35</v>
      </c>
      <c r="I1365" s="6">
        <v>0</v>
      </c>
      <c r="J1365" s="6" t="s">
        <v>36</v>
      </c>
      <c r="K1365" s="6">
        <v>8</v>
      </c>
      <c r="L1365" s="6" t="s">
        <v>282</v>
      </c>
      <c r="M1365" s="6">
        <v>60</v>
      </c>
      <c r="N1365" s="6" t="s">
        <v>21</v>
      </c>
      <c r="O1365" s="6" t="s">
        <v>22</v>
      </c>
      <c r="P1365" s="6" t="s">
        <v>518</v>
      </c>
    </row>
    <row r="1366" spans="1:16" hidden="1" x14ac:dyDescent="0.35">
      <c r="A1366" s="6">
        <v>2022</v>
      </c>
      <c r="B1366" s="6" t="s">
        <v>874</v>
      </c>
      <c r="C1366" s="6" t="s">
        <v>797</v>
      </c>
      <c r="D1366" s="13" t="s">
        <v>875</v>
      </c>
      <c r="E1366" s="6">
        <v>33.29</v>
      </c>
      <c r="F1366" s="6">
        <v>-82.19</v>
      </c>
      <c r="G1366" s="6" t="s">
        <v>19</v>
      </c>
      <c r="H1366" s="6" t="s">
        <v>35</v>
      </c>
      <c r="I1366" s="6">
        <v>477000</v>
      </c>
      <c r="J1366" s="6" t="s">
        <v>36</v>
      </c>
      <c r="K1366" s="6">
        <v>13</v>
      </c>
      <c r="L1366" s="6" t="s">
        <v>282</v>
      </c>
      <c r="M1366" s="6">
        <v>60</v>
      </c>
      <c r="N1366" s="6" t="s">
        <v>21</v>
      </c>
      <c r="O1366" s="6" t="s">
        <v>22</v>
      </c>
      <c r="P1366" s="6" t="s">
        <v>876</v>
      </c>
    </row>
    <row r="1367" spans="1:16" hidden="1" x14ac:dyDescent="0.35">
      <c r="A1367" s="6">
        <v>2022</v>
      </c>
      <c r="B1367" s="6" t="s">
        <v>4607</v>
      </c>
      <c r="C1367" s="6" t="s">
        <v>3002</v>
      </c>
      <c r="D1367" s="13" t="s">
        <v>8167</v>
      </c>
      <c r="E1367" s="6">
        <v>44.95</v>
      </c>
      <c r="F1367" s="6">
        <v>-93.09</v>
      </c>
      <c r="G1367" s="6" t="s">
        <v>555</v>
      </c>
      <c r="H1367" s="6" t="s">
        <v>35</v>
      </c>
      <c r="I1367" s="6">
        <v>0</v>
      </c>
      <c r="J1367" s="6" t="s">
        <v>36</v>
      </c>
      <c r="K1367" s="6">
        <v>27</v>
      </c>
      <c r="L1367" s="6" t="s">
        <v>282</v>
      </c>
      <c r="M1367" s="6">
        <v>60</v>
      </c>
      <c r="N1367" s="6" t="s">
        <v>21</v>
      </c>
      <c r="O1367" s="6" t="s">
        <v>22</v>
      </c>
      <c r="P1367" s="6" t="s">
        <v>8168</v>
      </c>
    </row>
    <row r="1368" spans="1:16" hidden="1" x14ac:dyDescent="0.35">
      <c r="A1368" s="6">
        <v>2022</v>
      </c>
      <c r="B1368" s="6" t="s">
        <v>3258</v>
      </c>
      <c r="C1368" s="6" t="s">
        <v>324</v>
      </c>
      <c r="D1368" s="13" t="s">
        <v>3259</v>
      </c>
      <c r="E1368" s="6">
        <v>32.76</v>
      </c>
      <c r="F1368" s="6">
        <v>-88.65</v>
      </c>
      <c r="G1368" s="6" t="s">
        <v>19</v>
      </c>
      <c r="H1368" s="6" t="s">
        <v>35</v>
      </c>
      <c r="I1368" s="6">
        <v>0</v>
      </c>
      <c r="J1368" s="6" t="s">
        <v>36</v>
      </c>
      <c r="K1368" s="6">
        <v>28</v>
      </c>
      <c r="L1368" s="6" t="s">
        <v>282</v>
      </c>
      <c r="M1368" s="6">
        <v>60</v>
      </c>
      <c r="N1368" s="6" t="s">
        <v>21</v>
      </c>
      <c r="O1368" s="6" t="s">
        <v>22</v>
      </c>
      <c r="P1368" s="6" t="s">
        <v>3260</v>
      </c>
    </row>
    <row r="1369" spans="1:16" hidden="1" x14ac:dyDescent="0.35">
      <c r="A1369" s="6">
        <v>2022</v>
      </c>
      <c r="B1369" s="6" t="s">
        <v>3265</v>
      </c>
      <c r="C1369" s="6" t="s">
        <v>324</v>
      </c>
      <c r="D1369" s="13" t="s">
        <v>3266</v>
      </c>
      <c r="E1369" s="6">
        <v>32.770000000000003</v>
      </c>
      <c r="F1369" s="6">
        <v>-89.1</v>
      </c>
      <c r="G1369" s="6" t="s">
        <v>19</v>
      </c>
      <c r="H1369" s="6" t="s">
        <v>35</v>
      </c>
      <c r="I1369" s="6">
        <v>0</v>
      </c>
      <c r="J1369" s="6" t="s">
        <v>36</v>
      </c>
      <c r="K1369" s="6">
        <v>28</v>
      </c>
      <c r="L1369" s="6" t="s">
        <v>282</v>
      </c>
      <c r="M1369" s="6">
        <v>60</v>
      </c>
      <c r="N1369" s="6" t="s">
        <v>21</v>
      </c>
      <c r="O1369" s="6" t="s">
        <v>22</v>
      </c>
      <c r="P1369" s="6" t="s">
        <v>3267</v>
      </c>
    </row>
    <row r="1370" spans="1:16" hidden="1" x14ac:dyDescent="0.35">
      <c r="A1370" s="6">
        <v>2022</v>
      </c>
      <c r="B1370" s="6" t="s">
        <v>3271</v>
      </c>
      <c r="C1370" s="6" t="s">
        <v>324</v>
      </c>
      <c r="D1370" s="13" t="s">
        <v>3272</v>
      </c>
      <c r="E1370" s="6">
        <v>33.450000000000003</v>
      </c>
      <c r="F1370" s="6">
        <v>-88.82</v>
      </c>
      <c r="G1370" s="6" t="s">
        <v>94</v>
      </c>
      <c r="H1370" s="6" t="s">
        <v>35</v>
      </c>
      <c r="I1370" s="6">
        <v>0</v>
      </c>
      <c r="J1370" s="6" t="s">
        <v>36</v>
      </c>
      <c r="K1370" s="6">
        <v>28</v>
      </c>
      <c r="L1370" s="6" t="s">
        <v>282</v>
      </c>
      <c r="M1370" s="6">
        <v>60</v>
      </c>
      <c r="N1370" s="6" t="s">
        <v>21</v>
      </c>
      <c r="O1370" s="6" t="s">
        <v>22</v>
      </c>
      <c r="P1370" s="6" t="s">
        <v>3273</v>
      </c>
    </row>
    <row r="1371" spans="1:16" hidden="1" x14ac:dyDescent="0.35">
      <c r="A1371" s="6">
        <v>2022</v>
      </c>
      <c r="B1371" s="6" t="s">
        <v>227</v>
      </c>
      <c r="C1371" s="6" t="s">
        <v>5126</v>
      </c>
      <c r="D1371" s="13" t="s">
        <v>8974</v>
      </c>
      <c r="E1371" s="6">
        <v>41.09</v>
      </c>
      <c r="F1371" s="6">
        <v>-75</v>
      </c>
      <c r="G1371" s="6" t="s">
        <v>236</v>
      </c>
      <c r="H1371" s="6" t="s">
        <v>35</v>
      </c>
      <c r="I1371" s="6">
        <v>0</v>
      </c>
      <c r="J1371" s="6" t="s">
        <v>36</v>
      </c>
      <c r="K1371" s="6">
        <v>42</v>
      </c>
      <c r="L1371" s="6" t="s">
        <v>282</v>
      </c>
      <c r="M1371" s="6">
        <v>60</v>
      </c>
      <c r="N1371" s="6" t="s">
        <v>21</v>
      </c>
      <c r="O1371" s="6" t="s">
        <v>22</v>
      </c>
      <c r="P1371" s="6" t="s">
        <v>8975</v>
      </c>
    </row>
    <row r="1372" spans="1:16" hidden="1" x14ac:dyDescent="0.35">
      <c r="A1372" s="6">
        <v>2022</v>
      </c>
      <c r="B1372" s="6" t="s">
        <v>359</v>
      </c>
      <c r="C1372" s="6" t="s">
        <v>86</v>
      </c>
      <c r="D1372" s="13" t="s">
        <v>6662</v>
      </c>
      <c r="E1372" s="6">
        <v>47.51</v>
      </c>
      <c r="F1372" s="6">
        <v>-117.92</v>
      </c>
      <c r="G1372" s="6" t="s">
        <v>236</v>
      </c>
      <c r="H1372" s="6" t="s">
        <v>35</v>
      </c>
      <c r="I1372" s="6">
        <v>0</v>
      </c>
      <c r="J1372" s="6" t="s">
        <v>36</v>
      </c>
      <c r="K1372" s="6">
        <v>53</v>
      </c>
      <c r="L1372" s="6" t="s">
        <v>282</v>
      </c>
      <c r="M1372" s="6">
        <v>50</v>
      </c>
      <c r="N1372" s="6" t="s">
        <v>21</v>
      </c>
      <c r="O1372" s="6" t="s">
        <v>22</v>
      </c>
      <c r="P1372" s="6" t="s">
        <v>6663</v>
      </c>
    </row>
    <row r="1373" spans="1:16" x14ac:dyDescent="0.35">
      <c r="A1373" s="6">
        <v>2022</v>
      </c>
      <c r="B1373" s="6" t="s">
        <v>2585</v>
      </c>
      <c r="C1373" s="6" t="s">
        <v>2554</v>
      </c>
      <c r="D1373" s="13" t="s">
        <v>2586</v>
      </c>
      <c r="E1373" s="6">
        <v>30.47</v>
      </c>
      <c r="F1373" s="6">
        <v>-90.03</v>
      </c>
      <c r="G1373" s="6" t="s">
        <v>62</v>
      </c>
      <c r="H1373" s="6">
        <v>2400</v>
      </c>
      <c r="I1373" s="6">
        <v>1033000</v>
      </c>
      <c r="J1373" s="6" t="s">
        <v>52</v>
      </c>
      <c r="K1373" s="6">
        <v>22</v>
      </c>
      <c r="L1373" s="6" t="s">
        <v>282</v>
      </c>
      <c r="M1373" s="6">
        <v>60</v>
      </c>
      <c r="N1373" s="6" t="s">
        <v>21</v>
      </c>
      <c r="O1373" s="6" t="s">
        <v>22</v>
      </c>
      <c r="P1373" s="6" t="s">
        <v>2587</v>
      </c>
    </row>
    <row r="1374" spans="1:16" x14ac:dyDescent="0.35">
      <c r="A1374" s="6">
        <v>2022</v>
      </c>
      <c r="B1374" s="6" t="s">
        <v>4941</v>
      </c>
      <c r="C1374" s="6" t="s">
        <v>4907</v>
      </c>
      <c r="D1374" s="13" t="s">
        <v>4942</v>
      </c>
      <c r="E1374" s="6">
        <v>34.96</v>
      </c>
      <c r="F1374" s="6">
        <v>-96.25</v>
      </c>
      <c r="G1374" s="6" t="s">
        <v>117</v>
      </c>
      <c r="H1374" s="6">
        <v>474</v>
      </c>
      <c r="I1374" s="6">
        <v>260000</v>
      </c>
      <c r="J1374" s="6" t="s">
        <v>52</v>
      </c>
      <c r="K1374" s="6">
        <v>40</v>
      </c>
      <c r="L1374" s="6" t="s">
        <v>282</v>
      </c>
      <c r="M1374" s="6">
        <v>80</v>
      </c>
      <c r="N1374" s="6" t="s">
        <v>21</v>
      </c>
      <c r="O1374" s="6" t="s">
        <v>22</v>
      </c>
      <c r="P1374" s="6" t="s">
        <v>4943</v>
      </c>
    </row>
    <row r="1375" spans="1:16" x14ac:dyDescent="0.35">
      <c r="A1375" s="6">
        <v>2022</v>
      </c>
      <c r="B1375" s="6" t="s">
        <v>4944</v>
      </c>
      <c r="C1375" s="6" t="s">
        <v>4907</v>
      </c>
      <c r="D1375" s="13" t="s">
        <v>4945</v>
      </c>
      <c r="E1375" s="6">
        <v>35.72</v>
      </c>
      <c r="F1375" s="6">
        <v>-95.47</v>
      </c>
      <c r="G1375" s="6" t="s">
        <v>117</v>
      </c>
      <c r="H1375" s="6">
        <v>4942</v>
      </c>
      <c r="I1375" s="6">
        <v>3794000</v>
      </c>
      <c r="J1375" s="6" t="s">
        <v>52</v>
      </c>
      <c r="K1375" s="6">
        <v>40</v>
      </c>
      <c r="L1375" s="6" t="s">
        <v>282</v>
      </c>
      <c r="M1375" s="6">
        <v>80</v>
      </c>
      <c r="N1375" s="6" t="s">
        <v>21</v>
      </c>
      <c r="O1375" s="6" t="s">
        <v>22</v>
      </c>
      <c r="P1375" s="6" t="s">
        <v>4946</v>
      </c>
    </row>
    <row r="1376" spans="1:16" x14ac:dyDescent="0.35">
      <c r="A1376" s="6">
        <v>2022</v>
      </c>
      <c r="B1376" s="6" t="s">
        <v>4947</v>
      </c>
      <c r="C1376" s="6" t="s">
        <v>4907</v>
      </c>
      <c r="D1376" s="13" t="s">
        <v>4948</v>
      </c>
      <c r="E1376" s="6">
        <v>35.869999999999997</v>
      </c>
      <c r="F1376" s="6">
        <v>-96.05</v>
      </c>
      <c r="G1376" s="6" t="s">
        <v>117</v>
      </c>
      <c r="H1376" s="6">
        <v>573</v>
      </c>
      <c r="I1376" s="6">
        <v>0</v>
      </c>
      <c r="J1376" s="6" t="s">
        <v>52</v>
      </c>
      <c r="K1376" s="6">
        <v>40</v>
      </c>
      <c r="L1376" s="6" t="s">
        <v>282</v>
      </c>
      <c r="M1376" s="6">
        <v>80</v>
      </c>
      <c r="N1376" s="6" t="s">
        <v>21</v>
      </c>
      <c r="O1376" s="6" t="s">
        <v>22</v>
      </c>
      <c r="P1376" s="6" t="s">
        <v>4949</v>
      </c>
    </row>
    <row r="1377" spans="1:16" x14ac:dyDescent="0.35">
      <c r="A1377" s="6">
        <v>2022</v>
      </c>
      <c r="B1377" s="6" t="s">
        <v>4950</v>
      </c>
      <c r="C1377" s="6" t="s">
        <v>4907</v>
      </c>
      <c r="D1377" s="13" t="s">
        <v>4951</v>
      </c>
      <c r="E1377" s="6">
        <v>35.54</v>
      </c>
      <c r="F1377" s="6">
        <v>-95.11</v>
      </c>
      <c r="G1377" s="6" t="s">
        <v>117</v>
      </c>
      <c r="H1377" s="6">
        <v>4950</v>
      </c>
      <c r="I1377" s="6">
        <v>3264000</v>
      </c>
      <c r="J1377" s="6" t="s">
        <v>52</v>
      </c>
      <c r="K1377" s="6">
        <v>40</v>
      </c>
      <c r="L1377" s="6" t="s">
        <v>282</v>
      </c>
      <c r="M1377" s="6">
        <v>80</v>
      </c>
      <c r="N1377" s="6" t="s">
        <v>21</v>
      </c>
      <c r="O1377" s="6" t="s">
        <v>22</v>
      </c>
      <c r="P1377" s="6" t="s">
        <v>4952</v>
      </c>
    </row>
    <row r="1378" spans="1:16" hidden="1" x14ac:dyDescent="0.35">
      <c r="A1378" s="6">
        <v>2012</v>
      </c>
      <c r="B1378" s="6" t="s">
        <v>340</v>
      </c>
      <c r="C1378" s="6" t="s">
        <v>1247</v>
      </c>
      <c r="D1378" s="13" t="s">
        <v>1298</v>
      </c>
      <c r="E1378" s="6">
        <v>39.299999999999997</v>
      </c>
      <c r="F1378" s="6">
        <v>-87.98</v>
      </c>
      <c r="G1378" s="6" t="s">
        <v>514</v>
      </c>
      <c r="H1378" s="6">
        <v>111138</v>
      </c>
      <c r="I1378" s="6">
        <v>39428000</v>
      </c>
      <c r="J1378" s="6">
        <v>3.9</v>
      </c>
      <c r="K1378" s="6">
        <v>17</v>
      </c>
      <c r="L1378" s="6" t="s">
        <v>1299</v>
      </c>
      <c r="M1378" s="6">
        <v>70</v>
      </c>
      <c r="N1378" s="6" t="s">
        <v>21</v>
      </c>
      <c r="O1378" s="6" t="s">
        <v>22</v>
      </c>
      <c r="P1378" s="6" t="s">
        <v>7478</v>
      </c>
    </row>
    <row r="1379" spans="1:16" hidden="1" x14ac:dyDescent="0.35">
      <c r="A1379" s="6">
        <v>2012</v>
      </c>
      <c r="B1379" s="6" t="s">
        <v>163</v>
      </c>
      <c r="C1379" s="6" t="s">
        <v>1247</v>
      </c>
      <c r="D1379" s="13" t="s">
        <v>1301</v>
      </c>
      <c r="E1379" s="6">
        <v>38.840000000000003</v>
      </c>
      <c r="F1379" s="6">
        <v>-88.31</v>
      </c>
      <c r="G1379" s="6" t="s">
        <v>514</v>
      </c>
      <c r="H1379" s="6">
        <v>91706</v>
      </c>
      <c r="I1379" s="6">
        <v>13205000</v>
      </c>
      <c r="J1379" s="6">
        <v>3.9</v>
      </c>
      <c r="K1379" s="6">
        <v>17</v>
      </c>
      <c r="L1379" s="6" t="s">
        <v>1299</v>
      </c>
      <c r="M1379" s="6">
        <v>70</v>
      </c>
      <c r="N1379" s="6" t="s">
        <v>21</v>
      </c>
      <c r="O1379" s="6" t="s">
        <v>22</v>
      </c>
      <c r="P1379" s="6" t="s">
        <v>7479</v>
      </c>
    </row>
    <row r="1380" spans="1:16" hidden="1" x14ac:dyDescent="0.35">
      <c r="A1380" s="6">
        <v>2012</v>
      </c>
      <c r="B1380" s="6" t="s">
        <v>1303</v>
      </c>
      <c r="C1380" s="6" t="s">
        <v>1247</v>
      </c>
      <c r="D1380" s="13" t="s">
        <v>1304</v>
      </c>
      <c r="E1380" s="6">
        <v>39.53</v>
      </c>
      <c r="F1380" s="6">
        <v>-88.02</v>
      </c>
      <c r="G1380" s="6" t="s">
        <v>514</v>
      </c>
      <c r="H1380" s="6">
        <v>123546</v>
      </c>
      <c r="I1380" s="6">
        <v>70055000</v>
      </c>
      <c r="J1380" s="6">
        <v>3.9</v>
      </c>
      <c r="K1380" s="6">
        <v>17</v>
      </c>
      <c r="L1380" s="6" t="s">
        <v>1299</v>
      </c>
      <c r="M1380" s="6">
        <v>70</v>
      </c>
      <c r="N1380" s="6" t="s">
        <v>21</v>
      </c>
      <c r="O1380" s="6" t="s">
        <v>22</v>
      </c>
      <c r="P1380" s="6" t="s">
        <v>7480</v>
      </c>
    </row>
    <row r="1381" spans="1:16" hidden="1" x14ac:dyDescent="0.35">
      <c r="A1381" s="6">
        <v>2012</v>
      </c>
      <c r="B1381" s="6" t="s">
        <v>381</v>
      </c>
      <c r="C1381" s="6" t="s">
        <v>1247</v>
      </c>
      <c r="D1381" s="13" t="s">
        <v>1306</v>
      </c>
      <c r="E1381" s="6">
        <v>39.15</v>
      </c>
      <c r="F1381" s="6">
        <v>-87.81</v>
      </c>
      <c r="G1381" s="6" t="s">
        <v>514</v>
      </c>
      <c r="H1381" s="6">
        <v>83581</v>
      </c>
      <c r="I1381" s="6">
        <v>21703000</v>
      </c>
      <c r="J1381" s="6">
        <v>3.9</v>
      </c>
      <c r="K1381" s="6">
        <v>17</v>
      </c>
      <c r="L1381" s="6" t="s">
        <v>1299</v>
      </c>
      <c r="M1381" s="6">
        <v>70</v>
      </c>
      <c r="N1381" s="6" t="s">
        <v>21</v>
      </c>
      <c r="O1381" s="6" t="s">
        <v>22</v>
      </c>
      <c r="P1381" s="6" t="s">
        <v>7481</v>
      </c>
    </row>
    <row r="1382" spans="1:16" hidden="1" x14ac:dyDescent="0.35">
      <c r="A1382" s="6">
        <v>2012</v>
      </c>
      <c r="B1382" s="6" t="s">
        <v>1308</v>
      </c>
      <c r="C1382" s="6" t="s">
        <v>1247</v>
      </c>
      <c r="D1382" s="13" t="s">
        <v>1309</v>
      </c>
      <c r="E1382" s="6">
        <v>39.24</v>
      </c>
      <c r="F1382" s="6">
        <v>-88.15</v>
      </c>
      <c r="G1382" s="6" t="s">
        <v>514</v>
      </c>
      <c r="H1382" s="6">
        <v>62820</v>
      </c>
      <c r="I1382" s="6">
        <v>15587000</v>
      </c>
      <c r="J1382" s="6">
        <v>3.9</v>
      </c>
      <c r="K1382" s="6">
        <v>17</v>
      </c>
      <c r="L1382" s="6" t="s">
        <v>1299</v>
      </c>
      <c r="M1382" s="6">
        <v>70</v>
      </c>
      <c r="N1382" s="6" t="s">
        <v>21</v>
      </c>
      <c r="O1382" s="6" t="s">
        <v>22</v>
      </c>
      <c r="P1382" s="6" t="s">
        <v>7482</v>
      </c>
    </row>
    <row r="1383" spans="1:16" hidden="1" x14ac:dyDescent="0.35">
      <c r="A1383" s="6">
        <v>2012</v>
      </c>
      <c r="B1383" s="6" t="s">
        <v>522</v>
      </c>
      <c r="C1383" s="6" t="s">
        <v>1247</v>
      </c>
      <c r="D1383" s="13" t="s">
        <v>1311</v>
      </c>
      <c r="E1383" s="6">
        <v>39.68</v>
      </c>
      <c r="F1383" s="6">
        <v>-88.3</v>
      </c>
      <c r="G1383" s="6" t="s">
        <v>514</v>
      </c>
      <c r="H1383" s="6">
        <v>124637</v>
      </c>
      <c r="I1383" s="6">
        <v>78283000</v>
      </c>
      <c r="J1383" s="6">
        <v>3.9</v>
      </c>
      <c r="K1383" s="6">
        <v>17</v>
      </c>
      <c r="L1383" s="6" t="s">
        <v>1299</v>
      </c>
      <c r="M1383" s="6">
        <v>70</v>
      </c>
      <c r="N1383" s="6" t="s">
        <v>21</v>
      </c>
      <c r="O1383" s="6" t="s">
        <v>22</v>
      </c>
      <c r="P1383" s="6" t="s">
        <v>7483</v>
      </c>
    </row>
    <row r="1384" spans="1:16" hidden="1" x14ac:dyDescent="0.35">
      <c r="A1384" s="6">
        <v>2012</v>
      </c>
      <c r="B1384" s="6" t="s">
        <v>1313</v>
      </c>
      <c r="C1384" s="6" t="s">
        <v>1247</v>
      </c>
      <c r="D1384" s="13" t="s">
        <v>1314</v>
      </c>
      <c r="E1384" s="6">
        <v>39.71</v>
      </c>
      <c r="F1384" s="6">
        <v>-87.93</v>
      </c>
      <c r="G1384" s="6" t="s">
        <v>514</v>
      </c>
      <c r="H1384" s="6">
        <v>167923</v>
      </c>
      <c r="I1384" s="6">
        <v>100706000</v>
      </c>
      <c r="J1384" s="6">
        <v>3.9</v>
      </c>
      <c r="K1384" s="6">
        <v>17</v>
      </c>
      <c r="L1384" s="6" t="s">
        <v>1299</v>
      </c>
      <c r="M1384" s="6">
        <v>70</v>
      </c>
      <c r="N1384" s="6" t="s">
        <v>21</v>
      </c>
      <c r="O1384" s="6" t="s">
        <v>22</v>
      </c>
      <c r="P1384" s="6" t="s">
        <v>7484</v>
      </c>
    </row>
    <row r="1385" spans="1:16" hidden="1" x14ac:dyDescent="0.35">
      <c r="A1385" s="6">
        <v>2012</v>
      </c>
      <c r="B1385" s="6" t="s">
        <v>860</v>
      </c>
      <c r="C1385" s="6" t="s">
        <v>1247</v>
      </c>
      <c r="D1385" s="13" t="s">
        <v>1316</v>
      </c>
      <c r="E1385" s="6">
        <v>39.11</v>
      </c>
      <c r="F1385" s="6">
        <v>-88.55</v>
      </c>
      <c r="G1385" s="6" t="s">
        <v>514</v>
      </c>
      <c r="H1385" s="6">
        <v>103705</v>
      </c>
      <c r="I1385" s="6">
        <v>24656000</v>
      </c>
      <c r="J1385" s="6">
        <v>3.9</v>
      </c>
      <c r="K1385" s="6">
        <v>17</v>
      </c>
      <c r="L1385" s="6" t="s">
        <v>1299</v>
      </c>
      <c r="M1385" s="6">
        <v>70</v>
      </c>
      <c r="N1385" s="6" t="s">
        <v>21</v>
      </c>
      <c r="O1385" s="6" t="s">
        <v>22</v>
      </c>
      <c r="P1385" s="6" t="s">
        <v>7485</v>
      </c>
    </row>
    <row r="1386" spans="1:16" hidden="1" x14ac:dyDescent="0.35">
      <c r="A1386" s="6">
        <v>2012</v>
      </c>
      <c r="B1386" s="6" t="s">
        <v>169</v>
      </c>
      <c r="C1386" s="6" t="s">
        <v>1247</v>
      </c>
      <c r="D1386" s="13" t="s">
        <v>1318</v>
      </c>
      <c r="E1386" s="6">
        <v>39.11</v>
      </c>
      <c r="F1386" s="6">
        <v>-89.21</v>
      </c>
      <c r="G1386" s="6" t="s">
        <v>514</v>
      </c>
      <c r="H1386" s="6">
        <v>100728</v>
      </c>
      <c r="I1386" s="6">
        <v>23023000</v>
      </c>
      <c r="J1386" s="6">
        <v>3.9</v>
      </c>
      <c r="K1386" s="6">
        <v>17</v>
      </c>
      <c r="L1386" s="6" t="s">
        <v>1299</v>
      </c>
      <c r="M1386" s="6">
        <v>70</v>
      </c>
      <c r="N1386" s="6" t="s">
        <v>21</v>
      </c>
      <c r="O1386" s="6" t="s">
        <v>22</v>
      </c>
      <c r="P1386" s="6" t="s">
        <v>7486</v>
      </c>
    </row>
    <row r="1387" spans="1:16" hidden="1" x14ac:dyDescent="0.35">
      <c r="A1387" s="6">
        <v>2012</v>
      </c>
      <c r="B1387" s="6" t="s">
        <v>812</v>
      </c>
      <c r="C1387" s="6" t="s">
        <v>1247</v>
      </c>
      <c r="D1387" s="13" t="s">
        <v>1320</v>
      </c>
      <c r="E1387" s="6">
        <v>39.15</v>
      </c>
      <c r="F1387" s="6">
        <v>-88.15</v>
      </c>
      <c r="G1387" s="6" t="s">
        <v>514</v>
      </c>
      <c r="H1387" s="6">
        <v>92914</v>
      </c>
      <c r="I1387" s="6">
        <v>20552000</v>
      </c>
      <c r="J1387" s="6">
        <v>3.9</v>
      </c>
      <c r="K1387" s="6">
        <v>17</v>
      </c>
      <c r="L1387" s="6" t="s">
        <v>1299</v>
      </c>
      <c r="M1387" s="6">
        <v>70</v>
      </c>
      <c r="N1387" s="6" t="s">
        <v>21</v>
      </c>
      <c r="O1387" s="6" t="s">
        <v>22</v>
      </c>
      <c r="P1387" s="6" t="s">
        <v>7487</v>
      </c>
    </row>
    <row r="1388" spans="1:16" hidden="1" x14ac:dyDescent="0.35">
      <c r="A1388" s="6">
        <v>2012</v>
      </c>
      <c r="B1388" s="6" t="s">
        <v>135</v>
      </c>
      <c r="C1388" s="6" t="s">
        <v>1247</v>
      </c>
      <c r="D1388" s="13" t="s">
        <v>1322</v>
      </c>
      <c r="E1388" s="6">
        <v>38.71</v>
      </c>
      <c r="F1388" s="6">
        <v>-87.75</v>
      </c>
      <c r="G1388" s="6" t="s">
        <v>514</v>
      </c>
      <c r="H1388" s="6">
        <v>75359</v>
      </c>
      <c r="I1388" s="6">
        <v>30992000</v>
      </c>
      <c r="J1388" s="6">
        <v>3.9</v>
      </c>
      <c r="K1388" s="6">
        <v>17</v>
      </c>
      <c r="L1388" s="6" t="s">
        <v>1299</v>
      </c>
      <c r="M1388" s="6">
        <v>70</v>
      </c>
      <c r="N1388" s="6" t="s">
        <v>21</v>
      </c>
      <c r="O1388" s="6" t="s">
        <v>22</v>
      </c>
      <c r="P1388" s="6" t="s">
        <v>7488</v>
      </c>
    </row>
    <row r="1389" spans="1:16" hidden="1" x14ac:dyDescent="0.35">
      <c r="A1389" s="6">
        <v>2012</v>
      </c>
      <c r="B1389" s="6" t="s">
        <v>144</v>
      </c>
      <c r="C1389" s="6" t="s">
        <v>1247</v>
      </c>
      <c r="D1389" s="13" t="s">
        <v>1324</v>
      </c>
      <c r="E1389" s="6">
        <v>38.520000000000003</v>
      </c>
      <c r="F1389" s="6">
        <v>-89.12</v>
      </c>
      <c r="G1389" s="6" t="s">
        <v>514</v>
      </c>
      <c r="H1389" s="6">
        <v>72345</v>
      </c>
      <c r="I1389" s="6">
        <v>11011000</v>
      </c>
      <c r="J1389" s="6">
        <v>3.9</v>
      </c>
      <c r="K1389" s="6">
        <v>17</v>
      </c>
      <c r="L1389" s="6" t="s">
        <v>1299</v>
      </c>
      <c r="M1389" s="6">
        <v>70</v>
      </c>
      <c r="N1389" s="6" t="s">
        <v>21</v>
      </c>
      <c r="O1389" s="6" t="s">
        <v>22</v>
      </c>
      <c r="P1389" s="6" t="s">
        <v>7489</v>
      </c>
    </row>
    <row r="1390" spans="1:16" hidden="1" x14ac:dyDescent="0.35">
      <c r="A1390" s="6">
        <v>2012</v>
      </c>
      <c r="B1390" s="6" t="s">
        <v>1326</v>
      </c>
      <c r="C1390" s="6" t="s">
        <v>1247</v>
      </c>
      <c r="D1390" s="13" t="s">
        <v>1327</v>
      </c>
      <c r="E1390" s="6">
        <v>39.64</v>
      </c>
      <c r="F1390" s="6">
        <v>-88.74</v>
      </c>
      <c r="G1390" s="6" t="s">
        <v>514</v>
      </c>
      <c r="H1390" s="6">
        <v>108749</v>
      </c>
      <c r="I1390" s="6">
        <v>80442000</v>
      </c>
      <c r="J1390" s="6">
        <v>3.9</v>
      </c>
      <c r="K1390" s="6">
        <v>17</v>
      </c>
      <c r="L1390" s="6" t="s">
        <v>1299</v>
      </c>
      <c r="M1390" s="6">
        <v>70</v>
      </c>
      <c r="N1390" s="6" t="s">
        <v>21</v>
      </c>
      <c r="O1390" s="6" t="s">
        <v>22</v>
      </c>
      <c r="P1390" s="6" t="s">
        <v>7490</v>
      </c>
    </row>
    <row r="1391" spans="1:16" hidden="1" x14ac:dyDescent="0.35">
      <c r="A1391" s="6">
        <v>2012</v>
      </c>
      <c r="B1391" s="6" t="s">
        <v>1329</v>
      </c>
      <c r="C1391" s="6" t="s">
        <v>1247</v>
      </c>
      <c r="D1391" s="13" t="s">
        <v>1330</v>
      </c>
      <c r="E1391" s="6">
        <v>38.65</v>
      </c>
      <c r="F1391" s="6">
        <v>-88.04</v>
      </c>
      <c r="G1391" s="6" t="s">
        <v>514</v>
      </c>
      <c r="H1391" s="6">
        <v>57067</v>
      </c>
      <c r="I1391" s="6">
        <v>14120000</v>
      </c>
      <c r="J1391" s="6">
        <v>3.9</v>
      </c>
      <c r="K1391" s="6">
        <v>17</v>
      </c>
      <c r="L1391" s="6" t="s">
        <v>1299</v>
      </c>
      <c r="M1391" s="6">
        <v>70</v>
      </c>
      <c r="N1391" s="6" t="s">
        <v>21</v>
      </c>
      <c r="O1391" s="6" t="s">
        <v>22</v>
      </c>
      <c r="P1391" s="6" t="s">
        <v>7491</v>
      </c>
    </row>
    <row r="1392" spans="1:16" hidden="1" x14ac:dyDescent="0.35">
      <c r="A1392" s="6">
        <v>2012</v>
      </c>
      <c r="B1392" s="6" t="s">
        <v>187</v>
      </c>
      <c r="C1392" s="6" t="s">
        <v>1247</v>
      </c>
      <c r="D1392" s="13" t="s">
        <v>1332</v>
      </c>
      <c r="E1392" s="6">
        <v>39.43</v>
      </c>
      <c r="F1392" s="6">
        <v>-88.59</v>
      </c>
      <c r="G1392" s="6" t="s">
        <v>514</v>
      </c>
      <c r="H1392" s="6">
        <v>181305</v>
      </c>
      <c r="I1392" s="6">
        <v>83873000</v>
      </c>
      <c r="J1392" s="6">
        <v>3.9</v>
      </c>
      <c r="K1392" s="6">
        <v>17</v>
      </c>
      <c r="L1392" s="6" t="s">
        <v>1299</v>
      </c>
      <c r="M1392" s="6">
        <v>70</v>
      </c>
      <c r="N1392" s="6" t="s">
        <v>21</v>
      </c>
      <c r="O1392" s="6" t="s">
        <v>22</v>
      </c>
      <c r="P1392" s="6" t="s">
        <v>7492</v>
      </c>
    </row>
    <row r="1393" spans="1:16" hidden="1" x14ac:dyDescent="0.35">
      <c r="A1393" s="6">
        <v>2022</v>
      </c>
      <c r="B1393" s="6" t="s">
        <v>340</v>
      </c>
      <c r="C1393" s="6" t="s">
        <v>1247</v>
      </c>
      <c r="D1393" s="13" t="s">
        <v>1298</v>
      </c>
      <c r="E1393" s="6">
        <v>39.299999999999997</v>
      </c>
      <c r="F1393" s="6">
        <v>-87.98</v>
      </c>
      <c r="G1393" s="6" t="s">
        <v>236</v>
      </c>
      <c r="H1393" s="6">
        <v>92073</v>
      </c>
      <c r="I1393" s="6">
        <v>115716000</v>
      </c>
      <c r="J1393" s="6">
        <v>11.4</v>
      </c>
      <c r="K1393" s="6">
        <v>17</v>
      </c>
      <c r="L1393" s="6" t="s">
        <v>1299</v>
      </c>
      <c r="M1393" s="6">
        <v>70</v>
      </c>
      <c r="N1393" s="6" t="s">
        <v>21</v>
      </c>
      <c r="O1393" s="6" t="s">
        <v>22</v>
      </c>
      <c r="P1393" s="6" t="s">
        <v>1300</v>
      </c>
    </row>
    <row r="1394" spans="1:16" hidden="1" x14ac:dyDescent="0.35">
      <c r="A1394" s="6">
        <v>2022</v>
      </c>
      <c r="B1394" s="6" t="s">
        <v>163</v>
      </c>
      <c r="C1394" s="6" t="s">
        <v>1247</v>
      </c>
      <c r="D1394" s="13" t="s">
        <v>1301</v>
      </c>
      <c r="E1394" s="6">
        <v>38.840000000000003</v>
      </c>
      <c r="F1394" s="6">
        <v>-88.31</v>
      </c>
      <c r="G1394" s="6" t="s">
        <v>236</v>
      </c>
      <c r="H1394" s="6">
        <v>63792</v>
      </c>
      <c r="I1394" s="6">
        <v>75537000</v>
      </c>
      <c r="J1394" s="6">
        <v>11.4</v>
      </c>
      <c r="K1394" s="6">
        <v>17</v>
      </c>
      <c r="L1394" s="6" t="s">
        <v>1299</v>
      </c>
      <c r="M1394" s="6">
        <v>70</v>
      </c>
      <c r="N1394" s="6" t="s">
        <v>21</v>
      </c>
      <c r="O1394" s="6" t="s">
        <v>22</v>
      </c>
      <c r="P1394" s="6" t="s">
        <v>1302</v>
      </c>
    </row>
    <row r="1395" spans="1:16" hidden="1" x14ac:dyDescent="0.35">
      <c r="A1395" s="6">
        <v>2022</v>
      </c>
      <c r="B1395" s="6" t="s">
        <v>1303</v>
      </c>
      <c r="C1395" s="6" t="s">
        <v>1247</v>
      </c>
      <c r="D1395" s="13" t="s">
        <v>1304</v>
      </c>
      <c r="E1395" s="6">
        <v>39.53</v>
      </c>
      <c r="F1395" s="6">
        <v>-88.02</v>
      </c>
      <c r="G1395" s="6" t="s">
        <v>514</v>
      </c>
      <c r="H1395" s="6">
        <v>87465</v>
      </c>
      <c r="I1395" s="6">
        <v>107139000</v>
      </c>
      <c r="J1395" s="6">
        <v>11.4</v>
      </c>
      <c r="K1395" s="6">
        <v>17</v>
      </c>
      <c r="L1395" s="6" t="s">
        <v>1299</v>
      </c>
      <c r="M1395" s="6">
        <v>70</v>
      </c>
      <c r="N1395" s="6" t="s">
        <v>21</v>
      </c>
      <c r="O1395" s="6" t="s">
        <v>22</v>
      </c>
      <c r="P1395" s="6" t="s">
        <v>1305</v>
      </c>
    </row>
    <row r="1396" spans="1:16" hidden="1" x14ac:dyDescent="0.35">
      <c r="A1396" s="6">
        <v>2022</v>
      </c>
      <c r="B1396" s="6" t="s">
        <v>381</v>
      </c>
      <c r="C1396" s="6" t="s">
        <v>1247</v>
      </c>
      <c r="D1396" s="13" t="s">
        <v>1306</v>
      </c>
      <c r="E1396" s="6">
        <v>39.15</v>
      </c>
      <c r="F1396" s="6">
        <v>-87.81</v>
      </c>
      <c r="G1396" s="6" t="s">
        <v>236</v>
      </c>
      <c r="H1396" s="6">
        <v>90933</v>
      </c>
      <c r="I1396" s="6">
        <v>98367000</v>
      </c>
      <c r="J1396" s="6">
        <v>11.4</v>
      </c>
      <c r="K1396" s="6">
        <v>17</v>
      </c>
      <c r="L1396" s="6" t="s">
        <v>1299</v>
      </c>
      <c r="M1396" s="6">
        <v>70</v>
      </c>
      <c r="N1396" s="6" t="s">
        <v>21</v>
      </c>
      <c r="O1396" s="6" t="s">
        <v>22</v>
      </c>
      <c r="P1396" s="6" t="s">
        <v>1307</v>
      </c>
    </row>
    <row r="1397" spans="1:16" hidden="1" x14ac:dyDescent="0.35">
      <c r="A1397" s="6">
        <v>2022</v>
      </c>
      <c r="B1397" s="6" t="s">
        <v>1308</v>
      </c>
      <c r="C1397" s="6" t="s">
        <v>1247</v>
      </c>
      <c r="D1397" s="13" t="s">
        <v>1309</v>
      </c>
      <c r="E1397" s="6">
        <v>39.24</v>
      </c>
      <c r="F1397" s="6">
        <v>-88.15</v>
      </c>
      <c r="G1397" s="6" t="s">
        <v>236</v>
      </c>
      <c r="H1397" s="6">
        <v>53996</v>
      </c>
      <c r="I1397" s="6">
        <v>65523000</v>
      </c>
      <c r="J1397" s="6">
        <v>11.4</v>
      </c>
      <c r="K1397" s="6">
        <v>17</v>
      </c>
      <c r="L1397" s="6" t="s">
        <v>1299</v>
      </c>
      <c r="M1397" s="6">
        <v>70</v>
      </c>
      <c r="N1397" s="6" t="s">
        <v>21</v>
      </c>
      <c r="O1397" s="6" t="s">
        <v>22</v>
      </c>
      <c r="P1397" s="6" t="s">
        <v>1310</v>
      </c>
    </row>
    <row r="1398" spans="1:16" hidden="1" x14ac:dyDescent="0.35">
      <c r="A1398" s="6">
        <v>2022</v>
      </c>
      <c r="B1398" s="6" t="s">
        <v>522</v>
      </c>
      <c r="C1398" s="6" t="s">
        <v>1247</v>
      </c>
      <c r="D1398" s="13" t="s">
        <v>1311</v>
      </c>
      <c r="E1398" s="6">
        <v>39.68</v>
      </c>
      <c r="F1398" s="6">
        <v>-88.3</v>
      </c>
      <c r="G1398" s="6" t="s">
        <v>514</v>
      </c>
      <c r="H1398" s="6">
        <v>97790</v>
      </c>
      <c r="I1398" s="6">
        <v>123790000</v>
      </c>
      <c r="J1398" s="6">
        <v>11.4</v>
      </c>
      <c r="K1398" s="6">
        <v>17</v>
      </c>
      <c r="L1398" s="6" t="s">
        <v>1299</v>
      </c>
      <c r="M1398" s="6">
        <v>70</v>
      </c>
      <c r="N1398" s="6" t="s">
        <v>21</v>
      </c>
      <c r="O1398" s="6" t="s">
        <v>22</v>
      </c>
      <c r="P1398" s="6" t="s">
        <v>1312</v>
      </c>
    </row>
    <row r="1399" spans="1:16" hidden="1" x14ac:dyDescent="0.35">
      <c r="A1399" s="6">
        <v>2022</v>
      </c>
      <c r="B1399" s="6" t="s">
        <v>1313</v>
      </c>
      <c r="C1399" s="6" t="s">
        <v>1247</v>
      </c>
      <c r="D1399" s="13" t="s">
        <v>1314</v>
      </c>
      <c r="E1399" s="6">
        <v>39.71</v>
      </c>
      <c r="F1399" s="6">
        <v>-87.93</v>
      </c>
      <c r="G1399" s="6" t="s">
        <v>514</v>
      </c>
      <c r="H1399" s="6">
        <v>143723</v>
      </c>
      <c r="I1399" s="6">
        <v>178341000</v>
      </c>
      <c r="J1399" s="6">
        <v>11.4</v>
      </c>
      <c r="K1399" s="6">
        <v>17</v>
      </c>
      <c r="L1399" s="6" t="s">
        <v>1299</v>
      </c>
      <c r="M1399" s="6">
        <v>70</v>
      </c>
      <c r="N1399" s="6" t="s">
        <v>21</v>
      </c>
      <c r="O1399" s="6" t="s">
        <v>22</v>
      </c>
      <c r="P1399" s="6" t="s">
        <v>1315</v>
      </c>
    </row>
    <row r="1400" spans="1:16" hidden="1" x14ac:dyDescent="0.35">
      <c r="A1400" s="6">
        <v>2022</v>
      </c>
      <c r="B1400" s="6" t="s">
        <v>860</v>
      </c>
      <c r="C1400" s="6" t="s">
        <v>1247</v>
      </c>
      <c r="D1400" s="13" t="s">
        <v>1316</v>
      </c>
      <c r="E1400" s="6">
        <v>39.11</v>
      </c>
      <c r="F1400" s="6">
        <v>-88.55</v>
      </c>
      <c r="G1400" s="6" t="s">
        <v>236</v>
      </c>
      <c r="H1400" s="6">
        <v>102148</v>
      </c>
      <c r="I1400" s="6">
        <v>115486000</v>
      </c>
      <c r="J1400" s="6">
        <v>11.4</v>
      </c>
      <c r="K1400" s="6">
        <v>17</v>
      </c>
      <c r="L1400" s="6" t="s">
        <v>1299</v>
      </c>
      <c r="M1400" s="6">
        <v>70</v>
      </c>
      <c r="N1400" s="6" t="s">
        <v>21</v>
      </c>
      <c r="O1400" s="6" t="s">
        <v>22</v>
      </c>
      <c r="P1400" s="6" t="s">
        <v>1317</v>
      </c>
    </row>
    <row r="1401" spans="1:16" hidden="1" x14ac:dyDescent="0.35">
      <c r="A1401" s="6">
        <v>2022</v>
      </c>
      <c r="B1401" s="6" t="s">
        <v>169</v>
      </c>
      <c r="C1401" s="6" t="s">
        <v>1247</v>
      </c>
      <c r="D1401" s="13" t="s">
        <v>1318</v>
      </c>
      <c r="E1401" s="6">
        <v>39.11</v>
      </c>
      <c r="F1401" s="6">
        <v>-89.21</v>
      </c>
      <c r="G1401" s="6" t="s">
        <v>236</v>
      </c>
      <c r="H1401" s="6">
        <v>101614</v>
      </c>
      <c r="I1401" s="6">
        <v>114702000</v>
      </c>
      <c r="J1401" s="6">
        <v>11.4</v>
      </c>
      <c r="K1401" s="6">
        <v>17</v>
      </c>
      <c r="L1401" s="6" t="s">
        <v>1299</v>
      </c>
      <c r="M1401" s="6">
        <v>70</v>
      </c>
      <c r="N1401" s="6" t="s">
        <v>21</v>
      </c>
      <c r="O1401" s="6" t="s">
        <v>22</v>
      </c>
      <c r="P1401" s="6" t="s">
        <v>1319</v>
      </c>
    </row>
    <row r="1402" spans="1:16" hidden="1" x14ac:dyDescent="0.35">
      <c r="A1402" s="6">
        <v>2022</v>
      </c>
      <c r="B1402" s="6" t="s">
        <v>812</v>
      </c>
      <c r="C1402" s="6" t="s">
        <v>1247</v>
      </c>
      <c r="D1402" s="13" t="s">
        <v>1320</v>
      </c>
      <c r="E1402" s="6">
        <v>39.15</v>
      </c>
      <c r="F1402" s="6">
        <v>-88.15</v>
      </c>
      <c r="G1402" s="6" t="s">
        <v>236</v>
      </c>
      <c r="H1402" s="6">
        <v>83871</v>
      </c>
      <c r="I1402" s="6">
        <v>97643000</v>
      </c>
      <c r="J1402" s="6">
        <v>11.4</v>
      </c>
      <c r="K1402" s="6">
        <v>17</v>
      </c>
      <c r="L1402" s="6" t="s">
        <v>1299</v>
      </c>
      <c r="M1402" s="6">
        <v>70</v>
      </c>
      <c r="N1402" s="6" t="s">
        <v>21</v>
      </c>
      <c r="O1402" s="6" t="s">
        <v>22</v>
      </c>
      <c r="P1402" s="6" t="s">
        <v>1321</v>
      </c>
    </row>
    <row r="1403" spans="1:16" hidden="1" x14ac:dyDescent="0.35">
      <c r="A1403" s="6">
        <v>2022</v>
      </c>
      <c r="B1403" s="6" t="s">
        <v>135</v>
      </c>
      <c r="C1403" s="6" t="s">
        <v>1247</v>
      </c>
      <c r="D1403" s="13" t="s">
        <v>1322</v>
      </c>
      <c r="E1403" s="6">
        <v>38.71</v>
      </c>
      <c r="F1403" s="6">
        <v>-87.75</v>
      </c>
      <c r="G1403" s="6" t="s">
        <v>236</v>
      </c>
      <c r="H1403" s="6">
        <v>77951</v>
      </c>
      <c r="I1403" s="6">
        <v>99694000</v>
      </c>
      <c r="J1403" s="6">
        <v>11.4</v>
      </c>
      <c r="K1403" s="6">
        <v>17</v>
      </c>
      <c r="L1403" s="6" t="s">
        <v>1299</v>
      </c>
      <c r="M1403" s="6">
        <v>70</v>
      </c>
      <c r="N1403" s="6" t="s">
        <v>21</v>
      </c>
      <c r="O1403" s="6" t="s">
        <v>22</v>
      </c>
      <c r="P1403" s="6" t="s">
        <v>1323</v>
      </c>
    </row>
    <row r="1404" spans="1:16" hidden="1" x14ac:dyDescent="0.35">
      <c r="A1404" s="6">
        <v>2022</v>
      </c>
      <c r="B1404" s="6" t="s">
        <v>144</v>
      </c>
      <c r="C1404" s="6" t="s">
        <v>1247</v>
      </c>
      <c r="D1404" s="13" t="s">
        <v>1324</v>
      </c>
      <c r="E1404" s="6">
        <v>38.520000000000003</v>
      </c>
      <c r="F1404" s="6">
        <v>-89.12</v>
      </c>
      <c r="G1404" s="6" t="s">
        <v>236</v>
      </c>
      <c r="H1404" s="6">
        <v>74430</v>
      </c>
      <c r="I1404" s="6">
        <v>82996000</v>
      </c>
      <c r="J1404" s="6">
        <v>11.4</v>
      </c>
      <c r="K1404" s="6">
        <v>17</v>
      </c>
      <c r="L1404" s="6" t="s">
        <v>1299</v>
      </c>
      <c r="M1404" s="6">
        <v>70</v>
      </c>
      <c r="N1404" s="6" t="s">
        <v>21</v>
      </c>
      <c r="O1404" s="6" t="s">
        <v>22</v>
      </c>
      <c r="P1404" s="6" t="s">
        <v>1325</v>
      </c>
    </row>
    <row r="1405" spans="1:16" hidden="1" x14ac:dyDescent="0.35">
      <c r="A1405" s="6">
        <v>2022</v>
      </c>
      <c r="B1405" s="6" t="s">
        <v>1326</v>
      </c>
      <c r="C1405" s="6" t="s">
        <v>1247</v>
      </c>
      <c r="D1405" s="13" t="s">
        <v>1327</v>
      </c>
      <c r="E1405" s="6">
        <v>39.64</v>
      </c>
      <c r="F1405" s="6">
        <v>-88.74</v>
      </c>
      <c r="G1405" s="6" t="s">
        <v>514</v>
      </c>
      <c r="H1405" s="6">
        <v>88026</v>
      </c>
      <c r="I1405" s="6">
        <v>116040000</v>
      </c>
      <c r="J1405" s="6">
        <v>11.4</v>
      </c>
      <c r="K1405" s="6">
        <v>17</v>
      </c>
      <c r="L1405" s="6" t="s">
        <v>1299</v>
      </c>
      <c r="M1405" s="6">
        <v>70</v>
      </c>
      <c r="N1405" s="6" t="s">
        <v>21</v>
      </c>
      <c r="O1405" s="6" t="s">
        <v>22</v>
      </c>
      <c r="P1405" s="6" t="s">
        <v>1328</v>
      </c>
    </row>
    <row r="1406" spans="1:16" hidden="1" x14ac:dyDescent="0.35">
      <c r="A1406" s="6">
        <v>2022</v>
      </c>
      <c r="B1406" s="6" t="s">
        <v>1329</v>
      </c>
      <c r="C1406" s="6" t="s">
        <v>1247</v>
      </c>
      <c r="D1406" s="13" t="s">
        <v>1330</v>
      </c>
      <c r="E1406" s="6">
        <v>38.65</v>
      </c>
      <c r="F1406" s="6">
        <v>-88.04</v>
      </c>
      <c r="G1406" s="6" t="s">
        <v>236</v>
      </c>
      <c r="H1406" s="6">
        <v>76798</v>
      </c>
      <c r="I1406" s="6">
        <v>83369000</v>
      </c>
      <c r="J1406" s="6">
        <v>11.4</v>
      </c>
      <c r="K1406" s="6">
        <v>17</v>
      </c>
      <c r="L1406" s="6" t="s">
        <v>1299</v>
      </c>
      <c r="M1406" s="6">
        <v>70</v>
      </c>
      <c r="N1406" s="6" t="s">
        <v>21</v>
      </c>
      <c r="O1406" s="6" t="s">
        <v>22</v>
      </c>
      <c r="P1406" s="6" t="s">
        <v>1331</v>
      </c>
    </row>
    <row r="1407" spans="1:16" hidden="1" x14ac:dyDescent="0.35">
      <c r="A1407" s="6">
        <v>2022</v>
      </c>
      <c r="B1407" s="6" t="s">
        <v>187</v>
      </c>
      <c r="C1407" s="6" t="s">
        <v>1247</v>
      </c>
      <c r="D1407" s="13" t="s">
        <v>1332</v>
      </c>
      <c r="E1407" s="6">
        <v>39.43</v>
      </c>
      <c r="F1407" s="6">
        <v>-88.59</v>
      </c>
      <c r="G1407" s="6" t="s">
        <v>514</v>
      </c>
      <c r="H1407" s="6">
        <v>145904</v>
      </c>
      <c r="I1407" s="6">
        <v>171402000</v>
      </c>
      <c r="J1407" s="6">
        <v>11.4</v>
      </c>
      <c r="K1407" s="6">
        <v>17</v>
      </c>
      <c r="L1407" s="6" t="s">
        <v>1299</v>
      </c>
      <c r="M1407" s="6">
        <v>70</v>
      </c>
      <c r="N1407" s="6" t="s">
        <v>21</v>
      </c>
      <c r="O1407" s="6" t="s">
        <v>22</v>
      </c>
      <c r="P1407" s="6" t="s">
        <v>1333</v>
      </c>
    </row>
    <row r="1408" spans="1:16" hidden="1" x14ac:dyDescent="0.35">
      <c r="A1408" s="6">
        <v>2012</v>
      </c>
      <c r="B1408" s="6" t="s">
        <v>92</v>
      </c>
      <c r="C1408" s="6" t="s">
        <v>5594</v>
      </c>
      <c r="D1408" s="13" t="s">
        <v>5691</v>
      </c>
      <c r="E1408" s="6">
        <v>35.79</v>
      </c>
      <c r="F1408" s="6">
        <v>-83.97</v>
      </c>
      <c r="G1408" s="6" t="s">
        <v>241</v>
      </c>
      <c r="H1408" s="6">
        <v>1635</v>
      </c>
      <c r="I1408" s="6">
        <v>1155000</v>
      </c>
      <c r="J1408" s="6">
        <v>9.1999999999999993</v>
      </c>
      <c r="K1408" s="6">
        <v>47</v>
      </c>
      <c r="L1408" s="6" t="s">
        <v>5689</v>
      </c>
      <c r="M1408" s="6">
        <v>60</v>
      </c>
      <c r="N1408" s="6" t="s">
        <v>21</v>
      </c>
      <c r="O1408" s="6" t="s">
        <v>22</v>
      </c>
      <c r="P1408" s="6" t="s">
        <v>9170</v>
      </c>
    </row>
    <row r="1409" spans="1:16" hidden="1" x14ac:dyDescent="0.35">
      <c r="A1409" s="6">
        <v>2012</v>
      </c>
      <c r="B1409" s="6" t="s">
        <v>5693</v>
      </c>
      <c r="C1409" s="6" t="s">
        <v>5594</v>
      </c>
      <c r="D1409" s="13" t="s">
        <v>5694</v>
      </c>
      <c r="E1409" s="6">
        <v>35.28</v>
      </c>
      <c r="F1409" s="6">
        <v>-84.76</v>
      </c>
      <c r="G1409" s="6" t="s">
        <v>241</v>
      </c>
      <c r="H1409" s="6">
        <v>677</v>
      </c>
      <c r="I1409" s="6">
        <v>238000</v>
      </c>
      <c r="J1409" s="6">
        <v>9.1999999999999993</v>
      </c>
      <c r="K1409" s="6">
        <v>47</v>
      </c>
      <c r="L1409" s="6" t="s">
        <v>5689</v>
      </c>
      <c r="M1409" s="6">
        <v>60</v>
      </c>
      <c r="N1409" s="6" t="s">
        <v>21</v>
      </c>
      <c r="O1409" s="6" t="s">
        <v>22</v>
      </c>
      <c r="P1409" s="6" t="s">
        <v>9171</v>
      </c>
    </row>
    <row r="1410" spans="1:16" hidden="1" x14ac:dyDescent="0.35">
      <c r="A1410" s="6">
        <v>2012</v>
      </c>
      <c r="B1410" s="6" t="s">
        <v>2498</v>
      </c>
      <c r="C1410" s="6" t="s">
        <v>5594</v>
      </c>
      <c r="D1410" s="13" t="s">
        <v>5696</v>
      </c>
      <c r="E1410" s="6">
        <v>36.26</v>
      </c>
      <c r="F1410" s="6">
        <v>-84.3</v>
      </c>
      <c r="G1410" s="6" t="s">
        <v>236</v>
      </c>
      <c r="H1410" s="6">
        <v>426</v>
      </c>
      <c r="I1410" s="6">
        <v>300000</v>
      </c>
      <c r="J1410" s="6">
        <v>9.1999999999999993</v>
      </c>
      <c r="K1410" s="6">
        <v>47</v>
      </c>
      <c r="L1410" s="6" t="s">
        <v>5689</v>
      </c>
      <c r="M1410" s="6">
        <v>60</v>
      </c>
      <c r="N1410" s="6" t="s">
        <v>21</v>
      </c>
      <c r="O1410" s="6" t="s">
        <v>22</v>
      </c>
      <c r="P1410" s="6" t="s">
        <v>9172</v>
      </c>
    </row>
    <row r="1411" spans="1:16" hidden="1" x14ac:dyDescent="0.35">
      <c r="A1411" s="6">
        <v>2012</v>
      </c>
      <c r="B1411" s="6" t="s">
        <v>2390</v>
      </c>
      <c r="C1411" s="6" t="s">
        <v>5594</v>
      </c>
      <c r="D1411" s="13" t="s">
        <v>5698</v>
      </c>
      <c r="E1411" s="6">
        <v>36.33</v>
      </c>
      <c r="F1411" s="6">
        <v>-82.23</v>
      </c>
      <c r="G1411" s="6" t="s">
        <v>236</v>
      </c>
      <c r="H1411" s="6">
        <v>350</v>
      </c>
      <c r="I1411" s="6">
        <v>0</v>
      </c>
      <c r="J1411" s="6">
        <v>9.1999999999999993</v>
      </c>
      <c r="K1411" s="6">
        <v>47</v>
      </c>
      <c r="L1411" s="6" t="s">
        <v>5689</v>
      </c>
      <c r="M1411" s="6">
        <v>60</v>
      </c>
      <c r="N1411" s="6" t="s">
        <v>21</v>
      </c>
      <c r="O1411" s="6" t="s">
        <v>22</v>
      </c>
      <c r="P1411" s="6" t="s">
        <v>9173</v>
      </c>
    </row>
    <row r="1412" spans="1:16" hidden="1" x14ac:dyDescent="0.35">
      <c r="A1412" s="6">
        <v>2012</v>
      </c>
      <c r="B1412" s="6" t="s">
        <v>3398</v>
      </c>
      <c r="C1412" s="6" t="s">
        <v>5594</v>
      </c>
      <c r="D1412" s="13" t="s">
        <v>5700</v>
      </c>
      <c r="E1412" s="6">
        <v>36.54</v>
      </c>
      <c r="F1412" s="6">
        <v>-83.67</v>
      </c>
      <c r="G1412" s="6" t="s">
        <v>236</v>
      </c>
      <c r="H1412" s="6">
        <v>796</v>
      </c>
      <c r="I1412" s="6">
        <v>511000</v>
      </c>
      <c r="J1412" s="6">
        <v>9.1999999999999993</v>
      </c>
      <c r="K1412" s="6">
        <v>47</v>
      </c>
      <c r="L1412" s="6" t="s">
        <v>5689</v>
      </c>
      <c r="M1412" s="6">
        <v>60</v>
      </c>
      <c r="N1412" s="6" t="s">
        <v>21</v>
      </c>
      <c r="O1412" s="6" t="s">
        <v>22</v>
      </c>
      <c r="P1412" s="6" t="s">
        <v>9174</v>
      </c>
    </row>
    <row r="1413" spans="1:16" hidden="1" x14ac:dyDescent="0.35">
      <c r="A1413" s="6">
        <v>2012</v>
      </c>
      <c r="B1413" s="6" t="s">
        <v>5702</v>
      </c>
      <c r="C1413" s="6" t="s">
        <v>5594</v>
      </c>
      <c r="D1413" s="13" t="s">
        <v>5703</v>
      </c>
      <c r="E1413" s="6">
        <v>36.04</v>
      </c>
      <c r="F1413" s="6">
        <v>-83.18</v>
      </c>
      <c r="G1413" s="6" t="s">
        <v>241</v>
      </c>
      <c r="H1413" s="6">
        <v>609</v>
      </c>
      <c r="I1413" s="6">
        <v>0</v>
      </c>
      <c r="J1413" s="6">
        <v>9.1999999999999993</v>
      </c>
      <c r="K1413" s="6">
        <v>47</v>
      </c>
      <c r="L1413" s="6" t="s">
        <v>5689</v>
      </c>
      <c r="M1413" s="6">
        <v>60</v>
      </c>
      <c r="N1413" s="6" t="s">
        <v>21</v>
      </c>
      <c r="O1413" s="6" t="s">
        <v>22</v>
      </c>
      <c r="P1413" s="6" t="s">
        <v>9175</v>
      </c>
    </row>
    <row r="1414" spans="1:16" hidden="1" x14ac:dyDescent="0.35">
      <c r="A1414" s="6">
        <v>2012</v>
      </c>
      <c r="B1414" s="6" t="s">
        <v>5705</v>
      </c>
      <c r="C1414" s="6" t="s">
        <v>5594</v>
      </c>
      <c r="D1414" s="13" t="s">
        <v>5706</v>
      </c>
      <c r="E1414" s="6">
        <v>36.340000000000003</v>
      </c>
      <c r="F1414" s="6">
        <v>-83.28</v>
      </c>
      <c r="G1414" s="6" t="s">
        <v>241</v>
      </c>
      <c r="H1414" s="6">
        <v>517</v>
      </c>
      <c r="I1414" s="6">
        <v>277000</v>
      </c>
      <c r="J1414" s="6">
        <v>9.1999999999999993</v>
      </c>
      <c r="K1414" s="6">
        <v>47</v>
      </c>
      <c r="L1414" s="6" t="s">
        <v>5689</v>
      </c>
      <c r="M1414" s="6">
        <v>60</v>
      </c>
      <c r="N1414" s="6" t="s">
        <v>21</v>
      </c>
      <c r="O1414" s="6" t="s">
        <v>22</v>
      </c>
      <c r="P1414" s="6" t="s">
        <v>9176</v>
      </c>
    </row>
    <row r="1415" spans="1:16" hidden="1" x14ac:dyDescent="0.35">
      <c r="A1415" s="6">
        <v>2012</v>
      </c>
      <c r="B1415" s="6" t="s">
        <v>33</v>
      </c>
      <c r="C1415" s="6" t="s">
        <v>5594</v>
      </c>
      <c r="D1415" s="13" t="s">
        <v>5708</v>
      </c>
      <c r="E1415" s="6">
        <v>36.229999999999997</v>
      </c>
      <c r="F1415" s="6">
        <v>-82.75</v>
      </c>
      <c r="G1415" s="6" t="s">
        <v>241</v>
      </c>
      <c r="H1415" s="6">
        <v>2977</v>
      </c>
      <c r="I1415" s="6">
        <v>2464000</v>
      </c>
      <c r="J1415" s="6">
        <v>9.1999999999999993</v>
      </c>
      <c r="K1415" s="6">
        <v>47</v>
      </c>
      <c r="L1415" s="6" t="s">
        <v>5689</v>
      </c>
      <c r="M1415" s="6">
        <v>60</v>
      </c>
      <c r="N1415" s="6" t="s">
        <v>21</v>
      </c>
      <c r="O1415" s="6" t="s">
        <v>22</v>
      </c>
      <c r="P1415" s="6" t="s">
        <v>9177</v>
      </c>
    </row>
    <row r="1416" spans="1:16" hidden="1" x14ac:dyDescent="0.35">
      <c r="A1416" s="6">
        <v>2012</v>
      </c>
      <c r="B1416" s="6" t="s">
        <v>5710</v>
      </c>
      <c r="C1416" s="6" t="s">
        <v>5594</v>
      </c>
      <c r="D1416" s="13" t="s">
        <v>5711</v>
      </c>
      <c r="E1416" s="6">
        <v>36.15</v>
      </c>
      <c r="F1416" s="6">
        <v>-83.2</v>
      </c>
      <c r="G1416" s="6" t="s">
        <v>241</v>
      </c>
      <c r="H1416" s="6">
        <v>1510</v>
      </c>
      <c r="I1416" s="6">
        <v>0</v>
      </c>
      <c r="J1416" s="6">
        <v>9.1999999999999993</v>
      </c>
      <c r="K1416" s="6">
        <v>47</v>
      </c>
      <c r="L1416" s="6" t="s">
        <v>5689</v>
      </c>
      <c r="M1416" s="6">
        <v>60</v>
      </c>
      <c r="N1416" s="6" t="s">
        <v>21</v>
      </c>
      <c r="O1416" s="6" t="s">
        <v>22</v>
      </c>
      <c r="P1416" s="6" t="s">
        <v>9178</v>
      </c>
    </row>
    <row r="1417" spans="1:16" hidden="1" x14ac:dyDescent="0.35">
      <c r="A1417" s="6">
        <v>2012</v>
      </c>
      <c r="B1417" s="6" t="s">
        <v>713</v>
      </c>
      <c r="C1417" s="6" t="s">
        <v>5594</v>
      </c>
      <c r="D1417" s="13" t="s">
        <v>5713</v>
      </c>
      <c r="E1417" s="6">
        <v>35.01</v>
      </c>
      <c r="F1417" s="6">
        <v>-85</v>
      </c>
      <c r="G1417" s="6" t="s">
        <v>117</v>
      </c>
      <c r="H1417" s="6">
        <v>488</v>
      </c>
      <c r="I1417" s="6">
        <v>262000</v>
      </c>
      <c r="J1417" s="6">
        <v>9.1999999999999993</v>
      </c>
      <c r="K1417" s="6">
        <v>47</v>
      </c>
      <c r="L1417" s="6" t="s">
        <v>5689</v>
      </c>
      <c r="M1417" s="6">
        <v>60</v>
      </c>
      <c r="N1417" s="6" t="s">
        <v>21</v>
      </c>
      <c r="O1417" s="6" t="s">
        <v>22</v>
      </c>
      <c r="P1417" s="6" t="s">
        <v>9179</v>
      </c>
    </row>
    <row r="1418" spans="1:16" hidden="1" x14ac:dyDescent="0.35">
      <c r="A1418" s="6">
        <v>2012</v>
      </c>
      <c r="B1418" s="6" t="s">
        <v>1462</v>
      </c>
      <c r="C1418" s="6" t="s">
        <v>5594</v>
      </c>
      <c r="D1418" s="13" t="s">
        <v>5715</v>
      </c>
      <c r="E1418" s="6">
        <v>36.57</v>
      </c>
      <c r="F1418" s="6">
        <v>-83.06</v>
      </c>
      <c r="G1418" s="6" t="s">
        <v>236</v>
      </c>
      <c r="H1418" s="6">
        <v>84</v>
      </c>
      <c r="I1418" s="6">
        <v>54000</v>
      </c>
      <c r="J1418" s="6">
        <v>9.1999999999999993</v>
      </c>
      <c r="K1418" s="6">
        <v>47</v>
      </c>
      <c r="L1418" s="6" t="s">
        <v>5689</v>
      </c>
      <c r="M1418" s="6">
        <v>60</v>
      </c>
      <c r="N1418" s="6" t="s">
        <v>21</v>
      </c>
      <c r="O1418" s="6" t="s">
        <v>22</v>
      </c>
      <c r="P1418" s="6" t="s">
        <v>9180</v>
      </c>
    </row>
    <row r="1419" spans="1:16" hidden="1" x14ac:dyDescent="0.35">
      <c r="A1419" s="6">
        <v>2012</v>
      </c>
      <c r="B1419" s="6" t="s">
        <v>5717</v>
      </c>
      <c r="C1419" s="6" t="s">
        <v>5594</v>
      </c>
      <c r="D1419" s="13" t="s">
        <v>5718</v>
      </c>
      <c r="E1419" s="6">
        <v>36.520000000000003</v>
      </c>
      <c r="F1419" s="6">
        <v>-82.71</v>
      </c>
      <c r="G1419" s="6" t="s">
        <v>241</v>
      </c>
      <c r="H1419" s="6">
        <v>856</v>
      </c>
      <c r="I1419" s="6">
        <v>471000</v>
      </c>
      <c r="J1419" s="6">
        <v>9.1999999999999993</v>
      </c>
      <c r="K1419" s="6">
        <v>47</v>
      </c>
      <c r="L1419" s="6" t="s">
        <v>5689</v>
      </c>
      <c r="M1419" s="6">
        <v>60</v>
      </c>
      <c r="N1419" s="6" t="s">
        <v>21</v>
      </c>
      <c r="O1419" s="6" t="s">
        <v>22</v>
      </c>
      <c r="P1419" s="6" t="s">
        <v>9181</v>
      </c>
    </row>
    <row r="1420" spans="1:16" hidden="1" x14ac:dyDescent="0.35">
      <c r="A1420" s="6">
        <v>2012</v>
      </c>
      <c r="B1420" s="6" t="s">
        <v>172</v>
      </c>
      <c r="C1420" s="6" t="s">
        <v>5594</v>
      </c>
      <c r="D1420" s="13" t="s">
        <v>5720</v>
      </c>
      <c r="E1420" s="6">
        <v>36.020000000000003</v>
      </c>
      <c r="F1420" s="6">
        <v>-83.41</v>
      </c>
      <c r="G1420" s="6" t="s">
        <v>241</v>
      </c>
      <c r="H1420" s="6">
        <v>1417</v>
      </c>
      <c r="I1420" s="6">
        <v>955000</v>
      </c>
      <c r="J1420" s="6">
        <v>9.1999999999999993</v>
      </c>
      <c r="K1420" s="6">
        <v>47</v>
      </c>
      <c r="L1420" s="6" t="s">
        <v>5689</v>
      </c>
      <c r="M1420" s="6">
        <v>60</v>
      </c>
      <c r="N1420" s="6" t="s">
        <v>21</v>
      </c>
      <c r="O1420" s="6" t="s">
        <v>22</v>
      </c>
      <c r="P1420" s="6" t="s">
        <v>9182</v>
      </c>
    </row>
    <row r="1421" spans="1:16" hidden="1" x14ac:dyDescent="0.35">
      <c r="A1421" s="6">
        <v>2012</v>
      </c>
      <c r="B1421" s="6" t="s">
        <v>385</v>
      </c>
      <c r="C1421" s="6" t="s">
        <v>5594</v>
      </c>
      <c r="D1421" s="13" t="s">
        <v>5722</v>
      </c>
      <c r="E1421" s="6">
        <v>36.31</v>
      </c>
      <c r="F1421" s="6">
        <v>-82</v>
      </c>
      <c r="G1421" s="6" t="s">
        <v>236</v>
      </c>
      <c r="H1421" s="6">
        <v>651</v>
      </c>
      <c r="I1421" s="6">
        <v>0</v>
      </c>
      <c r="J1421" s="6">
        <v>9.1999999999999993</v>
      </c>
      <c r="K1421" s="6">
        <v>47</v>
      </c>
      <c r="L1421" s="6" t="s">
        <v>5689</v>
      </c>
      <c r="M1421" s="6">
        <v>60</v>
      </c>
      <c r="N1421" s="6" t="s">
        <v>21</v>
      </c>
      <c r="O1421" s="6" t="s">
        <v>22</v>
      </c>
      <c r="P1421" s="6" t="s">
        <v>9183</v>
      </c>
    </row>
    <row r="1422" spans="1:16" hidden="1" x14ac:dyDescent="0.35">
      <c r="A1422" s="6">
        <v>2012</v>
      </c>
      <c r="B1422" s="6" t="s">
        <v>1468</v>
      </c>
      <c r="C1422" s="6" t="s">
        <v>5594</v>
      </c>
      <c r="D1422" s="13" t="s">
        <v>5724</v>
      </c>
      <c r="E1422" s="6">
        <v>36.119999999999997</v>
      </c>
      <c r="F1422" s="6">
        <v>-83.8</v>
      </c>
      <c r="G1422" s="6" t="s">
        <v>241</v>
      </c>
      <c r="H1422" s="6">
        <v>287</v>
      </c>
      <c r="I1422" s="6">
        <v>213000</v>
      </c>
      <c r="J1422" s="6">
        <v>9.1999999999999993</v>
      </c>
      <c r="K1422" s="6">
        <v>47</v>
      </c>
      <c r="L1422" s="6" t="s">
        <v>5689</v>
      </c>
      <c r="M1422" s="6">
        <v>60</v>
      </c>
      <c r="N1422" s="6" t="s">
        <v>21</v>
      </c>
      <c r="O1422" s="6" t="s">
        <v>22</v>
      </c>
      <c r="P1422" s="6" t="s">
        <v>9184</v>
      </c>
    </row>
    <row r="1423" spans="1:16" hidden="1" x14ac:dyDescent="0.35">
      <c r="A1423" s="6">
        <v>2012</v>
      </c>
      <c r="B1423" s="6" t="s">
        <v>5726</v>
      </c>
      <c r="C1423" s="6" t="s">
        <v>5594</v>
      </c>
      <c r="D1423" s="13" t="s">
        <v>5727</v>
      </c>
      <c r="E1423" s="6">
        <v>35.65</v>
      </c>
      <c r="F1423" s="6">
        <v>-84.17</v>
      </c>
      <c r="G1423" s="6" t="s">
        <v>241</v>
      </c>
      <c r="H1423" s="6">
        <v>3006</v>
      </c>
      <c r="I1423" s="6">
        <v>0</v>
      </c>
      <c r="J1423" s="6">
        <v>9.1999999999999993</v>
      </c>
      <c r="K1423" s="6">
        <v>47</v>
      </c>
      <c r="L1423" s="6" t="s">
        <v>5689</v>
      </c>
      <c r="M1423" s="6">
        <v>60</v>
      </c>
      <c r="N1423" s="6" t="s">
        <v>21</v>
      </c>
      <c r="O1423" s="6" t="s">
        <v>22</v>
      </c>
      <c r="P1423" s="6" t="s">
        <v>9185</v>
      </c>
    </row>
    <row r="1424" spans="1:16" hidden="1" x14ac:dyDescent="0.35">
      <c r="A1424" s="6">
        <v>2012</v>
      </c>
      <c r="B1424" s="6" t="s">
        <v>5729</v>
      </c>
      <c r="C1424" s="6" t="s">
        <v>5594</v>
      </c>
      <c r="D1424" s="13" t="s">
        <v>5730</v>
      </c>
      <c r="E1424" s="6">
        <v>35.450000000000003</v>
      </c>
      <c r="F1424" s="6">
        <v>-84.6</v>
      </c>
      <c r="G1424" s="6" t="s">
        <v>241</v>
      </c>
      <c r="H1424" s="6">
        <v>914</v>
      </c>
      <c r="I1424" s="6">
        <v>472000</v>
      </c>
      <c r="J1424" s="6">
        <v>9.1999999999999993</v>
      </c>
      <c r="K1424" s="6">
        <v>47</v>
      </c>
      <c r="L1424" s="6" t="s">
        <v>5689</v>
      </c>
      <c r="M1424" s="6">
        <v>60</v>
      </c>
      <c r="N1424" s="6" t="s">
        <v>21</v>
      </c>
      <c r="O1424" s="6" t="s">
        <v>22</v>
      </c>
      <c r="P1424" s="6" t="s">
        <v>9186</v>
      </c>
    </row>
    <row r="1425" spans="1:16" hidden="1" x14ac:dyDescent="0.35">
      <c r="A1425" s="6">
        <v>2012</v>
      </c>
      <c r="B1425" s="6" t="s">
        <v>4849</v>
      </c>
      <c r="C1425" s="6" t="s">
        <v>5594</v>
      </c>
      <c r="D1425" s="13" t="s">
        <v>5732</v>
      </c>
      <c r="E1425" s="6">
        <v>35.520000000000003</v>
      </c>
      <c r="F1425" s="6">
        <v>-84.79</v>
      </c>
      <c r="G1425" s="6" t="s">
        <v>241</v>
      </c>
      <c r="H1425" s="6">
        <v>1034</v>
      </c>
      <c r="I1425" s="6">
        <v>234000</v>
      </c>
      <c r="J1425" s="6">
        <v>9.1999999999999993</v>
      </c>
      <c r="K1425" s="6">
        <v>47</v>
      </c>
      <c r="L1425" s="6" t="s">
        <v>5689</v>
      </c>
      <c r="M1425" s="6">
        <v>60</v>
      </c>
      <c r="N1425" s="6" t="s">
        <v>21</v>
      </c>
      <c r="O1425" s="6" t="s">
        <v>22</v>
      </c>
      <c r="P1425" s="6" t="s">
        <v>9187</v>
      </c>
    </row>
    <row r="1426" spans="1:16" hidden="1" x14ac:dyDescent="0.35">
      <c r="A1426" s="6">
        <v>2012</v>
      </c>
      <c r="B1426" s="6" t="s">
        <v>83</v>
      </c>
      <c r="C1426" s="6" t="s">
        <v>5594</v>
      </c>
      <c r="D1426" s="13" t="s">
        <v>5734</v>
      </c>
      <c r="E1426" s="6">
        <v>35.26</v>
      </c>
      <c r="F1426" s="6">
        <v>-84.3</v>
      </c>
      <c r="G1426" s="6" t="s">
        <v>241</v>
      </c>
      <c r="H1426" s="6">
        <v>1614</v>
      </c>
      <c r="I1426" s="6">
        <v>783000</v>
      </c>
      <c r="J1426" s="6">
        <v>9.1999999999999993</v>
      </c>
      <c r="K1426" s="6">
        <v>47</v>
      </c>
      <c r="L1426" s="6" t="s">
        <v>5689</v>
      </c>
      <c r="M1426" s="6">
        <v>60</v>
      </c>
      <c r="N1426" s="6" t="s">
        <v>21</v>
      </c>
      <c r="O1426" s="6" t="s">
        <v>22</v>
      </c>
      <c r="P1426" s="6" t="s">
        <v>9188</v>
      </c>
    </row>
    <row r="1427" spans="1:16" hidden="1" x14ac:dyDescent="0.35">
      <c r="A1427" s="6">
        <v>2012</v>
      </c>
      <c r="B1427" s="6" t="s">
        <v>690</v>
      </c>
      <c r="C1427" s="6" t="s">
        <v>5594</v>
      </c>
      <c r="D1427" s="13" t="s">
        <v>5736</v>
      </c>
      <c r="E1427" s="6">
        <v>35.17</v>
      </c>
      <c r="F1427" s="6">
        <v>-84.65</v>
      </c>
      <c r="G1427" s="6" t="s">
        <v>241</v>
      </c>
      <c r="H1427" s="6">
        <v>1555</v>
      </c>
      <c r="I1427" s="6">
        <v>703000</v>
      </c>
      <c r="J1427" s="6">
        <v>9.1999999999999993</v>
      </c>
      <c r="K1427" s="6">
        <v>47</v>
      </c>
      <c r="L1427" s="6" t="s">
        <v>5689</v>
      </c>
      <c r="M1427" s="6">
        <v>60</v>
      </c>
      <c r="N1427" s="6" t="s">
        <v>21</v>
      </c>
      <c r="O1427" s="6" t="s">
        <v>22</v>
      </c>
      <c r="P1427" s="6" t="s">
        <v>9189</v>
      </c>
    </row>
    <row r="1428" spans="1:16" hidden="1" x14ac:dyDescent="0.35">
      <c r="A1428" s="6">
        <v>2012</v>
      </c>
      <c r="B1428" s="6" t="s">
        <v>5738</v>
      </c>
      <c r="C1428" s="6" t="s">
        <v>5594</v>
      </c>
      <c r="D1428" s="13" t="s">
        <v>5739</v>
      </c>
      <c r="E1428" s="6">
        <v>35.49</v>
      </c>
      <c r="F1428" s="6">
        <v>-85.01</v>
      </c>
      <c r="G1428" s="6" t="s">
        <v>117</v>
      </c>
      <c r="H1428" s="6">
        <v>2340</v>
      </c>
      <c r="I1428" s="6">
        <v>1281000</v>
      </c>
      <c r="J1428" s="6">
        <v>9.1999999999999993</v>
      </c>
      <c r="K1428" s="6">
        <v>47</v>
      </c>
      <c r="L1428" s="6" t="s">
        <v>5689</v>
      </c>
      <c r="M1428" s="6">
        <v>60</v>
      </c>
      <c r="N1428" s="6" t="s">
        <v>21</v>
      </c>
      <c r="O1428" s="6" t="s">
        <v>22</v>
      </c>
      <c r="P1428" s="6" t="s">
        <v>9190</v>
      </c>
    </row>
    <row r="1429" spans="1:16" hidden="1" x14ac:dyDescent="0.35">
      <c r="A1429" s="6">
        <v>2012</v>
      </c>
      <c r="B1429" s="6" t="s">
        <v>5741</v>
      </c>
      <c r="C1429" s="6" t="s">
        <v>5594</v>
      </c>
      <c r="D1429" s="13" t="s">
        <v>5742</v>
      </c>
      <c r="E1429" s="6">
        <v>35.93</v>
      </c>
      <c r="F1429" s="6">
        <v>-84.56</v>
      </c>
      <c r="G1429" s="6" t="s">
        <v>241</v>
      </c>
      <c r="H1429" s="6">
        <v>109</v>
      </c>
      <c r="I1429" s="6">
        <v>31000</v>
      </c>
      <c r="J1429" s="6">
        <v>9.1999999999999993</v>
      </c>
      <c r="K1429" s="6">
        <v>47</v>
      </c>
      <c r="L1429" s="6" t="s">
        <v>5689</v>
      </c>
      <c r="M1429" s="6">
        <v>60</v>
      </c>
      <c r="N1429" s="6" t="s">
        <v>21</v>
      </c>
      <c r="O1429" s="6" t="s">
        <v>22</v>
      </c>
      <c r="P1429" s="6" t="s">
        <v>9191</v>
      </c>
    </row>
    <row r="1430" spans="1:16" hidden="1" x14ac:dyDescent="0.35">
      <c r="A1430" s="6">
        <v>2012</v>
      </c>
      <c r="B1430" s="6" t="s">
        <v>378</v>
      </c>
      <c r="C1430" s="6" t="s">
        <v>5594</v>
      </c>
      <c r="D1430" s="13" t="s">
        <v>5744</v>
      </c>
      <c r="E1430" s="6">
        <v>35.72</v>
      </c>
      <c r="F1430" s="6">
        <v>-83.49</v>
      </c>
      <c r="G1430" s="6" t="s">
        <v>241</v>
      </c>
      <c r="H1430" s="6">
        <v>245</v>
      </c>
      <c r="I1430" s="6">
        <v>117000</v>
      </c>
      <c r="J1430" s="6">
        <v>9.1999999999999993</v>
      </c>
      <c r="K1430" s="6">
        <v>47</v>
      </c>
      <c r="L1430" s="6" t="s">
        <v>5689</v>
      </c>
      <c r="M1430" s="6">
        <v>60</v>
      </c>
      <c r="N1430" s="6" t="s">
        <v>21</v>
      </c>
      <c r="O1430" s="6" t="s">
        <v>22</v>
      </c>
      <c r="P1430" s="6" t="s">
        <v>9192</v>
      </c>
    </row>
    <row r="1431" spans="1:16" hidden="1" x14ac:dyDescent="0.35">
      <c r="A1431" s="6">
        <v>2012</v>
      </c>
      <c r="B1431" s="6" t="s">
        <v>1707</v>
      </c>
      <c r="C1431" s="6" t="s">
        <v>5594</v>
      </c>
      <c r="D1431" s="13" t="s">
        <v>5746</v>
      </c>
      <c r="E1431" s="6">
        <v>36.53</v>
      </c>
      <c r="F1431" s="6">
        <v>-82.32</v>
      </c>
      <c r="G1431" s="6" t="s">
        <v>241</v>
      </c>
      <c r="H1431" s="6">
        <v>330</v>
      </c>
      <c r="I1431" s="6">
        <v>0</v>
      </c>
      <c r="J1431" s="6">
        <v>9.1999999999999993</v>
      </c>
      <c r="K1431" s="6">
        <v>47</v>
      </c>
      <c r="L1431" s="6" t="s">
        <v>5689</v>
      </c>
      <c r="M1431" s="6">
        <v>60</v>
      </c>
      <c r="N1431" s="6" t="s">
        <v>21</v>
      </c>
      <c r="O1431" s="6" t="s">
        <v>22</v>
      </c>
      <c r="P1431" s="6" t="s">
        <v>9193</v>
      </c>
    </row>
    <row r="1432" spans="1:16" hidden="1" x14ac:dyDescent="0.35">
      <c r="A1432" s="6">
        <v>2012</v>
      </c>
      <c r="B1432" s="6" t="s">
        <v>698</v>
      </c>
      <c r="C1432" s="6" t="s">
        <v>5594</v>
      </c>
      <c r="D1432" s="13" t="s">
        <v>5751</v>
      </c>
      <c r="E1432" s="6">
        <v>36.200000000000003</v>
      </c>
      <c r="F1432" s="6">
        <v>-83.74</v>
      </c>
      <c r="G1432" s="6" t="s">
        <v>236</v>
      </c>
      <c r="H1432" s="6">
        <v>77</v>
      </c>
      <c r="I1432" s="6">
        <v>0</v>
      </c>
      <c r="J1432" s="6">
        <v>9.1999999999999993</v>
      </c>
      <c r="K1432" s="6">
        <v>47</v>
      </c>
      <c r="L1432" s="6" t="s">
        <v>5689</v>
      </c>
      <c r="M1432" s="6">
        <v>60</v>
      </c>
      <c r="N1432" s="6" t="s">
        <v>21</v>
      </c>
      <c r="O1432" s="6" t="s">
        <v>22</v>
      </c>
      <c r="P1432" s="6" t="s">
        <v>9194</v>
      </c>
    </row>
    <row r="1433" spans="1:16" hidden="1" x14ac:dyDescent="0.35">
      <c r="A1433" s="6">
        <v>2012</v>
      </c>
      <c r="B1433" s="6" t="s">
        <v>86</v>
      </c>
      <c r="C1433" s="6" t="s">
        <v>5594</v>
      </c>
      <c r="D1433" s="13" t="s">
        <v>5753</v>
      </c>
      <c r="E1433" s="6">
        <v>36.33</v>
      </c>
      <c r="F1433" s="6">
        <v>-82.36</v>
      </c>
      <c r="G1433" s="6" t="s">
        <v>241</v>
      </c>
      <c r="H1433" s="6">
        <v>2162</v>
      </c>
      <c r="I1433" s="6">
        <v>1848000</v>
      </c>
      <c r="J1433" s="6">
        <v>9.1999999999999993</v>
      </c>
      <c r="K1433" s="6">
        <v>47</v>
      </c>
      <c r="L1433" s="6" t="s">
        <v>5689</v>
      </c>
      <c r="M1433" s="6">
        <v>60</v>
      </c>
      <c r="N1433" s="6" t="s">
        <v>21</v>
      </c>
      <c r="O1433" s="6" t="s">
        <v>22</v>
      </c>
      <c r="P1433" s="6" t="s">
        <v>9195</v>
      </c>
    </row>
    <row r="1434" spans="1:16" hidden="1" x14ac:dyDescent="0.35">
      <c r="A1434" s="6">
        <v>2022</v>
      </c>
      <c r="B1434" s="6" t="s">
        <v>92</v>
      </c>
      <c r="C1434" s="6" t="s">
        <v>5594</v>
      </c>
      <c r="D1434" s="13" t="s">
        <v>5691</v>
      </c>
      <c r="E1434" s="6">
        <v>35.79</v>
      </c>
      <c r="F1434" s="6">
        <v>-83.97</v>
      </c>
      <c r="G1434" s="6" t="s">
        <v>117</v>
      </c>
      <c r="H1434" s="6">
        <v>837</v>
      </c>
      <c r="I1434" s="6">
        <v>958000</v>
      </c>
      <c r="J1434" s="6">
        <v>12.6</v>
      </c>
      <c r="K1434" s="6">
        <v>47</v>
      </c>
      <c r="L1434" s="6" t="s">
        <v>5689</v>
      </c>
      <c r="M1434" s="6">
        <v>60</v>
      </c>
      <c r="N1434" s="6" t="s">
        <v>21</v>
      </c>
      <c r="O1434" s="6" t="s">
        <v>22</v>
      </c>
      <c r="P1434" s="6" t="s">
        <v>5692</v>
      </c>
    </row>
    <row r="1435" spans="1:16" hidden="1" x14ac:dyDescent="0.35">
      <c r="A1435" s="6">
        <v>2022</v>
      </c>
      <c r="B1435" s="6" t="s">
        <v>5693</v>
      </c>
      <c r="C1435" s="6" t="s">
        <v>5594</v>
      </c>
      <c r="D1435" s="13" t="s">
        <v>5694</v>
      </c>
      <c r="E1435" s="6">
        <v>35.28</v>
      </c>
      <c r="F1435" s="6">
        <v>-84.76</v>
      </c>
      <c r="G1435" s="6" t="s">
        <v>117</v>
      </c>
      <c r="H1435" s="6">
        <v>1246</v>
      </c>
      <c r="I1435" s="6">
        <v>912000</v>
      </c>
      <c r="J1435" s="6">
        <v>12.6</v>
      </c>
      <c r="K1435" s="6">
        <v>47</v>
      </c>
      <c r="L1435" s="6" t="s">
        <v>5689</v>
      </c>
      <c r="M1435" s="6">
        <v>60</v>
      </c>
      <c r="N1435" s="6" t="s">
        <v>21</v>
      </c>
      <c r="O1435" s="6" t="s">
        <v>22</v>
      </c>
      <c r="P1435" s="6" t="s">
        <v>5695</v>
      </c>
    </row>
    <row r="1436" spans="1:16" hidden="1" x14ac:dyDescent="0.35">
      <c r="A1436" s="6">
        <v>2022</v>
      </c>
      <c r="B1436" s="6" t="s">
        <v>2498</v>
      </c>
      <c r="C1436" s="6" t="s">
        <v>5594</v>
      </c>
      <c r="D1436" s="13" t="s">
        <v>5696</v>
      </c>
      <c r="E1436" s="6">
        <v>36.26</v>
      </c>
      <c r="F1436" s="6">
        <v>-84.3</v>
      </c>
      <c r="G1436" s="6" t="s">
        <v>241</v>
      </c>
      <c r="H1436" s="6">
        <v>206</v>
      </c>
      <c r="I1436" s="6">
        <v>0</v>
      </c>
      <c r="J1436" s="6">
        <v>12.6</v>
      </c>
      <c r="K1436" s="6">
        <v>47</v>
      </c>
      <c r="L1436" s="6" t="s">
        <v>5689</v>
      </c>
      <c r="M1436" s="6">
        <v>60</v>
      </c>
      <c r="N1436" s="6" t="s">
        <v>21</v>
      </c>
      <c r="O1436" s="6" t="s">
        <v>22</v>
      </c>
      <c r="P1436" s="6" t="s">
        <v>5697</v>
      </c>
    </row>
    <row r="1437" spans="1:16" hidden="1" x14ac:dyDescent="0.35">
      <c r="A1437" s="6">
        <v>2022</v>
      </c>
      <c r="B1437" s="6" t="s">
        <v>2390</v>
      </c>
      <c r="C1437" s="6" t="s">
        <v>5594</v>
      </c>
      <c r="D1437" s="13" t="s">
        <v>5698</v>
      </c>
      <c r="E1437" s="6">
        <v>36.33</v>
      </c>
      <c r="F1437" s="6">
        <v>-82.23</v>
      </c>
      <c r="G1437" s="6" t="s">
        <v>241</v>
      </c>
      <c r="H1437" s="6">
        <v>380</v>
      </c>
      <c r="I1437" s="6">
        <v>472000</v>
      </c>
      <c r="J1437" s="6">
        <v>12.6</v>
      </c>
      <c r="K1437" s="6">
        <v>47</v>
      </c>
      <c r="L1437" s="6" t="s">
        <v>5689</v>
      </c>
      <c r="M1437" s="6">
        <v>60</v>
      </c>
      <c r="N1437" s="6" t="s">
        <v>21</v>
      </c>
      <c r="O1437" s="6" t="s">
        <v>22</v>
      </c>
      <c r="P1437" s="6" t="s">
        <v>5699</v>
      </c>
    </row>
    <row r="1438" spans="1:16" hidden="1" x14ac:dyDescent="0.35">
      <c r="A1438" s="6">
        <v>2022</v>
      </c>
      <c r="B1438" s="6" t="s">
        <v>3398</v>
      </c>
      <c r="C1438" s="6" t="s">
        <v>5594</v>
      </c>
      <c r="D1438" s="13" t="s">
        <v>5700</v>
      </c>
      <c r="E1438" s="6">
        <v>36.54</v>
      </c>
      <c r="F1438" s="6">
        <v>-83.67</v>
      </c>
      <c r="G1438" s="6" t="s">
        <v>241</v>
      </c>
      <c r="H1438" s="6">
        <v>205</v>
      </c>
      <c r="I1438" s="6">
        <v>0</v>
      </c>
      <c r="J1438" s="6">
        <v>12.6</v>
      </c>
      <c r="K1438" s="6">
        <v>47</v>
      </c>
      <c r="L1438" s="6" t="s">
        <v>5689</v>
      </c>
      <c r="M1438" s="6">
        <v>60</v>
      </c>
      <c r="N1438" s="6" t="s">
        <v>21</v>
      </c>
      <c r="O1438" s="6" t="s">
        <v>22</v>
      </c>
      <c r="P1438" s="6" t="s">
        <v>5701</v>
      </c>
    </row>
    <row r="1439" spans="1:16" hidden="1" x14ac:dyDescent="0.35">
      <c r="A1439" s="6">
        <v>2022</v>
      </c>
      <c r="B1439" s="6" t="s">
        <v>5702</v>
      </c>
      <c r="C1439" s="6" t="s">
        <v>5594</v>
      </c>
      <c r="D1439" s="13" t="s">
        <v>5703</v>
      </c>
      <c r="E1439" s="6">
        <v>36.04</v>
      </c>
      <c r="F1439" s="6">
        <v>-83.18</v>
      </c>
      <c r="G1439" s="6" t="s">
        <v>117</v>
      </c>
      <c r="H1439" s="6">
        <v>587</v>
      </c>
      <c r="I1439" s="6">
        <v>0</v>
      </c>
      <c r="J1439" s="6">
        <v>12.6</v>
      </c>
      <c r="K1439" s="6">
        <v>47</v>
      </c>
      <c r="L1439" s="6" t="s">
        <v>5689</v>
      </c>
      <c r="M1439" s="6">
        <v>60</v>
      </c>
      <c r="N1439" s="6" t="s">
        <v>21</v>
      </c>
      <c r="O1439" s="6" t="s">
        <v>22</v>
      </c>
      <c r="P1439" s="6" t="s">
        <v>5704</v>
      </c>
    </row>
    <row r="1440" spans="1:16" hidden="1" x14ac:dyDescent="0.35">
      <c r="A1440" s="6">
        <v>2022</v>
      </c>
      <c r="B1440" s="6" t="s">
        <v>5705</v>
      </c>
      <c r="C1440" s="6" t="s">
        <v>5594</v>
      </c>
      <c r="D1440" s="13" t="s">
        <v>5706</v>
      </c>
      <c r="E1440" s="6">
        <v>36.340000000000003</v>
      </c>
      <c r="F1440" s="6">
        <v>-83.28</v>
      </c>
      <c r="G1440" s="6" t="s">
        <v>117</v>
      </c>
      <c r="H1440" s="6">
        <v>1134</v>
      </c>
      <c r="I1440" s="6">
        <v>0</v>
      </c>
      <c r="J1440" s="6">
        <v>12.6</v>
      </c>
      <c r="K1440" s="6">
        <v>47</v>
      </c>
      <c r="L1440" s="6" t="s">
        <v>5689</v>
      </c>
      <c r="M1440" s="6">
        <v>60</v>
      </c>
      <c r="N1440" s="6" t="s">
        <v>21</v>
      </c>
      <c r="O1440" s="6" t="s">
        <v>22</v>
      </c>
      <c r="P1440" s="6" t="s">
        <v>5707</v>
      </c>
    </row>
    <row r="1441" spans="1:16" hidden="1" x14ac:dyDescent="0.35">
      <c r="A1441" s="6">
        <v>2022</v>
      </c>
      <c r="B1441" s="6" t="s">
        <v>33</v>
      </c>
      <c r="C1441" s="6" t="s">
        <v>5594</v>
      </c>
      <c r="D1441" s="13" t="s">
        <v>5708</v>
      </c>
      <c r="E1441" s="6">
        <v>36.229999999999997</v>
      </c>
      <c r="F1441" s="6">
        <v>-82.75</v>
      </c>
      <c r="G1441" s="6" t="s">
        <v>241</v>
      </c>
      <c r="H1441" s="6">
        <v>3631</v>
      </c>
      <c r="I1441" s="6">
        <v>4087000</v>
      </c>
      <c r="J1441" s="6">
        <v>12.6</v>
      </c>
      <c r="K1441" s="6">
        <v>47</v>
      </c>
      <c r="L1441" s="6" t="s">
        <v>5689</v>
      </c>
      <c r="M1441" s="6">
        <v>60</v>
      </c>
      <c r="N1441" s="6" t="s">
        <v>21</v>
      </c>
      <c r="O1441" s="6" t="s">
        <v>22</v>
      </c>
      <c r="P1441" s="6" t="s">
        <v>5709</v>
      </c>
    </row>
    <row r="1442" spans="1:16" hidden="1" x14ac:dyDescent="0.35">
      <c r="A1442" s="6">
        <v>2022</v>
      </c>
      <c r="B1442" s="6" t="s">
        <v>5710</v>
      </c>
      <c r="C1442" s="6" t="s">
        <v>5594</v>
      </c>
      <c r="D1442" s="13" t="s">
        <v>5711</v>
      </c>
      <c r="E1442" s="6">
        <v>36.15</v>
      </c>
      <c r="F1442" s="6">
        <v>-83.2</v>
      </c>
      <c r="G1442" s="6" t="s">
        <v>117</v>
      </c>
      <c r="H1442" s="6">
        <v>2829</v>
      </c>
      <c r="I1442" s="6">
        <v>2699000</v>
      </c>
      <c r="J1442" s="6">
        <v>12.6</v>
      </c>
      <c r="K1442" s="6">
        <v>47</v>
      </c>
      <c r="L1442" s="6" t="s">
        <v>5689</v>
      </c>
      <c r="M1442" s="6">
        <v>60</v>
      </c>
      <c r="N1442" s="6" t="s">
        <v>21</v>
      </c>
      <c r="O1442" s="6" t="s">
        <v>22</v>
      </c>
      <c r="P1442" s="6" t="s">
        <v>5712</v>
      </c>
    </row>
    <row r="1443" spans="1:16" hidden="1" x14ac:dyDescent="0.35">
      <c r="A1443" s="6">
        <v>2022</v>
      </c>
      <c r="B1443" s="6" t="s">
        <v>713</v>
      </c>
      <c r="C1443" s="6" t="s">
        <v>5594</v>
      </c>
      <c r="D1443" s="13" t="s">
        <v>5713</v>
      </c>
      <c r="E1443" s="6">
        <v>35.01</v>
      </c>
      <c r="F1443" s="6">
        <v>-85</v>
      </c>
      <c r="G1443" s="6" t="s">
        <v>94</v>
      </c>
      <c r="H1443" s="6">
        <v>332</v>
      </c>
      <c r="I1443" s="6">
        <v>298000</v>
      </c>
      <c r="J1443" s="6">
        <v>12.6</v>
      </c>
      <c r="K1443" s="6">
        <v>47</v>
      </c>
      <c r="L1443" s="6" t="s">
        <v>5689</v>
      </c>
      <c r="M1443" s="6">
        <v>60</v>
      </c>
      <c r="N1443" s="6" t="s">
        <v>21</v>
      </c>
      <c r="O1443" s="6" t="s">
        <v>22</v>
      </c>
      <c r="P1443" s="6" t="s">
        <v>5714</v>
      </c>
    </row>
    <row r="1444" spans="1:16" hidden="1" x14ac:dyDescent="0.35">
      <c r="A1444" s="6">
        <v>2022</v>
      </c>
      <c r="B1444" s="6" t="s">
        <v>1462</v>
      </c>
      <c r="C1444" s="6" t="s">
        <v>5594</v>
      </c>
      <c r="D1444" s="13" t="s">
        <v>5715</v>
      </c>
      <c r="E1444" s="6">
        <v>36.57</v>
      </c>
      <c r="F1444" s="6">
        <v>-83.06</v>
      </c>
      <c r="G1444" s="6" t="s">
        <v>241</v>
      </c>
      <c r="H1444" s="6">
        <v>27</v>
      </c>
      <c r="I1444" s="6">
        <v>11000</v>
      </c>
      <c r="J1444" s="6">
        <v>12.6</v>
      </c>
      <c r="K1444" s="6">
        <v>47</v>
      </c>
      <c r="L1444" s="6" t="s">
        <v>5689</v>
      </c>
      <c r="M1444" s="6">
        <v>60</v>
      </c>
      <c r="N1444" s="6" t="s">
        <v>21</v>
      </c>
      <c r="O1444" s="6" t="s">
        <v>22</v>
      </c>
      <c r="P1444" s="6" t="s">
        <v>5716</v>
      </c>
    </row>
    <row r="1445" spans="1:16" hidden="1" x14ac:dyDescent="0.35">
      <c r="A1445" s="6">
        <v>2022</v>
      </c>
      <c r="B1445" s="6" t="s">
        <v>5717</v>
      </c>
      <c r="C1445" s="6" t="s">
        <v>5594</v>
      </c>
      <c r="D1445" s="13" t="s">
        <v>5718</v>
      </c>
      <c r="E1445" s="6">
        <v>36.520000000000003</v>
      </c>
      <c r="F1445" s="6">
        <v>-82.71</v>
      </c>
      <c r="G1445" s="6" t="s">
        <v>241</v>
      </c>
      <c r="H1445" s="6">
        <v>536</v>
      </c>
      <c r="I1445" s="6">
        <v>478000</v>
      </c>
      <c r="J1445" s="6">
        <v>12.6</v>
      </c>
      <c r="K1445" s="6">
        <v>47</v>
      </c>
      <c r="L1445" s="6" t="s">
        <v>5689</v>
      </c>
      <c r="M1445" s="6">
        <v>60</v>
      </c>
      <c r="N1445" s="6" t="s">
        <v>21</v>
      </c>
      <c r="O1445" s="6" t="s">
        <v>22</v>
      </c>
      <c r="P1445" s="6" t="s">
        <v>5719</v>
      </c>
    </row>
    <row r="1446" spans="1:16" hidden="1" x14ac:dyDescent="0.35">
      <c r="A1446" s="6">
        <v>2022</v>
      </c>
      <c r="B1446" s="6" t="s">
        <v>172</v>
      </c>
      <c r="C1446" s="6" t="s">
        <v>5594</v>
      </c>
      <c r="D1446" s="13" t="s">
        <v>5720</v>
      </c>
      <c r="E1446" s="6">
        <v>36.020000000000003</v>
      </c>
      <c r="F1446" s="6">
        <v>-83.41</v>
      </c>
      <c r="G1446" s="6" t="s">
        <v>117</v>
      </c>
      <c r="H1446" s="6">
        <v>2910</v>
      </c>
      <c r="I1446" s="6">
        <v>2317000</v>
      </c>
      <c r="J1446" s="6">
        <v>12.6</v>
      </c>
      <c r="K1446" s="6">
        <v>47</v>
      </c>
      <c r="L1446" s="6" t="s">
        <v>5689</v>
      </c>
      <c r="M1446" s="6">
        <v>60</v>
      </c>
      <c r="N1446" s="6" t="s">
        <v>21</v>
      </c>
      <c r="O1446" s="6" t="s">
        <v>22</v>
      </c>
      <c r="P1446" s="6" t="s">
        <v>5721</v>
      </c>
    </row>
    <row r="1447" spans="1:16" hidden="1" x14ac:dyDescent="0.35">
      <c r="A1447" s="6">
        <v>2022</v>
      </c>
      <c r="B1447" s="6" t="s">
        <v>385</v>
      </c>
      <c r="C1447" s="6" t="s">
        <v>5594</v>
      </c>
      <c r="D1447" s="13" t="s">
        <v>5722</v>
      </c>
      <c r="E1447" s="6">
        <v>36.31</v>
      </c>
      <c r="F1447" s="6">
        <v>-82</v>
      </c>
      <c r="G1447" s="6" t="s">
        <v>241</v>
      </c>
      <c r="H1447" s="6">
        <v>630</v>
      </c>
      <c r="I1447" s="6">
        <v>252000</v>
      </c>
      <c r="J1447" s="6">
        <v>12.6</v>
      </c>
      <c r="K1447" s="6">
        <v>47</v>
      </c>
      <c r="L1447" s="6" t="s">
        <v>5689</v>
      </c>
      <c r="M1447" s="6">
        <v>60</v>
      </c>
      <c r="N1447" s="6" t="s">
        <v>21</v>
      </c>
      <c r="O1447" s="6" t="s">
        <v>22</v>
      </c>
      <c r="P1447" s="6" t="s">
        <v>5723</v>
      </c>
    </row>
    <row r="1448" spans="1:16" hidden="1" x14ac:dyDescent="0.35">
      <c r="A1448" s="6">
        <v>2022</v>
      </c>
      <c r="B1448" s="6" t="s">
        <v>5726</v>
      </c>
      <c r="C1448" s="6" t="s">
        <v>5594</v>
      </c>
      <c r="D1448" s="13" t="s">
        <v>5727</v>
      </c>
      <c r="E1448" s="6">
        <v>35.65</v>
      </c>
      <c r="F1448" s="6">
        <v>-84.17</v>
      </c>
      <c r="G1448" s="6" t="s">
        <v>117</v>
      </c>
      <c r="H1448" s="6">
        <v>2590</v>
      </c>
      <c r="I1448" s="6">
        <v>2413000</v>
      </c>
      <c r="J1448" s="6">
        <v>12.6</v>
      </c>
      <c r="K1448" s="6">
        <v>47</v>
      </c>
      <c r="L1448" s="6" t="s">
        <v>5689</v>
      </c>
      <c r="M1448" s="6">
        <v>60</v>
      </c>
      <c r="N1448" s="6" t="s">
        <v>21</v>
      </c>
      <c r="O1448" s="6" t="s">
        <v>22</v>
      </c>
      <c r="P1448" s="6" t="s">
        <v>5728</v>
      </c>
    </row>
    <row r="1449" spans="1:16" hidden="1" x14ac:dyDescent="0.35">
      <c r="A1449" s="6">
        <v>2022</v>
      </c>
      <c r="B1449" s="6" t="s">
        <v>5729</v>
      </c>
      <c r="C1449" s="6" t="s">
        <v>5594</v>
      </c>
      <c r="D1449" s="13" t="s">
        <v>5730</v>
      </c>
      <c r="E1449" s="6">
        <v>35.450000000000003</v>
      </c>
      <c r="F1449" s="6">
        <v>-84.6</v>
      </c>
      <c r="G1449" s="6" t="s">
        <v>117</v>
      </c>
      <c r="H1449" s="6">
        <v>4130</v>
      </c>
      <c r="I1449" s="6">
        <v>3534000</v>
      </c>
      <c r="J1449" s="6">
        <v>12.6</v>
      </c>
      <c r="K1449" s="6">
        <v>47</v>
      </c>
      <c r="L1449" s="6" t="s">
        <v>5689</v>
      </c>
      <c r="M1449" s="6">
        <v>60</v>
      </c>
      <c r="N1449" s="6" t="s">
        <v>21</v>
      </c>
      <c r="O1449" s="6" t="s">
        <v>22</v>
      </c>
      <c r="P1449" s="6" t="s">
        <v>5731</v>
      </c>
    </row>
    <row r="1450" spans="1:16" hidden="1" x14ac:dyDescent="0.35">
      <c r="A1450" s="6">
        <v>2022</v>
      </c>
      <c r="B1450" s="6" t="s">
        <v>4849</v>
      </c>
      <c r="C1450" s="6" t="s">
        <v>5594</v>
      </c>
      <c r="D1450" s="13" t="s">
        <v>5732</v>
      </c>
      <c r="E1450" s="6">
        <v>35.520000000000003</v>
      </c>
      <c r="F1450" s="6">
        <v>-84.79</v>
      </c>
      <c r="G1450" s="6" t="s">
        <v>117</v>
      </c>
      <c r="H1450" s="6">
        <v>984</v>
      </c>
      <c r="I1450" s="6">
        <v>1501000</v>
      </c>
      <c r="J1450" s="6">
        <v>12.6</v>
      </c>
      <c r="K1450" s="6">
        <v>47</v>
      </c>
      <c r="L1450" s="6" t="s">
        <v>5689</v>
      </c>
      <c r="M1450" s="6">
        <v>60</v>
      </c>
      <c r="N1450" s="6" t="s">
        <v>21</v>
      </c>
      <c r="O1450" s="6" t="s">
        <v>22</v>
      </c>
      <c r="P1450" s="6" t="s">
        <v>5733</v>
      </c>
    </row>
    <row r="1451" spans="1:16" hidden="1" x14ac:dyDescent="0.35">
      <c r="A1451" s="6">
        <v>2022</v>
      </c>
      <c r="B1451" s="6" t="s">
        <v>83</v>
      </c>
      <c r="C1451" s="6" t="s">
        <v>5594</v>
      </c>
      <c r="D1451" s="13" t="s">
        <v>5734</v>
      </c>
      <c r="E1451" s="6">
        <v>35.26</v>
      </c>
      <c r="F1451" s="6">
        <v>-84.3</v>
      </c>
      <c r="G1451" s="6" t="s">
        <v>117</v>
      </c>
      <c r="H1451" s="6">
        <v>3474</v>
      </c>
      <c r="I1451" s="6">
        <v>3558000</v>
      </c>
      <c r="J1451" s="6">
        <v>12.6</v>
      </c>
      <c r="K1451" s="6">
        <v>47</v>
      </c>
      <c r="L1451" s="6" t="s">
        <v>5689</v>
      </c>
      <c r="M1451" s="6">
        <v>60</v>
      </c>
      <c r="N1451" s="6" t="s">
        <v>21</v>
      </c>
      <c r="O1451" s="6" t="s">
        <v>22</v>
      </c>
      <c r="P1451" s="6" t="s">
        <v>5735</v>
      </c>
    </row>
    <row r="1452" spans="1:16" hidden="1" x14ac:dyDescent="0.35">
      <c r="A1452" s="6">
        <v>2022</v>
      </c>
      <c r="B1452" s="6" t="s">
        <v>690</v>
      </c>
      <c r="C1452" s="6" t="s">
        <v>5594</v>
      </c>
      <c r="D1452" s="13" t="s">
        <v>5736</v>
      </c>
      <c r="E1452" s="6">
        <v>35.17</v>
      </c>
      <c r="F1452" s="6">
        <v>-84.65</v>
      </c>
      <c r="G1452" s="6" t="s">
        <v>117</v>
      </c>
      <c r="H1452" s="6">
        <v>2372</v>
      </c>
      <c r="I1452" s="6">
        <v>2455000</v>
      </c>
      <c r="J1452" s="6">
        <v>12.6</v>
      </c>
      <c r="K1452" s="6">
        <v>47</v>
      </c>
      <c r="L1452" s="6" t="s">
        <v>5689</v>
      </c>
      <c r="M1452" s="6">
        <v>60</v>
      </c>
      <c r="N1452" s="6" t="s">
        <v>21</v>
      </c>
      <c r="O1452" s="6" t="s">
        <v>22</v>
      </c>
      <c r="P1452" s="6" t="s">
        <v>5737</v>
      </c>
    </row>
    <row r="1453" spans="1:16" hidden="1" x14ac:dyDescent="0.35">
      <c r="A1453" s="6">
        <v>2022</v>
      </c>
      <c r="B1453" s="6" t="s">
        <v>5738</v>
      </c>
      <c r="C1453" s="6" t="s">
        <v>5594</v>
      </c>
      <c r="D1453" s="13" t="s">
        <v>5739</v>
      </c>
      <c r="E1453" s="6">
        <v>35.49</v>
      </c>
      <c r="F1453" s="6">
        <v>-85.01</v>
      </c>
      <c r="G1453" s="6" t="s">
        <v>117</v>
      </c>
      <c r="H1453" s="6">
        <v>3430</v>
      </c>
      <c r="I1453" s="6">
        <v>2831000</v>
      </c>
      <c r="J1453" s="6">
        <v>12.6</v>
      </c>
      <c r="K1453" s="6">
        <v>47</v>
      </c>
      <c r="L1453" s="6" t="s">
        <v>5689</v>
      </c>
      <c r="M1453" s="6">
        <v>60</v>
      </c>
      <c r="N1453" s="6" t="s">
        <v>21</v>
      </c>
      <c r="O1453" s="6" t="s">
        <v>22</v>
      </c>
      <c r="P1453" s="6" t="s">
        <v>5740</v>
      </c>
    </row>
    <row r="1454" spans="1:16" hidden="1" x14ac:dyDescent="0.35">
      <c r="A1454" s="6">
        <v>2022</v>
      </c>
      <c r="B1454" s="6" t="s">
        <v>5741</v>
      </c>
      <c r="C1454" s="6" t="s">
        <v>5594</v>
      </c>
      <c r="D1454" s="13" t="s">
        <v>5742</v>
      </c>
      <c r="E1454" s="6">
        <v>35.93</v>
      </c>
      <c r="F1454" s="6">
        <v>-84.56</v>
      </c>
      <c r="G1454" s="6" t="s">
        <v>117</v>
      </c>
      <c r="H1454" s="6">
        <v>107</v>
      </c>
      <c r="I1454" s="6">
        <v>51000</v>
      </c>
      <c r="J1454" s="6">
        <v>12.6</v>
      </c>
      <c r="K1454" s="6">
        <v>47</v>
      </c>
      <c r="L1454" s="6" t="s">
        <v>5689</v>
      </c>
      <c r="M1454" s="6">
        <v>60</v>
      </c>
      <c r="N1454" s="6" t="s">
        <v>21</v>
      </c>
      <c r="O1454" s="6" t="s">
        <v>22</v>
      </c>
      <c r="P1454" s="6" t="s">
        <v>5743</v>
      </c>
    </row>
    <row r="1455" spans="1:16" hidden="1" x14ac:dyDescent="0.35">
      <c r="A1455" s="6">
        <v>2022</v>
      </c>
      <c r="B1455" s="6" t="s">
        <v>378</v>
      </c>
      <c r="C1455" s="6" t="s">
        <v>5594</v>
      </c>
      <c r="D1455" s="13" t="s">
        <v>5744</v>
      </c>
      <c r="E1455" s="6">
        <v>35.72</v>
      </c>
      <c r="F1455" s="6">
        <v>-83.49</v>
      </c>
      <c r="G1455" s="6" t="s">
        <v>241</v>
      </c>
      <c r="H1455" s="6">
        <v>182</v>
      </c>
      <c r="I1455" s="6">
        <v>0</v>
      </c>
      <c r="J1455" s="6">
        <v>12.6</v>
      </c>
      <c r="K1455" s="6">
        <v>47</v>
      </c>
      <c r="L1455" s="6" t="s">
        <v>5689</v>
      </c>
      <c r="M1455" s="6">
        <v>60</v>
      </c>
      <c r="N1455" s="6" t="s">
        <v>21</v>
      </c>
      <c r="O1455" s="6" t="s">
        <v>22</v>
      </c>
      <c r="P1455" s="6" t="s">
        <v>5745</v>
      </c>
    </row>
    <row r="1456" spans="1:16" hidden="1" x14ac:dyDescent="0.35">
      <c r="A1456" s="6">
        <v>2022</v>
      </c>
      <c r="B1456" s="6" t="s">
        <v>1707</v>
      </c>
      <c r="C1456" s="6" t="s">
        <v>5594</v>
      </c>
      <c r="D1456" s="13" t="s">
        <v>5746</v>
      </c>
      <c r="E1456" s="6">
        <v>36.53</v>
      </c>
      <c r="F1456" s="6">
        <v>-82.32</v>
      </c>
      <c r="G1456" s="6" t="s">
        <v>117</v>
      </c>
      <c r="H1456" s="6">
        <v>491</v>
      </c>
      <c r="I1456" s="6">
        <v>0</v>
      </c>
      <c r="J1456" s="6">
        <v>12.6</v>
      </c>
      <c r="K1456" s="6">
        <v>47</v>
      </c>
      <c r="L1456" s="6" t="s">
        <v>5689</v>
      </c>
      <c r="M1456" s="6">
        <v>60</v>
      </c>
      <c r="N1456" s="6" t="s">
        <v>21</v>
      </c>
      <c r="O1456" s="6" t="s">
        <v>22</v>
      </c>
      <c r="P1456" s="6" t="s">
        <v>5747</v>
      </c>
    </row>
    <row r="1457" spans="1:16" hidden="1" x14ac:dyDescent="0.35">
      <c r="A1457" s="6">
        <v>2022</v>
      </c>
      <c r="B1457" s="6" t="s">
        <v>5748</v>
      </c>
      <c r="C1457" s="6" t="s">
        <v>5594</v>
      </c>
      <c r="D1457" s="13" t="s">
        <v>5749</v>
      </c>
      <c r="E1457" s="6">
        <v>36.14</v>
      </c>
      <c r="F1457" s="6">
        <v>-82.41</v>
      </c>
      <c r="G1457" s="6" t="s">
        <v>241</v>
      </c>
      <c r="H1457" s="6">
        <v>3</v>
      </c>
      <c r="I1457" s="6">
        <v>0</v>
      </c>
      <c r="J1457" s="6">
        <v>12.6</v>
      </c>
      <c r="K1457" s="6">
        <v>47</v>
      </c>
      <c r="L1457" s="6" t="s">
        <v>5689</v>
      </c>
      <c r="M1457" s="6">
        <v>60</v>
      </c>
      <c r="N1457" s="6" t="s">
        <v>21</v>
      </c>
      <c r="O1457" s="6" t="s">
        <v>22</v>
      </c>
      <c r="P1457" s="6" t="s">
        <v>5750</v>
      </c>
    </row>
    <row r="1458" spans="1:16" hidden="1" x14ac:dyDescent="0.35">
      <c r="A1458" s="6">
        <v>2022</v>
      </c>
      <c r="B1458" s="6" t="s">
        <v>698</v>
      </c>
      <c r="C1458" s="6" t="s">
        <v>5594</v>
      </c>
      <c r="D1458" s="13" t="s">
        <v>5751</v>
      </c>
      <c r="E1458" s="6">
        <v>36.200000000000003</v>
      </c>
      <c r="F1458" s="6">
        <v>-83.74</v>
      </c>
      <c r="G1458" s="6" t="s">
        <v>117</v>
      </c>
      <c r="H1458" s="6">
        <v>219</v>
      </c>
      <c r="I1458" s="6">
        <v>216000</v>
      </c>
      <c r="J1458" s="6">
        <v>12.6</v>
      </c>
      <c r="K1458" s="6">
        <v>47</v>
      </c>
      <c r="L1458" s="6" t="s">
        <v>5689</v>
      </c>
      <c r="M1458" s="6">
        <v>60</v>
      </c>
      <c r="N1458" s="6" t="s">
        <v>21</v>
      </c>
      <c r="O1458" s="6" t="s">
        <v>22</v>
      </c>
      <c r="P1458" s="6" t="s">
        <v>5752</v>
      </c>
    </row>
    <row r="1459" spans="1:16" hidden="1" x14ac:dyDescent="0.35">
      <c r="A1459" s="6">
        <v>2022</v>
      </c>
      <c r="B1459" s="6" t="s">
        <v>86</v>
      </c>
      <c r="C1459" s="6" t="s">
        <v>5594</v>
      </c>
      <c r="D1459" s="13" t="s">
        <v>5753</v>
      </c>
      <c r="E1459" s="6">
        <v>36.33</v>
      </c>
      <c r="F1459" s="6">
        <v>-82.36</v>
      </c>
      <c r="G1459" s="6" t="s">
        <v>117</v>
      </c>
      <c r="H1459" s="6">
        <v>2114</v>
      </c>
      <c r="I1459" s="6">
        <v>2199000</v>
      </c>
      <c r="J1459" s="6">
        <v>12.6</v>
      </c>
      <c r="K1459" s="6">
        <v>47</v>
      </c>
      <c r="L1459" s="6" t="s">
        <v>5689</v>
      </c>
      <c r="M1459" s="6">
        <v>60</v>
      </c>
      <c r="N1459" s="6" t="s">
        <v>21</v>
      </c>
      <c r="O1459" s="6" t="s">
        <v>22</v>
      </c>
      <c r="P1459" s="6" t="s">
        <v>5754</v>
      </c>
    </row>
    <row r="1460" spans="1:16" hidden="1" x14ac:dyDescent="0.35">
      <c r="A1460" s="6">
        <v>2022</v>
      </c>
      <c r="B1460" s="6" t="s">
        <v>2017</v>
      </c>
      <c r="C1460" s="6" t="s">
        <v>5594</v>
      </c>
      <c r="D1460" s="13" t="s">
        <v>5688</v>
      </c>
      <c r="E1460" s="6">
        <v>36.200000000000003</v>
      </c>
      <c r="F1460" s="6">
        <v>-84.04</v>
      </c>
      <c r="G1460" s="6" t="s">
        <v>117</v>
      </c>
      <c r="H1460" s="6" t="s">
        <v>35</v>
      </c>
      <c r="I1460" s="6">
        <v>0</v>
      </c>
      <c r="J1460" s="6" t="s">
        <v>36</v>
      </c>
      <c r="K1460" s="6">
        <v>47</v>
      </c>
      <c r="L1460" s="6" t="s">
        <v>5689</v>
      </c>
      <c r="M1460" s="6">
        <v>60</v>
      </c>
      <c r="N1460" s="6" t="s">
        <v>21</v>
      </c>
      <c r="O1460" s="6" t="s">
        <v>22</v>
      </c>
      <c r="P1460" s="6" t="s">
        <v>5690</v>
      </c>
    </row>
    <row r="1461" spans="1:16" hidden="1" x14ac:dyDescent="0.35">
      <c r="A1461" s="6">
        <v>2022</v>
      </c>
      <c r="B1461" s="6" t="s">
        <v>1468</v>
      </c>
      <c r="C1461" s="6" t="s">
        <v>5594</v>
      </c>
      <c r="D1461" s="13" t="s">
        <v>5724</v>
      </c>
      <c r="E1461" s="6">
        <v>36.119999999999997</v>
      </c>
      <c r="F1461" s="6">
        <v>-83.8</v>
      </c>
      <c r="G1461" s="6" t="s">
        <v>117</v>
      </c>
      <c r="H1461" s="6" t="s">
        <v>35</v>
      </c>
      <c r="I1461" s="6">
        <v>0</v>
      </c>
      <c r="J1461" s="6" t="s">
        <v>36</v>
      </c>
      <c r="K1461" s="6">
        <v>47</v>
      </c>
      <c r="L1461" s="6" t="s">
        <v>5689</v>
      </c>
      <c r="M1461" s="6">
        <v>60</v>
      </c>
      <c r="N1461" s="6" t="s">
        <v>21</v>
      </c>
      <c r="O1461" s="6" t="s">
        <v>22</v>
      </c>
      <c r="P1461" s="6" t="s">
        <v>5725</v>
      </c>
    </row>
    <row r="1462" spans="1:16" hidden="1" x14ac:dyDescent="0.35">
      <c r="A1462" s="6">
        <v>2022</v>
      </c>
      <c r="B1462" s="6" t="s">
        <v>2017</v>
      </c>
      <c r="C1462" s="6" t="s">
        <v>5594</v>
      </c>
      <c r="D1462" s="13" t="s">
        <v>5688</v>
      </c>
      <c r="E1462" s="6">
        <v>36.200000000000003</v>
      </c>
      <c r="F1462" s="6">
        <v>-84.04</v>
      </c>
      <c r="G1462" s="6" t="s">
        <v>117</v>
      </c>
      <c r="H1462" s="6" t="s">
        <v>35</v>
      </c>
      <c r="I1462" s="6">
        <v>0</v>
      </c>
      <c r="J1462" s="6" t="s">
        <v>36</v>
      </c>
      <c r="K1462" s="6">
        <v>47</v>
      </c>
      <c r="L1462" s="6" t="s">
        <v>5689</v>
      </c>
      <c r="M1462" s="6">
        <v>60</v>
      </c>
      <c r="N1462" s="6" t="s">
        <v>21</v>
      </c>
      <c r="O1462" s="6" t="s">
        <v>22</v>
      </c>
      <c r="P1462" s="6" t="s">
        <v>5690</v>
      </c>
    </row>
    <row r="1463" spans="1:16" hidden="1" x14ac:dyDescent="0.35">
      <c r="A1463" s="6">
        <v>2022</v>
      </c>
      <c r="B1463" s="6" t="s">
        <v>5748</v>
      </c>
      <c r="C1463" s="6" t="s">
        <v>5594</v>
      </c>
      <c r="D1463" s="13" t="s">
        <v>5749</v>
      </c>
      <c r="E1463" s="6">
        <v>36.14</v>
      </c>
      <c r="F1463" s="6">
        <v>-82.41</v>
      </c>
      <c r="G1463" s="6" t="s">
        <v>241</v>
      </c>
      <c r="H1463" s="6" t="s">
        <v>35</v>
      </c>
      <c r="I1463" s="6">
        <v>0</v>
      </c>
      <c r="J1463" s="6" t="s">
        <v>36</v>
      </c>
      <c r="K1463" s="6">
        <v>47</v>
      </c>
      <c r="L1463" s="6" t="s">
        <v>5689</v>
      </c>
      <c r="M1463" s="6">
        <v>60</v>
      </c>
      <c r="N1463" s="6" t="s">
        <v>21</v>
      </c>
      <c r="O1463" s="6" t="s">
        <v>22</v>
      </c>
      <c r="P1463" s="6" t="s">
        <v>5750</v>
      </c>
    </row>
    <row r="1464" spans="1:16" hidden="1" x14ac:dyDescent="0.35">
      <c r="A1464" s="6">
        <v>2012</v>
      </c>
      <c r="B1464" s="6" t="s">
        <v>2017</v>
      </c>
      <c r="C1464" s="6" t="s">
        <v>3610</v>
      </c>
      <c r="D1464" s="13" t="s">
        <v>5911</v>
      </c>
      <c r="E1464" s="6">
        <v>32.049999999999997</v>
      </c>
      <c r="F1464" s="6">
        <v>-95.5</v>
      </c>
      <c r="G1464" s="6" t="s">
        <v>19</v>
      </c>
      <c r="H1464" s="6">
        <v>640</v>
      </c>
      <c r="I1464" s="6">
        <v>389000</v>
      </c>
      <c r="J1464" s="6">
        <v>17.7</v>
      </c>
      <c r="K1464" s="6">
        <v>48</v>
      </c>
      <c r="L1464" s="6" t="s">
        <v>5912</v>
      </c>
      <c r="M1464" s="6">
        <v>51</v>
      </c>
      <c r="N1464" s="6" t="s">
        <v>21</v>
      </c>
      <c r="O1464" s="6" t="s">
        <v>22</v>
      </c>
      <c r="P1464" s="6" t="s">
        <v>9269</v>
      </c>
    </row>
    <row r="1465" spans="1:16" hidden="1" x14ac:dyDescent="0.35">
      <c r="A1465" s="6">
        <v>2012</v>
      </c>
      <c r="B1465" s="6" t="s">
        <v>5914</v>
      </c>
      <c r="C1465" s="6" t="s">
        <v>3610</v>
      </c>
      <c r="D1465" s="13" t="s">
        <v>5915</v>
      </c>
      <c r="E1465" s="6">
        <v>33.44</v>
      </c>
      <c r="F1465" s="6">
        <v>-94.07</v>
      </c>
      <c r="G1465" s="6" t="s">
        <v>94</v>
      </c>
      <c r="H1465" s="6">
        <v>3044</v>
      </c>
      <c r="I1465" s="6">
        <v>1871000</v>
      </c>
      <c r="J1465" s="6">
        <v>17.7</v>
      </c>
      <c r="K1465" s="6">
        <v>48</v>
      </c>
      <c r="L1465" s="6" t="s">
        <v>5912</v>
      </c>
      <c r="M1465" s="6">
        <v>51</v>
      </c>
      <c r="N1465" s="6" t="s">
        <v>21</v>
      </c>
      <c r="O1465" s="6" t="s">
        <v>22</v>
      </c>
      <c r="P1465" s="6" t="s">
        <v>9270</v>
      </c>
    </row>
    <row r="1466" spans="1:16" hidden="1" x14ac:dyDescent="0.35">
      <c r="A1466" s="6">
        <v>2012</v>
      </c>
      <c r="B1466" s="6" t="s">
        <v>9271</v>
      </c>
      <c r="C1466" s="6" t="s">
        <v>3610</v>
      </c>
      <c r="D1466" s="13" t="s">
        <v>9272</v>
      </c>
      <c r="E1466" s="6">
        <v>32.96</v>
      </c>
      <c r="F1466" s="6">
        <v>-95.1</v>
      </c>
      <c r="G1466" s="6" t="s">
        <v>94</v>
      </c>
      <c r="H1466" s="6">
        <v>17</v>
      </c>
      <c r="I1466" s="6">
        <v>3000</v>
      </c>
      <c r="J1466" s="6">
        <v>17.7</v>
      </c>
      <c r="K1466" s="6">
        <v>48</v>
      </c>
      <c r="L1466" s="6" t="s">
        <v>5912</v>
      </c>
      <c r="M1466" s="6">
        <v>51</v>
      </c>
      <c r="N1466" s="6" t="s">
        <v>21</v>
      </c>
      <c r="O1466" s="6" t="s">
        <v>22</v>
      </c>
      <c r="P1466" s="6" t="s">
        <v>9273</v>
      </c>
    </row>
    <row r="1467" spans="1:16" hidden="1" x14ac:dyDescent="0.35">
      <c r="A1467" s="6">
        <v>2012</v>
      </c>
      <c r="B1467" s="6" t="s">
        <v>1486</v>
      </c>
      <c r="C1467" s="6" t="s">
        <v>3610</v>
      </c>
      <c r="D1467" s="13" t="s">
        <v>5917</v>
      </c>
      <c r="E1467" s="6">
        <v>33.11</v>
      </c>
      <c r="F1467" s="6">
        <v>-94.16</v>
      </c>
      <c r="G1467" s="6" t="s">
        <v>94</v>
      </c>
      <c r="H1467" s="6">
        <v>82</v>
      </c>
      <c r="I1467" s="6">
        <v>49000</v>
      </c>
      <c r="J1467" s="6">
        <v>17.7</v>
      </c>
      <c r="K1467" s="6">
        <v>48</v>
      </c>
      <c r="L1467" s="6" t="s">
        <v>5912</v>
      </c>
      <c r="M1467" s="6">
        <v>51</v>
      </c>
      <c r="N1467" s="6" t="s">
        <v>21</v>
      </c>
      <c r="O1467" s="6" t="s">
        <v>22</v>
      </c>
      <c r="P1467" s="6" t="s">
        <v>9274</v>
      </c>
    </row>
    <row r="1468" spans="1:16" hidden="1" x14ac:dyDescent="0.35">
      <c r="A1468" s="6">
        <v>2012</v>
      </c>
      <c r="B1468" s="6" t="s">
        <v>129</v>
      </c>
      <c r="C1468" s="6" t="s">
        <v>3610</v>
      </c>
      <c r="D1468" s="13" t="s">
        <v>5921</v>
      </c>
      <c r="E1468" s="6">
        <v>33.17</v>
      </c>
      <c r="F1468" s="6">
        <v>-95.22</v>
      </c>
      <c r="G1468" s="6" t="s">
        <v>94</v>
      </c>
      <c r="H1468" s="6">
        <v>936</v>
      </c>
      <c r="I1468" s="6">
        <v>500000</v>
      </c>
      <c r="J1468" s="6">
        <v>17.7</v>
      </c>
      <c r="K1468" s="6">
        <v>48</v>
      </c>
      <c r="L1468" s="6" t="s">
        <v>5912</v>
      </c>
      <c r="M1468" s="6">
        <v>51</v>
      </c>
      <c r="N1468" s="6" t="s">
        <v>21</v>
      </c>
      <c r="O1468" s="6" t="s">
        <v>22</v>
      </c>
      <c r="P1468" s="6" t="s">
        <v>9275</v>
      </c>
    </row>
    <row r="1469" spans="1:16" hidden="1" x14ac:dyDescent="0.35">
      <c r="A1469" s="6">
        <v>2012</v>
      </c>
      <c r="B1469" s="6" t="s">
        <v>224</v>
      </c>
      <c r="C1469" s="6" t="s">
        <v>3610</v>
      </c>
      <c r="D1469" s="13" t="s">
        <v>5927</v>
      </c>
      <c r="E1469" s="6">
        <v>31.31</v>
      </c>
      <c r="F1469" s="6">
        <v>-95.45</v>
      </c>
      <c r="G1469" s="6" t="s">
        <v>19</v>
      </c>
      <c r="H1469" s="6">
        <v>1636</v>
      </c>
      <c r="I1469" s="6">
        <v>988000</v>
      </c>
      <c r="J1469" s="6">
        <v>17.7</v>
      </c>
      <c r="K1469" s="6">
        <v>48</v>
      </c>
      <c r="L1469" s="6" t="s">
        <v>5912</v>
      </c>
      <c r="M1469" s="6">
        <v>51</v>
      </c>
      <c r="N1469" s="6" t="s">
        <v>21</v>
      </c>
      <c r="O1469" s="6" t="s">
        <v>22</v>
      </c>
      <c r="P1469" s="6" t="s">
        <v>9278</v>
      </c>
    </row>
    <row r="1470" spans="1:16" hidden="1" x14ac:dyDescent="0.35">
      <c r="A1470" s="6">
        <v>2012</v>
      </c>
      <c r="B1470" s="6" t="s">
        <v>3310</v>
      </c>
      <c r="C1470" s="6" t="s">
        <v>3610</v>
      </c>
      <c r="D1470" s="13" t="s">
        <v>9282</v>
      </c>
      <c r="E1470" s="6">
        <v>32.24</v>
      </c>
      <c r="F1470" s="6">
        <v>-94.45</v>
      </c>
      <c r="G1470" s="6" t="s">
        <v>19</v>
      </c>
      <c r="H1470" s="6">
        <v>24</v>
      </c>
      <c r="I1470" s="6">
        <v>0</v>
      </c>
      <c r="J1470" s="6">
        <v>17.7</v>
      </c>
      <c r="K1470" s="6">
        <v>48</v>
      </c>
      <c r="L1470" s="6" t="s">
        <v>5912</v>
      </c>
      <c r="M1470" s="6">
        <v>51</v>
      </c>
      <c r="N1470" s="6" t="s">
        <v>21</v>
      </c>
      <c r="O1470" s="6" t="s">
        <v>22</v>
      </c>
      <c r="P1470" s="6" t="s">
        <v>9283</v>
      </c>
    </row>
    <row r="1471" spans="1:16" hidden="1" x14ac:dyDescent="0.35">
      <c r="A1471" s="6">
        <v>2012</v>
      </c>
      <c r="B1471" s="6" t="s">
        <v>2627</v>
      </c>
      <c r="C1471" s="6" t="s">
        <v>3610</v>
      </c>
      <c r="D1471" s="13" t="s">
        <v>5932</v>
      </c>
      <c r="E1471" s="6">
        <v>33.82</v>
      </c>
      <c r="F1471" s="6">
        <v>-95.14</v>
      </c>
      <c r="G1471" s="6" t="s">
        <v>94</v>
      </c>
      <c r="H1471" s="6">
        <v>664</v>
      </c>
      <c r="I1471" s="6">
        <v>161000</v>
      </c>
      <c r="J1471" s="6">
        <v>17.7</v>
      </c>
      <c r="K1471" s="6">
        <v>48</v>
      </c>
      <c r="L1471" s="6" t="s">
        <v>5912</v>
      </c>
      <c r="M1471" s="6">
        <v>51</v>
      </c>
      <c r="N1471" s="6" t="s">
        <v>21</v>
      </c>
      <c r="O1471" s="6" t="s">
        <v>22</v>
      </c>
      <c r="P1471" s="6" t="s">
        <v>9284</v>
      </c>
    </row>
    <row r="1472" spans="1:16" hidden="1" x14ac:dyDescent="0.35">
      <c r="A1472" s="6">
        <v>2012</v>
      </c>
      <c r="B1472" s="6" t="s">
        <v>2077</v>
      </c>
      <c r="C1472" s="6" t="s">
        <v>3610</v>
      </c>
      <c r="D1472" s="13" t="s">
        <v>5939</v>
      </c>
      <c r="E1472" s="6">
        <v>32.32</v>
      </c>
      <c r="F1472" s="6">
        <v>-95.3</v>
      </c>
      <c r="G1472" s="6" t="s">
        <v>19</v>
      </c>
      <c r="H1472" s="6">
        <v>14</v>
      </c>
      <c r="I1472" s="6">
        <v>2000</v>
      </c>
      <c r="J1472" s="6">
        <v>17.7</v>
      </c>
      <c r="K1472" s="6">
        <v>48</v>
      </c>
      <c r="L1472" s="6" t="s">
        <v>5912</v>
      </c>
      <c r="M1472" s="6">
        <v>51</v>
      </c>
      <c r="N1472" s="6" t="s">
        <v>21</v>
      </c>
      <c r="O1472" s="6" t="s">
        <v>22</v>
      </c>
      <c r="P1472" s="6" t="s">
        <v>9285</v>
      </c>
    </row>
    <row r="1473" spans="1:16" hidden="1" x14ac:dyDescent="0.35">
      <c r="A1473" s="6">
        <v>2012</v>
      </c>
      <c r="B1473" s="6" t="s">
        <v>5944</v>
      </c>
      <c r="C1473" s="6" t="s">
        <v>3610</v>
      </c>
      <c r="D1473" s="13" t="s">
        <v>5945</v>
      </c>
      <c r="E1473" s="6">
        <v>32.69</v>
      </c>
      <c r="F1473" s="6">
        <v>-94.66</v>
      </c>
      <c r="G1473" s="6" t="s">
        <v>94</v>
      </c>
      <c r="H1473" s="6">
        <v>6</v>
      </c>
      <c r="I1473" s="6">
        <v>0</v>
      </c>
      <c r="J1473" s="6">
        <v>17.7</v>
      </c>
      <c r="K1473" s="6">
        <v>48</v>
      </c>
      <c r="L1473" s="6" t="s">
        <v>5912</v>
      </c>
      <c r="M1473" s="6">
        <v>51</v>
      </c>
      <c r="N1473" s="6" t="s">
        <v>21</v>
      </c>
      <c r="O1473" s="6" t="s">
        <v>22</v>
      </c>
      <c r="P1473" s="6" t="s">
        <v>9286</v>
      </c>
    </row>
    <row r="1474" spans="1:16" hidden="1" x14ac:dyDescent="0.35">
      <c r="A1474" s="6">
        <v>2022</v>
      </c>
      <c r="B1474" s="6" t="s">
        <v>5914</v>
      </c>
      <c r="C1474" s="6" t="s">
        <v>3610</v>
      </c>
      <c r="D1474" s="13" t="s">
        <v>5915</v>
      </c>
      <c r="E1474" s="6">
        <v>33.44</v>
      </c>
      <c r="F1474" s="6">
        <v>-94.07</v>
      </c>
      <c r="G1474" s="6" t="s">
        <v>19</v>
      </c>
      <c r="H1474" s="6">
        <v>1220</v>
      </c>
      <c r="I1474" s="6">
        <v>676000</v>
      </c>
      <c r="J1474" s="6">
        <v>25.3</v>
      </c>
      <c r="K1474" s="6">
        <v>48</v>
      </c>
      <c r="L1474" s="6" t="s">
        <v>5912</v>
      </c>
      <c r="M1474" s="6">
        <v>51</v>
      </c>
      <c r="N1474" s="6" t="s">
        <v>21</v>
      </c>
      <c r="O1474" s="6" t="s">
        <v>22</v>
      </c>
      <c r="P1474" s="6" t="s">
        <v>5916</v>
      </c>
    </row>
    <row r="1475" spans="1:16" hidden="1" x14ac:dyDescent="0.35">
      <c r="A1475" s="6">
        <v>2022</v>
      </c>
      <c r="B1475" s="6" t="s">
        <v>1486</v>
      </c>
      <c r="C1475" s="6" t="s">
        <v>3610</v>
      </c>
      <c r="D1475" s="13" t="s">
        <v>5917</v>
      </c>
      <c r="E1475" s="6">
        <v>33.11</v>
      </c>
      <c r="F1475" s="6">
        <v>-94.16</v>
      </c>
      <c r="G1475" s="6" t="s">
        <v>19</v>
      </c>
      <c r="H1475" s="6">
        <v>3</v>
      </c>
      <c r="I1475" s="6">
        <v>48000</v>
      </c>
      <c r="J1475" s="6">
        <v>25.3</v>
      </c>
      <c r="K1475" s="6">
        <v>48</v>
      </c>
      <c r="L1475" s="6" t="s">
        <v>5912</v>
      </c>
      <c r="M1475" s="6">
        <v>51</v>
      </c>
      <c r="N1475" s="6" t="s">
        <v>21</v>
      </c>
      <c r="O1475" s="6" t="s">
        <v>22</v>
      </c>
      <c r="P1475" s="6" t="s">
        <v>5918</v>
      </c>
    </row>
    <row r="1476" spans="1:16" hidden="1" x14ac:dyDescent="0.35">
      <c r="A1476" s="6">
        <v>2022</v>
      </c>
      <c r="B1476" s="6" t="s">
        <v>2077</v>
      </c>
      <c r="C1476" s="6" t="s">
        <v>3610</v>
      </c>
      <c r="D1476" s="13" t="s">
        <v>5939</v>
      </c>
      <c r="E1476" s="6">
        <v>32.32</v>
      </c>
      <c r="F1476" s="6">
        <v>-95.3</v>
      </c>
      <c r="G1476" s="6" t="s">
        <v>19</v>
      </c>
      <c r="H1476" s="6">
        <v>27</v>
      </c>
      <c r="I1476" s="6">
        <v>0</v>
      </c>
      <c r="J1476" s="6">
        <v>25.3</v>
      </c>
      <c r="K1476" s="6">
        <v>48</v>
      </c>
      <c r="L1476" s="6" t="s">
        <v>5912</v>
      </c>
      <c r="M1476" s="6">
        <v>51</v>
      </c>
      <c r="N1476" s="6" t="s">
        <v>21</v>
      </c>
      <c r="O1476" s="6" t="s">
        <v>22</v>
      </c>
      <c r="P1476" s="6" t="s">
        <v>5940</v>
      </c>
    </row>
    <row r="1477" spans="1:16" hidden="1" x14ac:dyDescent="0.35">
      <c r="A1477" s="6">
        <v>2022</v>
      </c>
      <c r="B1477" s="6" t="s">
        <v>2017</v>
      </c>
      <c r="C1477" s="6" t="s">
        <v>3610</v>
      </c>
      <c r="D1477" s="13" t="s">
        <v>5911</v>
      </c>
      <c r="E1477" s="6">
        <v>32.049999999999997</v>
      </c>
      <c r="F1477" s="6">
        <v>-95.5</v>
      </c>
      <c r="G1477" s="6" t="s">
        <v>19</v>
      </c>
      <c r="H1477" s="6" t="s">
        <v>35</v>
      </c>
      <c r="I1477" s="6">
        <v>0</v>
      </c>
      <c r="J1477" s="6" t="s">
        <v>36</v>
      </c>
      <c r="K1477" s="6">
        <v>48</v>
      </c>
      <c r="L1477" s="6" t="s">
        <v>5912</v>
      </c>
      <c r="M1477" s="6">
        <v>51</v>
      </c>
      <c r="N1477" s="6" t="s">
        <v>21</v>
      </c>
      <c r="O1477" s="6" t="s">
        <v>22</v>
      </c>
      <c r="P1477" s="6" t="s">
        <v>5913</v>
      </c>
    </row>
    <row r="1478" spans="1:16" hidden="1" x14ac:dyDescent="0.35">
      <c r="A1478" s="6">
        <v>2022</v>
      </c>
      <c r="B1478" s="6" t="s">
        <v>100</v>
      </c>
      <c r="C1478" s="6" t="s">
        <v>3610</v>
      </c>
      <c r="D1478" s="13" t="s">
        <v>5919</v>
      </c>
      <c r="E1478" s="6">
        <v>32.03</v>
      </c>
      <c r="F1478" s="6">
        <v>-95.41</v>
      </c>
      <c r="G1478" s="6" t="s">
        <v>19</v>
      </c>
      <c r="H1478" s="6" t="s">
        <v>35</v>
      </c>
      <c r="I1478" s="6">
        <v>0</v>
      </c>
      <c r="J1478" s="6" t="s">
        <v>36</v>
      </c>
      <c r="K1478" s="6">
        <v>48</v>
      </c>
      <c r="L1478" s="6" t="s">
        <v>5912</v>
      </c>
      <c r="M1478" s="6">
        <v>51</v>
      </c>
      <c r="N1478" s="6" t="s">
        <v>21</v>
      </c>
      <c r="O1478" s="6" t="s">
        <v>22</v>
      </c>
      <c r="P1478" s="6" t="s">
        <v>5920</v>
      </c>
    </row>
    <row r="1479" spans="1:16" hidden="1" x14ac:dyDescent="0.35">
      <c r="A1479" s="6">
        <v>2022</v>
      </c>
      <c r="B1479" s="6" t="s">
        <v>129</v>
      </c>
      <c r="C1479" s="6" t="s">
        <v>3610</v>
      </c>
      <c r="D1479" s="13" t="s">
        <v>5921</v>
      </c>
      <c r="E1479" s="6">
        <v>33.17</v>
      </c>
      <c r="F1479" s="6">
        <v>-95.22</v>
      </c>
      <c r="G1479" s="6" t="s">
        <v>19</v>
      </c>
      <c r="H1479" s="6" t="s">
        <v>35</v>
      </c>
      <c r="I1479" s="6">
        <v>0</v>
      </c>
      <c r="J1479" s="6" t="s">
        <v>36</v>
      </c>
      <c r="K1479" s="6">
        <v>48</v>
      </c>
      <c r="L1479" s="6" t="s">
        <v>5912</v>
      </c>
      <c r="M1479" s="6">
        <v>51</v>
      </c>
      <c r="N1479" s="6" t="s">
        <v>21</v>
      </c>
      <c r="O1479" s="6" t="s">
        <v>22</v>
      </c>
      <c r="P1479" s="6" t="s">
        <v>5922</v>
      </c>
    </row>
    <row r="1480" spans="1:16" hidden="1" x14ac:dyDescent="0.35">
      <c r="A1480" s="6">
        <v>2022</v>
      </c>
      <c r="B1480" s="6" t="s">
        <v>1465</v>
      </c>
      <c r="C1480" s="6" t="s">
        <v>3610</v>
      </c>
      <c r="D1480" s="13" t="s">
        <v>5923</v>
      </c>
      <c r="E1480" s="6">
        <v>32.299999999999997</v>
      </c>
      <c r="F1480" s="6">
        <v>-96.01</v>
      </c>
      <c r="G1480" s="6" t="s">
        <v>19</v>
      </c>
      <c r="H1480" s="6" t="s">
        <v>35</v>
      </c>
      <c r="I1480" s="6">
        <v>0</v>
      </c>
      <c r="J1480" s="6" t="s">
        <v>36</v>
      </c>
      <c r="K1480" s="6">
        <v>48</v>
      </c>
      <c r="L1480" s="6" t="s">
        <v>5912</v>
      </c>
      <c r="M1480" s="6">
        <v>51</v>
      </c>
      <c r="N1480" s="6" t="s">
        <v>21</v>
      </c>
      <c r="O1480" s="6" t="s">
        <v>22</v>
      </c>
      <c r="P1480" s="6" t="s">
        <v>5924</v>
      </c>
    </row>
    <row r="1481" spans="1:16" hidden="1" x14ac:dyDescent="0.35">
      <c r="A1481" s="6">
        <v>2022</v>
      </c>
      <c r="B1481" s="6" t="s">
        <v>2471</v>
      </c>
      <c r="C1481" s="6" t="s">
        <v>3610</v>
      </c>
      <c r="D1481" s="13" t="s">
        <v>5925</v>
      </c>
      <c r="E1481" s="6">
        <v>33.11</v>
      </c>
      <c r="F1481" s="6">
        <v>-95.72</v>
      </c>
      <c r="G1481" s="6" t="s">
        <v>19</v>
      </c>
      <c r="H1481" s="6" t="s">
        <v>35</v>
      </c>
      <c r="I1481" s="6">
        <v>0</v>
      </c>
      <c r="J1481" s="6" t="s">
        <v>36</v>
      </c>
      <c r="K1481" s="6">
        <v>48</v>
      </c>
      <c r="L1481" s="6" t="s">
        <v>5912</v>
      </c>
      <c r="M1481" s="6">
        <v>51</v>
      </c>
      <c r="N1481" s="6" t="s">
        <v>21</v>
      </c>
      <c r="O1481" s="6" t="s">
        <v>22</v>
      </c>
      <c r="P1481" s="6" t="s">
        <v>5926</v>
      </c>
    </row>
    <row r="1482" spans="1:16" hidden="1" x14ac:dyDescent="0.35">
      <c r="A1482" s="6">
        <v>2022</v>
      </c>
      <c r="B1482" s="6" t="s">
        <v>224</v>
      </c>
      <c r="C1482" s="6" t="s">
        <v>3610</v>
      </c>
      <c r="D1482" s="13" t="s">
        <v>5927</v>
      </c>
      <c r="E1482" s="6">
        <v>31.31</v>
      </c>
      <c r="F1482" s="6">
        <v>-95.45</v>
      </c>
      <c r="G1482" s="6" t="s">
        <v>19</v>
      </c>
      <c r="H1482" s="6" t="s">
        <v>35</v>
      </c>
      <c r="I1482" s="6">
        <v>0</v>
      </c>
      <c r="J1482" s="6" t="s">
        <v>36</v>
      </c>
      <c r="K1482" s="6">
        <v>48</v>
      </c>
      <c r="L1482" s="6" t="s">
        <v>5912</v>
      </c>
      <c r="M1482" s="6">
        <v>51</v>
      </c>
      <c r="N1482" s="6" t="s">
        <v>21</v>
      </c>
      <c r="O1482" s="6" t="s">
        <v>22</v>
      </c>
      <c r="P1482" s="6" t="s">
        <v>5928</v>
      </c>
    </row>
    <row r="1483" spans="1:16" hidden="1" x14ac:dyDescent="0.35">
      <c r="A1483" s="6">
        <v>2022</v>
      </c>
      <c r="B1483" s="6" t="s">
        <v>5929</v>
      </c>
      <c r="C1483" s="6" t="s">
        <v>3610</v>
      </c>
      <c r="D1483" s="13" t="s">
        <v>5930</v>
      </c>
      <c r="E1483" s="6">
        <v>32.869999999999997</v>
      </c>
      <c r="F1483" s="6">
        <v>-95.76</v>
      </c>
      <c r="G1483" s="6" t="s">
        <v>19</v>
      </c>
      <c r="H1483" s="6" t="s">
        <v>35</v>
      </c>
      <c r="I1483" s="6">
        <v>0</v>
      </c>
      <c r="J1483" s="6" t="s">
        <v>36</v>
      </c>
      <c r="K1483" s="6">
        <v>48</v>
      </c>
      <c r="L1483" s="6" t="s">
        <v>5912</v>
      </c>
      <c r="M1483" s="6">
        <v>51</v>
      </c>
      <c r="N1483" s="6" t="s">
        <v>21</v>
      </c>
      <c r="O1483" s="6" t="s">
        <v>22</v>
      </c>
      <c r="P1483" s="6" t="s">
        <v>5931</v>
      </c>
    </row>
    <row r="1484" spans="1:16" hidden="1" x14ac:dyDescent="0.35">
      <c r="A1484" s="6">
        <v>2022</v>
      </c>
      <c r="B1484" s="6" t="s">
        <v>2627</v>
      </c>
      <c r="C1484" s="6" t="s">
        <v>3610</v>
      </c>
      <c r="D1484" s="13" t="s">
        <v>5932</v>
      </c>
      <c r="E1484" s="6">
        <v>33.82</v>
      </c>
      <c r="F1484" s="6">
        <v>-95.14</v>
      </c>
      <c r="G1484" s="6" t="s">
        <v>94</v>
      </c>
      <c r="H1484" s="6" t="s">
        <v>35</v>
      </c>
      <c r="I1484" s="6">
        <v>0</v>
      </c>
      <c r="J1484" s="6" t="s">
        <v>36</v>
      </c>
      <c r="K1484" s="6">
        <v>48</v>
      </c>
      <c r="L1484" s="6" t="s">
        <v>5912</v>
      </c>
      <c r="M1484" s="6">
        <v>51</v>
      </c>
      <c r="N1484" s="6" t="s">
        <v>21</v>
      </c>
      <c r="O1484" s="6" t="s">
        <v>22</v>
      </c>
      <c r="P1484" s="6" t="s">
        <v>5933</v>
      </c>
    </row>
    <row r="1485" spans="1:16" hidden="1" x14ac:dyDescent="0.35">
      <c r="A1485" s="6">
        <v>2022</v>
      </c>
      <c r="B1485" s="6" t="s">
        <v>5934</v>
      </c>
      <c r="C1485" s="6" t="s">
        <v>3610</v>
      </c>
      <c r="D1485" s="13" t="s">
        <v>5935</v>
      </c>
      <c r="E1485" s="6">
        <v>32.24</v>
      </c>
      <c r="F1485" s="6">
        <v>-94.73</v>
      </c>
      <c r="G1485" s="6" t="s">
        <v>19</v>
      </c>
      <c r="H1485" s="6" t="s">
        <v>35</v>
      </c>
      <c r="I1485" s="6">
        <v>6000</v>
      </c>
      <c r="J1485" s="6" t="s">
        <v>36</v>
      </c>
      <c r="K1485" s="6">
        <v>48</v>
      </c>
      <c r="L1485" s="6" t="s">
        <v>5912</v>
      </c>
      <c r="M1485" s="6">
        <v>51</v>
      </c>
      <c r="N1485" s="6" t="s">
        <v>21</v>
      </c>
      <c r="O1485" s="6" t="s">
        <v>22</v>
      </c>
      <c r="P1485" s="6" t="s">
        <v>5936</v>
      </c>
    </row>
    <row r="1486" spans="1:16" hidden="1" x14ac:dyDescent="0.35">
      <c r="A1486" s="6">
        <v>2022</v>
      </c>
      <c r="B1486" s="6" t="s">
        <v>187</v>
      </c>
      <c r="C1486" s="6" t="s">
        <v>3610</v>
      </c>
      <c r="D1486" s="13" t="s">
        <v>5937</v>
      </c>
      <c r="E1486" s="6">
        <v>31.79</v>
      </c>
      <c r="F1486" s="6">
        <v>-94.17</v>
      </c>
      <c r="G1486" s="6" t="s">
        <v>19</v>
      </c>
      <c r="H1486" s="6" t="s">
        <v>35</v>
      </c>
      <c r="I1486" s="6">
        <v>0</v>
      </c>
      <c r="J1486" s="6" t="s">
        <v>36</v>
      </c>
      <c r="K1486" s="6">
        <v>48</v>
      </c>
      <c r="L1486" s="6" t="s">
        <v>5912</v>
      </c>
      <c r="M1486" s="6">
        <v>51</v>
      </c>
      <c r="N1486" s="6" t="s">
        <v>21</v>
      </c>
      <c r="O1486" s="6" t="s">
        <v>22</v>
      </c>
      <c r="P1486" s="6" t="s">
        <v>5938</v>
      </c>
    </row>
    <row r="1487" spans="1:16" hidden="1" x14ac:dyDescent="0.35">
      <c r="A1487" s="6">
        <v>2022</v>
      </c>
      <c r="B1487" s="6" t="s">
        <v>5941</v>
      </c>
      <c r="C1487" s="6" t="s">
        <v>3610</v>
      </c>
      <c r="D1487" s="13" t="s">
        <v>5942</v>
      </c>
      <c r="E1487" s="6">
        <v>33.159999999999997</v>
      </c>
      <c r="F1487" s="6">
        <v>-94.97</v>
      </c>
      <c r="G1487" s="6" t="s">
        <v>19</v>
      </c>
      <c r="H1487" s="6" t="s">
        <v>35</v>
      </c>
      <c r="I1487" s="6">
        <v>0</v>
      </c>
      <c r="J1487" s="6" t="s">
        <v>36</v>
      </c>
      <c r="K1487" s="6">
        <v>48</v>
      </c>
      <c r="L1487" s="6" t="s">
        <v>5912</v>
      </c>
      <c r="M1487" s="6">
        <v>51</v>
      </c>
      <c r="N1487" s="6" t="s">
        <v>21</v>
      </c>
      <c r="O1487" s="6" t="s">
        <v>22</v>
      </c>
      <c r="P1487" s="6" t="s">
        <v>5943</v>
      </c>
    </row>
    <row r="1488" spans="1:16" hidden="1" x14ac:dyDescent="0.35">
      <c r="A1488" s="6">
        <v>2022</v>
      </c>
      <c r="B1488" s="6" t="s">
        <v>5944</v>
      </c>
      <c r="C1488" s="6" t="s">
        <v>3610</v>
      </c>
      <c r="D1488" s="13" t="s">
        <v>5945</v>
      </c>
      <c r="E1488" s="6">
        <v>32.69</v>
      </c>
      <c r="F1488" s="6">
        <v>-94.66</v>
      </c>
      <c r="G1488" s="6" t="s">
        <v>19</v>
      </c>
      <c r="H1488" s="6" t="s">
        <v>35</v>
      </c>
      <c r="I1488" s="6">
        <v>0</v>
      </c>
      <c r="J1488" s="6" t="s">
        <v>36</v>
      </c>
      <c r="K1488" s="6">
        <v>48</v>
      </c>
      <c r="L1488" s="6" t="s">
        <v>5912</v>
      </c>
      <c r="M1488" s="6">
        <v>51</v>
      </c>
      <c r="N1488" s="6" t="s">
        <v>21</v>
      </c>
      <c r="O1488" s="6" t="s">
        <v>22</v>
      </c>
      <c r="P1488" s="6" t="s">
        <v>5946</v>
      </c>
    </row>
    <row r="1489" spans="1:16" hidden="1" x14ac:dyDescent="0.35">
      <c r="A1489" s="6">
        <v>2022</v>
      </c>
      <c r="B1489" s="6" t="s">
        <v>5947</v>
      </c>
      <c r="C1489" s="6" t="s">
        <v>3610</v>
      </c>
      <c r="D1489" s="13" t="s">
        <v>5948</v>
      </c>
      <c r="E1489" s="6">
        <v>32.54</v>
      </c>
      <c r="F1489" s="6">
        <v>-95.86</v>
      </c>
      <c r="G1489" s="6" t="s">
        <v>19</v>
      </c>
      <c r="H1489" s="6" t="s">
        <v>35</v>
      </c>
      <c r="I1489" s="6">
        <v>0</v>
      </c>
      <c r="J1489" s="6" t="s">
        <v>36</v>
      </c>
      <c r="K1489" s="6">
        <v>48</v>
      </c>
      <c r="L1489" s="6" t="s">
        <v>5912</v>
      </c>
      <c r="M1489" s="6">
        <v>51</v>
      </c>
      <c r="N1489" s="6" t="s">
        <v>21</v>
      </c>
      <c r="O1489" s="6" t="s">
        <v>22</v>
      </c>
      <c r="P1489" s="6" t="s">
        <v>5949</v>
      </c>
    </row>
    <row r="1490" spans="1:16" hidden="1" x14ac:dyDescent="0.35">
      <c r="A1490" s="6">
        <v>2022</v>
      </c>
      <c r="B1490" s="6" t="s">
        <v>100</v>
      </c>
      <c r="C1490" s="6" t="s">
        <v>3610</v>
      </c>
      <c r="D1490" s="13" t="s">
        <v>5919</v>
      </c>
      <c r="E1490" s="6">
        <v>32.03</v>
      </c>
      <c r="F1490" s="6">
        <v>-95.41</v>
      </c>
      <c r="G1490" s="6" t="s">
        <v>19</v>
      </c>
      <c r="H1490" s="6" t="s">
        <v>35</v>
      </c>
      <c r="I1490" s="6">
        <v>0</v>
      </c>
      <c r="J1490" s="6" t="s">
        <v>36</v>
      </c>
      <c r="K1490" s="6">
        <v>48</v>
      </c>
      <c r="L1490" s="6" t="s">
        <v>5912</v>
      </c>
      <c r="M1490" s="6">
        <v>51</v>
      </c>
      <c r="N1490" s="6" t="s">
        <v>21</v>
      </c>
      <c r="O1490" s="6" t="s">
        <v>22</v>
      </c>
      <c r="P1490" s="6" t="s">
        <v>5920</v>
      </c>
    </row>
    <row r="1491" spans="1:16" hidden="1" x14ac:dyDescent="0.35">
      <c r="A1491" s="6">
        <v>2022</v>
      </c>
      <c r="B1491" s="6" t="s">
        <v>1645</v>
      </c>
      <c r="C1491" s="6" t="s">
        <v>3610</v>
      </c>
      <c r="D1491" s="13" t="s">
        <v>9276</v>
      </c>
      <c r="E1491" s="6">
        <v>32.369999999999997</v>
      </c>
      <c r="F1491" s="6">
        <v>-94.18</v>
      </c>
      <c r="G1491" s="6" t="s">
        <v>19</v>
      </c>
      <c r="H1491" s="6" t="s">
        <v>35</v>
      </c>
      <c r="I1491" s="6">
        <v>0</v>
      </c>
      <c r="J1491" s="6" t="s">
        <v>36</v>
      </c>
      <c r="K1491" s="6">
        <v>48</v>
      </c>
      <c r="L1491" s="6" t="s">
        <v>5912</v>
      </c>
      <c r="M1491" s="6">
        <v>51</v>
      </c>
      <c r="N1491" s="6" t="s">
        <v>21</v>
      </c>
      <c r="O1491" s="6" t="s">
        <v>22</v>
      </c>
      <c r="P1491" s="6" t="s">
        <v>9277</v>
      </c>
    </row>
    <row r="1492" spans="1:16" hidden="1" x14ac:dyDescent="0.35">
      <c r="A1492" s="6">
        <v>2022</v>
      </c>
      <c r="B1492" s="6" t="s">
        <v>9279</v>
      </c>
      <c r="C1492" s="6" t="s">
        <v>3610</v>
      </c>
      <c r="D1492" s="13" t="s">
        <v>9280</v>
      </c>
      <c r="E1492" s="6">
        <v>31.81</v>
      </c>
      <c r="F1492" s="6">
        <v>-94.84</v>
      </c>
      <c r="G1492" s="6" t="s">
        <v>19</v>
      </c>
      <c r="H1492" s="6" t="s">
        <v>35</v>
      </c>
      <c r="I1492" s="6">
        <v>0</v>
      </c>
      <c r="J1492" s="6" t="s">
        <v>36</v>
      </c>
      <c r="K1492" s="6">
        <v>48</v>
      </c>
      <c r="L1492" s="6" t="s">
        <v>5912</v>
      </c>
      <c r="M1492" s="6">
        <v>51</v>
      </c>
      <c r="N1492" s="6" t="s">
        <v>21</v>
      </c>
      <c r="O1492" s="6" t="s">
        <v>22</v>
      </c>
      <c r="P1492" s="6" t="s">
        <v>9281</v>
      </c>
    </row>
    <row r="1493" spans="1:16" hidden="1" x14ac:dyDescent="0.35">
      <c r="A1493" s="6">
        <v>2022</v>
      </c>
      <c r="B1493" s="6" t="s">
        <v>5934</v>
      </c>
      <c r="C1493" s="6" t="s">
        <v>3610</v>
      </c>
      <c r="D1493" s="13" t="s">
        <v>5935</v>
      </c>
      <c r="E1493" s="6">
        <v>32.24</v>
      </c>
      <c r="F1493" s="6">
        <v>-94.73</v>
      </c>
      <c r="G1493" s="6" t="s">
        <v>19</v>
      </c>
      <c r="H1493" s="6" t="s">
        <v>35</v>
      </c>
      <c r="I1493" s="6">
        <v>6000</v>
      </c>
      <c r="J1493" s="6" t="s">
        <v>36</v>
      </c>
      <c r="K1493" s="6">
        <v>48</v>
      </c>
      <c r="L1493" s="6" t="s">
        <v>5912</v>
      </c>
      <c r="M1493" s="6">
        <v>51</v>
      </c>
      <c r="N1493" s="6" t="s">
        <v>21</v>
      </c>
      <c r="O1493" s="6" t="s">
        <v>22</v>
      </c>
      <c r="P1493" s="6" t="s">
        <v>5936</v>
      </c>
    </row>
    <row r="1494" spans="1:16" hidden="1" x14ac:dyDescent="0.35">
      <c r="A1494" s="6">
        <v>2022</v>
      </c>
      <c r="B1494" s="6" t="s">
        <v>187</v>
      </c>
      <c r="C1494" s="6" t="s">
        <v>3610</v>
      </c>
      <c r="D1494" s="13" t="s">
        <v>5937</v>
      </c>
      <c r="E1494" s="6">
        <v>31.79</v>
      </c>
      <c r="F1494" s="6">
        <v>-94.17</v>
      </c>
      <c r="G1494" s="6" t="s">
        <v>19</v>
      </c>
      <c r="H1494" s="6" t="s">
        <v>35</v>
      </c>
      <c r="I1494" s="6">
        <v>0</v>
      </c>
      <c r="J1494" s="6" t="s">
        <v>36</v>
      </c>
      <c r="K1494" s="6">
        <v>48</v>
      </c>
      <c r="L1494" s="6" t="s">
        <v>5912</v>
      </c>
      <c r="M1494" s="6">
        <v>51</v>
      </c>
      <c r="N1494" s="6" t="s">
        <v>21</v>
      </c>
      <c r="O1494" s="6" t="s">
        <v>22</v>
      </c>
      <c r="P1494" s="6" t="s">
        <v>5938</v>
      </c>
    </row>
    <row r="1495" spans="1:16" hidden="1" x14ac:dyDescent="0.35">
      <c r="A1495" s="6">
        <v>2022</v>
      </c>
      <c r="B1495" s="6" t="s">
        <v>5947</v>
      </c>
      <c r="C1495" s="6" t="s">
        <v>3610</v>
      </c>
      <c r="D1495" s="13" t="s">
        <v>5948</v>
      </c>
      <c r="E1495" s="6">
        <v>32.54</v>
      </c>
      <c r="F1495" s="6">
        <v>-95.86</v>
      </c>
      <c r="G1495" s="6" t="s">
        <v>19</v>
      </c>
      <c r="H1495" s="6" t="s">
        <v>35</v>
      </c>
      <c r="I1495" s="6">
        <v>0</v>
      </c>
      <c r="J1495" s="6" t="s">
        <v>36</v>
      </c>
      <c r="K1495" s="6">
        <v>48</v>
      </c>
      <c r="L1495" s="6" t="s">
        <v>5912</v>
      </c>
      <c r="M1495" s="6">
        <v>51</v>
      </c>
      <c r="N1495" s="6" t="s">
        <v>21</v>
      </c>
      <c r="O1495" s="6" t="s">
        <v>22</v>
      </c>
      <c r="P1495" s="6" t="s">
        <v>5949</v>
      </c>
    </row>
    <row r="1496" spans="1:16" hidden="1" x14ac:dyDescent="0.35">
      <c r="A1496" s="6">
        <v>2012</v>
      </c>
      <c r="B1496" s="6" t="s">
        <v>5954</v>
      </c>
      <c r="C1496" s="6" t="s">
        <v>3610</v>
      </c>
      <c r="D1496" s="13" t="s">
        <v>5955</v>
      </c>
      <c r="E1496" s="6">
        <v>30.64</v>
      </c>
      <c r="F1496" s="6">
        <v>-96.36</v>
      </c>
      <c r="G1496" s="6" t="s">
        <v>19</v>
      </c>
      <c r="H1496" s="6">
        <v>961</v>
      </c>
      <c r="I1496" s="6">
        <v>0</v>
      </c>
      <c r="J1496" s="6">
        <v>17.7</v>
      </c>
      <c r="K1496" s="6">
        <v>48</v>
      </c>
      <c r="L1496" s="6" t="s">
        <v>5952</v>
      </c>
      <c r="M1496" s="6">
        <v>52</v>
      </c>
      <c r="N1496" s="6" t="s">
        <v>21</v>
      </c>
      <c r="O1496" s="6" t="s">
        <v>22</v>
      </c>
      <c r="P1496" s="6" t="s">
        <v>9287</v>
      </c>
    </row>
    <row r="1497" spans="1:16" hidden="1" x14ac:dyDescent="0.35">
      <c r="A1497" s="6">
        <v>2012</v>
      </c>
      <c r="B1497" s="6" t="s">
        <v>5957</v>
      </c>
      <c r="C1497" s="6" t="s">
        <v>3610</v>
      </c>
      <c r="D1497" s="13" t="s">
        <v>5958</v>
      </c>
      <c r="E1497" s="6">
        <v>31.47</v>
      </c>
      <c r="F1497" s="6">
        <v>-96.24</v>
      </c>
      <c r="G1497" s="6" t="s">
        <v>19</v>
      </c>
      <c r="H1497" s="6">
        <v>104</v>
      </c>
      <c r="I1497" s="6">
        <v>0</v>
      </c>
      <c r="J1497" s="6">
        <v>17.7</v>
      </c>
      <c r="K1497" s="6">
        <v>48</v>
      </c>
      <c r="L1497" s="6" t="s">
        <v>5952</v>
      </c>
      <c r="M1497" s="6">
        <v>52</v>
      </c>
      <c r="N1497" s="6" t="s">
        <v>21</v>
      </c>
      <c r="O1497" s="6" t="s">
        <v>22</v>
      </c>
      <c r="P1497" s="6" t="s">
        <v>9288</v>
      </c>
    </row>
    <row r="1498" spans="1:16" hidden="1" x14ac:dyDescent="0.35">
      <c r="A1498" s="6">
        <v>2012</v>
      </c>
      <c r="B1498" s="6" t="s">
        <v>5960</v>
      </c>
      <c r="C1498" s="6" t="s">
        <v>3610</v>
      </c>
      <c r="D1498" s="13" t="s">
        <v>5961</v>
      </c>
      <c r="E1498" s="6">
        <v>30.3</v>
      </c>
      <c r="F1498" s="6">
        <v>-95.84</v>
      </c>
      <c r="G1498" s="6" t="s">
        <v>19</v>
      </c>
      <c r="H1498" s="6">
        <v>2221</v>
      </c>
      <c r="I1498" s="6">
        <v>0</v>
      </c>
      <c r="J1498" s="6">
        <v>17.7</v>
      </c>
      <c r="K1498" s="6">
        <v>48</v>
      </c>
      <c r="L1498" s="6" t="s">
        <v>5952</v>
      </c>
      <c r="M1498" s="6">
        <v>52</v>
      </c>
      <c r="N1498" s="6" t="s">
        <v>21</v>
      </c>
      <c r="O1498" s="6" t="s">
        <v>22</v>
      </c>
      <c r="P1498" s="6" t="s">
        <v>9289</v>
      </c>
    </row>
    <row r="1499" spans="1:16" hidden="1" x14ac:dyDescent="0.35">
      <c r="A1499" s="6">
        <v>2012</v>
      </c>
      <c r="B1499" s="6" t="s">
        <v>2309</v>
      </c>
      <c r="C1499" s="6" t="s">
        <v>3610</v>
      </c>
      <c r="D1499" s="13" t="s">
        <v>5977</v>
      </c>
      <c r="E1499" s="6">
        <v>31.16</v>
      </c>
      <c r="F1499" s="6">
        <v>-96.67</v>
      </c>
      <c r="G1499" s="6" t="s">
        <v>19</v>
      </c>
      <c r="H1499" s="6">
        <v>10440</v>
      </c>
      <c r="I1499" s="6">
        <v>9064000</v>
      </c>
      <c r="J1499" s="6">
        <v>17.7</v>
      </c>
      <c r="K1499" s="6">
        <v>48</v>
      </c>
      <c r="L1499" s="6" t="s">
        <v>5952</v>
      </c>
      <c r="M1499" s="6">
        <v>52</v>
      </c>
      <c r="N1499" s="6" t="s">
        <v>21</v>
      </c>
      <c r="O1499" s="6" t="s">
        <v>22</v>
      </c>
      <c r="P1499" s="6" t="s">
        <v>9290</v>
      </c>
    </row>
    <row r="1500" spans="1:16" hidden="1" x14ac:dyDescent="0.35">
      <c r="A1500" s="6">
        <v>2012</v>
      </c>
      <c r="B1500" s="6" t="s">
        <v>5979</v>
      </c>
      <c r="C1500" s="6" t="s">
        <v>3610</v>
      </c>
      <c r="D1500" s="13" t="s">
        <v>5980</v>
      </c>
      <c r="E1500" s="6">
        <v>31.3</v>
      </c>
      <c r="F1500" s="6">
        <v>-94.26</v>
      </c>
      <c r="G1500" s="6" t="s">
        <v>19</v>
      </c>
      <c r="H1500" s="6">
        <v>60</v>
      </c>
      <c r="I1500" s="6">
        <v>0</v>
      </c>
      <c r="J1500" s="6">
        <v>17.7</v>
      </c>
      <c r="K1500" s="6">
        <v>48</v>
      </c>
      <c r="L1500" s="6" t="s">
        <v>5952</v>
      </c>
      <c r="M1500" s="6">
        <v>52</v>
      </c>
      <c r="N1500" s="6" t="s">
        <v>21</v>
      </c>
      <c r="O1500" s="6" t="s">
        <v>22</v>
      </c>
      <c r="P1500" s="6" t="s">
        <v>9291</v>
      </c>
    </row>
    <row r="1501" spans="1:16" hidden="1" x14ac:dyDescent="0.35">
      <c r="A1501" s="6">
        <v>2012</v>
      </c>
      <c r="B1501" s="6" t="s">
        <v>199</v>
      </c>
      <c r="C1501" s="6" t="s">
        <v>3610</v>
      </c>
      <c r="D1501" s="13" t="s">
        <v>5988</v>
      </c>
      <c r="E1501" s="6">
        <v>30.8</v>
      </c>
      <c r="F1501" s="6">
        <v>-95.55</v>
      </c>
      <c r="G1501" s="6" t="s">
        <v>19</v>
      </c>
      <c r="H1501" s="6">
        <v>2278</v>
      </c>
      <c r="I1501" s="6">
        <v>1464000</v>
      </c>
      <c r="J1501" s="6">
        <v>17.7</v>
      </c>
      <c r="K1501" s="6">
        <v>48</v>
      </c>
      <c r="L1501" s="6" t="s">
        <v>5952</v>
      </c>
      <c r="M1501" s="6">
        <v>52</v>
      </c>
      <c r="N1501" s="6" t="s">
        <v>21</v>
      </c>
      <c r="O1501" s="6" t="s">
        <v>22</v>
      </c>
      <c r="P1501" s="6" t="s">
        <v>9292</v>
      </c>
    </row>
    <row r="1502" spans="1:16" hidden="1" x14ac:dyDescent="0.35">
      <c r="A1502" s="6">
        <v>2012</v>
      </c>
      <c r="B1502" s="6" t="s">
        <v>5990</v>
      </c>
      <c r="C1502" s="6" t="s">
        <v>3610</v>
      </c>
      <c r="D1502" s="13" t="s">
        <v>5991</v>
      </c>
      <c r="E1502" s="6">
        <v>29.78</v>
      </c>
      <c r="F1502" s="6">
        <v>-95.95</v>
      </c>
      <c r="G1502" s="6" t="s">
        <v>62</v>
      </c>
      <c r="H1502" s="6">
        <v>6431</v>
      </c>
      <c r="I1502" s="6">
        <v>3943000</v>
      </c>
      <c r="J1502" s="6">
        <v>17.7</v>
      </c>
      <c r="K1502" s="6">
        <v>48</v>
      </c>
      <c r="L1502" s="6" t="s">
        <v>5952</v>
      </c>
      <c r="M1502" s="6">
        <v>52</v>
      </c>
      <c r="N1502" s="6" t="s">
        <v>21</v>
      </c>
      <c r="O1502" s="6" t="s">
        <v>22</v>
      </c>
      <c r="P1502" s="6" t="s">
        <v>9293</v>
      </c>
    </row>
    <row r="1503" spans="1:16" hidden="1" x14ac:dyDescent="0.35">
      <c r="A1503" s="6">
        <v>2022</v>
      </c>
      <c r="B1503" s="6" t="s">
        <v>5950</v>
      </c>
      <c r="C1503" s="6" t="s">
        <v>3610</v>
      </c>
      <c r="D1503" s="13" t="s">
        <v>5951</v>
      </c>
      <c r="E1503" s="6">
        <v>31.33</v>
      </c>
      <c r="F1503" s="6">
        <v>-94.72</v>
      </c>
      <c r="G1503" s="6" t="s">
        <v>62</v>
      </c>
      <c r="H1503" s="6">
        <v>67</v>
      </c>
      <c r="I1503" s="6">
        <v>63000</v>
      </c>
      <c r="J1503" s="6">
        <v>25.3</v>
      </c>
      <c r="K1503" s="6">
        <v>48</v>
      </c>
      <c r="L1503" s="6" t="s">
        <v>5952</v>
      </c>
      <c r="M1503" s="6">
        <v>52</v>
      </c>
      <c r="N1503" s="6" t="s">
        <v>21</v>
      </c>
      <c r="O1503" s="6" t="s">
        <v>22</v>
      </c>
      <c r="P1503" s="6" t="s">
        <v>5953</v>
      </c>
    </row>
    <row r="1504" spans="1:16" hidden="1" x14ac:dyDescent="0.35">
      <c r="A1504" s="6">
        <v>2022</v>
      </c>
      <c r="B1504" s="6" t="s">
        <v>1406</v>
      </c>
      <c r="C1504" s="6" t="s">
        <v>3610</v>
      </c>
      <c r="D1504" s="13" t="s">
        <v>5963</v>
      </c>
      <c r="E1504" s="6">
        <v>30.39</v>
      </c>
      <c r="F1504" s="6">
        <v>-94.63</v>
      </c>
      <c r="G1504" s="6" t="s">
        <v>62</v>
      </c>
      <c r="H1504" s="6">
        <v>6</v>
      </c>
      <c r="I1504" s="6">
        <v>2000</v>
      </c>
      <c r="J1504" s="6">
        <v>25.3</v>
      </c>
      <c r="K1504" s="6">
        <v>48</v>
      </c>
      <c r="L1504" s="6" t="s">
        <v>5952</v>
      </c>
      <c r="M1504" s="6">
        <v>52</v>
      </c>
      <c r="N1504" s="6" t="s">
        <v>21</v>
      </c>
      <c r="O1504" s="6" t="s">
        <v>22</v>
      </c>
      <c r="P1504" s="6" t="s">
        <v>5964</v>
      </c>
    </row>
    <row r="1505" spans="1:16" hidden="1" x14ac:dyDescent="0.35">
      <c r="A1505" s="6">
        <v>2022</v>
      </c>
      <c r="B1505" s="6" t="s">
        <v>812</v>
      </c>
      <c r="C1505" s="6" t="s">
        <v>3610</v>
      </c>
      <c r="D1505" s="13" t="s">
        <v>5965</v>
      </c>
      <c r="E1505" s="6">
        <v>31.09</v>
      </c>
      <c r="F1505" s="6">
        <v>-93.97</v>
      </c>
      <c r="G1505" s="6" t="s">
        <v>62</v>
      </c>
      <c r="H1505" s="6">
        <v>26</v>
      </c>
      <c r="I1505" s="6">
        <v>5000</v>
      </c>
      <c r="J1505" s="6">
        <v>25.3</v>
      </c>
      <c r="K1505" s="6">
        <v>48</v>
      </c>
      <c r="L1505" s="6" t="s">
        <v>5952</v>
      </c>
      <c r="M1505" s="6">
        <v>52</v>
      </c>
      <c r="N1505" s="6" t="s">
        <v>21</v>
      </c>
      <c r="O1505" s="6" t="s">
        <v>22</v>
      </c>
      <c r="P1505" s="6" t="s">
        <v>5966</v>
      </c>
    </row>
    <row r="1506" spans="1:16" hidden="1" x14ac:dyDescent="0.35">
      <c r="A1506" s="6">
        <v>2022</v>
      </c>
      <c r="B1506" s="6" t="s">
        <v>737</v>
      </c>
      <c r="C1506" s="6" t="s">
        <v>3610</v>
      </c>
      <c r="D1506" s="13" t="s">
        <v>5967</v>
      </c>
      <c r="E1506" s="6">
        <v>31.46</v>
      </c>
      <c r="F1506" s="6">
        <v>-96.06</v>
      </c>
      <c r="G1506" s="6" t="s">
        <v>19</v>
      </c>
      <c r="H1506" s="6">
        <v>172</v>
      </c>
      <c r="I1506" s="6">
        <v>74000</v>
      </c>
      <c r="J1506" s="6">
        <v>25.3</v>
      </c>
      <c r="K1506" s="6">
        <v>48</v>
      </c>
      <c r="L1506" s="6" t="s">
        <v>5952</v>
      </c>
      <c r="M1506" s="6">
        <v>52</v>
      </c>
      <c r="N1506" s="6" t="s">
        <v>21</v>
      </c>
      <c r="O1506" s="6" t="s">
        <v>22</v>
      </c>
      <c r="P1506" s="6" t="s">
        <v>5968</v>
      </c>
    </row>
    <row r="1507" spans="1:16" hidden="1" x14ac:dyDescent="0.35">
      <c r="A1507" s="6">
        <v>2022</v>
      </c>
      <c r="B1507" s="6" t="s">
        <v>50</v>
      </c>
      <c r="C1507" s="6" t="s">
        <v>3610</v>
      </c>
      <c r="D1507" s="13" t="s">
        <v>5971</v>
      </c>
      <c r="E1507" s="6">
        <v>30.32</v>
      </c>
      <c r="F1507" s="6">
        <v>-95.47</v>
      </c>
      <c r="G1507" s="6" t="s">
        <v>62</v>
      </c>
      <c r="H1507" s="6">
        <v>50</v>
      </c>
      <c r="I1507" s="6">
        <v>28000</v>
      </c>
      <c r="J1507" s="6">
        <v>25.3</v>
      </c>
      <c r="K1507" s="6">
        <v>48</v>
      </c>
      <c r="L1507" s="6" t="s">
        <v>5952</v>
      </c>
      <c r="M1507" s="6">
        <v>52</v>
      </c>
      <c r="N1507" s="6" t="s">
        <v>21</v>
      </c>
      <c r="O1507" s="6" t="s">
        <v>22</v>
      </c>
      <c r="P1507" s="6" t="s">
        <v>5972</v>
      </c>
    </row>
    <row r="1508" spans="1:16" hidden="1" x14ac:dyDescent="0.35">
      <c r="A1508" s="6">
        <v>2022</v>
      </c>
      <c r="B1508" s="6" t="s">
        <v>826</v>
      </c>
      <c r="C1508" s="6" t="s">
        <v>3610</v>
      </c>
      <c r="D1508" s="13" t="s">
        <v>5973</v>
      </c>
      <c r="E1508" s="6">
        <v>30.67</v>
      </c>
      <c r="F1508" s="6">
        <v>-93.71</v>
      </c>
      <c r="G1508" s="6" t="s">
        <v>62</v>
      </c>
      <c r="H1508" s="6">
        <v>4</v>
      </c>
      <c r="I1508" s="6">
        <v>1000</v>
      </c>
      <c r="J1508" s="6">
        <v>25.3</v>
      </c>
      <c r="K1508" s="6">
        <v>48</v>
      </c>
      <c r="L1508" s="6" t="s">
        <v>5952</v>
      </c>
      <c r="M1508" s="6">
        <v>52</v>
      </c>
      <c r="N1508" s="6" t="s">
        <v>21</v>
      </c>
      <c r="O1508" s="6" t="s">
        <v>22</v>
      </c>
      <c r="P1508" s="6" t="s">
        <v>5974</v>
      </c>
    </row>
    <row r="1509" spans="1:16" hidden="1" x14ac:dyDescent="0.35">
      <c r="A1509" s="6">
        <v>2022</v>
      </c>
      <c r="B1509" s="6" t="s">
        <v>690</v>
      </c>
      <c r="C1509" s="6" t="s">
        <v>3610</v>
      </c>
      <c r="D1509" s="13" t="s">
        <v>5975</v>
      </c>
      <c r="E1509" s="6">
        <v>30.89</v>
      </c>
      <c r="F1509" s="6">
        <v>-94.76</v>
      </c>
      <c r="G1509" s="6" t="s">
        <v>62</v>
      </c>
      <c r="H1509" s="6">
        <v>14</v>
      </c>
      <c r="I1509" s="6">
        <v>0</v>
      </c>
      <c r="J1509" s="6">
        <v>25.3</v>
      </c>
      <c r="K1509" s="6">
        <v>48</v>
      </c>
      <c r="L1509" s="6" t="s">
        <v>5952</v>
      </c>
      <c r="M1509" s="6">
        <v>52</v>
      </c>
      <c r="N1509" s="6" t="s">
        <v>21</v>
      </c>
      <c r="O1509" s="6" t="s">
        <v>22</v>
      </c>
      <c r="P1509" s="6" t="s">
        <v>5976</v>
      </c>
    </row>
    <row r="1510" spans="1:16" hidden="1" x14ac:dyDescent="0.35">
      <c r="A1510" s="6">
        <v>2022</v>
      </c>
      <c r="B1510" s="6" t="s">
        <v>5979</v>
      </c>
      <c r="C1510" s="6" t="s">
        <v>3610</v>
      </c>
      <c r="D1510" s="13" t="s">
        <v>5980</v>
      </c>
      <c r="E1510" s="6">
        <v>31.3</v>
      </c>
      <c r="F1510" s="6">
        <v>-94.26</v>
      </c>
      <c r="G1510" s="6" t="s">
        <v>62</v>
      </c>
      <c r="H1510" s="6">
        <v>10</v>
      </c>
      <c r="I1510" s="6">
        <v>2000</v>
      </c>
      <c r="J1510" s="6">
        <v>25.3</v>
      </c>
      <c r="K1510" s="6">
        <v>48</v>
      </c>
      <c r="L1510" s="6" t="s">
        <v>5952</v>
      </c>
      <c r="M1510" s="6">
        <v>52</v>
      </c>
      <c r="N1510" s="6" t="s">
        <v>21</v>
      </c>
      <c r="O1510" s="6" t="s">
        <v>22</v>
      </c>
      <c r="P1510" s="6" t="s">
        <v>5981</v>
      </c>
    </row>
    <row r="1511" spans="1:16" hidden="1" x14ac:dyDescent="0.35">
      <c r="A1511" s="6">
        <v>2022</v>
      </c>
      <c r="B1511" s="6" t="s">
        <v>5982</v>
      </c>
      <c r="C1511" s="6" t="s">
        <v>3610</v>
      </c>
      <c r="D1511" s="13" t="s">
        <v>5983</v>
      </c>
      <c r="E1511" s="6">
        <v>30.59</v>
      </c>
      <c r="F1511" s="6">
        <v>-95.12</v>
      </c>
      <c r="G1511" s="6" t="s">
        <v>62</v>
      </c>
      <c r="H1511" s="6">
        <v>180</v>
      </c>
      <c r="I1511" s="6">
        <v>0</v>
      </c>
      <c r="J1511" s="6">
        <v>25.3</v>
      </c>
      <c r="K1511" s="6">
        <v>48</v>
      </c>
      <c r="L1511" s="6" t="s">
        <v>5952</v>
      </c>
      <c r="M1511" s="6">
        <v>52</v>
      </c>
      <c r="N1511" s="6" t="s">
        <v>21</v>
      </c>
      <c r="O1511" s="6" t="s">
        <v>22</v>
      </c>
      <c r="P1511" s="6" t="s">
        <v>5984</v>
      </c>
    </row>
    <row r="1512" spans="1:16" hidden="1" x14ac:dyDescent="0.35">
      <c r="A1512" s="6">
        <v>2022</v>
      </c>
      <c r="B1512" s="6" t="s">
        <v>5985</v>
      </c>
      <c r="C1512" s="6" t="s">
        <v>3610</v>
      </c>
      <c r="D1512" s="13" t="s">
        <v>5986</v>
      </c>
      <c r="E1512" s="6">
        <v>30.92</v>
      </c>
      <c r="F1512" s="6">
        <v>-94.6</v>
      </c>
      <c r="G1512" s="6" t="s">
        <v>62</v>
      </c>
      <c r="H1512" s="6">
        <v>16</v>
      </c>
      <c r="I1512" s="6">
        <v>2000</v>
      </c>
      <c r="J1512" s="6">
        <v>25.3</v>
      </c>
      <c r="K1512" s="6">
        <v>48</v>
      </c>
      <c r="L1512" s="6" t="s">
        <v>5952</v>
      </c>
      <c r="M1512" s="6">
        <v>52</v>
      </c>
      <c r="N1512" s="6" t="s">
        <v>21</v>
      </c>
      <c r="O1512" s="6" t="s">
        <v>22</v>
      </c>
      <c r="P1512" s="6" t="s">
        <v>5987</v>
      </c>
    </row>
    <row r="1513" spans="1:16" hidden="1" x14ac:dyDescent="0.35">
      <c r="A1513" s="6">
        <v>2022</v>
      </c>
      <c r="B1513" s="6" t="s">
        <v>5990</v>
      </c>
      <c r="C1513" s="6" t="s">
        <v>3610</v>
      </c>
      <c r="D1513" s="13" t="s">
        <v>5991</v>
      </c>
      <c r="E1513" s="6">
        <v>29.78</v>
      </c>
      <c r="F1513" s="6">
        <v>-95.95</v>
      </c>
      <c r="G1513" s="6" t="s">
        <v>62</v>
      </c>
      <c r="H1513" s="6">
        <v>1654</v>
      </c>
      <c r="I1513" s="6">
        <v>766000</v>
      </c>
      <c r="J1513" s="6">
        <v>25.3</v>
      </c>
      <c r="K1513" s="6">
        <v>48</v>
      </c>
      <c r="L1513" s="6" t="s">
        <v>5952</v>
      </c>
      <c r="M1513" s="6">
        <v>52</v>
      </c>
      <c r="N1513" s="6" t="s">
        <v>21</v>
      </c>
      <c r="O1513" s="6" t="s">
        <v>22</v>
      </c>
      <c r="P1513" s="6" t="s">
        <v>5992</v>
      </c>
    </row>
    <row r="1514" spans="1:16" hidden="1" x14ac:dyDescent="0.35">
      <c r="A1514" s="6">
        <v>2022</v>
      </c>
      <c r="B1514" s="6" t="s">
        <v>5954</v>
      </c>
      <c r="C1514" s="6" t="s">
        <v>3610</v>
      </c>
      <c r="D1514" s="13" t="s">
        <v>5955</v>
      </c>
      <c r="E1514" s="6">
        <v>30.64</v>
      </c>
      <c r="F1514" s="6">
        <v>-96.36</v>
      </c>
      <c r="G1514" s="6" t="s">
        <v>62</v>
      </c>
      <c r="H1514" s="6" t="s">
        <v>35</v>
      </c>
      <c r="I1514" s="6">
        <v>0</v>
      </c>
      <c r="J1514" s="6" t="s">
        <v>36</v>
      </c>
      <c r="K1514" s="6">
        <v>48</v>
      </c>
      <c r="L1514" s="6" t="s">
        <v>5952</v>
      </c>
      <c r="M1514" s="6">
        <v>52</v>
      </c>
      <c r="N1514" s="6" t="s">
        <v>21</v>
      </c>
      <c r="O1514" s="6" t="s">
        <v>22</v>
      </c>
      <c r="P1514" s="6" t="s">
        <v>5956</v>
      </c>
    </row>
    <row r="1515" spans="1:16" hidden="1" x14ac:dyDescent="0.35">
      <c r="A1515" s="6">
        <v>2022</v>
      </c>
      <c r="B1515" s="6" t="s">
        <v>5957</v>
      </c>
      <c r="C1515" s="6" t="s">
        <v>3610</v>
      </c>
      <c r="D1515" s="13" t="s">
        <v>5958</v>
      </c>
      <c r="E1515" s="6">
        <v>31.47</v>
      </c>
      <c r="F1515" s="6">
        <v>-96.24</v>
      </c>
      <c r="G1515" s="6" t="s">
        <v>19</v>
      </c>
      <c r="H1515" s="6" t="s">
        <v>35</v>
      </c>
      <c r="I1515" s="6">
        <v>0</v>
      </c>
      <c r="J1515" s="6" t="s">
        <v>36</v>
      </c>
      <c r="K1515" s="6">
        <v>48</v>
      </c>
      <c r="L1515" s="6" t="s">
        <v>5952</v>
      </c>
      <c r="M1515" s="6">
        <v>52</v>
      </c>
      <c r="N1515" s="6" t="s">
        <v>21</v>
      </c>
      <c r="O1515" s="6" t="s">
        <v>22</v>
      </c>
      <c r="P1515" s="6" t="s">
        <v>5959</v>
      </c>
    </row>
    <row r="1516" spans="1:16" hidden="1" x14ac:dyDescent="0.35">
      <c r="A1516" s="6">
        <v>2022</v>
      </c>
      <c r="B1516" s="6" t="s">
        <v>5960</v>
      </c>
      <c r="C1516" s="6" t="s">
        <v>3610</v>
      </c>
      <c r="D1516" s="13" t="s">
        <v>5961</v>
      </c>
      <c r="E1516" s="6">
        <v>30.3</v>
      </c>
      <c r="F1516" s="6">
        <v>-95.84</v>
      </c>
      <c r="G1516" s="6" t="s">
        <v>62</v>
      </c>
      <c r="H1516" s="6" t="s">
        <v>35</v>
      </c>
      <c r="I1516" s="6">
        <v>0</v>
      </c>
      <c r="J1516" s="6" t="s">
        <v>36</v>
      </c>
      <c r="K1516" s="6">
        <v>48</v>
      </c>
      <c r="L1516" s="6" t="s">
        <v>5952</v>
      </c>
      <c r="M1516" s="6">
        <v>52</v>
      </c>
      <c r="N1516" s="6" t="s">
        <v>21</v>
      </c>
      <c r="O1516" s="6" t="s">
        <v>22</v>
      </c>
      <c r="P1516" s="6" t="s">
        <v>5962</v>
      </c>
    </row>
    <row r="1517" spans="1:16" hidden="1" x14ac:dyDescent="0.35">
      <c r="A1517" s="6">
        <v>2022</v>
      </c>
      <c r="B1517" s="6" t="s">
        <v>141</v>
      </c>
      <c r="C1517" s="6" t="s">
        <v>3610</v>
      </c>
      <c r="D1517" s="13" t="s">
        <v>5969</v>
      </c>
      <c r="E1517" s="6">
        <v>31.02</v>
      </c>
      <c r="F1517" s="6">
        <v>-95.75</v>
      </c>
      <c r="G1517" s="6" t="s">
        <v>62</v>
      </c>
      <c r="H1517" s="6" t="s">
        <v>35</v>
      </c>
      <c r="I1517" s="6">
        <v>0</v>
      </c>
      <c r="J1517" s="6" t="s">
        <v>36</v>
      </c>
      <c r="K1517" s="6">
        <v>48</v>
      </c>
      <c r="L1517" s="6" t="s">
        <v>5952</v>
      </c>
      <c r="M1517" s="6">
        <v>52</v>
      </c>
      <c r="N1517" s="6" t="s">
        <v>21</v>
      </c>
      <c r="O1517" s="6" t="s">
        <v>22</v>
      </c>
      <c r="P1517" s="6" t="s">
        <v>5970</v>
      </c>
    </row>
    <row r="1518" spans="1:16" hidden="1" x14ac:dyDescent="0.35">
      <c r="A1518" s="6">
        <v>2022</v>
      </c>
      <c r="B1518" s="6" t="s">
        <v>199</v>
      </c>
      <c r="C1518" s="6" t="s">
        <v>3610</v>
      </c>
      <c r="D1518" s="13" t="s">
        <v>5988</v>
      </c>
      <c r="E1518" s="6">
        <v>30.8</v>
      </c>
      <c r="F1518" s="6">
        <v>-95.55</v>
      </c>
      <c r="G1518" s="6" t="s">
        <v>62</v>
      </c>
      <c r="H1518" s="6" t="s">
        <v>35</v>
      </c>
      <c r="I1518" s="6">
        <v>0</v>
      </c>
      <c r="J1518" s="6" t="s">
        <v>36</v>
      </c>
      <c r="K1518" s="6">
        <v>48</v>
      </c>
      <c r="L1518" s="6" t="s">
        <v>5952</v>
      </c>
      <c r="M1518" s="6">
        <v>52</v>
      </c>
      <c r="N1518" s="6" t="s">
        <v>21</v>
      </c>
      <c r="O1518" s="6" t="s">
        <v>22</v>
      </c>
      <c r="P1518" s="6" t="s">
        <v>5989</v>
      </c>
    </row>
    <row r="1519" spans="1:16" hidden="1" x14ac:dyDescent="0.35">
      <c r="A1519" s="6">
        <v>2022</v>
      </c>
      <c r="B1519" s="6" t="s">
        <v>812</v>
      </c>
      <c r="C1519" s="6" t="s">
        <v>3610</v>
      </c>
      <c r="D1519" s="13" t="s">
        <v>5965</v>
      </c>
      <c r="E1519" s="6">
        <v>31.09</v>
      </c>
      <c r="F1519" s="6">
        <v>-93.97</v>
      </c>
      <c r="G1519" s="6" t="s">
        <v>62</v>
      </c>
      <c r="H1519" s="6" t="s">
        <v>35</v>
      </c>
      <c r="I1519" s="6">
        <v>5000</v>
      </c>
      <c r="J1519" s="6" t="s">
        <v>36</v>
      </c>
      <c r="K1519" s="6">
        <v>48</v>
      </c>
      <c r="L1519" s="6" t="s">
        <v>5952</v>
      </c>
      <c r="M1519" s="6">
        <v>52</v>
      </c>
      <c r="N1519" s="6" t="s">
        <v>21</v>
      </c>
      <c r="O1519" s="6" t="s">
        <v>22</v>
      </c>
      <c r="P1519" s="6" t="s">
        <v>5966</v>
      </c>
    </row>
    <row r="1520" spans="1:16" hidden="1" x14ac:dyDescent="0.35">
      <c r="A1520" s="6">
        <v>2022</v>
      </c>
      <c r="B1520" s="6" t="s">
        <v>141</v>
      </c>
      <c r="C1520" s="6" t="s">
        <v>3610</v>
      </c>
      <c r="D1520" s="13" t="s">
        <v>5969</v>
      </c>
      <c r="E1520" s="6">
        <v>31.02</v>
      </c>
      <c r="F1520" s="6">
        <v>-95.75</v>
      </c>
      <c r="G1520" s="6" t="s">
        <v>62</v>
      </c>
      <c r="H1520" s="6" t="s">
        <v>35</v>
      </c>
      <c r="I1520" s="6">
        <v>0</v>
      </c>
      <c r="J1520" s="6" t="s">
        <v>36</v>
      </c>
      <c r="K1520" s="6">
        <v>48</v>
      </c>
      <c r="L1520" s="6" t="s">
        <v>5952</v>
      </c>
      <c r="M1520" s="6">
        <v>52</v>
      </c>
      <c r="N1520" s="6" t="s">
        <v>21</v>
      </c>
      <c r="O1520" s="6" t="s">
        <v>22</v>
      </c>
      <c r="P1520" s="6" t="s">
        <v>5970</v>
      </c>
    </row>
    <row r="1521" spans="1:16" hidden="1" x14ac:dyDescent="0.35">
      <c r="A1521" s="6">
        <v>2022</v>
      </c>
      <c r="B1521" s="6" t="s">
        <v>50</v>
      </c>
      <c r="C1521" s="6" t="s">
        <v>3610</v>
      </c>
      <c r="D1521" s="13" t="s">
        <v>5971</v>
      </c>
      <c r="E1521" s="6">
        <v>30.32</v>
      </c>
      <c r="F1521" s="6">
        <v>-95.47</v>
      </c>
      <c r="G1521" s="6" t="s">
        <v>62</v>
      </c>
      <c r="H1521" s="6" t="s">
        <v>35</v>
      </c>
      <c r="I1521" s="6">
        <v>28000</v>
      </c>
      <c r="J1521" s="6" t="s">
        <v>36</v>
      </c>
      <c r="K1521" s="6">
        <v>48</v>
      </c>
      <c r="L1521" s="6" t="s">
        <v>5952</v>
      </c>
      <c r="M1521" s="6">
        <v>52</v>
      </c>
      <c r="N1521" s="6" t="s">
        <v>21</v>
      </c>
      <c r="O1521" s="6" t="s">
        <v>22</v>
      </c>
      <c r="P1521" s="6" t="s">
        <v>5972</v>
      </c>
    </row>
    <row r="1522" spans="1:16" hidden="1" x14ac:dyDescent="0.35">
      <c r="A1522" s="6">
        <v>2022</v>
      </c>
      <c r="B1522" s="6" t="s">
        <v>5982</v>
      </c>
      <c r="C1522" s="6" t="s">
        <v>3610</v>
      </c>
      <c r="D1522" s="13" t="s">
        <v>5983</v>
      </c>
      <c r="E1522" s="6">
        <v>30.59</v>
      </c>
      <c r="F1522" s="6">
        <v>-95.12</v>
      </c>
      <c r="G1522" s="6" t="s">
        <v>62</v>
      </c>
      <c r="H1522" s="6" t="s">
        <v>35</v>
      </c>
      <c r="I1522" s="6">
        <v>0</v>
      </c>
      <c r="J1522" s="6" t="s">
        <v>36</v>
      </c>
      <c r="K1522" s="6">
        <v>48</v>
      </c>
      <c r="L1522" s="6" t="s">
        <v>5952</v>
      </c>
      <c r="M1522" s="6">
        <v>52</v>
      </c>
      <c r="N1522" s="6" t="s">
        <v>21</v>
      </c>
      <c r="O1522" s="6" t="s">
        <v>22</v>
      </c>
      <c r="P1522" s="6" t="s">
        <v>5984</v>
      </c>
    </row>
    <row r="1523" spans="1:16" hidden="1" x14ac:dyDescent="0.35">
      <c r="A1523" s="6">
        <v>2022</v>
      </c>
      <c r="B1523" s="6" t="s">
        <v>5985</v>
      </c>
      <c r="C1523" s="6" t="s">
        <v>3610</v>
      </c>
      <c r="D1523" s="13" t="s">
        <v>5986</v>
      </c>
      <c r="E1523" s="6">
        <v>30.92</v>
      </c>
      <c r="F1523" s="6">
        <v>-94.6</v>
      </c>
      <c r="G1523" s="6" t="s">
        <v>62</v>
      </c>
      <c r="H1523" s="6" t="s">
        <v>35</v>
      </c>
      <c r="I1523" s="6">
        <v>2000</v>
      </c>
      <c r="J1523" s="6" t="s">
        <v>36</v>
      </c>
      <c r="K1523" s="6">
        <v>48</v>
      </c>
      <c r="L1523" s="6" t="s">
        <v>5952</v>
      </c>
      <c r="M1523" s="6">
        <v>52</v>
      </c>
      <c r="N1523" s="6" t="s">
        <v>21</v>
      </c>
      <c r="O1523" s="6" t="s">
        <v>22</v>
      </c>
      <c r="P1523" s="6" t="s">
        <v>5987</v>
      </c>
    </row>
    <row r="1524" spans="1:16" x14ac:dyDescent="0.35">
      <c r="A1524" s="6">
        <v>2022</v>
      </c>
      <c r="B1524" s="6" t="s">
        <v>2309</v>
      </c>
      <c r="C1524" s="6" t="s">
        <v>3610</v>
      </c>
      <c r="D1524" s="13" t="s">
        <v>5977</v>
      </c>
      <c r="E1524" s="6">
        <v>31.16</v>
      </c>
      <c r="F1524" s="6">
        <v>-96.67</v>
      </c>
      <c r="G1524" s="6" t="s">
        <v>19</v>
      </c>
      <c r="H1524" s="6">
        <v>8712</v>
      </c>
      <c r="I1524" s="6">
        <v>6852000</v>
      </c>
      <c r="J1524" s="6" t="s">
        <v>52</v>
      </c>
      <c r="K1524" s="6">
        <v>48</v>
      </c>
      <c r="L1524" s="6" t="s">
        <v>5952</v>
      </c>
      <c r="M1524" s="6">
        <v>52</v>
      </c>
      <c r="N1524" s="6" t="s">
        <v>21</v>
      </c>
      <c r="O1524" s="6" t="s">
        <v>22</v>
      </c>
      <c r="P1524" s="6" t="s">
        <v>5978</v>
      </c>
    </row>
    <row r="1525" spans="1:16" hidden="1" x14ac:dyDescent="0.35">
      <c r="A1525" s="6">
        <v>2022</v>
      </c>
      <c r="B1525" s="6" t="s">
        <v>5386</v>
      </c>
      <c r="C1525" s="6" t="s">
        <v>6696</v>
      </c>
      <c r="D1525" s="13" t="s">
        <v>6697</v>
      </c>
      <c r="E1525" s="6">
        <v>39.46</v>
      </c>
      <c r="F1525" s="6">
        <v>-77.97</v>
      </c>
      <c r="G1525" s="6" t="s">
        <v>241</v>
      </c>
      <c r="H1525" s="6">
        <v>2936</v>
      </c>
      <c r="I1525" s="6">
        <v>3096000</v>
      </c>
      <c r="J1525" s="6">
        <v>5.4</v>
      </c>
      <c r="K1525" s="6">
        <v>54</v>
      </c>
      <c r="L1525" s="6" t="s">
        <v>4169</v>
      </c>
      <c r="M1525" s="6">
        <v>60</v>
      </c>
      <c r="N1525" s="6" t="s">
        <v>21</v>
      </c>
      <c r="O1525" s="6" t="s">
        <v>22</v>
      </c>
      <c r="P1525" s="6" t="s">
        <v>6698</v>
      </c>
    </row>
    <row r="1526" spans="1:16" hidden="1" x14ac:dyDescent="0.35">
      <c r="A1526" s="6">
        <v>2022</v>
      </c>
      <c r="B1526" s="6" t="s">
        <v>1524</v>
      </c>
      <c r="C1526" s="6" t="s">
        <v>6696</v>
      </c>
      <c r="D1526" s="13" t="s">
        <v>6699</v>
      </c>
      <c r="E1526" s="6">
        <v>39.26</v>
      </c>
      <c r="F1526" s="6">
        <v>-79.36</v>
      </c>
      <c r="G1526" s="6" t="s">
        <v>514</v>
      </c>
      <c r="H1526" s="6">
        <v>861</v>
      </c>
      <c r="I1526" s="6">
        <v>0</v>
      </c>
      <c r="J1526" s="6">
        <v>5.4</v>
      </c>
      <c r="K1526" s="6">
        <v>54</v>
      </c>
      <c r="L1526" s="6" t="s">
        <v>4169</v>
      </c>
      <c r="M1526" s="6">
        <v>60</v>
      </c>
      <c r="N1526" s="6" t="s">
        <v>21</v>
      </c>
      <c r="O1526" s="6" t="s">
        <v>22</v>
      </c>
      <c r="P1526" s="6" t="s">
        <v>6700</v>
      </c>
    </row>
    <row r="1527" spans="1:16" hidden="1" x14ac:dyDescent="0.35">
      <c r="A1527" s="6">
        <v>2022</v>
      </c>
      <c r="B1527" s="6" t="s">
        <v>6701</v>
      </c>
      <c r="C1527" s="6" t="s">
        <v>6696</v>
      </c>
      <c r="D1527" s="13" t="s">
        <v>6702</v>
      </c>
      <c r="E1527" s="6">
        <v>37.799999999999997</v>
      </c>
      <c r="F1527" s="6">
        <v>-80.430000000000007</v>
      </c>
      <c r="G1527" s="6" t="s">
        <v>236</v>
      </c>
      <c r="H1527" s="6">
        <v>885</v>
      </c>
      <c r="I1527" s="6">
        <v>0</v>
      </c>
      <c r="J1527" s="6">
        <v>5.4</v>
      </c>
      <c r="K1527" s="6">
        <v>54</v>
      </c>
      <c r="L1527" s="6" t="s">
        <v>4169</v>
      </c>
      <c r="M1527" s="6">
        <v>60</v>
      </c>
      <c r="N1527" s="6" t="s">
        <v>21</v>
      </c>
      <c r="O1527" s="6" t="s">
        <v>22</v>
      </c>
      <c r="P1527" s="6" t="s">
        <v>6703</v>
      </c>
    </row>
    <row r="1528" spans="1:16" hidden="1" x14ac:dyDescent="0.35">
      <c r="A1528" s="6">
        <v>2022</v>
      </c>
      <c r="B1528" s="6" t="s">
        <v>2773</v>
      </c>
      <c r="C1528" s="6" t="s">
        <v>6696</v>
      </c>
      <c r="D1528" s="13" t="s">
        <v>6704</v>
      </c>
      <c r="E1528" s="6">
        <v>39.49</v>
      </c>
      <c r="F1528" s="6">
        <v>-78.569999999999993</v>
      </c>
      <c r="G1528" s="6" t="s">
        <v>241</v>
      </c>
      <c r="H1528" s="6">
        <v>1358</v>
      </c>
      <c r="I1528" s="6">
        <v>1332000</v>
      </c>
      <c r="J1528" s="6">
        <v>5.4</v>
      </c>
      <c r="K1528" s="6">
        <v>54</v>
      </c>
      <c r="L1528" s="6" t="s">
        <v>4169</v>
      </c>
      <c r="M1528" s="6">
        <v>60</v>
      </c>
      <c r="N1528" s="6" t="s">
        <v>21</v>
      </c>
      <c r="O1528" s="6" t="s">
        <v>22</v>
      </c>
      <c r="P1528" s="6" t="s">
        <v>6705</v>
      </c>
    </row>
    <row r="1529" spans="1:16" hidden="1" x14ac:dyDescent="0.35">
      <c r="A1529" s="6">
        <v>2022</v>
      </c>
      <c r="B1529" s="6" t="s">
        <v>6706</v>
      </c>
      <c r="C1529" s="6" t="s">
        <v>6696</v>
      </c>
      <c r="D1529" s="13" t="s">
        <v>6707</v>
      </c>
      <c r="E1529" s="6">
        <v>39.17</v>
      </c>
      <c r="F1529" s="6">
        <v>-78.72</v>
      </c>
      <c r="G1529" s="6" t="s">
        <v>236</v>
      </c>
      <c r="H1529" s="6">
        <v>4778</v>
      </c>
      <c r="I1529" s="6">
        <v>6996000</v>
      </c>
      <c r="J1529" s="6">
        <v>5.4</v>
      </c>
      <c r="K1529" s="6">
        <v>54</v>
      </c>
      <c r="L1529" s="6" t="s">
        <v>4169</v>
      </c>
      <c r="M1529" s="6">
        <v>60</v>
      </c>
      <c r="N1529" s="6" t="s">
        <v>21</v>
      </c>
      <c r="O1529" s="6" t="s">
        <v>22</v>
      </c>
      <c r="P1529" s="6" t="s">
        <v>6708</v>
      </c>
    </row>
    <row r="1530" spans="1:16" hidden="1" x14ac:dyDescent="0.35">
      <c r="A1530" s="6">
        <v>2022</v>
      </c>
      <c r="B1530" s="6" t="s">
        <v>172</v>
      </c>
      <c r="C1530" s="6" t="s">
        <v>6696</v>
      </c>
      <c r="D1530" s="13" t="s">
        <v>6709</v>
      </c>
      <c r="E1530" s="6">
        <v>39.28</v>
      </c>
      <c r="F1530" s="6">
        <v>-77.849999999999994</v>
      </c>
      <c r="G1530" s="6" t="s">
        <v>241</v>
      </c>
      <c r="H1530" s="6">
        <v>11002</v>
      </c>
      <c r="I1530" s="6">
        <v>12296000</v>
      </c>
      <c r="J1530" s="6">
        <v>5.4</v>
      </c>
      <c r="K1530" s="6">
        <v>54</v>
      </c>
      <c r="L1530" s="6" t="s">
        <v>4169</v>
      </c>
      <c r="M1530" s="6">
        <v>60</v>
      </c>
      <c r="N1530" s="6" t="s">
        <v>21</v>
      </c>
      <c r="O1530" s="6" t="s">
        <v>22</v>
      </c>
      <c r="P1530" s="6" t="s">
        <v>6710</v>
      </c>
    </row>
    <row r="1531" spans="1:16" hidden="1" x14ac:dyDescent="0.35">
      <c r="A1531" s="6">
        <v>2022</v>
      </c>
      <c r="B1531" s="6" t="s">
        <v>6711</v>
      </c>
      <c r="C1531" s="6" t="s">
        <v>6696</v>
      </c>
      <c r="D1531" s="13" t="s">
        <v>6712</v>
      </c>
      <c r="E1531" s="6">
        <v>39.36</v>
      </c>
      <c r="F1531" s="6">
        <v>-78.91</v>
      </c>
      <c r="G1531" s="6" t="s">
        <v>241</v>
      </c>
      <c r="H1531" s="6">
        <v>1129</v>
      </c>
      <c r="I1531" s="6">
        <v>784000</v>
      </c>
      <c r="J1531" s="6">
        <v>5.4</v>
      </c>
      <c r="K1531" s="6">
        <v>54</v>
      </c>
      <c r="L1531" s="6" t="s">
        <v>4169</v>
      </c>
      <c r="M1531" s="6">
        <v>60</v>
      </c>
      <c r="N1531" s="6" t="s">
        <v>21</v>
      </c>
      <c r="O1531" s="6" t="s">
        <v>22</v>
      </c>
      <c r="P1531" s="6" t="s">
        <v>6713</v>
      </c>
    </row>
    <row r="1532" spans="1:16" hidden="1" x14ac:dyDescent="0.35">
      <c r="A1532" s="6">
        <v>2022</v>
      </c>
      <c r="B1532" s="6" t="s">
        <v>83</v>
      </c>
      <c r="C1532" s="6" t="s">
        <v>6696</v>
      </c>
      <c r="D1532" s="13" t="s">
        <v>6714</v>
      </c>
      <c r="E1532" s="6">
        <v>37.51</v>
      </c>
      <c r="F1532" s="6">
        <v>-80.75</v>
      </c>
      <c r="G1532" s="6" t="s">
        <v>241</v>
      </c>
      <c r="H1532" s="6">
        <v>521</v>
      </c>
      <c r="I1532" s="6">
        <v>949000</v>
      </c>
      <c r="J1532" s="6">
        <v>5.4</v>
      </c>
      <c r="K1532" s="6">
        <v>54</v>
      </c>
      <c r="L1532" s="6" t="s">
        <v>4169</v>
      </c>
      <c r="M1532" s="6">
        <v>60</v>
      </c>
      <c r="N1532" s="6" t="s">
        <v>21</v>
      </c>
      <c r="O1532" s="6" t="s">
        <v>22</v>
      </c>
      <c r="P1532" s="6" t="s">
        <v>6715</v>
      </c>
    </row>
    <row r="1533" spans="1:16" hidden="1" x14ac:dyDescent="0.35">
      <c r="A1533" s="6">
        <v>2022</v>
      </c>
      <c r="B1533" s="6" t="s">
        <v>147</v>
      </c>
      <c r="C1533" s="6" t="s">
        <v>6696</v>
      </c>
      <c r="D1533" s="13" t="s">
        <v>6716</v>
      </c>
      <c r="E1533" s="6">
        <v>39.549999999999997</v>
      </c>
      <c r="F1533" s="6">
        <v>-78.209999999999994</v>
      </c>
      <c r="G1533" s="6" t="s">
        <v>241</v>
      </c>
      <c r="H1533" s="6">
        <v>152</v>
      </c>
      <c r="I1533" s="6">
        <v>113000</v>
      </c>
      <c r="J1533" s="6">
        <v>5.4</v>
      </c>
      <c r="K1533" s="6">
        <v>54</v>
      </c>
      <c r="L1533" s="6" t="s">
        <v>4169</v>
      </c>
      <c r="M1533" s="6">
        <v>60</v>
      </c>
      <c r="N1533" s="6" t="s">
        <v>21</v>
      </c>
      <c r="O1533" s="6" t="s">
        <v>22</v>
      </c>
      <c r="P1533" s="6" t="s">
        <v>6717</v>
      </c>
    </row>
    <row r="1534" spans="1:16" hidden="1" x14ac:dyDescent="0.35">
      <c r="A1534" s="6">
        <v>2022</v>
      </c>
      <c r="B1534" s="6" t="s">
        <v>2517</v>
      </c>
      <c r="C1534" s="6" t="s">
        <v>6696</v>
      </c>
      <c r="D1534" s="13" t="s">
        <v>6718</v>
      </c>
      <c r="E1534" s="6">
        <v>38.619999999999997</v>
      </c>
      <c r="F1534" s="6">
        <v>-79.239999999999995</v>
      </c>
      <c r="G1534" s="6" t="s">
        <v>236</v>
      </c>
      <c r="H1534" s="6">
        <v>1923</v>
      </c>
      <c r="I1534" s="6">
        <v>2848000</v>
      </c>
      <c r="J1534" s="6">
        <v>5.4</v>
      </c>
      <c r="K1534" s="6">
        <v>54</v>
      </c>
      <c r="L1534" s="6" t="s">
        <v>4169</v>
      </c>
      <c r="M1534" s="6">
        <v>60</v>
      </c>
      <c r="N1534" s="6" t="s">
        <v>21</v>
      </c>
      <c r="O1534" s="6" t="s">
        <v>22</v>
      </c>
      <c r="P1534" s="6" t="s">
        <v>6719</v>
      </c>
    </row>
    <row r="1535" spans="1:16" hidden="1" x14ac:dyDescent="0.35">
      <c r="A1535" s="6">
        <v>2022</v>
      </c>
      <c r="B1535" s="6" t="s">
        <v>184</v>
      </c>
      <c r="C1535" s="6" t="s">
        <v>6696</v>
      </c>
      <c r="D1535" s="13" t="s">
        <v>6722</v>
      </c>
      <c r="E1535" s="6">
        <v>38.72</v>
      </c>
      <c r="F1535" s="6">
        <v>-80.180000000000007</v>
      </c>
      <c r="G1535" s="6" t="s">
        <v>236</v>
      </c>
      <c r="H1535" s="6">
        <v>729</v>
      </c>
      <c r="I1535" s="6">
        <v>0</v>
      </c>
      <c r="J1535" s="6">
        <v>5.4</v>
      </c>
      <c r="K1535" s="6">
        <v>54</v>
      </c>
      <c r="L1535" s="6" t="s">
        <v>4169</v>
      </c>
      <c r="M1535" s="6">
        <v>60</v>
      </c>
      <c r="N1535" s="6" t="s">
        <v>21</v>
      </c>
      <c r="O1535" s="6" t="s">
        <v>22</v>
      </c>
      <c r="P1535" s="6" t="s">
        <v>6723</v>
      </c>
    </row>
    <row r="1536" spans="1:16" hidden="1" x14ac:dyDescent="0.35">
      <c r="A1536" s="6">
        <v>2012</v>
      </c>
      <c r="B1536" s="6" t="s">
        <v>6461</v>
      </c>
      <c r="C1536" s="6" t="s">
        <v>6407</v>
      </c>
      <c r="D1536" s="13" t="s">
        <v>6462</v>
      </c>
      <c r="E1536" s="6">
        <v>37.71</v>
      </c>
      <c r="F1536" s="6">
        <v>-75.66</v>
      </c>
      <c r="G1536" s="6" t="s">
        <v>94</v>
      </c>
      <c r="H1536" s="6">
        <v>19015</v>
      </c>
      <c r="I1536" s="6">
        <v>12744000</v>
      </c>
      <c r="J1536" s="6">
        <v>8.4</v>
      </c>
      <c r="K1536" s="6">
        <v>51</v>
      </c>
      <c r="L1536" s="6" t="s">
        <v>4169</v>
      </c>
      <c r="M1536" s="6">
        <v>60</v>
      </c>
      <c r="N1536" s="6" t="s">
        <v>21</v>
      </c>
      <c r="O1536" s="6" t="s">
        <v>22</v>
      </c>
      <c r="P1536" s="6" t="s">
        <v>9440</v>
      </c>
    </row>
    <row r="1537" spans="1:16" hidden="1" x14ac:dyDescent="0.35">
      <c r="A1537" s="6">
        <v>2012</v>
      </c>
      <c r="B1537" s="6" t="s">
        <v>6464</v>
      </c>
      <c r="C1537" s="6" t="s">
        <v>6407</v>
      </c>
      <c r="D1537" s="13" t="s">
        <v>6465</v>
      </c>
      <c r="E1537" s="6">
        <v>37.340000000000003</v>
      </c>
      <c r="F1537" s="6">
        <v>-77.069999999999993</v>
      </c>
      <c r="G1537" s="6" t="s">
        <v>117</v>
      </c>
      <c r="H1537" s="6">
        <v>7505</v>
      </c>
      <c r="I1537" s="6">
        <v>7330000</v>
      </c>
      <c r="J1537" s="6">
        <v>8.4</v>
      </c>
      <c r="K1537" s="6">
        <v>51</v>
      </c>
      <c r="L1537" s="6" t="s">
        <v>4169</v>
      </c>
      <c r="M1537" s="6">
        <v>60</v>
      </c>
      <c r="N1537" s="6" t="s">
        <v>21</v>
      </c>
      <c r="O1537" s="6" t="s">
        <v>22</v>
      </c>
      <c r="P1537" s="6" t="s">
        <v>9441</v>
      </c>
    </row>
    <row r="1538" spans="1:16" hidden="1" x14ac:dyDescent="0.35">
      <c r="A1538" s="6">
        <v>2012</v>
      </c>
      <c r="B1538" s="6" t="s">
        <v>2765</v>
      </c>
      <c r="C1538" s="6" t="s">
        <v>6407</v>
      </c>
      <c r="D1538" s="13" t="s">
        <v>6467</v>
      </c>
      <c r="E1538" s="6">
        <v>37.979999999999997</v>
      </c>
      <c r="F1538" s="6">
        <v>-76.959999999999994</v>
      </c>
      <c r="G1538" s="6" t="s">
        <v>241</v>
      </c>
      <c r="H1538" s="6">
        <v>15976</v>
      </c>
      <c r="I1538" s="6">
        <v>6439000</v>
      </c>
      <c r="J1538" s="6">
        <v>8.4</v>
      </c>
      <c r="K1538" s="6">
        <v>51</v>
      </c>
      <c r="L1538" s="6" t="s">
        <v>4169</v>
      </c>
      <c r="M1538" s="6">
        <v>60</v>
      </c>
      <c r="N1538" s="6" t="s">
        <v>21</v>
      </c>
      <c r="O1538" s="6" t="s">
        <v>22</v>
      </c>
      <c r="P1538" s="6" t="s">
        <v>9442</v>
      </c>
    </row>
    <row r="1539" spans="1:16" hidden="1" x14ac:dyDescent="0.35">
      <c r="A1539" s="6">
        <v>2012</v>
      </c>
      <c r="B1539" s="6" t="s">
        <v>4071</v>
      </c>
      <c r="C1539" s="6" t="s">
        <v>6407</v>
      </c>
      <c r="D1539" s="13" t="s">
        <v>6469</v>
      </c>
      <c r="E1539" s="6">
        <v>37.28</v>
      </c>
      <c r="F1539" s="6">
        <v>-76.44</v>
      </c>
      <c r="G1539" s="6" t="s">
        <v>117</v>
      </c>
      <c r="H1539" s="6">
        <v>5025</v>
      </c>
      <c r="I1539" s="6">
        <v>3637000</v>
      </c>
      <c r="J1539" s="6">
        <v>8.4</v>
      </c>
      <c r="K1539" s="6">
        <v>51</v>
      </c>
      <c r="L1539" s="6" t="s">
        <v>4169</v>
      </c>
      <c r="M1539" s="6">
        <v>60</v>
      </c>
      <c r="N1539" s="6" t="s">
        <v>21</v>
      </c>
      <c r="O1539" s="6" t="s">
        <v>22</v>
      </c>
      <c r="P1539" s="6" t="s">
        <v>9443</v>
      </c>
    </row>
    <row r="1540" spans="1:16" hidden="1" x14ac:dyDescent="0.35">
      <c r="A1540" s="6">
        <v>2012</v>
      </c>
      <c r="B1540" s="6" t="s">
        <v>6474</v>
      </c>
      <c r="C1540" s="6" t="s">
        <v>6407</v>
      </c>
      <c r="D1540" s="13" t="s">
        <v>6475</v>
      </c>
      <c r="E1540" s="6">
        <v>37.770000000000003</v>
      </c>
      <c r="F1540" s="6">
        <v>-76.930000000000007</v>
      </c>
      <c r="G1540" s="6" t="s">
        <v>241</v>
      </c>
      <c r="H1540" s="6">
        <v>11574</v>
      </c>
      <c r="I1540" s="6">
        <v>5120000</v>
      </c>
      <c r="J1540" s="6">
        <v>8.4</v>
      </c>
      <c r="K1540" s="6">
        <v>51</v>
      </c>
      <c r="L1540" s="6" t="s">
        <v>4169</v>
      </c>
      <c r="M1540" s="6">
        <v>60</v>
      </c>
      <c r="N1540" s="6" t="s">
        <v>21</v>
      </c>
      <c r="O1540" s="6" t="s">
        <v>22</v>
      </c>
      <c r="P1540" s="6" t="s">
        <v>9444</v>
      </c>
    </row>
    <row r="1541" spans="1:16" hidden="1" x14ac:dyDescent="0.35">
      <c r="A1541" s="6">
        <v>2012</v>
      </c>
      <c r="B1541" s="6" t="s">
        <v>6477</v>
      </c>
      <c r="C1541" s="6" t="s">
        <v>6407</v>
      </c>
      <c r="D1541" s="13" t="s">
        <v>6478</v>
      </c>
      <c r="E1541" s="6">
        <v>38.340000000000003</v>
      </c>
      <c r="F1541" s="6">
        <v>-77.03</v>
      </c>
      <c r="G1541" s="6" t="s">
        <v>117</v>
      </c>
      <c r="H1541" s="6">
        <v>1873</v>
      </c>
      <c r="I1541" s="6">
        <v>840000</v>
      </c>
      <c r="J1541" s="6">
        <v>8.4</v>
      </c>
      <c r="K1541" s="6">
        <v>51</v>
      </c>
      <c r="L1541" s="6" t="s">
        <v>4169</v>
      </c>
      <c r="M1541" s="6">
        <v>60</v>
      </c>
      <c r="N1541" s="6" t="s">
        <v>21</v>
      </c>
      <c r="O1541" s="6" t="s">
        <v>22</v>
      </c>
      <c r="P1541" s="6" t="s">
        <v>9445</v>
      </c>
    </row>
    <row r="1542" spans="1:16" hidden="1" x14ac:dyDescent="0.35">
      <c r="A1542" s="6">
        <v>2012</v>
      </c>
      <c r="B1542" s="6" t="s">
        <v>6480</v>
      </c>
      <c r="C1542" s="6" t="s">
        <v>6407</v>
      </c>
      <c r="D1542" s="13" t="s">
        <v>6481</v>
      </c>
      <c r="E1542" s="6">
        <v>37.770000000000003</v>
      </c>
      <c r="F1542" s="6">
        <v>-77.12</v>
      </c>
      <c r="G1542" s="6" t="s">
        <v>241</v>
      </c>
      <c r="H1542" s="6">
        <v>8440</v>
      </c>
      <c r="I1542" s="6">
        <v>4194000</v>
      </c>
      <c r="J1542" s="6">
        <v>8.4</v>
      </c>
      <c r="K1542" s="6">
        <v>51</v>
      </c>
      <c r="L1542" s="6" t="s">
        <v>4169</v>
      </c>
      <c r="M1542" s="6">
        <v>60</v>
      </c>
      <c r="N1542" s="6" t="s">
        <v>21</v>
      </c>
      <c r="O1542" s="6" t="s">
        <v>22</v>
      </c>
      <c r="P1542" s="6" t="s">
        <v>9446</v>
      </c>
    </row>
    <row r="1543" spans="1:16" hidden="1" x14ac:dyDescent="0.35">
      <c r="A1543" s="6">
        <v>2012</v>
      </c>
      <c r="B1543" s="6" t="s">
        <v>3808</v>
      </c>
      <c r="C1543" s="6" t="s">
        <v>6407</v>
      </c>
      <c r="D1543" s="13" t="s">
        <v>6483</v>
      </c>
      <c r="E1543" s="6">
        <v>37.659999999999997</v>
      </c>
      <c r="F1543" s="6">
        <v>-76.42</v>
      </c>
      <c r="G1543" s="6" t="s">
        <v>117</v>
      </c>
      <c r="H1543" s="6">
        <v>2840</v>
      </c>
      <c r="I1543" s="6">
        <v>1936000</v>
      </c>
      <c r="J1543" s="6">
        <v>8.4</v>
      </c>
      <c r="K1543" s="6">
        <v>51</v>
      </c>
      <c r="L1543" s="6" t="s">
        <v>4169</v>
      </c>
      <c r="M1543" s="6">
        <v>60</v>
      </c>
      <c r="N1543" s="6" t="s">
        <v>21</v>
      </c>
      <c r="O1543" s="6" t="s">
        <v>22</v>
      </c>
      <c r="P1543" s="6" t="s">
        <v>9447</v>
      </c>
    </row>
    <row r="1544" spans="1:16" hidden="1" x14ac:dyDescent="0.35">
      <c r="A1544" s="6">
        <v>2012</v>
      </c>
      <c r="B1544" s="6" t="s">
        <v>6485</v>
      </c>
      <c r="C1544" s="6" t="s">
        <v>6407</v>
      </c>
      <c r="D1544" s="13" t="s">
        <v>6486</v>
      </c>
      <c r="E1544" s="6">
        <v>37.4</v>
      </c>
      <c r="F1544" s="6">
        <v>-76.37</v>
      </c>
      <c r="G1544" s="6" t="s">
        <v>117</v>
      </c>
      <c r="H1544" s="6">
        <v>776</v>
      </c>
      <c r="I1544" s="6">
        <v>0</v>
      </c>
      <c r="J1544" s="6">
        <v>8.4</v>
      </c>
      <c r="K1544" s="6">
        <v>51</v>
      </c>
      <c r="L1544" s="6" t="s">
        <v>4169</v>
      </c>
      <c r="M1544" s="6">
        <v>60</v>
      </c>
      <c r="N1544" s="6" t="s">
        <v>21</v>
      </c>
      <c r="O1544" s="6" t="s">
        <v>22</v>
      </c>
      <c r="P1544" s="6" t="s">
        <v>9448</v>
      </c>
    </row>
    <row r="1545" spans="1:16" hidden="1" x14ac:dyDescent="0.35">
      <c r="A1545" s="6">
        <v>2012</v>
      </c>
      <c r="B1545" s="6" t="s">
        <v>630</v>
      </c>
      <c r="C1545" s="6" t="s">
        <v>6407</v>
      </c>
      <c r="D1545" s="13" t="s">
        <v>6488</v>
      </c>
      <c r="E1545" s="6">
        <v>37.57</v>
      </c>
      <c r="F1545" s="6">
        <v>-76.599999999999994</v>
      </c>
      <c r="G1545" s="6" t="s">
        <v>117</v>
      </c>
      <c r="H1545" s="6">
        <v>4532</v>
      </c>
      <c r="I1545" s="6">
        <v>4021000</v>
      </c>
      <c r="J1545" s="6">
        <v>8.4</v>
      </c>
      <c r="K1545" s="6">
        <v>51</v>
      </c>
      <c r="L1545" s="6" t="s">
        <v>4169</v>
      </c>
      <c r="M1545" s="6">
        <v>60</v>
      </c>
      <c r="N1545" s="6" t="s">
        <v>21</v>
      </c>
      <c r="O1545" s="6" t="s">
        <v>22</v>
      </c>
      <c r="P1545" s="6" t="s">
        <v>9449</v>
      </c>
    </row>
    <row r="1546" spans="1:16" hidden="1" x14ac:dyDescent="0.35">
      <c r="A1546" s="6">
        <v>2012</v>
      </c>
      <c r="B1546" s="6" t="s">
        <v>6490</v>
      </c>
      <c r="C1546" s="6" t="s">
        <v>6407</v>
      </c>
      <c r="D1546" s="13" t="s">
        <v>6491</v>
      </c>
      <c r="E1546" s="6">
        <v>37.450000000000003</v>
      </c>
      <c r="F1546" s="6">
        <v>-76.84</v>
      </c>
      <c r="G1546" s="6" t="s">
        <v>117</v>
      </c>
      <c r="H1546" s="6">
        <v>2679</v>
      </c>
      <c r="I1546" s="6">
        <v>2449000</v>
      </c>
      <c r="J1546" s="6">
        <v>8.4</v>
      </c>
      <c r="K1546" s="6">
        <v>51</v>
      </c>
      <c r="L1546" s="6" t="s">
        <v>4169</v>
      </c>
      <c r="M1546" s="6">
        <v>60</v>
      </c>
      <c r="N1546" s="6" t="s">
        <v>21</v>
      </c>
      <c r="O1546" s="6" t="s">
        <v>22</v>
      </c>
      <c r="P1546" s="6" t="s">
        <v>9450</v>
      </c>
    </row>
    <row r="1547" spans="1:16" hidden="1" x14ac:dyDescent="0.35">
      <c r="A1547" s="6">
        <v>2012</v>
      </c>
      <c r="B1547" s="6" t="s">
        <v>4372</v>
      </c>
      <c r="C1547" s="6" t="s">
        <v>6407</v>
      </c>
      <c r="D1547" s="13" t="s">
        <v>6493</v>
      </c>
      <c r="E1547" s="6">
        <v>37.43</v>
      </c>
      <c r="F1547" s="6">
        <v>-75.88</v>
      </c>
      <c r="G1547" s="6" t="s">
        <v>94</v>
      </c>
      <c r="H1547" s="6">
        <v>8239</v>
      </c>
      <c r="I1547" s="6">
        <v>5528000</v>
      </c>
      <c r="J1547" s="6">
        <v>8.4</v>
      </c>
      <c r="K1547" s="6">
        <v>51</v>
      </c>
      <c r="L1547" s="6" t="s">
        <v>4169</v>
      </c>
      <c r="M1547" s="6">
        <v>60</v>
      </c>
      <c r="N1547" s="6" t="s">
        <v>21</v>
      </c>
      <c r="O1547" s="6" t="s">
        <v>22</v>
      </c>
      <c r="P1547" s="6" t="s">
        <v>9451</v>
      </c>
    </row>
    <row r="1548" spans="1:16" hidden="1" x14ac:dyDescent="0.35">
      <c r="A1548" s="6">
        <v>2012</v>
      </c>
      <c r="B1548" s="6" t="s">
        <v>5155</v>
      </c>
      <c r="C1548" s="6" t="s">
        <v>6407</v>
      </c>
      <c r="D1548" s="13" t="s">
        <v>6495</v>
      </c>
      <c r="E1548" s="6">
        <v>37.880000000000003</v>
      </c>
      <c r="F1548" s="6">
        <v>-76.34</v>
      </c>
      <c r="G1548" s="6" t="s">
        <v>117</v>
      </c>
      <c r="H1548" s="6">
        <v>14639</v>
      </c>
      <c r="I1548" s="6">
        <v>8598000</v>
      </c>
      <c r="J1548" s="6">
        <v>8.4</v>
      </c>
      <c r="K1548" s="6">
        <v>51</v>
      </c>
      <c r="L1548" s="6" t="s">
        <v>4169</v>
      </c>
      <c r="M1548" s="6">
        <v>60</v>
      </c>
      <c r="N1548" s="6" t="s">
        <v>21</v>
      </c>
      <c r="O1548" s="6" t="s">
        <v>22</v>
      </c>
      <c r="P1548" s="6" t="s">
        <v>9452</v>
      </c>
    </row>
    <row r="1549" spans="1:16" hidden="1" x14ac:dyDescent="0.35">
      <c r="A1549" s="6">
        <v>2012</v>
      </c>
      <c r="B1549" s="6" t="s">
        <v>874</v>
      </c>
      <c r="C1549" s="6" t="s">
        <v>6407</v>
      </c>
      <c r="D1549" s="13" t="s">
        <v>6497</v>
      </c>
      <c r="E1549" s="6">
        <v>37.880000000000003</v>
      </c>
      <c r="F1549" s="6">
        <v>-76.62</v>
      </c>
      <c r="G1549" s="6" t="s">
        <v>117</v>
      </c>
      <c r="H1549" s="6">
        <v>8732</v>
      </c>
      <c r="I1549" s="6">
        <v>2883000</v>
      </c>
      <c r="J1549" s="6">
        <v>8.4</v>
      </c>
      <c r="K1549" s="6">
        <v>51</v>
      </c>
      <c r="L1549" s="6" t="s">
        <v>4169</v>
      </c>
      <c r="M1549" s="6">
        <v>60</v>
      </c>
      <c r="N1549" s="6" t="s">
        <v>21</v>
      </c>
      <c r="O1549" s="6" t="s">
        <v>22</v>
      </c>
      <c r="P1549" s="6" t="s">
        <v>9453</v>
      </c>
    </row>
    <row r="1550" spans="1:16" hidden="1" x14ac:dyDescent="0.35">
      <c r="A1550" s="6">
        <v>2012</v>
      </c>
      <c r="B1550" s="6" t="s">
        <v>5270</v>
      </c>
      <c r="C1550" s="6" t="s">
        <v>6407</v>
      </c>
      <c r="D1550" s="13" t="s">
        <v>6499</v>
      </c>
      <c r="E1550" s="6">
        <v>38.14</v>
      </c>
      <c r="F1550" s="6">
        <v>-76.63</v>
      </c>
      <c r="G1550" s="6" t="s">
        <v>117</v>
      </c>
      <c r="H1550" s="6">
        <v>11985</v>
      </c>
      <c r="I1550" s="6">
        <v>4034000</v>
      </c>
      <c r="J1550" s="6">
        <v>8.4</v>
      </c>
      <c r="K1550" s="6">
        <v>51</v>
      </c>
      <c r="L1550" s="6" t="s">
        <v>4169</v>
      </c>
      <c r="M1550" s="6">
        <v>60</v>
      </c>
      <c r="N1550" s="6" t="s">
        <v>21</v>
      </c>
      <c r="O1550" s="6" t="s">
        <v>22</v>
      </c>
      <c r="P1550" s="6" t="s">
        <v>9454</v>
      </c>
    </row>
    <row r="1551" spans="1:16" hidden="1" x14ac:dyDescent="0.35">
      <c r="A1551" s="6">
        <v>2022</v>
      </c>
      <c r="B1551" s="6" t="s">
        <v>4167</v>
      </c>
      <c r="C1551" s="6" t="s">
        <v>4143</v>
      </c>
      <c r="D1551" s="13" t="s">
        <v>4168</v>
      </c>
      <c r="E1551" s="6">
        <v>42.46</v>
      </c>
      <c r="F1551" s="6">
        <v>-73.930000000000007</v>
      </c>
      <c r="G1551" s="6" t="s">
        <v>524</v>
      </c>
      <c r="H1551" s="6">
        <v>482</v>
      </c>
      <c r="I1551" s="6">
        <v>2981000</v>
      </c>
      <c r="J1551" s="6">
        <v>9.6999999999999993</v>
      </c>
      <c r="K1551" s="6">
        <v>36</v>
      </c>
      <c r="L1551" s="6" t="s">
        <v>4169</v>
      </c>
      <c r="M1551" s="6">
        <v>60</v>
      </c>
      <c r="N1551" s="6" t="s">
        <v>21</v>
      </c>
      <c r="O1551" s="6" t="s">
        <v>22</v>
      </c>
      <c r="P1551" s="6" t="s">
        <v>4170</v>
      </c>
    </row>
    <row r="1552" spans="1:16" hidden="1" x14ac:dyDescent="0.35">
      <c r="A1552" s="6">
        <v>2022</v>
      </c>
      <c r="B1552" s="6" t="s">
        <v>892</v>
      </c>
      <c r="C1552" s="6" t="s">
        <v>4143</v>
      </c>
      <c r="D1552" s="13" t="s">
        <v>4171</v>
      </c>
      <c r="E1552" s="6">
        <v>43.05</v>
      </c>
      <c r="F1552" s="6">
        <v>-74.19</v>
      </c>
      <c r="G1552" s="6" t="s">
        <v>555</v>
      </c>
      <c r="H1552" s="6">
        <v>679</v>
      </c>
      <c r="I1552" s="6">
        <v>370000</v>
      </c>
      <c r="J1552" s="6">
        <v>9.6999999999999993</v>
      </c>
      <c r="K1552" s="6">
        <v>36</v>
      </c>
      <c r="L1552" s="6" t="s">
        <v>4169</v>
      </c>
      <c r="M1552" s="6">
        <v>60</v>
      </c>
      <c r="N1552" s="6" t="s">
        <v>21</v>
      </c>
      <c r="O1552" s="6" t="s">
        <v>22</v>
      </c>
      <c r="P1552" s="6" t="s">
        <v>4172</v>
      </c>
    </row>
    <row r="1553" spans="1:16" hidden="1" x14ac:dyDescent="0.35">
      <c r="A1553" s="6">
        <v>2022</v>
      </c>
      <c r="B1553" s="6" t="s">
        <v>50</v>
      </c>
      <c r="C1553" s="6" t="s">
        <v>4143</v>
      </c>
      <c r="D1553" s="13" t="s">
        <v>4173</v>
      </c>
      <c r="E1553" s="6">
        <v>42.94</v>
      </c>
      <c r="F1553" s="6">
        <v>-74.19</v>
      </c>
      <c r="G1553" s="6" t="s">
        <v>524</v>
      </c>
      <c r="H1553" s="6">
        <v>8599</v>
      </c>
      <c r="I1553" s="6">
        <v>9590000</v>
      </c>
      <c r="J1553" s="6">
        <v>9.6999999999999993</v>
      </c>
      <c r="K1553" s="6">
        <v>36</v>
      </c>
      <c r="L1553" s="6" t="s">
        <v>4169</v>
      </c>
      <c r="M1553" s="6">
        <v>60</v>
      </c>
      <c r="N1553" s="6" t="s">
        <v>21</v>
      </c>
      <c r="O1553" s="6" t="s">
        <v>22</v>
      </c>
      <c r="P1553" s="6" t="s">
        <v>4174</v>
      </c>
    </row>
    <row r="1554" spans="1:16" hidden="1" x14ac:dyDescent="0.35">
      <c r="A1554" s="6">
        <v>2022</v>
      </c>
      <c r="B1554" s="6" t="s">
        <v>4175</v>
      </c>
      <c r="C1554" s="6" t="s">
        <v>4143</v>
      </c>
      <c r="D1554" s="13" t="s">
        <v>4176</v>
      </c>
      <c r="E1554" s="6">
        <v>42.63</v>
      </c>
      <c r="F1554" s="6">
        <v>-73.55</v>
      </c>
      <c r="G1554" s="6" t="s">
        <v>524</v>
      </c>
      <c r="H1554" s="6">
        <v>3340</v>
      </c>
      <c r="I1554" s="6">
        <v>3219000</v>
      </c>
      <c r="J1554" s="6">
        <v>9.6999999999999993</v>
      </c>
      <c r="K1554" s="6">
        <v>36</v>
      </c>
      <c r="L1554" s="6" t="s">
        <v>4169</v>
      </c>
      <c r="M1554" s="6">
        <v>60</v>
      </c>
      <c r="N1554" s="6" t="s">
        <v>21</v>
      </c>
      <c r="O1554" s="6" t="s">
        <v>22</v>
      </c>
      <c r="P1554" s="6" t="s">
        <v>4177</v>
      </c>
    </row>
    <row r="1555" spans="1:16" hidden="1" x14ac:dyDescent="0.35">
      <c r="A1555" s="6">
        <v>2022</v>
      </c>
      <c r="B1555" s="6" t="s">
        <v>4178</v>
      </c>
      <c r="C1555" s="6" t="s">
        <v>4143</v>
      </c>
      <c r="D1555" s="13" t="s">
        <v>4179</v>
      </c>
      <c r="E1555" s="6">
        <v>42.92</v>
      </c>
      <c r="F1555" s="6">
        <v>-73.84</v>
      </c>
      <c r="G1555" s="6" t="s">
        <v>524</v>
      </c>
      <c r="H1555" s="6">
        <v>5032</v>
      </c>
      <c r="I1555" s="6">
        <v>6339000</v>
      </c>
      <c r="J1555" s="6">
        <v>9.6999999999999993</v>
      </c>
      <c r="K1555" s="6">
        <v>36</v>
      </c>
      <c r="L1555" s="6" t="s">
        <v>4169</v>
      </c>
      <c r="M1555" s="6">
        <v>60</v>
      </c>
      <c r="N1555" s="6" t="s">
        <v>21</v>
      </c>
      <c r="O1555" s="6" t="s">
        <v>22</v>
      </c>
      <c r="P1555" s="6" t="s">
        <v>4180</v>
      </c>
    </row>
    <row r="1556" spans="1:16" hidden="1" x14ac:dyDescent="0.35">
      <c r="A1556" s="6">
        <v>2022</v>
      </c>
      <c r="B1556" s="6" t="s">
        <v>4184</v>
      </c>
      <c r="C1556" s="6" t="s">
        <v>4143</v>
      </c>
      <c r="D1556" s="13" t="s">
        <v>4185</v>
      </c>
      <c r="E1556" s="6">
        <v>42.77</v>
      </c>
      <c r="F1556" s="6">
        <v>-74.47</v>
      </c>
      <c r="G1556" s="6" t="s">
        <v>524</v>
      </c>
      <c r="H1556" s="6">
        <v>3640</v>
      </c>
      <c r="I1556" s="6">
        <v>5076000</v>
      </c>
      <c r="J1556" s="6">
        <v>9.6999999999999993</v>
      </c>
      <c r="K1556" s="6">
        <v>36</v>
      </c>
      <c r="L1556" s="6" t="s">
        <v>4169</v>
      </c>
      <c r="M1556" s="6">
        <v>60</v>
      </c>
      <c r="N1556" s="6" t="s">
        <v>21</v>
      </c>
      <c r="O1556" s="6" t="s">
        <v>22</v>
      </c>
      <c r="P1556" s="6" t="s">
        <v>4186</v>
      </c>
    </row>
    <row r="1557" spans="1:16" hidden="1" x14ac:dyDescent="0.35">
      <c r="A1557" s="6">
        <v>2022</v>
      </c>
      <c r="B1557" s="6" t="s">
        <v>86</v>
      </c>
      <c r="C1557" s="6" t="s">
        <v>4143</v>
      </c>
      <c r="D1557" s="13" t="s">
        <v>4187</v>
      </c>
      <c r="E1557" s="6">
        <v>42.94</v>
      </c>
      <c r="F1557" s="6">
        <v>-73.39</v>
      </c>
      <c r="G1557" s="6" t="s">
        <v>524</v>
      </c>
      <c r="H1557" s="6">
        <v>8835</v>
      </c>
      <c r="I1557" s="6">
        <v>11213000</v>
      </c>
      <c r="J1557" s="6">
        <v>9.6999999999999993</v>
      </c>
      <c r="K1557" s="6">
        <v>36</v>
      </c>
      <c r="L1557" s="6" t="s">
        <v>4169</v>
      </c>
      <c r="M1557" s="6">
        <v>60</v>
      </c>
      <c r="N1557" s="6" t="s">
        <v>21</v>
      </c>
      <c r="O1557" s="6" t="s">
        <v>22</v>
      </c>
      <c r="P1557" s="6" t="s">
        <v>4188</v>
      </c>
    </row>
    <row r="1558" spans="1:16" hidden="1" x14ac:dyDescent="0.35">
      <c r="A1558" s="6">
        <v>2012</v>
      </c>
      <c r="B1558" s="6" t="s">
        <v>5386</v>
      </c>
      <c r="C1558" s="6" t="s">
        <v>6696</v>
      </c>
      <c r="D1558" s="13" t="s">
        <v>6697</v>
      </c>
      <c r="E1558" s="6">
        <v>39.46</v>
      </c>
      <c r="F1558" s="6">
        <v>-77.97</v>
      </c>
      <c r="G1558" s="6" t="s">
        <v>236</v>
      </c>
      <c r="H1558" s="6">
        <v>3400</v>
      </c>
      <c r="I1558" s="6">
        <v>2873000</v>
      </c>
      <c r="J1558" s="6">
        <v>9.6999999999999993</v>
      </c>
      <c r="K1558" s="6">
        <v>54</v>
      </c>
      <c r="L1558" s="6" t="s">
        <v>4169</v>
      </c>
      <c r="M1558" s="6">
        <v>60</v>
      </c>
      <c r="N1558" s="6" t="s">
        <v>21</v>
      </c>
      <c r="O1558" s="6" t="s">
        <v>22</v>
      </c>
      <c r="P1558" s="6" t="s">
        <v>9533</v>
      </c>
    </row>
    <row r="1559" spans="1:16" hidden="1" x14ac:dyDescent="0.35">
      <c r="A1559" s="6">
        <v>2012</v>
      </c>
      <c r="B1559" s="6" t="s">
        <v>1524</v>
      </c>
      <c r="C1559" s="6" t="s">
        <v>6696</v>
      </c>
      <c r="D1559" s="13" t="s">
        <v>6699</v>
      </c>
      <c r="E1559" s="6">
        <v>39.26</v>
      </c>
      <c r="F1559" s="6">
        <v>-79.36</v>
      </c>
      <c r="G1559" s="6" t="s">
        <v>524</v>
      </c>
      <c r="H1559" s="6">
        <v>148</v>
      </c>
      <c r="I1559" s="6">
        <v>0</v>
      </c>
      <c r="J1559" s="6">
        <v>9.6999999999999993</v>
      </c>
      <c r="K1559" s="6">
        <v>54</v>
      </c>
      <c r="L1559" s="6" t="s">
        <v>4169</v>
      </c>
      <c r="M1559" s="6">
        <v>60</v>
      </c>
      <c r="N1559" s="6" t="s">
        <v>21</v>
      </c>
      <c r="O1559" s="6" t="s">
        <v>22</v>
      </c>
      <c r="P1559" s="6" t="s">
        <v>9534</v>
      </c>
    </row>
    <row r="1560" spans="1:16" hidden="1" x14ac:dyDescent="0.35">
      <c r="A1560" s="6">
        <v>2012</v>
      </c>
      <c r="B1560" s="6" t="s">
        <v>6701</v>
      </c>
      <c r="C1560" s="6" t="s">
        <v>6696</v>
      </c>
      <c r="D1560" s="13" t="s">
        <v>6702</v>
      </c>
      <c r="E1560" s="6">
        <v>37.799999999999997</v>
      </c>
      <c r="F1560" s="6">
        <v>-80.430000000000007</v>
      </c>
      <c r="G1560" s="6" t="s">
        <v>236</v>
      </c>
      <c r="H1560" s="6">
        <v>726</v>
      </c>
      <c r="I1560" s="6">
        <v>0</v>
      </c>
      <c r="J1560" s="6">
        <v>9.6999999999999993</v>
      </c>
      <c r="K1560" s="6">
        <v>54</v>
      </c>
      <c r="L1560" s="6" t="s">
        <v>4169</v>
      </c>
      <c r="M1560" s="6">
        <v>60</v>
      </c>
      <c r="N1560" s="6" t="s">
        <v>21</v>
      </c>
      <c r="O1560" s="6" t="s">
        <v>22</v>
      </c>
      <c r="P1560" s="6" t="s">
        <v>9535</v>
      </c>
    </row>
    <row r="1561" spans="1:16" hidden="1" x14ac:dyDescent="0.35">
      <c r="A1561" s="6">
        <v>2012</v>
      </c>
      <c r="B1561" s="6" t="s">
        <v>2773</v>
      </c>
      <c r="C1561" s="6" t="s">
        <v>6696</v>
      </c>
      <c r="D1561" s="13" t="s">
        <v>6704</v>
      </c>
      <c r="E1561" s="6">
        <v>39.49</v>
      </c>
      <c r="F1561" s="6">
        <v>-78.569999999999993</v>
      </c>
      <c r="G1561" s="6" t="s">
        <v>236</v>
      </c>
      <c r="H1561" s="6">
        <v>917</v>
      </c>
      <c r="I1561" s="6">
        <v>0</v>
      </c>
      <c r="J1561" s="6">
        <v>9.6999999999999993</v>
      </c>
      <c r="K1561" s="6">
        <v>54</v>
      </c>
      <c r="L1561" s="6" t="s">
        <v>4169</v>
      </c>
      <c r="M1561" s="6">
        <v>60</v>
      </c>
      <c r="N1561" s="6" t="s">
        <v>21</v>
      </c>
      <c r="O1561" s="6" t="s">
        <v>22</v>
      </c>
      <c r="P1561" s="6" t="s">
        <v>9536</v>
      </c>
    </row>
    <row r="1562" spans="1:16" hidden="1" x14ac:dyDescent="0.35">
      <c r="A1562" s="6">
        <v>2012</v>
      </c>
      <c r="B1562" s="6" t="s">
        <v>6706</v>
      </c>
      <c r="C1562" s="6" t="s">
        <v>6696</v>
      </c>
      <c r="D1562" s="13" t="s">
        <v>6707</v>
      </c>
      <c r="E1562" s="6">
        <v>39.17</v>
      </c>
      <c r="F1562" s="6">
        <v>-78.72</v>
      </c>
      <c r="G1562" s="6" t="s">
        <v>236</v>
      </c>
      <c r="H1562" s="6">
        <v>4226</v>
      </c>
      <c r="I1562" s="6">
        <v>2861000</v>
      </c>
      <c r="J1562" s="6">
        <v>9.6999999999999993</v>
      </c>
      <c r="K1562" s="6">
        <v>54</v>
      </c>
      <c r="L1562" s="6" t="s">
        <v>4169</v>
      </c>
      <c r="M1562" s="6">
        <v>60</v>
      </c>
      <c r="N1562" s="6" t="s">
        <v>21</v>
      </c>
      <c r="O1562" s="6" t="s">
        <v>22</v>
      </c>
      <c r="P1562" s="6" t="s">
        <v>9537</v>
      </c>
    </row>
    <row r="1563" spans="1:16" hidden="1" x14ac:dyDescent="0.35">
      <c r="A1563" s="6">
        <v>2012</v>
      </c>
      <c r="B1563" s="6" t="s">
        <v>172</v>
      </c>
      <c r="C1563" s="6" t="s">
        <v>6696</v>
      </c>
      <c r="D1563" s="13" t="s">
        <v>6709</v>
      </c>
      <c r="E1563" s="6">
        <v>39.28</v>
      </c>
      <c r="F1563" s="6">
        <v>-77.849999999999994</v>
      </c>
      <c r="G1563" s="6" t="s">
        <v>236</v>
      </c>
      <c r="H1563" s="6">
        <v>10990</v>
      </c>
      <c r="I1563" s="6">
        <v>6788000</v>
      </c>
      <c r="J1563" s="6">
        <v>9.6999999999999993</v>
      </c>
      <c r="K1563" s="6">
        <v>54</v>
      </c>
      <c r="L1563" s="6" t="s">
        <v>4169</v>
      </c>
      <c r="M1563" s="6">
        <v>60</v>
      </c>
      <c r="N1563" s="6" t="s">
        <v>21</v>
      </c>
      <c r="O1563" s="6" t="s">
        <v>22</v>
      </c>
      <c r="P1563" s="6" t="s">
        <v>9538</v>
      </c>
    </row>
    <row r="1564" spans="1:16" hidden="1" x14ac:dyDescent="0.35">
      <c r="A1564" s="6">
        <v>2012</v>
      </c>
      <c r="B1564" s="6" t="s">
        <v>6711</v>
      </c>
      <c r="C1564" s="6" t="s">
        <v>6696</v>
      </c>
      <c r="D1564" s="13" t="s">
        <v>6712</v>
      </c>
      <c r="E1564" s="6">
        <v>39.36</v>
      </c>
      <c r="F1564" s="6">
        <v>-78.91</v>
      </c>
      <c r="G1564" s="6" t="s">
        <v>236</v>
      </c>
      <c r="H1564" s="6">
        <v>462</v>
      </c>
      <c r="I1564" s="6">
        <v>215000</v>
      </c>
      <c r="J1564" s="6">
        <v>9.6999999999999993</v>
      </c>
      <c r="K1564" s="6">
        <v>54</v>
      </c>
      <c r="L1564" s="6" t="s">
        <v>4169</v>
      </c>
      <c r="M1564" s="6">
        <v>60</v>
      </c>
      <c r="N1564" s="6" t="s">
        <v>21</v>
      </c>
      <c r="O1564" s="6" t="s">
        <v>22</v>
      </c>
      <c r="P1564" s="6" t="s">
        <v>9539</v>
      </c>
    </row>
    <row r="1565" spans="1:16" hidden="1" x14ac:dyDescent="0.35">
      <c r="A1565" s="6">
        <v>2012</v>
      </c>
      <c r="B1565" s="6" t="s">
        <v>83</v>
      </c>
      <c r="C1565" s="6" t="s">
        <v>6696</v>
      </c>
      <c r="D1565" s="13" t="s">
        <v>6714</v>
      </c>
      <c r="E1565" s="6">
        <v>37.51</v>
      </c>
      <c r="F1565" s="6">
        <v>-80.75</v>
      </c>
      <c r="G1565" s="6" t="s">
        <v>236</v>
      </c>
      <c r="H1565" s="6">
        <v>1584</v>
      </c>
      <c r="I1565" s="6">
        <v>1181000</v>
      </c>
      <c r="J1565" s="6">
        <v>9.6999999999999993</v>
      </c>
      <c r="K1565" s="6">
        <v>54</v>
      </c>
      <c r="L1565" s="6" t="s">
        <v>4169</v>
      </c>
      <c r="M1565" s="6">
        <v>60</v>
      </c>
      <c r="N1565" s="6" t="s">
        <v>21</v>
      </c>
      <c r="O1565" s="6" t="s">
        <v>22</v>
      </c>
      <c r="P1565" s="6" t="s">
        <v>9540</v>
      </c>
    </row>
    <row r="1566" spans="1:16" hidden="1" x14ac:dyDescent="0.35">
      <c r="A1566" s="6">
        <v>2012</v>
      </c>
      <c r="B1566" s="6" t="s">
        <v>147</v>
      </c>
      <c r="C1566" s="6" t="s">
        <v>6696</v>
      </c>
      <c r="D1566" s="13" t="s">
        <v>6716</v>
      </c>
      <c r="E1566" s="6">
        <v>39.549999999999997</v>
      </c>
      <c r="F1566" s="6">
        <v>-78.209999999999994</v>
      </c>
      <c r="G1566" s="6" t="s">
        <v>236</v>
      </c>
      <c r="H1566" s="6">
        <v>170</v>
      </c>
      <c r="I1566" s="6">
        <v>73000</v>
      </c>
      <c r="J1566" s="6">
        <v>9.6999999999999993</v>
      </c>
      <c r="K1566" s="6">
        <v>54</v>
      </c>
      <c r="L1566" s="6" t="s">
        <v>4169</v>
      </c>
      <c r="M1566" s="6">
        <v>60</v>
      </c>
      <c r="N1566" s="6" t="s">
        <v>21</v>
      </c>
      <c r="O1566" s="6" t="s">
        <v>22</v>
      </c>
      <c r="P1566" s="6" t="s">
        <v>9541</v>
      </c>
    </row>
    <row r="1567" spans="1:16" hidden="1" x14ac:dyDescent="0.35">
      <c r="A1567" s="6">
        <v>2012</v>
      </c>
      <c r="B1567" s="6" t="s">
        <v>2517</v>
      </c>
      <c r="C1567" s="6" t="s">
        <v>6696</v>
      </c>
      <c r="D1567" s="13" t="s">
        <v>6718</v>
      </c>
      <c r="E1567" s="6">
        <v>38.619999999999997</v>
      </c>
      <c r="F1567" s="6">
        <v>-79.239999999999995</v>
      </c>
      <c r="G1567" s="6" t="s">
        <v>236</v>
      </c>
      <c r="H1567" s="6">
        <v>2020</v>
      </c>
      <c r="I1567" s="6">
        <v>0</v>
      </c>
      <c r="J1567" s="6">
        <v>9.6999999999999993</v>
      </c>
      <c r="K1567" s="6">
        <v>54</v>
      </c>
      <c r="L1567" s="6" t="s">
        <v>4169</v>
      </c>
      <c r="M1567" s="6">
        <v>60</v>
      </c>
      <c r="N1567" s="6" t="s">
        <v>21</v>
      </c>
      <c r="O1567" s="6" t="s">
        <v>22</v>
      </c>
      <c r="P1567" s="6" t="s">
        <v>9542</v>
      </c>
    </row>
    <row r="1568" spans="1:16" hidden="1" x14ac:dyDescent="0.35">
      <c r="A1568" s="6">
        <v>2012</v>
      </c>
      <c r="B1568" s="6" t="s">
        <v>1877</v>
      </c>
      <c r="C1568" s="6" t="s">
        <v>6696</v>
      </c>
      <c r="D1568" s="13" t="s">
        <v>6720</v>
      </c>
      <c r="E1568" s="6">
        <v>38.450000000000003</v>
      </c>
      <c r="F1568" s="6">
        <v>-79.75</v>
      </c>
      <c r="G1568" s="6" t="s">
        <v>524</v>
      </c>
      <c r="H1568" s="6">
        <v>106</v>
      </c>
      <c r="I1568" s="6">
        <v>71000</v>
      </c>
      <c r="J1568" s="6">
        <v>9.6999999999999993</v>
      </c>
      <c r="K1568" s="6">
        <v>54</v>
      </c>
      <c r="L1568" s="6" t="s">
        <v>4169</v>
      </c>
      <c r="M1568" s="6">
        <v>60</v>
      </c>
      <c r="N1568" s="6" t="s">
        <v>21</v>
      </c>
      <c r="O1568" s="6" t="s">
        <v>22</v>
      </c>
      <c r="P1568" s="6" t="s">
        <v>9543</v>
      </c>
    </row>
    <row r="1569" spans="1:16" hidden="1" x14ac:dyDescent="0.35">
      <c r="A1569" s="6">
        <v>2012</v>
      </c>
      <c r="B1569" s="6" t="s">
        <v>184</v>
      </c>
      <c r="C1569" s="6" t="s">
        <v>6696</v>
      </c>
      <c r="D1569" s="13" t="s">
        <v>6722</v>
      </c>
      <c r="E1569" s="6">
        <v>38.72</v>
      </c>
      <c r="F1569" s="6">
        <v>-80.180000000000007</v>
      </c>
      <c r="G1569" s="6" t="s">
        <v>514</v>
      </c>
      <c r="H1569" s="6">
        <v>639</v>
      </c>
      <c r="I1569" s="6">
        <v>550000</v>
      </c>
      <c r="J1569" s="6">
        <v>9.6999999999999993</v>
      </c>
      <c r="K1569" s="6">
        <v>54</v>
      </c>
      <c r="L1569" s="6" t="s">
        <v>4169</v>
      </c>
      <c r="M1569" s="6">
        <v>60</v>
      </c>
      <c r="N1569" s="6" t="s">
        <v>21</v>
      </c>
      <c r="O1569" s="6" t="s">
        <v>22</v>
      </c>
      <c r="P1569" s="6" t="s">
        <v>9544</v>
      </c>
    </row>
    <row r="1570" spans="1:16" hidden="1" x14ac:dyDescent="0.35">
      <c r="A1570" s="6">
        <v>2012</v>
      </c>
      <c r="B1570" s="6" t="s">
        <v>6724</v>
      </c>
      <c r="C1570" s="6" t="s">
        <v>6696</v>
      </c>
      <c r="D1570" s="13" t="s">
        <v>6725</v>
      </c>
      <c r="E1570" s="6">
        <v>37.549999999999997</v>
      </c>
      <c r="F1570" s="6">
        <v>-80.83</v>
      </c>
      <c r="G1570" s="6" t="s">
        <v>236</v>
      </c>
      <c r="H1570" s="6">
        <v>23</v>
      </c>
      <c r="I1570" s="6">
        <v>13000</v>
      </c>
      <c r="J1570" s="6">
        <v>9.6999999999999993</v>
      </c>
      <c r="K1570" s="6">
        <v>54</v>
      </c>
      <c r="L1570" s="6" t="s">
        <v>4169</v>
      </c>
      <c r="M1570" s="6">
        <v>60</v>
      </c>
      <c r="N1570" s="6" t="s">
        <v>21</v>
      </c>
      <c r="O1570" s="6" t="s">
        <v>22</v>
      </c>
      <c r="P1570" s="6" t="s">
        <v>9545</v>
      </c>
    </row>
    <row r="1571" spans="1:16" hidden="1" x14ac:dyDescent="0.35">
      <c r="A1571" s="6">
        <v>2012</v>
      </c>
      <c r="B1571" s="6" t="s">
        <v>6727</v>
      </c>
      <c r="C1571" s="6" t="s">
        <v>6696</v>
      </c>
      <c r="D1571" s="13" t="s">
        <v>6728</v>
      </c>
      <c r="E1571" s="6">
        <v>39.130000000000003</v>
      </c>
      <c r="F1571" s="6">
        <v>-79.459999999999994</v>
      </c>
      <c r="G1571" s="6" t="s">
        <v>555</v>
      </c>
      <c r="H1571" s="6">
        <v>181</v>
      </c>
      <c r="I1571" s="6">
        <v>123000</v>
      </c>
      <c r="J1571" s="6">
        <v>9.6999999999999993</v>
      </c>
      <c r="K1571" s="6">
        <v>54</v>
      </c>
      <c r="L1571" s="6" t="s">
        <v>4169</v>
      </c>
      <c r="M1571" s="6">
        <v>60</v>
      </c>
      <c r="N1571" s="6" t="s">
        <v>21</v>
      </c>
      <c r="O1571" s="6" t="s">
        <v>22</v>
      </c>
      <c r="P1571" s="6" t="s">
        <v>9546</v>
      </c>
    </row>
    <row r="1572" spans="1:16" hidden="1" x14ac:dyDescent="0.35">
      <c r="A1572" s="6">
        <v>2012</v>
      </c>
      <c r="B1572" s="6" t="s">
        <v>5320</v>
      </c>
      <c r="C1572" s="6" t="s">
        <v>5302</v>
      </c>
      <c r="D1572" s="13" t="s">
        <v>5321</v>
      </c>
      <c r="E1572" s="6">
        <v>34.46</v>
      </c>
      <c r="F1572" s="6">
        <v>-80.25</v>
      </c>
      <c r="G1572" s="6" t="s">
        <v>94</v>
      </c>
      <c r="H1572" s="6">
        <v>4541</v>
      </c>
      <c r="I1572" s="6">
        <v>3316000</v>
      </c>
      <c r="J1572" s="6">
        <v>12.3</v>
      </c>
      <c r="K1572" s="6">
        <v>45</v>
      </c>
      <c r="L1572" s="6" t="s">
        <v>4169</v>
      </c>
      <c r="M1572" s="6">
        <v>30</v>
      </c>
      <c r="N1572" s="6" t="s">
        <v>21</v>
      </c>
      <c r="O1572" s="6" t="s">
        <v>22</v>
      </c>
      <c r="P1572" s="6" t="s">
        <v>9029</v>
      </c>
    </row>
    <row r="1573" spans="1:16" hidden="1" x14ac:dyDescent="0.35">
      <c r="A1573" s="6">
        <v>2012</v>
      </c>
      <c r="B1573" s="6" t="s">
        <v>5323</v>
      </c>
      <c r="C1573" s="6" t="s">
        <v>5302</v>
      </c>
      <c r="D1573" s="13" t="s">
        <v>5324</v>
      </c>
      <c r="E1573" s="6">
        <v>34.159999999999997</v>
      </c>
      <c r="F1573" s="6">
        <v>-80.06</v>
      </c>
      <c r="G1573" s="6" t="s">
        <v>94</v>
      </c>
      <c r="H1573" s="6">
        <v>24699</v>
      </c>
      <c r="I1573" s="6">
        <v>20399000</v>
      </c>
      <c r="J1573" s="6">
        <v>12.3</v>
      </c>
      <c r="K1573" s="6">
        <v>45</v>
      </c>
      <c r="L1573" s="6" t="s">
        <v>4169</v>
      </c>
      <c r="M1573" s="6">
        <v>30</v>
      </c>
      <c r="N1573" s="6" t="s">
        <v>21</v>
      </c>
      <c r="O1573" s="6" t="s">
        <v>22</v>
      </c>
      <c r="P1573" s="6" t="s">
        <v>9030</v>
      </c>
    </row>
    <row r="1574" spans="1:16" hidden="1" x14ac:dyDescent="0.35">
      <c r="A1574" s="6">
        <v>2012</v>
      </c>
      <c r="B1574" s="6" t="s">
        <v>5326</v>
      </c>
      <c r="C1574" s="6" t="s">
        <v>5302</v>
      </c>
      <c r="D1574" s="13" t="s">
        <v>5327</v>
      </c>
      <c r="E1574" s="6">
        <v>34.42</v>
      </c>
      <c r="F1574" s="6">
        <v>-79.36</v>
      </c>
      <c r="G1574" s="6" t="s">
        <v>94</v>
      </c>
      <c r="H1574" s="6">
        <v>17614</v>
      </c>
      <c r="I1574" s="6">
        <v>14889000</v>
      </c>
      <c r="J1574" s="6">
        <v>12.3</v>
      </c>
      <c r="K1574" s="6">
        <v>45</v>
      </c>
      <c r="L1574" s="6" t="s">
        <v>4169</v>
      </c>
      <c r="M1574" s="6">
        <v>30</v>
      </c>
      <c r="N1574" s="6" t="s">
        <v>21</v>
      </c>
      <c r="O1574" s="6" t="s">
        <v>22</v>
      </c>
      <c r="P1574" s="6" t="s">
        <v>9031</v>
      </c>
    </row>
    <row r="1575" spans="1:16" hidden="1" x14ac:dyDescent="0.35">
      <c r="A1575" s="6">
        <v>2012</v>
      </c>
      <c r="B1575" s="6" t="s">
        <v>5329</v>
      </c>
      <c r="C1575" s="6" t="s">
        <v>5302</v>
      </c>
      <c r="D1575" s="13" t="s">
        <v>5330</v>
      </c>
      <c r="E1575" s="6">
        <v>33.93</v>
      </c>
      <c r="F1575" s="6">
        <v>-79.930000000000007</v>
      </c>
      <c r="G1575" s="6" t="s">
        <v>94</v>
      </c>
      <c r="H1575" s="6">
        <v>22193</v>
      </c>
      <c r="I1575" s="6">
        <v>15022000</v>
      </c>
      <c r="J1575" s="6">
        <v>12.3</v>
      </c>
      <c r="K1575" s="6">
        <v>45</v>
      </c>
      <c r="L1575" s="6" t="s">
        <v>4169</v>
      </c>
      <c r="M1575" s="6">
        <v>30</v>
      </c>
      <c r="N1575" s="6" t="s">
        <v>21</v>
      </c>
      <c r="O1575" s="6" t="s">
        <v>22</v>
      </c>
      <c r="P1575" s="6" t="s">
        <v>9032</v>
      </c>
    </row>
    <row r="1576" spans="1:16" hidden="1" x14ac:dyDescent="0.35">
      <c r="A1576" s="6">
        <v>2012</v>
      </c>
      <c r="B1576" s="6" t="s">
        <v>5332</v>
      </c>
      <c r="C1576" s="6" t="s">
        <v>5302</v>
      </c>
      <c r="D1576" s="13" t="s">
        <v>5333</v>
      </c>
      <c r="E1576" s="6">
        <v>33.36</v>
      </c>
      <c r="F1576" s="6">
        <v>-79.290000000000006</v>
      </c>
      <c r="G1576" s="6" t="s">
        <v>19</v>
      </c>
      <c r="H1576" s="6">
        <v>1803</v>
      </c>
      <c r="I1576" s="6">
        <v>1206000</v>
      </c>
      <c r="J1576" s="6">
        <v>12.3</v>
      </c>
      <c r="K1576" s="6">
        <v>45</v>
      </c>
      <c r="L1576" s="6" t="s">
        <v>4169</v>
      </c>
      <c r="M1576" s="6">
        <v>30</v>
      </c>
      <c r="N1576" s="6" t="s">
        <v>21</v>
      </c>
      <c r="O1576" s="6" t="s">
        <v>22</v>
      </c>
      <c r="P1576" s="6" t="s">
        <v>9033</v>
      </c>
    </row>
    <row r="1577" spans="1:16" hidden="1" x14ac:dyDescent="0.35">
      <c r="A1577" s="6">
        <v>2012</v>
      </c>
      <c r="B1577" s="6" t="s">
        <v>5335</v>
      </c>
      <c r="C1577" s="6" t="s">
        <v>5302</v>
      </c>
      <c r="D1577" s="13" t="s">
        <v>5336</v>
      </c>
      <c r="E1577" s="6">
        <v>33.99</v>
      </c>
      <c r="F1577" s="6">
        <v>-79.2</v>
      </c>
      <c r="G1577" s="6" t="s">
        <v>94</v>
      </c>
      <c r="H1577" s="6">
        <v>23445</v>
      </c>
      <c r="I1577" s="6">
        <v>16026000</v>
      </c>
      <c r="J1577" s="6">
        <v>12.3</v>
      </c>
      <c r="K1577" s="6">
        <v>45</v>
      </c>
      <c r="L1577" s="6" t="s">
        <v>4169</v>
      </c>
      <c r="M1577" s="6">
        <v>30</v>
      </c>
      <c r="N1577" s="6" t="s">
        <v>21</v>
      </c>
      <c r="O1577" s="6" t="s">
        <v>22</v>
      </c>
      <c r="P1577" s="6" t="s">
        <v>9034</v>
      </c>
    </row>
    <row r="1578" spans="1:16" hidden="1" x14ac:dyDescent="0.35">
      <c r="A1578" s="6">
        <v>2012</v>
      </c>
      <c r="B1578" s="6" t="s">
        <v>144</v>
      </c>
      <c r="C1578" s="6" t="s">
        <v>5302</v>
      </c>
      <c r="D1578" s="13" t="s">
        <v>5338</v>
      </c>
      <c r="E1578" s="6">
        <v>34.020000000000003</v>
      </c>
      <c r="F1578" s="6">
        <v>-79.36</v>
      </c>
      <c r="G1578" s="6" t="s">
        <v>94</v>
      </c>
      <c r="H1578" s="6">
        <v>8816</v>
      </c>
      <c r="I1578" s="6">
        <v>6358000</v>
      </c>
      <c r="J1578" s="6">
        <v>12.3</v>
      </c>
      <c r="K1578" s="6">
        <v>45</v>
      </c>
      <c r="L1578" s="6" t="s">
        <v>4169</v>
      </c>
      <c r="M1578" s="6">
        <v>30</v>
      </c>
      <c r="N1578" s="6" t="s">
        <v>21</v>
      </c>
      <c r="O1578" s="6" t="s">
        <v>22</v>
      </c>
      <c r="P1578" s="6" t="s">
        <v>9035</v>
      </c>
    </row>
    <row r="1579" spans="1:16" hidden="1" x14ac:dyDescent="0.35">
      <c r="A1579" s="6">
        <v>2012</v>
      </c>
      <c r="B1579" s="6" t="s">
        <v>5340</v>
      </c>
      <c r="C1579" s="6" t="s">
        <v>5302</v>
      </c>
      <c r="D1579" s="13" t="s">
        <v>5341</v>
      </c>
      <c r="E1579" s="6">
        <v>34.630000000000003</v>
      </c>
      <c r="F1579" s="6">
        <v>-79.680000000000007</v>
      </c>
      <c r="G1579" s="6" t="s">
        <v>94</v>
      </c>
      <c r="H1579" s="6">
        <v>9312</v>
      </c>
      <c r="I1579" s="6">
        <v>7689000</v>
      </c>
      <c r="J1579" s="6">
        <v>12.3</v>
      </c>
      <c r="K1579" s="6">
        <v>45</v>
      </c>
      <c r="L1579" s="6" t="s">
        <v>4169</v>
      </c>
      <c r="M1579" s="6">
        <v>30</v>
      </c>
      <c r="N1579" s="6" t="s">
        <v>21</v>
      </c>
      <c r="O1579" s="6" t="s">
        <v>22</v>
      </c>
      <c r="P1579" s="6" t="s">
        <v>9036</v>
      </c>
    </row>
    <row r="1580" spans="1:16" hidden="1" x14ac:dyDescent="0.35">
      <c r="A1580" s="6">
        <v>2012</v>
      </c>
      <c r="B1580" s="6" t="s">
        <v>5343</v>
      </c>
      <c r="C1580" s="6" t="s">
        <v>5302</v>
      </c>
      <c r="D1580" s="13" t="s">
        <v>5344</v>
      </c>
      <c r="E1580" s="6">
        <v>33.57</v>
      </c>
      <c r="F1580" s="6">
        <v>-79.98</v>
      </c>
      <c r="G1580" s="6" t="s">
        <v>94</v>
      </c>
      <c r="H1580" s="6">
        <v>13613</v>
      </c>
      <c r="I1580" s="6">
        <v>10247000</v>
      </c>
      <c r="J1580" s="6">
        <v>12.3</v>
      </c>
      <c r="K1580" s="6">
        <v>45</v>
      </c>
      <c r="L1580" s="6" t="s">
        <v>4169</v>
      </c>
      <c r="M1580" s="6">
        <v>30</v>
      </c>
      <c r="N1580" s="6" t="s">
        <v>21</v>
      </c>
      <c r="O1580" s="6" t="s">
        <v>22</v>
      </c>
      <c r="P1580" s="6" t="s">
        <v>9037</v>
      </c>
    </row>
    <row r="1581" spans="1:16" hidden="1" x14ac:dyDescent="0.35">
      <c r="A1581" s="6">
        <v>2022</v>
      </c>
      <c r="B1581" s="6" t="s">
        <v>6461</v>
      </c>
      <c r="C1581" s="6" t="s">
        <v>6407</v>
      </c>
      <c r="D1581" s="13" t="s">
        <v>6462</v>
      </c>
      <c r="E1581" s="6">
        <v>37.71</v>
      </c>
      <c r="F1581" s="6">
        <v>-75.66</v>
      </c>
      <c r="G1581" s="6" t="s">
        <v>94</v>
      </c>
      <c r="H1581" s="6">
        <v>22155</v>
      </c>
      <c r="I1581" s="6">
        <v>19758000</v>
      </c>
      <c r="J1581" s="6">
        <v>15.4</v>
      </c>
      <c r="K1581" s="6">
        <v>51</v>
      </c>
      <c r="L1581" s="6" t="s">
        <v>4169</v>
      </c>
      <c r="M1581" s="6">
        <v>60</v>
      </c>
      <c r="N1581" s="6" t="s">
        <v>21</v>
      </c>
      <c r="O1581" s="6" t="s">
        <v>22</v>
      </c>
      <c r="P1581" s="6" t="s">
        <v>6463</v>
      </c>
    </row>
    <row r="1582" spans="1:16" hidden="1" x14ac:dyDescent="0.35">
      <c r="A1582" s="6">
        <v>2022</v>
      </c>
      <c r="B1582" s="6" t="s">
        <v>6464</v>
      </c>
      <c r="C1582" s="6" t="s">
        <v>6407</v>
      </c>
      <c r="D1582" s="13" t="s">
        <v>6465</v>
      </c>
      <c r="E1582" s="6">
        <v>37.340000000000003</v>
      </c>
      <c r="F1582" s="6">
        <v>-77.069999999999993</v>
      </c>
      <c r="G1582" s="6" t="s">
        <v>117</v>
      </c>
      <c r="H1582" s="6">
        <v>7664</v>
      </c>
      <c r="I1582" s="6">
        <v>8421000</v>
      </c>
      <c r="J1582" s="6">
        <v>15.4</v>
      </c>
      <c r="K1582" s="6">
        <v>51</v>
      </c>
      <c r="L1582" s="6" t="s">
        <v>4169</v>
      </c>
      <c r="M1582" s="6">
        <v>60</v>
      </c>
      <c r="N1582" s="6" t="s">
        <v>21</v>
      </c>
      <c r="O1582" s="6" t="s">
        <v>22</v>
      </c>
      <c r="P1582" s="6" t="s">
        <v>6466</v>
      </c>
    </row>
    <row r="1583" spans="1:16" hidden="1" x14ac:dyDescent="0.35">
      <c r="A1583" s="6">
        <v>2022</v>
      </c>
      <c r="B1583" s="6" t="s">
        <v>2765</v>
      </c>
      <c r="C1583" s="6" t="s">
        <v>6407</v>
      </c>
      <c r="D1583" s="13" t="s">
        <v>6467</v>
      </c>
      <c r="E1583" s="6">
        <v>37.979999999999997</v>
      </c>
      <c r="F1583" s="6">
        <v>-76.959999999999994</v>
      </c>
      <c r="G1583" s="6" t="s">
        <v>117</v>
      </c>
      <c r="H1583" s="6">
        <v>16851</v>
      </c>
      <c r="I1583" s="6">
        <v>19738000</v>
      </c>
      <c r="J1583" s="6">
        <v>15.4</v>
      </c>
      <c r="K1583" s="6">
        <v>51</v>
      </c>
      <c r="L1583" s="6" t="s">
        <v>4169</v>
      </c>
      <c r="M1583" s="6">
        <v>60</v>
      </c>
      <c r="N1583" s="6" t="s">
        <v>21</v>
      </c>
      <c r="O1583" s="6" t="s">
        <v>22</v>
      </c>
      <c r="P1583" s="6" t="s">
        <v>6468</v>
      </c>
    </row>
    <row r="1584" spans="1:16" hidden="1" x14ac:dyDescent="0.35">
      <c r="A1584" s="6">
        <v>2022</v>
      </c>
      <c r="B1584" s="6" t="s">
        <v>4071</v>
      </c>
      <c r="C1584" s="6" t="s">
        <v>6407</v>
      </c>
      <c r="D1584" s="13" t="s">
        <v>6469</v>
      </c>
      <c r="E1584" s="6">
        <v>37.28</v>
      </c>
      <c r="F1584" s="6">
        <v>-76.44</v>
      </c>
      <c r="G1584" s="6" t="s">
        <v>94</v>
      </c>
      <c r="H1584" s="6">
        <v>5281</v>
      </c>
      <c r="I1584" s="6">
        <v>5035000</v>
      </c>
      <c r="J1584" s="6">
        <v>15.4</v>
      </c>
      <c r="K1584" s="6">
        <v>51</v>
      </c>
      <c r="L1584" s="6" t="s">
        <v>4169</v>
      </c>
      <c r="M1584" s="6">
        <v>60</v>
      </c>
      <c r="N1584" s="6" t="s">
        <v>21</v>
      </c>
      <c r="O1584" s="6" t="s">
        <v>22</v>
      </c>
      <c r="P1584" s="6" t="s">
        <v>6470</v>
      </c>
    </row>
    <row r="1585" spans="1:16" hidden="1" x14ac:dyDescent="0.35">
      <c r="A1585" s="6">
        <v>2022</v>
      </c>
      <c r="B1585" s="6" t="s">
        <v>6474</v>
      </c>
      <c r="C1585" s="6" t="s">
        <v>6407</v>
      </c>
      <c r="D1585" s="13" t="s">
        <v>6475</v>
      </c>
      <c r="E1585" s="6">
        <v>37.770000000000003</v>
      </c>
      <c r="F1585" s="6">
        <v>-76.930000000000007</v>
      </c>
      <c r="G1585" s="6" t="s">
        <v>117</v>
      </c>
      <c r="H1585" s="6">
        <v>12284</v>
      </c>
      <c r="I1585" s="6">
        <v>12570000</v>
      </c>
      <c r="J1585" s="6">
        <v>15.4</v>
      </c>
      <c r="K1585" s="6">
        <v>51</v>
      </c>
      <c r="L1585" s="6" t="s">
        <v>4169</v>
      </c>
      <c r="M1585" s="6">
        <v>60</v>
      </c>
      <c r="N1585" s="6" t="s">
        <v>21</v>
      </c>
      <c r="O1585" s="6" t="s">
        <v>22</v>
      </c>
      <c r="P1585" s="6" t="s">
        <v>6476</v>
      </c>
    </row>
    <row r="1586" spans="1:16" hidden="1" x14ac:dyDescent="0.35">
      <c r="A1586" s="6">
        <v>2022</v>
      </c>
      <c r="B1586" s="6" t="s">
        <v>6477</v>
      </c>
      <c r="C1586" s="6" t="s">
        <v>6407</v>
      </c>
      <c r="D1586" s="13" t="s">
        <v>6478</v>
      </c>
      <c r="E1586" s="6">
        <v>38.340000000000003</v>
      </c>
      <c r="F1586" s="6">
        <v>-77.03</v>
      </c>
      <c r="G1586" s="6" t="s">
        <v>117</v>
      </c>
      <c r="H1586" s="6">
        <v>1382</v>
      </c>
      <c r="I1586" s="6">
        <v>1549000</v>
      </c>
      <c r="J1586" s="6">
        <v>15.4</v>
      </c>
      <c r="K1586" s="6">
        <v>51</v>
      </c>
      <c r="L1586" s="6" t="s">
        <v>4169</v>
      </c>
      <c r="M1586" s="6">
        <v>60</v>
      </c>
      <c r="N1586" s="6" t="s">
        <v>21</v>
      </c>
      <c r="O1586" s="6" t="s">
        <v>22</v>
      </c>
      <c r="P1586" s="6" t="s">
        <v>6479</v>
      </c>
    </row>
    <row r="1587" spans="1:16" hidden="1" x14ac:dyDescent="0.35">
      <c r="A1587" s="6">
        <v>2022</v>
      </c>
      <c r="B1587" s="6" t="s">
        <v>6480</v>
      </c>
      <c r="C1587" s="6" t="s">
        <v>6407</v>
      </c>
      <c r="D1587" s="13" t="s">
        <v>6481</v>
      </c>
      <c r="E1587" s="6">
        <v>37.770000000000003</v>
      </c>
      <c r="F1587" s="6">
        <v>-77.12</v>
      </c>
      <c r="G1587" s="6" t="s">
        <v>117</v>
      </c>
      <c r="H1587" s="6">
        <v>10416</v>
      </c>
      <c r="I1587" s="6">
        <v>11300000</v>
      </c>
      <c r="J1587" s="6">
        <v>15.4</v>
      </c>
      <c r="K1587" s="6">
        <v>51</v>
      </c>
      <c r="L1587" s="6" t="s">
        <v>4169</v>
      </c>
      <c r="M1587" s="6">
        <v>60</v>
      </c>
      <c r="N1587" s="6" t="s">
        <v>21</v>
      </c>
      <c r="O1587" s="6" t="s">
        <v>22</v>
      </c>
      <c r="P1587" s="6" t="s">
        <v>6482</v>
      </c>
    </row>
    <row r="1588" spans="1:16" hidden="1" x14ac:dyDescent="0.35">
      <c r="A1588" s="6">
        <v>2022</v>
      </c>
      <c r="B1588" s="6" t="s">
        <v>3808</v>
      </c>
      <c r="C1588" s="6" t="s">
        <v>6407</v>
      </c>
      <c r="D1588" s="13" t="s">
        <v>6483</v>
      </c>
      <c r="E1588" s="6">
        <v>37.659999999999997</v>
      </c>
      <c r="F1588" s="6">
        <v>-76.42</v>
      </c>
      <c r="G1588" s="6" t="s">
        <v>94</v>
      </c>
      <c r="H1588" s="6">
        <v>2552</v>
      </c>
      <c r="I1588" s="6">
        <v>3073000</v>
      </c>
      <c r="J1588" s="6">
        <v>15.4</v>
      </c>
      <c r="K1588" s="6">
        <v>51</v>
      </c>
      <c r="L1588" s="6" t="s">
        <v>4169</v>
      </c>
      <c r="M1588" s="6">
        <v>60</v>
      </c>
      <c r="N1588" s="6" t="s">
        <v>21</v>
      </c>
      <c r="O1588" s="6" t="s">
        <v>22</v>
      </c>
      <c r="P1588" s="6" t="s">
        <v>6484</v>
      </c>
    </row>
    <row r="1589" spans="1:16" hidden="1" x14ac:dyDescent="0.35">
      <c r="A1589" s="6">
        <v>2022</v>
      </c>
      <c r="B1589" s="6" t="s">
        <v>630</v>
      </c>
      <c r="C1589" s="6" t="s">
        <v>6407</v>
      </c>
      <c r="D1589" s="13" t="s">
        <v>6488</v>
      </c>
      <c r="E1589" s="6">
        <v>37.57</v>
      </c>
      <c r="F1589" s="6">
        <v>-76.599999999999994</v>
      </c>
      <c r="G1589" s="6" t="s">
        <v>94</v>
      </c>
      <c r="H1589" s="6">
        <v>4892</v>
      </c>
      <c r="I1589" s="6">
        <v>5381000</v>
      </c>
      <c r="J1589" s="6">
        <v>15.4</v>
      </c>
      <c r="K1589" s="6">
        <v>51</v>
      </c>
      <c r="L1589" s="6" t="s">
        <v>4169</v>
      </c>
      <c r="M1589" s="6">
        <v>60</v>
      </c>
      <c r="N1589" s="6" t="s">
        <v>21</v>
      </c>
      <c r="O1589" s="6" t="s">
        <v>22</v>
      </c>
      <c r="P1589" s="6" t="s">
        <v>6489</v>
      </c>
    </row>
    <row r="1590" spans="1:16" hidden="1" x14ac:dyDescent="0.35">
      <c r="A1590" s="6">
        <v>2022</v>
      </c>
      <c r="B1590" s="6" t="s">
        <v>6490</v>
      </c>
      <c r="C1590" s="6" t="s">
        <v>6407</v>
      </c>
      <c r="D1590" s="13" t="s">
        <v>6491</v>
      </c>
      <c r="E1590" s="6">
        <v>37.450000000000003</v>
      </c>
      <c r="F1590" s="6">
        <v>-76.84</v>
      </c>
      <c r="G1590" s="6" t="s">
        <v>117</v>
      </c>
      <c r="H1590" s="6">
        <v>4663</v>
      </c>
      <c r="I1590" s="6">
        <v>4450000</v>
      </c>
      <c r="J1590" s="6">
        <v>15.4</v>
      </c>
      <c r="K1590" s="6">
        <v>51</v>
      </c>
      <c r="L1590" s="6" t="s">
        <v>4169</v>
      </c>
      <c r="M1590" s="6">
        <v>60</v>
      </c>
      <c r="N1590" s="6" t="s">
        <v>21</v>
      </c>
      <c r="O1590" s="6" t="s">
        <v>22</v>
      </c>
      <c r="P1590" s="6" t="s">
        <v>6492</v>
      </c>
    </row>
    <row r="1591" spans="1:16" hidden="1" x14ac:dyDescent="0.35">
      <c r="A1591" s="6">
        <v>2022</v>
      </c>
      <c r="B1591" s="6" t="s">
        <v>4372</v>
      </c>
      <c r="C1591" s="6" t="s">
        <v>6407</v>
      </c>
      <c r="D1591" s="13" t="s">
        <v>6493</v>
      </c>
      <c r="E1591" s="6">
        <v>37.43</v>
      </c>
      <c r="F1591" s="6">
        <v>-75.88</v>
      </c>
      <c r="G1591" s="6" t="s">
        <v>94</v>
      </c>
      <c r="H1591" s="6">
        <v>4877</v>
      </c>
      <c r="I1591" s="6">
        <v>4846000</v>
      </c>
      <c r="J1591" s="6">
        <v>15.4</v>
      </c>
      <c r="K1591" s="6">
        <v>51</v>
      </c>
      <c r="L1591" s="6" t="s">
        <v>4169</v>
      </c>
      <c r="M1591" s="6">
        <v>60</v>
      </c>
      <c r="N1591" s="6" t="s">
        <v>21</v>
      </c>
      <c r="O1591" s="6" t="s">
        <v>22</v>
      </c>
      <c r="P1591" s="6" t="s">
        <v>6494</v>
      </c>
    </row>
    <row r="1592" spans="1:16" hidden="1" x14ac:dyDescent="0.35">
      <c r="A1592" s="6">
        <v>2022</v>
      </c>
      <c r="B1592" s="6" t="s">
        <v>5155</v>
      </c>
      <c r="C1592" s="6" t="s">
        <v>6407</v>
      </c>
      <c r="D1592" s="13" t="s">
        <v>6495</v>
      </c>
      <c r="E1592" s="6">
        <v>37.880000000000003</v>
      </c>
      <c r="F1592" s="6">
        <v>-76.34</v>
      </c>
      <c r="G1592" s="6" t="s">
        <v>94</v>
      </c>
      <c r="H1592" s="6">
        <v>16846</v>
      </c>
      <c r="I1592" s="6">
        <v>18672000</v>
      </c>
      <c r="J1592" s="6">
        <v>15.4</v>
      </c>
      <c r="K1592" s="6">
        <v>51</v>
      </c>
      <c r="L1592" s="6" t="s">
        <v>4169</v>
      </c>
      <c r="M1592" s="6">
        <v>60</v>
      </c>
      <c r="N1592" s="6" t="s">
        <v>21</v>
      </c>
      <c r="O1592" s="6" t="s">
        <v>22</v>
      </c>
      <c r="P1592" s="6" t="s">
        <v>6496</v>
      </c>
    </row>
    <row r="1593" spans="1:16" hidden="1" x14ac:dyDescent="0.35">
      <c r="A1593" s="6">
        <v>2022</v>
      </c>
      <c r="B1593" s="6" t="s">
        <v>874</v>
      </c>
      <c r="C1593" s="6" t="s">
        <v>6407</v>
      </c>
      <c r="D1593" s="13" t="s">
        <v>6497</v>
      </c>
      <c r="E1593" s="6">
        <v>37.880000000000003</v>
      </c>
      <c r="F1593" s="6">
        <v>-76.62</v>
      </c>
      <c r="G1593" s="6" t="s">
        <v>117</v>
      </c>
      <c r="H1593" s="6">
        <v>9289</v>
      </c>
      <c r="I1593" s="6">
        <v>11077000</v>
      </c>
      <c r="J1593" s="6">
        <v>15.4</v>
      </c>
      <c r="K1593" s="6">
        <v>51</v>
      </c>
      <c r="L1593" s="6" t="s">
        <v>4169</v>
      </c>
      <c r="M1593" s="6">
        <v>60</v>
      </c>
      <c r="N1593" s="6" t="s">
        <v>21</v>
      </c>
      <c r="O1593" s="6" t="s">
        <v>22</v>
      </c>
      <c r="P1593" s="6" t="s">
        <v>6498</v>
      </c>
    </row>
    <row r="1594" spans="1:16" hidden="1" x14ac:dyDescent="0.35">
      <c r="A1594" s="6">
        <v>2022</v>
      </c>
      <c r="B1594" s="6" t="s">
        <v>5270</v>
      </c>
      <c r="C1594" s="6" t="s">
        <v>6407</v>
      </c>
      <c r="D1594" s="13" t="s">
        <v>6499</v>
      </c>
      <c r="E1594" s="6">
        <v>38.14</v>
      </c>
      <c r="F1594" s="6">
        <v>-76.63</v>
      </c>
      <c r="G1594" s="6" t="s">
        <v>94</v>
      </c>
      <c r="H1594" s="6">
        <v>8553</v>
      </c>
      <c r="I1594" s="6">
        <v>11289000</v>
      </c>
      <c r="J1594" s="6">
        <v>15.4</v>
      </c>
      <c r="K1594" s="6">
        <v>51</v>
      </c>
      <c r="L1594" s="6" t="s">
        <v>4169</v>
      </c>
      <c r="M1594" s="6">
        <v>60</v>
      </c>
      <c r="N1594" s="6" t="s">
        <v>21</v>
      </c>
      <c r="O1594" s="6" t="s">
        <v>22</v>
      </c>
      <c r="P1594" s="6" t="s">
        <v>6500</v>
      </c>
    </row>
    <row r="1595" spans="1:16" hidden="1" x14ac:dyDescent="0.35">
      <c r="A1595" s="6">
        <v>2012</v>
      </c>
      <c r="B1595" s="6" t="s">
        <v>4167</v>
      </c>
      <c r="C1595" s="6" t="s">
        <v>4143</v>
      </c>
      <c r="D1595" s="13" t="s">
        <v>4168</v>
      </c>
      <c r="E1595" s="6">
        <v>42.46</v>
      </c>
      <c r="F1595" s="6">
        <v>-73.930000000000007</v>
      </c>
      <c r="G1595" s="6" t="s">
        <v>524</v>
      </c>
      <c r="H1595" s="6">
        <v>3205</v>
      </c>
      <c r="I1595" s="6">
        <v>1891000</v>
      </c>
      <c r="J1595" s="6">
        <v>17</v>
      </c>
      <c r="K1595" s="6">
        <v>36</v>
      </c>
      <c r="L1595" s="6" t="s">
        <v>4169</v>
      </c>
      <c r="M1595" s="6">
        <v>60</v>
      </c>
      <c r="N1595" s="6" t="s">
        <v>21</v>
      </c>
      <c r="O1595" s="6" t="s">
        <v>22</v>
      </c>
      <c r="P1595" s="6" t="s">
        <v>8591</v>
      </c>
    </row>
    <row r="1596" spans="1:16" hidden="1" x14ac:dyDescent="0.35">
      <c r="A1596" s="6">
        <v>2012</v>
      </c>
      <c r="B1596" s="6" t="s">
        <v>892</v>
      </c>
      <c r="C1596" s="6" t="s">
        <v>4143</v>
      </c>
      <c r="D1596" s="13" t="s">
        <v>4171</v>
      </c>
      <c r="E1596" s="6">
        <v>43.05</v>
      </c>
      <c r="F1596" s="6">
        <v>-74.19</v>
      </c>
      <c r="G1596" s="6" t="s">
        <v>555</v>
      </c>
      <c r="H1596" s="6">
        <v>901</v>
      </c>
      <c r="I1596" s="6">
        <v>685000</v>
      </c>
      <c r="J1596" s="6">
        <v>17</v>
      </c>
      <c r="K1596" s="6">
        <v>36</v>
      </c>
      <c r="L1596" s="6" t="s">
        <v>4169</v>
      </c>
      <c r="M1596" s="6">
        <v>60</v>
      </c>
      <c r="N1596" s="6" t="s">
        <v>21</v>
      </c>
      <c r="O1596" s="6" t="s">
        <v>22</v>
      </c>
      <c r="P1596" s="6" t="s">
        <v>8592</v>
      </c>
    </row>
    <row r="1597" spans="1:16" hidden="1" x14ac:dyDescent="0.35">
      <c r="A1597" s="6">
        <v>2012</v>
      </c>
      <c r="B1597" s="6" t="s">
        <v>50</v>
      </c>
      <c r="C1597" s="6" t="s">
        <v>4143</v>
      </c>
      <c r="D1597" s="13" t="s">
        <v>4173</v>
      </c>
      <c r="E1597" s="6">
        <v>42.94</v>
      </c>
      <c r="F1597" s="6">
        <v>-74.19</v>
      </c>
      <c r="G1597" s="6" t="s">
        <v>555</v>
      </c>
      <c r="H1597" s="6">
        <v>9206</v>
      </c>
      <c r="I1597" s="6">
        <v>8445000</v>
      </c>
      <c r="J1597" s="6">
        <v>17</v>
      </c>
      <c r="K1597" s="6">
        <v>36</v>
      </c>
      <c r="L1597" s="6" t="s">
        <v>4169</v>
      </c>
      <c r="M1597" s="6">
        <v>60</v>
      </c>
      <c r="N1597" s="6" t="s">
        <v>21</v>
      </c>
      <c r="O1597" s="6" t="s">
        <v>22</v>
      </c>
      <c r="P1597" s="6" t="s">
        <v>8593</v>
      </c>
    </row>
    <row r="1598" spans="1:16" hidden="1" x14ac:dyDescent="0.35">
      <c r="A1598" s="6">
        <v>2012</v>
      </c>
      <c r="B1598" s="6" t="s">
        <v>4175</v>
      </c>
      <c r="C1598" s="6" t="s">
        <v>4143</v>
      </c>
      <c r="D1598" s="13" t="s">
        <v>4176</v>
      </c>
      <c r="E1598" s="6">
        <v>42.63</v>
      </c>
      <c r="F1598" s="6">
        <v>-73.55</v>
      </c>
      <c r="G1598" s="6" t="s">
        <v>524</v>
      </c>
      <c r="H1598" s="6">
        <v>12697</v>
      </c>
      <c r="I1598" s="6">
        <v>11981000</v>
      </c>
      <c r="J1598" s="6">
        <v>17</v>
      </c>
      <c r="K1598" s="6">
        <v>36</v>
      </c>
      <c r="L1598" s="6" t="s">
        <v>4169</v>
      </c>
      <c r="M1598" s="6">
        <v>60</v>
      </c>
      <c r="N1598" s="6" t="s">
        <v>21</v>
      </c>
      <c r="O1598" s="6" t="s">
        <v>22</v>
      </c>
      <c r="P1598" s="6" t="s">
        <v>8594</v>
      </c>
    </row>
    <row r="1599" spans="1:16" hidden="1" x14ac:dyDescent="0.35">
      <c r="A1599" s="6">
        <v>2012</v>
      </c>
      <c r="B1599" s="6" t="s">
        <v>4178</v>
      </c>
      <c r="C1599" s="6" t="s">
        <v>4143</v>
      </c>
      <c r="D1599" s="13" t="s">
        <v>4179</v>
      </c>
      <c r="E1599" s="6">
        <v>42.92</v>
      </c>
      <c r="F1599" s="6">
        <v>-73.84</v>
      </c>
      <c r="G1599" s="6" t="s">
        <v>555</v>
      </c>
      <c r="H1599" s="6">
        <v>5383</v>
      </c>
      <c r="I1599" s="6">
        <v>4818000</v>
      </c>
      <c r="J1599" s="6">
        <v>17</v>
      </c>
      <c r="K1599" s="6">
        <v>36</v>
      </c>
      <c r="L1599" s="6" t="s">
        <v>4169</v>
      </c>
      <c r="M1599" s="6">
        <v>60</v>
      </c>
      <c r="N1599" s="6" t="s">
        <v>21</v>
      </c>
      <c r="O1599" s="6" t="s">
        <v>22</v>
      </c>
      <c r="P1599" s="6" t="s">
        <v>8595</v>
      </c>
    </row>
    <row r="1600" spans="1:16" hidden="1" x14ac:dyDescent="0.35">
      <c r="A1600" s="6">
        <v>2012</v>
      </c>
      <c r="B1600" s="6" t="s">
        <v>4184</v>
      </c>
      <c r="C1600" s="6" t="s">
        <v>4143</v>
      </c>
      <c r="D1600" s="13" t="s">
        <v>4185</v>
      </c>
      <c r="E1600" s="6">
        <v>42.77</v>
      </c>
      <c r="F1600" s="6">
        <v>-74.47</v>
      </c>
      <c r="G1600" s="6" t="s">
        <v>524</v>
      </c>
      <c r="H1600" s="6">
        <v>6741</v>
      </c>
      <c r="I1600" s="6">
        <v>5272000</v>
      </c>
      <c r="J1600" s="6">
        <v>17</v>
      </c>
      <c r="K1600" s="6">
        <v>36</v>
      </c>
      <c r="L1600" s="6" t="s">
        <v>4169</v>
      </c>
      <c r="M1600" s="6">
        <v>60</v>
      </c>
      <c r="N1600" s="6" t="s">
        <v>21</v>
      </c>
      <c r="O1600" s="6" t="s">
        <v>22</v>
      </c>
      <c r="P1600" s="6" t="s">
        <v>8596</v>
      </c>
    </row>
    <row r="1601" spans="1:16" hidden="1" x14ac:dyDescent="0.35">
      <c r="A1601" s="6">
        <v>2012</v>
      </c>
      <c r="B1601" s="6" t="s">
        <v>86</v>
      </c>
      <c r="C1601" s="6" t="s">
        <v>4143</v>
      </c>
      <c r="D1601" s="13" t="s">
        <v>4187</v>
      </c>
      <c r="E1601" s="6">
        <v>42.94</v>
      </c>
      <c r="F1601" s="6">
        <v>-73.39</v>
      </c>
      <c r="G1601" s="6" t="s">
        <v>555</v>
      </c>
      <c r="H1601" s="6">
        <v>6332</v>
      </c>
      <c r="I1601" s="6">
        <v>8132000</v>
      </c>
      <c r="J1601" s="6">
        <v>17</v>
      </c>
      <c r="K1601" s="6">
        <v>36</v>
      </c>
      <c r="L1601" s="6" t="s">
        <v>4169</v>
      </c>
      <c r="M1601" s="6">
        <v>60</v>
      </c>
      <c r="N1601" s="6" t="s">
        <v>21</v>
      </c>
      <c r="O1601" s="6" t="s">
        <v>22</v>
      </c>
      <c r="P1601" s="6" t="s">
        <v>8597</v>
      </c>
    </row>
    <row r="1602" spans="1:16" hidden="1" x14ac:dyDescent="0.35">
      <c r="A1602" s="6">
        <v>2012</v>
      </c>
      <c r="B1602" s="6" t="s">
        <v>6332</v>
      </c>
      <c r="C1602" s="6" t="s">
        <v>6317</v>
      </c>
      <c r="D1602" s="13" t="s">
        <v>6333</v>
      </c>
      <c r="E1602" s="6">
        <v>40.35</v>
      </c>
      <c r="F1602" s="6">
        <v>-110.28</v>
      </c>
      <c r="G1602" s="6" t="s">
        <v>524</v>
      </c>
      <c r="H1602" s="6">
        <v>2952</v>
      </c>
      <c r="I1602" s="6">
        <v>3130000</v>
      </c>
      <c r="J1602" s="6">
        <v>19.7</v>
      </c>
      <c r="K1602" s="6">
        <v>49</v>
      </c>
      <c r="L1602" s="6" t="s">
        <v>4169</v>
      </c>
      <c r="M1602" s="6">
        <v>60</v>
      </c>
      <c r="N1602" s="6" t="s">
        <v>21</v>
      </c>
      <c r="O1602" s="6" t="s">
        <v>22</v>
      </c>
      <c r="P1602" s="6" t="s">
        <v>9398</v>
      </c>
    </row>
    <row r="1603" spans="1:16" hidden="1" x14ac:dyDescent="0.35">
      <c r="A1603" s="6">
        <v>2012</v>
      </c>
      <c r="B1603" s="6" t="s">
        <v>6335</v>
      </c>
      <c r="C1603" s="6" t="s">
        <v>6317</v>
      </c>
      <c r="D1603" s="13" t="s">
        <v>6336</v>
      </c>
      <c r="E1603" s="6">
        <v>39.24</v>
      </c>
      <c r="F1603" s="6">
        <v>-111.01</v>
      </c>
      <c r="G1603" s="6" t="s">
        <v>514</v>
      </c>
      <c r="H1603" s="6">
        <v>1243</v>
      </c>
      <c r="I1603" s="6">
        <v>1026000</v>
      </c>
      <c r="J1603" s="6">
        <v>19.7</v>
      </c>
      <c r="K1603" s="6">
        <v>49</v>
      </c>
      <c r="L1603" s="6" t="s">
        <v>4169</v>
      </c>
      <c r="M1603" s="6">
        <v>60</v>
      </c>
      <c r="N1603" s="6" t="s">
        <v>21</v>
      </c>
      <c r="O1603" s="6" t="s">
        <v>22</v>
      </c>
      <c r="P1603" s="6" t="s">
        <v>9399</v>
      </c>
    </row>
    <row r="1604" spans="1:16" hidden="1" x14ac:dyDescent="0.35">
      <c r="A1604" s="6">
        <v>2012</v>
      </c>
      <c r="B1604" s="6" t="s">
        <v>6343</v>
      </c>
      <c r="C1604" s="6" t="s">
        <v>6317</v>
      </c>
      <c r="D1604" s="13" t="s">
        <v>6344</v>
      </c>
      <c r="E1604" s="6">
        <v>40.03</v>
      </c>
      <c r="F1604" s="6">
        <v>-109.19</v>
      </c>
      <c r="G1604" s="6" t="s">
        <v>524</v>
      </c>
      <c r="H1604" s="6">
        <v>2056</v>
      </c>
      <c r="I1604" s="6">
        <v>3009000</v>
      </c>
      <c r="J1604" s="6">
        <v>19.7</v>
      </c>
      <c r="K1604" s="6">
        <v>49</v>
      </c>
      <c r="L1604" s="6" t="s">
        <v>4169</v>
      </c>
      <c r="M1604" s="6">
        <v>60</v>
      </c>
      <c r="N1604" s="6" t="s">
        <v>21</v>
      </c>
      <c r="O1604" s="6" t="s">
        <v>22</v>
      </c>
      <c r="P1604" s="6" t="s">
        <v>9400</v>
      </c>
    </row>
    <row r="1605" spans="1:16" hidden="1" x14ac:dyDescent="0.35">
      <c r="A1605" s="6">
        <v>2022</v>
      </c>
      <c r="B1605" s="6" t="s">
        <v>3744</v>
      </c>
      <c r="C1605" s="6" t="s">
        <v>6317</v>
      </c>
      <c r="D1605" s="13" t="s">
        <v>6330</v>
      </c>
      <c r="E1605" s="6">
        <v>39.57</v>
      </c>
      <c r="F1605" s="6">
        <v>-110.8</v>
      </c>
      <c r="G1605" s="6" t="s">
        <v>514</v>
      </c>
      <c r="H1605" s="6">
        <v>48</v>
      </c>
      <c r="I1605" s="6">
        <v>65000</v>
      </c>
      <c r="J1605" s="6">
        <v>21.7</v>
      </c>
      <c r="K1605" s="6">
        <v>49</v>
      </c>
      <c r="L1605" s="6" t="s">
        <v>4169</v>
      </c>
      <c r="M1605" s="6">
        <v>60</v>
      </c>
      <c r="N1605" s="6" t="s">
        <v>21</v>
      </c>
      <c r="O1605" s="6" t="s">
        <v>22</v>
      </c>
      <c r="P1605" s="6" t="s">
        <v>6331</v>
      </c>
    </row>
    <row r="1606" spans="1:16" hidden="1" x14ac:dyDescent="0.35">
      <c r="A1606" s="6">
        <v>2022</v>
      </c>
      <c r="B1606" s="6" t="s">
        <v>6332</v>
      </c>
      <c r="C1606" s="6" t="s">
        <v>6317</v>
      </c>
      <c r="D1606" s="13" t="s">
        <v>6333</v>
      </c>
      <c r="E1606" s="6">
        <v>40.35</v>
      </c>
      <c r="F1606" s="6">
        <v>-110.28</v>
      </c>
      <c r="G1606" s="6" t="s">
        <v>524</v>
      </c>
      <c r="H1606" s="6">
        <v>2182</v>
      </c>
      <c r="I1606" s="6">
        <v>3490000</v>
      </c>
      <c r="J1606" s="6">
        <v>21.7</v>
      </c>
      <c r="K1606" s="6">
        <v>49</v>
      </c>
      <c r="L1606" s="6" t="s">
        <v>4169</v>
      </c>
      <c r="M1606" s="6">
        <v>60</v>
      </c>
      <c r="N1606" s="6" t="s">
        <v>21</v>
      </c>
      <c r="O1606" s="6" t="s">
        <v>22</v>
      </c>
      <c r="P1606" s="6" t="s">
        <v>6334</v>
      </c>
    </row>
    <row r="1607" spans="1:16" hidden="1" x14ac:dyDescent="0.35">
      <c r="A1607" s="6">
        <v>2022</v>
      </c>
      <c r="B1607" s="6" t="s">
        <v>6343</v>
      </c>
      <c r="C1607" s="6" t="s">
        <v>6317</v>
      </c>
      <c r="D1607" s="13" t="s">
        <v>6344</v>
      </c>
      <c r="E1607" s="6">
        <v>40.03</v>
      </c>
      <c r="F1607" s="6">
        <v>-109.19</v>
      </c>
      <c r="G1607" s="6" t="s">
        <v>514</v>
      </c>
      <c r="H1607" s="6">
        <v>5191</v>
      </c>
      <c r="I1607" s="6">
        <v>6601000</v>
      </c>
      <c r="J1607" s="6">
        <v>21.7</v>
      </c>
      <c r="K1607" s="6">
        <v>49</v>
      </c>
      <c r="L1607" s="6" t="s">
        <v>4169</v>
      </c>
      <c r="M1607" s="6">
        <v>60</v>
      </c>
      <c r="N1607" s="6" t="s">
        <v>21</v>
      </c>
      <c r="O1607" s="6" t="s">
        <v>22</v>
      </c>
      <c r="P1607" s="6" t="s">
        <v>6345</v>
      </c>
    </row>
    <row r="1608" spans="1:16" hidden="1" x14ac:dyDescent="0.35">
      <c r="A1608" s="6">
        <v>2022</v>
      </c>
      <c r="B1608" s="6" t="s">
        <v>6346</v>
      </c>
      <c r="C1608" s="6" t="s">
        <v>6317</v>
      </c>
      <c r="D1608" s="13" t="s">
        <v>6347</v>
      </c>
      <c r="E1608" s="6">
        <v>40.369999999999997</v>
      </c>
      <c r="F1608" s="6">
        <v>-111.19</v>
      </c>
      <c r="G1608" s="6" t="s">
        <v>514</v>
      </c>
      <c r="H1608" s="6">
        <v>5</v>
      </c>
      <c r="I1608" s="6">
        <v>0</v>
      </c>
      <c r="J1608" s="6">
        <v>21.7</v>
      </c>
      <c r="K1608" s="6">
        <v>49</v>
      </c>
      <c r="L1608" s="6" t="s">
        <v>4169</v>
      </c>
      <c r="M1608" s="6">
        <v>60</v>
      </c>
      <c r="N1608" s="6" t="s">
        <v>21</v>
      </c>
      <c r="O1608" s="6" t="s">
        <v>22</v>
      </c>
      <c r="P1608" s="6" t="s">
        <v>6348</v>
      </c>
    </row>
    <row r="1609" spans="1:16" hidden="1" x14ac:dyDescent="0.35">
      <c r="A1609" s="6">
        <v>2022</v>
      </c>
      <c r="B1609" s="6" t="s">
        <v>5320</v>
      </c>
      <c r="C1609" s="6" t="s">
        <v>5302</v>
      </c>
      <c r="D1609" s="13" t="s">
        <v>5321</v>
      </c>
      <c r="E1609" s="6">
        <v>34.46</v>
      </c>
      <c r="F1609" s="6">
        <v>-80.25</v>
      </c>
      <c r="G1609" s="6" t="s">
        <v>94</v>
      </c>
      <c r="H1609" s="6">
        <v>7169</v>
      </c>
      <c r="I1609" s="6">
        <v>4897000</v>
      </c>
      <c r="J1609" s="6">
        <v>23</v>
      </c>
      <c r="K1609" s="6">
        <v>45</v>
      </c>
      <c r="L1609" s="6" t="s">
        <v>4169</v>
      </c>
      <c r="M1609" s="6">
        <v>30</v>
      </c>
      <c r="N1609" s="6" t="s">
        <v>21</v>
      </c>
      <c r="O1609" s="6" t="s">
        <v>22</v>
      </c>
      <c r="P1609" s="6" t="s">
        <v>5322</v>
      </c>
    </row>
    <row r="1610" spans="1:16" hidden="1" x14ac:dyDescent="0.35">
      <c r="A1610" s="6">
        <v>2022</v>
      </c>
      <c r="B1610" s="6" t="s">
        <v>5323</v>
      </c>
      <c r="C1610" s="6" t="s">
        <v>5302</v>
      </c>
      <c r="D1610" s="13" t="s">
        <v>5324</v>
      </c>
      <c r="E1610" s="6">
        <v>34.159999999999997</v>
      </c>
      <c r="F1610" s="6">
        <v>-80.06</v>
      </c>
      <c r="G1610" s="6" t="s">
        <v>19</v>
      </c>
      <c r="H1610" s="6">
        <v>20672</v>
      </c>
      <c r="I1610" s="6">
        <v>15241000</v>
      </c>
      <c r="J1610" s="6">
        <v>23</v>
      </c>
      <c r="K1610" s="6">
        <v>45</v>
      </c>
      <c r="L1610" s="6" t="s">
        <v>4169</v>
      </c>
      <c r="M1610" s="6">
        <v>30</v>
      </c>
      <c r="N1610" s="6" t="s">
        <v>21</v>
      </c>
      <c r="O1610" s="6" t="s">
        <v>22</v>
      </c>
      <c r="P1610" s="6" t="s">
        <v>5325</v>
      </c>
    </row>
    <row r="1611" spans="1:16" hidden="1" x14ac:dyDescent="0.35">
      <c r="A1611" s="6">
        <v>2022</v>
      </c>
      <c r="B1611" s="6" t="s">
        <v>5326</v>
      </c>
      <c r="C1611" s="6" t="s">
        <v>5302</v>
      </c>
      <c r="D1611" s="13" t="s">
        <v>5327</v>
      </c>
      <c r="E1611" s="6">
        <v>34.42</v>
      </c>
      <c r="F1611" s="6">
        <v>-79.36</v>
      </c>
      <c r="G1611" s="6" t="s">
        <v>19</v>
      </c>
      <c r="H1611" s="6">
        <v>25931</v>
      </c>
      <c r="I1611" s="6">
        <v>19478000</v>
      </c>
      <c r="J1611" s="6">
        <v>23</v>
      </c>
      <c r="K1611" s="6">
        <v>45</v>
      </c>
      <c r="L1611" s="6" t="s">
        <v>4169</v>
      </c>
      <c r="M1611" s="6">
        <v>30</v>
      </c>
      <c r="N1611" s="6" t="s">
        <v>21</v>
      </c>
      <c r="O1611" s="6" t="s">
        <v>22</v>
      </c>
      <c r="P1611" s="6" t="s">
        <v>5328</v>
      </c>
    </row>
    <row r="1612" spans="1:16" hidden="1" x14ac:dyDescent="0.35">
      <c r="A1612" s="6">
        <v>2022</v>
      </c>
      <c r="B1612" s="6" t="s">
        <v>5329</v>
      </c>
      <c r="C1612" s="6" t="s">
        <v>5302</v>
      </c>
      <c r="D1612" s="13" t="s">
        <v>5330</v>
      </c>
      <c r="E1612" s="6">
        <v>33.93</v>
      </c>
      <c r="F1612" s="6">
        <v>-79.930000000000007</v>
      </c>
      <c r="G1612" s="6" t="s">
        <v>19</v>
      </c>
      <c r="H1612" s="6">
        <v>14174</v>
      </c>
      <c r="I1612" s="6">
        <v>9544000</v>
      </c>
      <c r="J1612" s="6">
        <v>23</v>
      </c>
      <c r="K1612" s="6">
        <v>45</v>
      </c>
      <c r="L1612" s="6" t="s">
        <v>4169</v>
      </c>
      <c r="M1612" s="6">
        <v>30</v>
      </c>
      <c r="N1612" s="6" t="s">
        <v>21</v>
      </c>
      <c r="O1612" s="6" t="s">
        <v>22</v>
      </c>
      <c r="P1612" s="6" t="s">
        <v>5331</v>
      </c>
    </row>
    <row r="1613" spans="1:16" hidden="1" x14ac:dyDescent="0.35">
      <c r="A1613" s="6">
        <v>2022</v>
      </c>
      <c r="B1613" s="6" t="s">
        <v>5332</v>
      </c>
      <c r="C1613" s="6" t="s">
        <v>5302</v>
      </c>
      <c r="D1613" s="13" t="s">
        <v>5333</v>
      </c>
      <c r="E1613" s="6">
        <v>33.36</v>
      </c>
      <c r="F1613" s="6">
        <v>-79.290000000000006</v>
      </c>
      <c r="G1613" s="6" t="s">
        <v>19</v>
      </c>
      <c r="H1613" s="6">
        <v>1063</v>
      </c>
      <c r="I1613" s="6">
        <v>608000</v>
      </c>
      <c r="J1613" s="6">
        <v>23</v>
      </c>
      <c r="K1613" s="6">
        <v>45</v>
      </c>
      <c r="L1613" s="6" t="s">
        <v>4169</v>
      </c>
      <c r="M1613" s="6">
        <v>30</v>
      </c>
      <c r="N1613" s="6" t="s">
        <v>21</v>
      </c>
      <c r="O1613" s="6" t="s">
        <v>22</v>
      </c>
      <c r="P1613" s="6" t="s">
        <v>5334</v>
      </c>
    </row>
    <row r="1614" spans="1:16" hidden="1" x14ac:dyDescent="0.35">
      <c r="A1614" s="6">
        <v>2022</v>
      </c>
      <c r="B1614" s="6" t="s">
        <v>5335</v>
      </c>
      <c r="C1614" s="6" t="s">
        <v>5302</v>
      </c>
      <c r="D1614" s="13" t="s">
        <v>5336</v>
      </c>
      <c r="E1614" s="6">
        <v>33.99</v>
      </c>
      <c r="F1614" s="6">
        <v>-79.2</v>
      </c>
      <c r="G1614" s="6" t="s">
        <v>19</v>
      </c>
      <c r="H1614" s="6">
        <v>17713</v>
      </c>
      <c r="I1614" s="6">
        <v>15324000</v>
      </c>
      <c r="J1614" s="6">
        <v>23</v>
      </c>
      <c r="K1614" s="6">
        <v>45</v>
      </c>
      <c r="L1614" s="6" t="s">
        <v>4169</v>
      </c>
      <c r="M1614" s="6">
        <v>30</v>
      </c>
      <c r="N1614" s="6" t="s">
        <v>21</v>
      </c>
      <c r="O1614" s="6" t="s">
        <v>22</v>
      </c>
      <c r="P1614" s="6" t="s">
        <v>5337</v>
      </c>
    </row>
    <row r="1615" spans="1:16" hidden="1" x14ac:dyDescent="0.35">
      <c r="A1615" s="6">
        <v>2022</v>
      </c>
      <c r="B1615" s="6" t="s">
        <v>144</v>
      </c>
      <c r="C1615" s="6" t="s">
        <v>5302</v>
      </c>
      <c r="D1615" s="13" t="s">
        <v>5338</v>
      </c>
      <c r="E1615" s="6">
        <v>34.020000000000003</v>
      </c>
      <c r="F1615" s="6">
        <v>-79.36</v>
      </c>
      <c r="G1615" s="6" t="s">
        <v>19</v>
      </c>
      <c r="H1615" s="6">
        <v>7088</v>
      </c>
      <c r="I1615" s="6">
        <v>6507000</v>
      </c>
      <c r="J1615" s="6">
        <v>23</v>
      </c>
      <c r="K1615" s="6">
        <v>45</v>
      </c>
      <c r="L1615" s="6" t="s">
        <v>4169</v>
      </c>
      <c r="M1615" s="6">
        <v>30</v>
      </c>
      <c r="N1615" s="6" t="s">
        <v>21</v>
      </c>
      <c r="O1615" s="6" t="s">
        <v>22</v>
      </c>
      <c r="P1615" s="6" t="s">
        <v>5339</v>
      </c>
    </row>
    <row r="1616" spans="1:16" hidden="1" x14ac:dyDescent="0.35">
      <c r="A1616" s="6">
        <v>2022</v>
      </c>
      <c r="B1616" s="6" t="s">
        <v>5340</v>
      </c>
      <c r="C1616" s="6" t="s">
        <v>5302</v>
      </c>
      <c r="D1616" s="13" t="s">
        <v>5341</v>
      </c>
      <c r="E1616" s="6">
        <v>34.630000000000003</v>
      </c>
      <c r="F1616" s="6">
        <v>-79.680000000000007</v>
      </c>
      <c r="G1616" s="6" t="s">
        <v>94</v>
      </c>
      <c r="H1616" s="6">
        <v>11000</v>
      </c>
      <c r="I1616" s="6">
        <v>9100000</v>
      </c>
      <c r="J1616" s="6">
        <v>23</v>
      </c>
      <c r="K1616" s="6">
        <v>45</v>
      </c>
      <c r="L1616" s="6" t="s">
        <v>4169</v>
      </c>
      <c r="M1616" s="6">
        <v>30</v>
      </c>
      <c r="N1616" s="6" t="s">
        <v>21</v>
      </c>
      <c r="O1616" s="6" t="s">
        <v>22</v>
      </c>
      <c r="P1616" s="6" t="s">
        <v>5342</v>
      </c>
    </row>
    <row r="1617" spans="1:16" hidden="1" x14ac:dyDescent="0.35">
      <c r="A1617" s="6">
        <v>2022</v>
      </c>
      <c r="B1617" s="6" t="s">
        <v>5343</v>
      </c>
      <c r="C1617" s="6" t="s">
        <v>5302</v>
      </c>
      <c r="D1617" s="13" t="s">
        <v>5344</v>
      </c>
      <c r="E1617" s="6">
        <v>33.57</v>
      </c>
      <c r="F1617" s="6">
        <v>-79.98</v>
      </c>
      <c r="G1617" s="6" t="s">
        <v>19</v>
      </c>
      <c r="H1617" s="6">
        <v>16175</v>
      </c>
      <c r="I1617" s="6">
        <v>11259000</v>
      </c>
      <c r="J1617" s="6">
        <v>23</v>
      </c>
      <c r="K1617" s="6">
        <v>45</v>
      </c>
      <c r="L1617" s="6" t="s">
        <v>4169</v>
      </c>
      <c r="M1617" s="6">
        <v>30</v>
      </c>
      <c r="N1617" s="6" t="s">
        <v>21</v>
      </c>
      <c r="O1617" s="6" t="s">
        <v>22</v>
      </c>
      <c r="P1617" s="6" t="s">
        <v>5345</v>
      </c>
    </row>
    <row r="1618" spans="1:16" hidden="1" x14ac:dyDescent="0.35">
      <c r="A1618" s="6">
        <v>2022</v>
      </c>
      <c r="B1618" s="6" t="s">
        <v>6335</v>
      </c>
      <c r="C1618" s="6" t="s">
        <v>6317</v>
      </c>
      <c r="D1618" s="13" t="s">
        <v>6336</v>
      </c>
      <c r="E1618" s="6">
        <v>39.24</v>
      </c>
      <c r="F1618" s="6">
        <v>-111.01</v>
      </c>
      <c r="G1618" s="6" t="s">
        <v>514</v>
      </c>
      <c r="H1618" s="6" t="s">
        <v>35</v>
      </c>
      <c r="I1618" s="6">
        <v>955000</v>
      </c>
      <c r="J1618" s="6" t="s">
        <v>36</v>
      </c>
      <c r="K1618" s="6">
        <v>49</v>
      </c>
      <c r="L1618" s="6" t="s">
        <v>4169</v>
      </c>
      <c r="M1618" s="6">
        <v>60</v>
      </c>
      <c r="N1618" s="6" t="s">
        <v>21</v>
      </c>
      <c r="O1618" s="6" t="s">
        <v>22</v>
      </c>
      <c r="P1618" s="6" t="s">
        <v>6337</v>
      </c>
    </row>
    <row r="1619" spans="1:16" hidden="1" x14ac:dyDescent="0.35">
      <c r="A1619" s="6">
        <v>2022</v>
      </c>
      <c r="B1619" s="6" t="s">
        <v>6338</v>
      </c>
      <c r="C1619" s="6" t="s">
        <v>6317</v>
      </c>
      <c r="D1619" s="13" t="s">
        <v>6339</v>
      </c>
      <c r="E1619" s="6">
        <v>38.909999999999997</v>
      </c>
      <c r="F1619" s="6">
        <v>-109.35</v>
      </c>
      <c r="G1619" s="6" t="s">
        <v>236</v>
      </c>
      <c r="H1619" s="6" t="s">
        <v>35</v>
      </c>
      <c r="I1619" s="6">
        <v>0</v>
      </c>
      <c r="J1619" s="6" t="s">
        <v>36</v>
      </c>
      <c r="K1619" s="6">
        <v>49</v>
      </c>
      <c r="L1619" s="6" t="s">
        <v>4169</v>
      </c>
      <c r="M1619" s="6">
        <v>60</v>
      </c>
      <c r="N1619" s="6" t="s">
        <v>21</v>
      </c>
      <c r="O1619" s="6" t="s">
        <v>22</v>
      </c>
      <c r="P1619" s="6" t="s">
        <v>6340</v>
      </c>
    </row>
    <row r="1620" spans="1:16" hidden="1" x14ac:dyDescent="0.35">
      <c r="A1620" s="6">
        <v>2022</v>
      </c>
      <c r="B1620" s="6" t="s">
        <v>4107</v>
      </c>
      <c r="C1620" s="6" t="s">
        <v>6317</v>
      </c>
      <c r="D1620" s="13" t="s">
        <v>6341</v>
      </c>
      <c r="E1620" s="6">
        <v>37.200000000000003</v>
      </c>
      <c r="F1620" s="6">
        <v>-109.29</v>
      </c>
      <c r="G1620" s="6" t="s">
        <v>241</v>
      </c>
      <c r="H1620" s="6" t="s">
        <v>35</v>
      </c>
      <c r="I1620" s="6">
        <v>0</v>
      </c>
      <c r="J1620" s="6" t="s">
        <v>36</v>
      </c>
      <c r="K1620" s="6">
        <v>49</v>
      </c>
      <c r="L1620" s="6" t="s">
        <v>4169</v>
      </c>
      <c r="M1620" s="6">
        <v>60</v>
      </c>
      <c r="N1620" s="6" t="s">
        <v>21</v>
      </c>
      <c r="O1620" s="6" t="s">
        <v>22</v>
      </c>
      <c r="P1620" s="6" t="s">
        <v>6342</v>
      </c>
    </row>
    <row r="1621" spans="1:16" hidden="1" x14ac:dyDescent="0.35">
      <c r="A1621" s="6">
        <v>2022</v>
      </c>
      <c r="B1621" s="6" t="s">
        <v>6471</v>
      </c>
      <c r="C1621" s="6" t="s">
        <v>6407</v>
      </c>
      <c r="D1621" s="13" t="s">
        <v>6472</v>
      </c>
      <c r="E1621" s="6">
        <v>37.19</v>
      </c>
      <c r="F1621" s="6">
        <v>-76.75</v>
      </c>
      <c r="G1621" s="6" t="s">
        <v>94</v>
      </c>
      <c r="H1621" s="6" t="s">
        <v>35</v>
      </c>
      <c r="I1621" s="6">
        <v>0</v>
      </c>
      <c r="J1621" s="6" t="s">
        <v>36</v>
      </c>
      <c r="K1621" s="6">
        <v>51</v>
      </c>
      <c r="L1621" s="6" t="s">
        <v>4169</v>
      </c>
      <c r="M1621" s="6">
        <v>60</v>
      </c>
      <c r="N1621" s="6" t="s">
        <v>21</v>
      </c>
      <c r="O1621" s="6" t="s">
        <v>22</v>
      </c>
      <c r="P1621" s="6" t="s">
        <v>6473</v>
      </c>
    </row>
    <row r="1622" spans="1:16" hidden="1" x14ac:dyDescent="0.35">
      <c r="A1622" s="6">
        <v>2022</v>
      </c>
      <c r="B1622" s="6" t="s">
        <v>6485</v>
      </c>
      <c r="C1622" s="6" t="s">
        <v>6407</v>
      </c>
      <c r="D1622" s="13" t="s">
        <v>6486</v>
      </c>
      <c r="E1622" s="6">
        <v>37.4</v>
      </c>
      <c r="F1622" s="6">
        <v>-76.37</v>
      </c>
      <c r="G1622" s="6" t="s">
        <v>94</v>
      </c>
      <c r="H1622" s="6" t="s">
        <v>35</v>
      </c>
      <c r="I1622" s="6">
        <v>0</v>
      </c>
      <c r="J1622" s="6" t="s">
        <v>36</v>
      </c>
      <c r="K1622" s="6">
        <v>51</v>
      </c>
      <c r="L1622" s="6" t="s">
        <v>4169</v>
      </c>
      <c r="M1622" s="6">
        <v>60</v>
      </c>
      <c r="N1622" s="6" t="s">
        <v>21</v>
      </c>
      <c r="O1622" s="6" t="s">
        <v>22</v>
      </c>
      <c r="P1622" s="6" t="s">
        <v>6487</v>
      </c>
    </row>
    <row r="1623" spans="1:16" hidden="1" x14ac:dyDescent="0.35">
      <c r="A1623" s="6">
        <v>2022</v>
      </c>
      <c r="B1623" s="6" t="s">
        <v>4181</v>
      </c>
      <c r="C1623" s="6" t="s">
        <v>4143</v>
      </c>
      <c r="D1623" s="13" t="s">
        <v>4182</v>
      </c>
      <c r="E1623" s="6">
        <v>42.85</v>
      </c>
      <c r="F1623" s="6">
        <v>-73.91</v>
      </c>
      <c r="G1623" s="6" t="s">
        <v>514</v>
      </c>
      <c r="H1623" s="6" t="s">
        <v>35</v>
      </c>
      <c r="I1623" s="6">
        <v>49000</v>
      </c>
      <c r="J1623" s="6" t="s">
        <v>36</v>
      </c>
      <c r="K1623" s="6">
        <v>36</v>
      </c>
      <c r="L1623" s="6" t="s">
        <v>4169</v>
      </c>
      <c r="M1623" s="6">
        <v>60</v>
      </c>
      <c r="N1623" s="6" t="s">
        <v>21</v>
      </c>
      <c r="O1623" s="6" t="s">
        <v>22</v>
      </c>
      <c r="P1623" s="6" t="s">
        <v>4183</v>
      </c>
    </row>
    <row r="1624" spans="1:16" hidden="1" x14ac:dyDescent="0.35">
      <c r="A1624" s="6">
        <v>2022</v>
      </c>
      <c r="B1624" s="6" t="s">
        <v>3744</v>
      </c>
      <c r="C1624" s="6" t="s">
        <v>6317</v>
      </c>
      <c r="D1624" s="13" t="s">
        <v>6330</v>
      </c>
      <c r="E1624" s="6">
        <v>39.57</v>
      </c>
      <c r="F1624" s="6">
        <v>-110.8</v>
      </c>
      <c r="G1624" s="6" t="s">
        <v>514</v>
      </c>
      <c r="H1624" s="6" t="s">
        <v>35</v>
      </c>
      <c r="I1624" s="6">
        <v>65000</v>
      </c>
      <c r="J1624" s="6" t="s">
        <v>36</v>
      </c>
      <c r="K1624" s="6">
        <v>49</v>
      </c>
      <c r="L1624" s="6" t="s">
        <v>4169</v>
      </c>
      <c r="M1624" s="6">
        <v>60</v>
      </c>
      <c r="N1624" s="6" t="s">
        <v>21</v>
      </c>
      <c r="O1624" s="6" t="s">
        <v>22</v>
      </c>
      <c r="P1624" s="6" t="s">
        <v>6331</v>
      </c>
    </row>
    <row r="1625" spans="1:16" hidden="1" x14ac:dyDescent="0.35">
      <c r="A1625" s="6">
        <v>2022</v>
      </c>
      <c r="B1625" s="6" t="s">
        <v>4107</v>
      </c>
      <c r="C1625" s="6" t="s">
        <v>6317</v>
      </c>
      <c r="D1625" s="13" t="s">
        <v>6341</v>
      </c>
      <c r="E1625" s="6">
        <v>37.200000000000003</v>
      </c>
      <c r="F1625" s="6">
        <v>-109.29</v>
      </c>
      <c r="G1625" s="6" t="s">
        <v>241</v>
      </c>
      <c r="H1625" s="6" t="s">
        <v>35</v>
      </c>
      <c r="I1625" s="6">
        <v>0</v>
      </c>
      <c r="J1625" s="6" t="s">
        <v>36</v>
      </c>
      <c r="K1625" s="6">
        <v>49</v>
      </c>
      <c r="L1625" s="6" t="s">
        <v>4169</v>
      </c>
      <c r="M1625" s="6">
        <v>60</v>
      </c>
      <c r="N1625" s="6" t="s">
        <v>21</v>
      </c>
      <c r="O1625" s="6" t="s">
        <v>22</v>
      </c>
      <c r="P1625" s="6" t="s">
        <v>6342</v>
      </c>
    </row>
    <row r="1626" spans="1:16" hidden="1" x14ac:dyDescent="0.35">
      <c r="A1626" s="6">
        <v>2022</v>
      </c>
      <c r="B1626" s="6" t="s">
        <v>6471</v>
      </c>
      <c r="C1626" s="6" t="s">
        <v>6407</v>
      </c>
      <c r="D1626" s="13" t="s">
        <v>6472</v>
      </c>
      <c r="E1626" s="6">
        <v>37.19</v>
      </c>
      <c r="F1626" s="6">
        <v>-76.75</v>
      </c>
      <c r="G1626" s="6" t="s">
        <v>94</v>
      </c>
      <c r="H1626" s="6" t="s">
        <v>35</v>
      </c>
      <c r="I1626" s="6">
        <v>0</v>
      </c>
      <c r="J1626" s="6" t="s">
        <v>36</v>
      </c>
      <c r="K1626" s="6">
        <v>51</v>
      </c>
      <c r="L1626" s="6" t="s">
        <v>4169</v>
      </c>
      <c r="M1626" s="6">
        <v>60</v>
      </c>
      <c r="N1626" s="6" t="s">
        <v>21</v>
      </c>
      <c r="O1626" s="6" t="s">
        <v>22</v>
      </c>
      <c r="P1626" s="6" t="s">
        <v>6473</v>
      </c>
    </row>
    <row r="1627" spans="1:16" x14ac:dyDescent="0.35">
      <c r="A1627" s="6">
        <v>2022</v>
      </c>
      <c r="B1627" s="6" t="s">
        <v>4181</v>
      </c>
      <c r="C1627" s="6" t="s">
        <v>4143</v>
      </c>
      <c r="D1627" s="13" t="s">
        <v>4182</v>
      </c>
      <c r="E1627" s="6">
        <v>42.85</v>
      </c>
      <c r="F1627" s="6">
        <v>-73.91</v>
      </c>
      <c r="G1627" s="6" t="s">
        <v>514</v>
      </c>
      <c r="H1627" s="6">
        <v>222</v>
      </c>
      <c r="I1627" s="6">
        <v>49000</v>
      </c>
      <c r="J1627" s="6" t="s">
        <v>52</v>
      </c>
      <c r="K1627" s="6">
        <v>36</v>
      </c>
      <c r="L1627" s="6" t="s">
        <v>4169</v>
      </c>
      <c r="M1627" s="6">
        <v>60</v>
      </c>
      <c r="N1627" s="6" t="s">
        <v>21</v>
      </c>
      <c r="O1627" s="6" t="s">
        <v>22</v>
      </c>
      <c r="P1627" s="6" t="s">
        <v>4183</v>
      </c>
    </row>
    <row r="1628" spans="1:16" x14ac:dyDescent="0.35">
      <c r="A1628" s="6">
        <v>2022</v>
      </c>
      <c r="B1628" s="6" t="s">
        <v>1877</v>
      </c>
      <c r="C1628" s="6" t="s">
        <v>6696</v>
      </c>
      <c r="D1628" s="13" t="s">
        <v>6720</v>
      </c>
      <c r="E1628" s="6">
        <v>38.450000000000003</v>
      </c>
      <c r="F1628" s="6">
        <v>-79.75</v>
      </c>
      <c r="G1628" s="6" t="s">
        <v>514</v>
      </c>
      <c r="H1628" s="6">
        <v>61</v>
      </c>
      <c r="I1628" s="6">
        <v>266000</v>
      </c>
      <c r="J1628" s="6" t="s">
        <v>52</v>
      </c>
      <c r="K1628" s="6">
        <v>54</v>
      </c>
      <c r="L1628" s="6" t="s">
        <v>4169</v>
      </c>
      <c r="M1628" s="6">
        <v>60</v>
      </c>
      <c r="N1628" s="6" t="s">
        <v>21</v>
      </c>
      <c r="O1628" s="6" t="s">
        <v>22</v>
      </c>
      <c r="P1628" s="6" t="s">
        <v>6721</v>
      </c>
    </row>
    <row r="1629" spans="1:16" x14ac:dyDescent="0.35">
      <c r="A1629" s="6">
        <v>2022</v>
      </c>
      <c r="B1629" s="6" t="s">
        <v>6724</v>
      </c>
      <c r="C1629" s="6" t="s">
        <v>6696</v>
      </c>
      <c r="D1629" s="13" t="s">
        <v>6725</v>
      </c>
      <c r="E1629" s="6">
        <v>37.549999999999997</v>
      </c>
      <c r="F1629" s="6">
        <v>-80.83</v>
      </c>
      <c r="G1629" s="6" t="s">
        <v>241</v>
      </c>
      <c r="H1629" s="6">
        <v>11</v>
      </c>
      <c r="I1629" s="6">
        <v>3000</v>
      </c>
      <c r="J1629" s="6" t="s">
        <v>52</v>
      </c>
      <c r="K1629" s="6">
        <v>54</v>
      </c>
      <c r="L1629" s="6" t="s">
        <v>4169</v>
      </c>
      <c r="M1629" s="6">
        <v>60</v>
      </c>
      <c r="N1629" s="6" t="s">
        <v>21</v>
      </c>
      <c r="O1629" s="6" t="s">
        <v>22</v>
      </c>
      <c r="P1629" s="6" t="s">
        <v>6726</v>
      </c>
    </row>
    <row r="1630" spans="1:16" x14ac:dyDescent="0.35">
      <c r="A1630" s="6">
        <v>2022</v>
      </c>
      <c r="B1630" s="6" t="s">
        <v>6727</v>
      </c>
      <c r="C1630" s="6" t="s">
        <v>6696</v>
      </c>
      <c r="D1630" s="13" t="s">
        <v>6728</v>
      </c>
      <c r="E1630" s="6">
        <v>39.130000000000003</v>
      </c>
      <c r="F1630" s="6">
        <v>-79.459999999999994</v>
      </c>
      <c r="G1630" s="6" t="s">
        <v>514</v>
      </c>
      <c r="H1630" s="6">
        <v>157</v>
      </c>
      <c r="I1630" s="6">
        <v>0</v>
      </c>
      <c r="J1630" s="6" t="s">
        <v>52</v>
      </c>
      <c r="K1630" s="6">
        <v>54</v>
      </c>
      <c r="L1630" s="6" t="s">
        <v>4169</v>
      </c>
      <c r="M1630" s="6">
        <v>60</v>
      </c>
      <c r="N1630" s="6" t="s">
        <v>21</v>
      </c>
      <c r="O1630" s="6" t="s">
        <v>22</v>
      </c>
      <c r="P1630" s="6" t="s">
        <v>6729</v>
      </c>
    </row>
    <row r="1631" spans="1:16" hidden="1" x14ac:dyDescent="0.35">
      <c r="A1631" s="6">
        <v>2012</v>
      </c>
      <c r="B1631" s="6" t="s">
        <v>2380</v>
      </c>
      <c r="C1631" s="6" t="s">
        <v>2267</v>
      </c>
      <c r="D1631" s="13" t="s">
        <v>2381</v>
      </c>
      <c r="E1631" s="6">
        <v>36.71</v>
      </c>
      <c r="F1631" s="6">
        <v>-83.59</v>
      </c>
      <c r="G1631" s="6" t="s">
        <v>236</v>
      </c>
      <c r="H1631" s="6">
        <v>12</v>
      </c>
      <c r="I1631" s="6">
        <v>0</v>
      </c>
      <c r="J1631" s="6">
        <v>8.3000000000000007</v>
      </c>
      <c r="K1631" s="6">
        <v>21</v>
      </c>
      <c r="L1631" s="6" t="s">
        <v>2382</v>
      </c>
      <c r="M1631" s="6">
        <v>60</v>
      </c>
      <c r="N1631" s="6" t="s">
        <v>21</v>
      </c>
      <c r="O1631" s="6" t="s">
        <v>22</v>
      </c>
      <c r="P1631" s="6" t="s">
        <v>7903</v>
      </c>
    </row>
    <row r="1632" spans="1:16" hidden="1" x14ac:dyDescent="0.35">
      <c r="A1632" s="6">
        <v>2012</v>
      </c>
      <c r="B1632" s="6" t="s">
        <v>2384</v>
      </c>
      <c r="C1632" s="6" t="s">
        <v>2267</v>
      </c>
      <c r="D1632" s="13" t="s">
        <v>2385</v>
      </c>
      <c r="E1632" s="6">
        <v>38.47</v>
      </c>
      <c r="F1632" s="6">
        <v>-82.65</v>
      </c>
      <c r="G1632" s="6" t="s">
        <v>236</v>
      </c>
      <c r="H1632" s="6">
        <v>215</v>
      </c>
      <c r="I1632" s="6">
        <v>0</v>
      </c>
      <c r="J1632" s="6">
        <v>8.3000000000000007</v>
      </c>
      <c r="K1632" s="6">
        <v>21</v>
      </c>
      <c r="L1632" s="6" t="s">
        <v>2382</v>
      </c>
      <c r="M1632" s="6">
        <v>60</v>
      </c>
      <c r="N1632" s="6" t="s">
        <v>21</v>
      </c>
      <c r="O1632" s="6" t="s">
        <v>22</v>
      </c>
      <c r="P1632" s="6" t="s">
        <v>7904</v>
      </c>
    </row>
    <row r="1633" spans="1:16" hidden="1" x14ac:dyDescent="0.35">
      <c r="A1633" s="6">
        <v>2012</v>
      </c>
      <c r="B1633" s="6" t="s">
        <v>2387</v>
      </c>
      <c r="C1633" s="6" t="s">
        <v>2267</v>
      </c>
      <c r="D1633" s="13" t="s">
        <v>2388</v>
      </c>
      <c r="E1633" s="6">
        <v>37.64</v>
      </c>
      <c r="F1633" s="6">
        <v>-83.25</v>
      </c>
      <c r="G1633" s="6" t="s">
        <v>236</v>
      </c>
      <c r="H1633" s="6">
        <v>144</v>
      </c>
      <c r="I1633" s="6">
        <v>44000</v>
      </c>
      <c r="J1633" s="6">
        <v>8.3000000000000007</v>
      </c>
      <c r="K1633" s="6">
        <v>21</v>
      </c>
      <c r="L1633" s="6" t="s">
        <v>2382</v>
      </c>
      <c r="M1633" s="6">
        <v>60</v>
      </c>
      <c r="N1633" s="6" t="s">
        <v>21</v>
      </c>
      <c r="O1633" s="6" t="s">
        <v>22</v>
      </c>
      <c r="P1633" s="6" t="s">
        <v>7905</v>
      </c>
    </row>
    <row r="1634" spans="1:16" hidden="1" x14ac:dyDescent="0.35">
      <c r="A1634" s="6">
        <v>2012</v>
      </c>
      <c r="B1634" s="6" t="s">
        <v>2390</v>
      </c>
      <c r="C1634" s="6" t="s">
        <v>2267</v>
      </c>
      <c r="D1634" s="13" t="s">
        <v>2391</v>
      </c>
      <c r="E1634" s="6">
        <v>38.42</v>
      </c>
      <c r="F1634" s="6">
        <v>-83.1</v>
      </c>
      <c r="G1634" s="6" t="s">
        <v>236</v>
      </c>
      <c r="H1634" s="6">
        <v>1457</v>
      </c>
      <c r="I1634" s="6">
        <v>768000</v>
      </c>
      <c r="J1634" s="6">
        <v>8.3000000000000007</v>
      </c>
      <c r="K1634" s="6">
        <v>21</v>
      </c>
      <c r="L1634" s="6" t="s">
        <v>2382</v>
      </c>
      <c r="M1634" s="6">
        <v>60</v>
      </c>
      <c r="N1634" s="6" t="s">
        <v>21</v>
      </c>
      <c r="O1634" s="6" t="s">
        <v>22</v>
      </c>
      <c r="P1634" s="6" t="s">
        <v>7906</v>
      </c>
    </row>
    <row r="1635" spans="1:16" hidden="1" x14ac:dyDescent="0.35">
      <c r="A1635" s="6">
        <v>2012</v>
      </c>
      <c r="B1635" s="6" t="s">
        <v>163</v>
      </c>
      <c r="C1635" s="6" t="s">
        <v>2267</v>
      </c>
      <c r="D1635" s="13" t="s">
        <v>2393</v>
      </c>
      <c r="E1635" s="6">
        <v>36.93</v>
      </c>
      <c r="F1635" s="6">
        <v>-83.53</v>
      </c>
      <c r="G1635" s="6" t="s">
        <v>236</v>
      </c>
      <c r="H1635" s="6">
        <v>849</v>
      </c>
      <c r="I1635" s="6">
        <v>507000</v>
      </c>
      <c r="J1635" s="6">
        <v>8.3000000000000007</v>
      </c>
      <c r="K1635" s="6">
        <v>21</v>
      </c>
      <c r="L1635" s="6" t="s">
        <v>2382</v>
      </c>
      <c r="M1635" s="6">
        <v>60</v>
      </c>
      <c r="N1635" s="6" t="s">
        <v>21</v>
      </c>
      <c r="O1635" s="6" t="s">
        <v>22</v>
      </c>
      <c r="P1635" s="6" t="s">
        <v>7907</v>
      </c>
    </row>
    <row r="1636" spans="1:16" hidden="1" x14ac:dyDescent="0.35">
      <c r="A1636" s="6">
        <v>2012</v>
      </c>
      <c r="B1636" s="6" t="s">
        <v>2395</v>
      </c>
      <c r="C1636" s="6" t="s">
        <v>2267</v>
      </c>
      <c r="D1636" s="13" t="s">
        <v>2396</v>
      </c>
      <c r="E1636" s="6">
        <v>38.06</v>
      </c>
      <c r="F1636" s="6">
        <v>-83.05</v>
      </c>
      <c r="G1636" s="6" t="s">
        <v>236</v>
      </c>
      <c r="H1636" s="6">
        <v>288</v>
      </c>
      <c r="I1636" s="6">
        <v>221000</v>
      </c>
      <c r="J1636" s="6">
        <v>8.3000000000000007</v>
      </c>
      <c r="K1636" s="6">
        <v>21</v>
      </c>
      <c r="L1636" s="6" t="s">
        <v>2382</v>
      </c>
      <c r="M1636" s="6">
        <v>60</v>
      </c>
      <c r="N1636" s="6" t="s">
        <v>21</v>
      </c>
      <c r="O1636" s="6" t="s">
        <v>22</v>
      </c>
      <c r="P1636" s="6" t="s">
        <v>7908</v>
      </c>
    </row>
    <row r="1637" spans="1:16" hidden="1" x14ac:dyDescent="0.35">
      <c r="A1637" s="6">
        <v>2012</v>
      </c>
      <c r="B1637" s="6" t="s">
        <v>2398</v>
      </c>
      <c r="C1637" s="6" t="s">
        <v>2267</v>
      </c>
      <c r="D1637" s="13" t="s">
        <v>2399</v>
      </c>
      <c r="E1637" s="6">
        <v>37.69</v>
      </c>
      <c r="F1637" s="6">
        <v>-83.96</v>
      </c>
      <c r="G1637" s="6" t="s">
        <v>236</v>
      </c>
      <c r="H1637" s="6">
        <v>880</v>
      </c>
      <c r="I1637" s="6">
        <v>478000</v>
      </c>
      <c r="J1637" s="6">
        <v>8.3000000000000007</v>
      </c>
      <c r="K1637" s="6">
        <v>21</v>
      </c>
      <c r="L1637" s="6" t="s">
        <v>2382</v>
      </c>
      <c r="M1637" s="6">
        <v>60</v>
      </c>
      <c r="N1637" s="6" t="s">
        <v>21</v>
      </c>
      <c r="O1637" s="6" t="s">
        <v>22</v>
      </c>
      <c r="P1637" s="6" t="s">
        <v>7909</v>
      </c>
    </row>
    <row r="1638" spans="1:16" hidden="1" x14ac:dyDescent="0.35">
      <c r="A1638" s="6">
        <v>2012</v>
      </c>
      <c r="B1638" s="6" t="s">
        <v>951</v>
      </c>
      <c r="C1638" s="6" t="s">
        <v>2267</v>
      </c>
      <c r="D1638" s="13" t="s">
        <v>2401</v>
      </c>
      <c r="E1638" s="6">
        <v>37.74</v>
      </c>
      <c r="F1638" s="6">
        <v>-82.79</v>
      </c>
      <c r="G1638" s="6" t="s">
        <v>236</v>
      </c>
      <c r="H1638" s="6">
        <v>154</v>
      </c>
      <c r="I1638" s="6">
        <v>73000</v>
      </c>
      <c r="J1638" s="6">
        <v>8.3000000000000007</v>
      </c>
      <c r="K1638" s="6">
        <v>21</v>
      </c>
      <c r="L1638" s="6" t="s">
        <v>2382</v>
      </c>
      <c r="M1638" s="6">
        <v>60</v>
      </c>
      <c r="N1638" s="6" t="s">
        <v>21</v>
      </c>
      <c r="O1638" s="6" t="s">
        <v>22</v>
      </c>
      <c r="P1638" s="6" t="s">
        <v>7910</v>
      </c>
    </row>
    <row r="1639" spans="1:16" hidden="1" x14ac:dyDescent="0.35">
      <c r="A1639" s="6">
        <v>2012</v>
      </c>
      <c r="B1639" s="6" t="s">
        <v>2403</v>
      </c>
      <c r="C1639" s="6" t="s">
        <v>2267</v>
      </c>
      <c r="D1639" s="13" t="s">
        <v>2404</v>
      </c>
      <c r="E1639" s="6">
        <v>38.42</v>
      </c>
      <c r="F1639" s="6">
        <v>-82.81</v>
      </c>
      <c r="G1639" s="6" t="s">
        <v>236</v>
      </c>
      <c r="H1639" s="6">
        <v>522</v>
      </c>
      <c r="I1639" s="6">
        <v>224000</v>
      </c>
      <c r="J1639" s="6">
        <v>8.3000000000000007</v>
      </c>
      <c r="K1639" s="6">
        <v>21</v>
      </c>
      <c r="L1639" s="6" t="s">
        <v>2382</v>
      </c>
      <c r="M1639" s="6">
        <v>60</v>
      </c>
      <c r="N1639" s="6" t="s">
        <v>21</v>
      </c>
      <c r="O1639" s="6" t="s">
        <v>22</v>
      </c>
      <c r="P1639" s="6" t="s">
        <v>7911</v>
      </c>
    </row>
    <row r="1640" spans="1:16" hidden="1" x14ac:dyDescent="0.35">
      <c r="A1640" s="6">
        <v>2012</v>
      </c>
      <c r="B1640" s="6" t="s">
        <v>115</v>
      </c>
      <c r="C1640" s="6" t="s">
        <v>2267</v>
      </c>
      <c r="D1640" s="13" t="s">
        <v>2406</v>
      </c>
      <c r="E1640" s="6">
        <v>37.32</v>
      </c>
      <c r="F1640" s="6">
        <v>-83.96</v>
      </c>
      <c r="G1640" s="6" t="s">
        <v>514</v>
      </c>
      <c r="H1640" s="6">
        <v>444</v>
      </c>
      <c r="I1640" s="6">
        <v>273000</v>
      </c>
      <c r="J1640" s="6">
        <v>8.3000000000000007</v>
      </c>
      <c r="K1640" s="6">
        <v>21</v>
      </c>
      <c r="L1640" s="6" t="s">
        <v>2382</v>
      </c>
      <c r="M1640" s="6">
        <v>60</v>
      </c>
      <c r="N1640" s="6" t="s">
        <v>21</v>
      </c>
      <c r="O1640" s="6" t="s">
        <v>22</v>
      </c>
      <c r="P1640" s="6" t="s">
        <v>7914</v>
      </c>
    </row>
    <row r="1641" spans="1:16" hidden="1" x14ac:dyDescent="0.35">
      <c r="A1641" s="6">
        <v>2012</v>
      </c>
      <c r="B1641" s="6" t="s">
        <v>385</v>
      </c>
      <c r="C1641" s="6" t="s">
        <v>2267</v>
      </c>
      <c r="D1641" s="13" t="s">
        <v>2408</v>
      </c>
      <c r="E1641" s="6">
        <v>37.83</v>
      </c>
      <c r="F1641" s="6">
        <v>-82.7</v>
      </c>
      <c r="G1641" s="6" t="s">
        <v>236</v>
      </c>
      <c r="H1641" s="6">
        <v>177</v>
      </c>
      <c r="I1641" s="6">
        <v>58000</v>
      </c>
      <c r="J1641" s="6">
        <v>8.3000000000000007</v>
      </c>
      <c r="K1641" s="6">
        <v>21</v>
      </c>
      <c r="L1641" s="6" t="s">
        <v>2382</v>
      </c>
      <c r="M1641" s="6">
        <v>60</v>
      </c>
      <c r="N1641" s="6" t="s">
        <v>21</v>
      </c>
      <c r="O1641" s="6" t="s">
        <v>22</v>
      </c>
      <c r="P1641" s="6" t="s">
        <v>7915</v>
      </c>
    </row>
    <row r="1642" spans="1:16" hidden="1" x14ac:dyDescent="0.35">
      <c r="A1642" s="6">
        <v>2012</v>
      </c>
      <c r="B1642" s="6" t="s">
        <v>1468</v>
      </c>
      <c r="C1642" s="6" t="s">
        <v>2267</v>
      </c>
      <c r="D1642" s="13" t="s">
        <v>2410</v>
      </c>
      <c r="E1642" s="6">
        <v>36.94</v>
      </c>
      <c r="F1642" s="6">
        <v>-84</v>
      </c>
      <c r="G1642" s="6" t="s">
        <v>514</v>
      </c>
      <c r="H1642" s="6">
        <v>677</v>
      </c>
      <c r="I1642" s="6">
        <v>0</v>
      </c>
      <c r="J1642" s="6">
        <v>8.3000000000000007</v>
      </c>
      <c r="K1642" s="6">
        <v>21</v>
      </c>
      <c r="L1642" s="6" t="s">
        <v>2382</v>
      </c>
      <c r="M1642" s="6">
        <v>60</v>
      </c>
      <c r="N1642" s="6" t="s">
        <v>21</v>
      </c>
      <c r="O1642" s="6" t="s">
        <v>22</v>
      </c>
      <c r="P1642" s="6" t="s">
        <v>7916</v>
      </c>
    </row>
    <row r="1643" spans="1:16" hidden="1" x14ac:dyDescent="0.35">
      <c r="A1643" s="6">
        <v>2012</v>
      </c>
      <c r="B1643" s="6" t="s">
        <v>2412</v>
      </c>
      <c r="C1643" s="6" t="s">
        <v>2267</v>
      </c>
      <c r="D1643" s="13" t="s">
        <v>2413</v>
      </c>
      <c r="E1643" s="6">
        <v>37.090000000000003</v>
      </c>
      <c r="F1643" s="6">
        <v>-83.87</v>
      </c>
      <c r="G1643" s="6" t="s">
        <v>236</v>
      </c>
      <c r="H1643" s="6">
        <v>1526</v>
      </c>
      <c r="I1643" s="6">
        <v>836000</v>
      </c>
      <c r="J1643" s="6">
        <v>8.3000000000000007</v>
      </c>
      <c r="K1643" s="6">
        <v>21</v>
      </c>
      <c r="L1643" s="6" t="s">
        <v>2382</v>
      </c>
      <c r="M1643" s="6">
        <v>60</v>
      </c>
      <c r="N1643" s="6" t="s">
        <v>21</v>
      </c>
      <c r="O1643" s="6" t="s">
        <v>22</v>
      </c>
      <c r="P1643" s="6" t="s">
        <v>7917</v>
      </c>
    </row>
    <row r="1644" spans="1:16" hidden="1" x14ac:dyDescent="0.35">
      <c r="A1644" s="6">
        <v>2012</v>
      </c>
      <c r="B1644" s="6" t="s">
        <v>135</v>
      </c>
      <c r="C1644" s="6" t="s">
        <v>2267</v>
      </c>
      <c r="D1644" s="13" t="s">
        <v>2415</v>
      </c>
      <c r="E1644" s="6">
        <v>38.020000000000003</v>
      </c>
      <c r="F1644" s="6">
        <v>-82.85</v>
      </c>
      <c r="G1644" s="6" t="s">
        <v>514</v>
      </c>
      <c r="H1644" s="6">
        <v>38</v>
      </c>
      <c r="I1644" s="6">
        <v>13000</v>
      </c>
      <c r="J1644" s="6">
        <v>8.3000000000000007</v>
      </c>
      <c r="K1644" s="6">
        <v>21</v>
      </c>
      <c r="L1644" s="6" t="s">
        <v>2382</v>
      </c>
      <c r="M1644" s="6">
        <v>60</v>
      </c>
      <c r="N1644" s="6" t="s">
        <v>21</v>
      </c>
      <c r="O1644" s="6" t="s">
        <v>22</v>
      </c>
      <c r="P1644" s="6" t="s">
        <v>7918</v>
      </c>
    </row>
    <row r="1645" spans="1:16" hidden="1" x14ac:dyDescent="0.35">
      <c r="A1645" s="6">
        <v>2012</v>
      </c>
      <c r="B1645" s="6" t="s">
        <v>178</v>
      </c>
      <c r="C1645" s="6" t="s">
        <v>2267</v>
      </c>
      <c r="D1645" s="13" t="s">
        <v>2417</v>
      </c>
      <c r="E1645" s="6" t="e">
        <v>#N/A</v>
      </c>
      <c r="F1645" s="6" t="e">
        <v>#N/A</v>
      </c>
      <c r="G1645" s="6" t="s">
        <v>236</v>
      </c>
      <c r="H1645" s="6">
        <v>67</v>
      </c>
      <c r="I1645" s="6">
        <v>0</v>
      </c>
      <c r="J1645" s="6">
        <v>8.3000000000000007</v>
      </c>
      <c r="K1645" s="6">
        <v>21</v>
      </c>
      <c r="L1645" s="6" t="s">
        <v>2382</v>
      </c>
      <c r="M1645" s="6">
        <v>60</v>
      </c>
      <c r="N1645" s="6" t="s">
        <v>21</v>
      </c>
      <c r="O1645" s="6" t="s">
        <v>22</v>
      </c>
      <c r="P1645" s="6" t="s">
        <v>7919</v>
      </c>
    </row>
    <row r="1646" spans="1:16" hidden="1" x14ac:dyDescent="0.35">
      <c r="A1646" s="6">
        <v>2012</v>
      </c>
      <c r="B1646" s="6" t="s">
        <v>1202</v>
      </c>
      <c r="C1646" s="6" t="s">
        <v>2267</v>
      </c>
      <c r="D1646" s="13" t="s">
        <v>2422</v>
      </c>
      <c r="E1646" s="6">
        <v>38.340000000000003</v>
      </c>
      <c r="F1646" s="6">
        <v>-83.3</v>
      </c>
      <c r="G1646" s="6" t="s">
        <v>236</v>
      </c>
      <c r="H1646" s="6">
        <v>2041</v>
      </c>
      <c r="I1646" s="6">
        <v>1260000</v>
      </c>
      <c r="J1646" s="6">
        <v>8.3000000000000007</v>
      </c>
      <c r="K1646" s="6">
        <v>21</v>
      </c>
      <c r="L1646" s="6" t="s">
        <v>2382</v>
      </c>
      <c r="M1646" s="6">
        <v>60</v>
      </c>
      <c r="N1646" s="6" t="s">
        <v>21</v>
      </c>
      <c r="O1646" s="6" t="s">
        <v>22</v>
      </c>
      <c r="P1646" s="6" t="s">
        <v>7920</v>
      </c>
    </row>
    <row r="1647" spans="1:16" hidden="1" x14ac:dyDescent="0.35">
      <c r="A1647" s="6">
        <v>2022</v>
      </c>
      <c r="B1647" s="6" t="s">
        <v>2424</v>
      </c>
      <c r="C1647" s="6" t="s">
        <v>2267</v>
      </c>
      <c r="D1647" s="13" t="s">
        <v>2425</v>
      </c>
      <c r="E1647" s="6">
        <v>37.78</v>
      </c>
      <c r="F1647" s="6">
        <v>-83</v>
      </c>
      <c r="G1647" s="6" t="s">
        <v>241</v>
      </c>
      <c r="H1647" s="6">
        <v>142</v>
      </c>
      <c r="I1647" s="6">
        <v>0</v>
      </c>
      <c r="J1647" s="6">
        <v>8.3000000000000007</v>
      </c>
      <c r="K1647" s="6">
        <v>21</v>
      </c>
      <c r="L1647" s="6" t="s">
        <v>2382</v>
      </c>
      <c r="M1647" s="6">
        <v>60</v>
      </c>
      <c r="N1647" s="6" t="s">
        <v>21</v>
      </c>
      <c r="O1647" s="6" t="s">
        <v>22</v>
      </c>
      <c r="P1647" s="6" t="s">
        <v>2426</v>
      </c>
    </row>
    <row r="1648" spans="1:16" hidden="1" x14ac:dyDescent="0.35">
      <c r="A1648" s="6">
        <v>2012</v>
      </c>
      <c r="B1648" s="6" t="s">
        <v>2427</v>
      </c>
      <c r="C1648" s="6" t="s">
        <v>2267</v>
      </c>
      <c r="D1648" s="13" t="s">
        <v>2428</v>
      </c>
      <c r="E1648" s="6">
        <v>37.909999999999997</v>
      </c>
      <c r="F1648" s="6">
        <v>-83.53</v>
      </c>
      <c r="G1648" s="6" t="s">
        <v>236</v>
      </c>
      <c r="H1648" s="6">
        <v>758</v>
      </c>
      <c r="I1648" s="6">
        <v>269000</v>
      </c>
      <c r="J1648" s="6">
        <v>8.3000000000000007</v>
      </c>
      <c r="K1648" s="6">
        <v>21</v>
      </c>
      <c r="L1648" s="6" t="s">
        <v>2382</v>
      </c>
      <c r="M1648" s="6">
        <v>60</v>
      </c>
      <c r="N1648" s="6" t="s">
        <v>21</v>
      </c>
      <c r="O1648" s="6" t="s">
        <v>22</v>
      </c>
      <c r="P1648" s="6" t="s">
        <v>7924</v>
      </c>
    </row>
    <row r="1649" spans="1:16" hidden="1" x14ac:dyDescent="0.35">
      <c r="A1649" s="6">
        <v>2012</v>
      </c>
      <c r="B1649" s="6" t="s">
        <v>147</v>
      </c>
      <c r="C1649" s="6" t="s">
        <v>2267</v>
      </c>
      <c r="D1649" s="13" t="s">
        <v>2430</v>
      </c>
      <c r="E1649" s="6">
        <v>37.86</v>
      </c>
      <c r="F1649" s="6">
        <v>-83.37</v>
      </c>
      <c r="G1649" s="6" t="s">
        <v>514</v>
      </c>
      <c r="H1649" s="6">
        <v>598</v>
      </c>
      <c r="I1649" s="6">
        <v>0</v>
      </c>
      <c r="J1649" s="6">
        <v>8.3000000000000007</v>
      </c>
      <c r="K1649" s="6">
        <v>21</v>
      </c>
      <c r="L1649" s="6" t="s">
        <v>2382</v>
      </c>
      <c r="M1649" s="6">
        <v>60</v>
      </c>
      <c r="N1649" s="6" t="s">
        <v>21</v>
      </c>
      <c r="O1649" s="6" t="s">
        <v>22</v>
      </c>
      <c r="P1649" s="6" t="s">
        <v>7925</v>
      </c>
    </row>
    <row r="1650" spans="1:16" hidden="1" x14ac:dyDescent="0.35">
      <c r="A1650" s="6">
        <v>2012</v>
      </c>
      <c r="B1650" s="6" t="s">
        <v>2432</v>
      </c>
      <c r="C1650" s="6" t="s">
        <v>2267</v>
      </c>
      <c r="D1650" s="13" t="s">
        <v>2433</v>
      </c>
      <c r="E1650" s="6">
        <v>37.47</v>
      </c>
      <c r="F1650" s="6">
        <v>-83.67</v>
      </c>
      <c r="G1650" s="6" t="s">
        <v>236</v>
      </c>
      <c r="H1650" s="6">
        <v>156</v>
      </c>
      <c r="I1650" s="6">
        <v>66000</v>
      </c>
      <c r="J1650" s="6">
        <v>8.3000000000000007</v>
      </c>
      <c r="K1650" s="6">
        <v>21</v>
      </c>
      <c r="L1650" s="6" t="s">
        <v>2382</v>
      </c>
      <c r="M1650" s="6">
        <v>60</v>
      </c>
      <c r="N1650" s="6" t="s">
        <v>21</v>
      </c>
      <c r="O1650" s="6" t="s">
        <v>22</v>
      </c>
      <c r="P1650" s="6" t="s">
        <v>7926</v>
      </c>
    </row>
    <row r="1651" spans="1:16" hidden="1" x14ac:dyDescent="0.35">
      <c r="A1651" s="6">
        <v>2012</v>
      </c>
      <c r="B1651" s="6" t="s">
        <v>54</v>
      </c>
      <c r="C1651" s="6" t="s">
        <v>2267</v>
      </c>
      <c r="D1651" s="13" t="s">
        <v>2435</v>
      </c>
      <c r="E1651" s="6">
        <v>37.270000000000003</v>
      </c>
      <c r="F1651" s="6">
        <v>-83.49</v>
      </c>
      <c r="G1651" s="6" t="s">
        <v>236</v>
      </c>
      <c r="H1651" s="6">
        <v>36</v>
      </c>
      <c r="I1651" s="6">
        <v>64000</v>
      </c>
      <c r="J1651" s="6">
        <v>8.3000000000000007</v>
      </c>
      <c r="K1651" s="6">
        <v>21</v>
      </c>
      <c r="L1651" s="6" t="s">
        <v>2382</v>
      </c>
      <c r="M1651" s="6">
        <v>60</v>
      </c>
      <c r="N1651" s="6" t="s">
        <v>21</v>
      </c>
      <c r="O1651" s="6" t="s">
        <v>22</v>
      </c>
      <c r="P1651" s="6" t="s">
        <v>7927</v>
      </c>
    </row>
    <row r="1652" spans="1:16" hidden="1" x14ac:dyDescent="0.35">
      <c r="A1652" s="6">
        <v>2012</v>
      </c>
      <c r="B1652" s="6" t="s">
        <v>227</v>
      </c>
      <c r="C1652" s="6" t="s">
        <v>2267</v>
      </c>
      <c r="D1652" s="13" t="s">
        <v>2437</v>
      </c>
      <c r="E1652" s="6">
        <v>37.47</v>
      </c>
      <c r="F1652" s="6">
        <v>-82.51</v>
      </c>
      <c r="G1652" s="6" t="s">
        <v>241</v>
      </c>
      <c r="H1652" s="6">
        <v>91</v>
      </c>
      <c r="I1652" s="6">
        <v>0</v>
      </c>
      <c r="J1652" s="6">
        <v>8.3000000000000007</v>
      </c>
      <c r="K1652" s="6">
        <v>21</v>
      </c>
      <c r="L1652" s="6" t="s">
        <v>2382</v>
      </c>
      <c r="M1652" s="6">
        <v>60</v>
      </c>
      <c r="N1652" s="6" t="s">
        <v>21</v>
      </c>
      <c r="O1652" s="6" t="s">
        <v>22</v>
      </c>
      <c r="P1652" s="6" t="s">
        <v>7928</v>
      </c>
    </row>
    <row r="1653" spans="1:16" hidden="1" x14ac:dyDescent="0.35">
      <c r="A1653" s="6">
        <v>2012</v>
      </c>
      <c r="B1653" s="6" t="s">
        <v>2439</v>
      </c>
      <c r="C1653" s="6" t="s">
        <v>2267</v>
      </c>
      <c r="D1653" s="13" t="s">
        <v>2440</v>
      </c>
      <c r="E1653" s="6">
        <v>37.86</v>
      </c>
      <c r="F1653" s="6">
        <v>-83.92</v>
      </c>
      <c r="G1653" s="6" t="s">
        <v>236</v>
      </c>
      <c r="H1653" s="6">
        <v>443</v>
      </c>
      <c r="I1653" s="6">
        <v>0</v>
      </c>
      <c r="J1653" s="6">
        <v>8.3000000000000007</v>
      </c>
      <c r="K1653" s="6">
        <v>21</v>
      </c>
      <c r="L1653" s="6" t="s">
        <v>2382</v>
      </c>
      <c r="M1653" s="6">
        <v>60</v>
      </c>
      <c r="N1653" s="6" t="s">
        <v>21</v>
      </c>
      <c r="O1653" s="6" t="s">
        <v>22</v>
      </c>
      <c r="P1653" s="6" t="s">
        <v>7929</v>
      </c>
    </row>
    <row r="1654" spans="1:16" hidden="1" x14ac:dyDescent="0.35">
      <c r="A1654" s="6">
        <v>2012</v>
      </c>
      <c r="B1654" s="6" t="s">
        <v>278</v>
      </c>
      <c r="C1654" s="6" t="s">
        <v>2267</v>
      </c>
      <c r="D1654" s="13" t="s">
        <v>2442</v>
      </c>
      <c r="E1654" s="6">
        <v>37.08</v>
      </c>
      <c r="F1654" s="6">
        <v>-84.6</v>
      </c>
      <c r="G1654" s="6" t="s">
        <v>236</v>
      </c>
      <c r="H1654" s="6">
        <v>12864</v>
      </c>
      <c r="I1654" s="6">
        <v>7967000</v>
      </c>
      <c r="J1654" s="6">
        <v>8.3000000000000007</v>
      </c>
      <c r="K1654" s="6">
        <v>21</v>
      </c>
      <c r="L1654" s="6" t="s">
        <v>2382</v>
      </c>
      <c r="M1654" s="6">
        <v>60</v>
      </c>
      <c r="N1654" s="6" t="s">
        <v>21</v>
      </c>
      <c r="O1654" s="6" t="s">
        <v>22</v>
      </c>
      <c r="P1654" s="6" t="s">
        <v>7930</v>
      </c>
    </row>
    <row r="1655" spans="1:16" hidden="1" x14ac:dyDescent="0.35">
      <c r="A1655" s="6">
        <v>2012</v>
      </c>
      <c r="B1655" s="6" t="s">
        <v>2444</v>
      </c>
      <c r="C1655" s="6" t="s">
        <v>2267</v>
      </c>
      <c r="D1655" s="13" t="s">
        <v>2445</v>
      </c>
      <c r="E1655" s="6">
        <v>37.4</v>
      </c>
      <c r="F1655" s="6">
        <v>-84.41</v>
      </c>
      <c r="G1655" s="6" t="s">
        <v>236</v>
      </c>
      <c r="H1655" s="6">
        <v>2539</v>
      </c>
      <c r="I1655" s="6">
        <v>1663000</v>
      </c>
      <c r="J1655" s="6">
        <v>8.3000000000000007</v>
      </c>
      <c r="K1655" s="6">
        <v>21</v>
      </c>
      <c r="L1655" s="6" t="s">
        <v>2382</v>
      </c>
      <c r="M1655" s="6">
        <v>60</v>
      </c>
      <c r="N1655" s="6" t="s">
        <v>21</v>
      </c>
      <c r="O1655" s="6" t="s">
        <v>22</v>
      </c>
      <c r="P1655" s="6" t="s">
        <v>7931</v>
      </c>
    </row>
    <row r="1656" spans="1:16" hidden="1" x14ac:dyDescent="0.35">
      <c r="A1656" s="6">
        <v>2012</v>
      </c>
      <c r="B1656" s="6" t="s">
        <v>2447</v>
      </c>
      <c r="C1656" s="6" t="s">
        <v>2267</v>
      </c>
      <c r="D1656" s="13" t="s">
        <v>2448</v>
      </c>
      <c r="E1656" s="6">
        <v>38.14</v>
      </c>
      <c r="F1656" s="6">
        <v>-83.4</v>
      </c>
      <c r="G1656" s="6" t="s">
        <v>236</v>
      </c>
      <c r="H1656" s="6">
        <v>1258</v>
      </c>
      <c r="I1656" s="6">
        <v>581000</v>
      </c>
      <c r="J1656" s="6">
        <v>8.3000000000000007</v>
      </c>
      <c r="K1656" s="6">
        <v>21</v>
      </c>
      <c r="L1656" s="6" t="s">
        <v>2382</v>
      </c>
      <c r="M1656" s="6">
        <v>60</v>
      </c>
      <c r="N1656" s="6" t="s">
        <v>21</v>
      </c>
      <c r="O1656" s="6" t="s">
        <v>22</v>
      </c>
      <c r="P1656" s="6" t="s">
        <v>7932</v>
      </c>
    </row>
    <row r="1657" spans="1:16" hidden="1" x14ac:dyDescent="0.35">
      <c r="A1657" s="6">
        <v>2012</v>
      </c>
      <c r="B1657" s="6" t="s">
        <v>1071</v>
      </c>
      <c r="C1657" s="6" t="s">
        <v>2267</v>
      </c>
      <c r="D1657" s="13" t="s">
        <v>2450</v>
      </c>
      <c r="E1657" s="6">
        <v>36.78</v>
      </c>
      <c r="F1657" s="6">
        <v>-85.03</v>
      </c>
      <c r="G1657" s="6" t="s">
        <v>236</v>
      </c>
      <c r="H1657" s="6">
        <v>6513</v>
      </c>
      <c r="I1657" s="6">
        <v>3427000</v>
      </c>
      <c r="J1657" s="6">
        <v>8.3000000000000007</v>
      </c>
      <c r="K1657" s="6">
        <v>21</v>
      </c>
      <c r="L1657" s="6" t="s">
        <v>2382</v>
      </c>
      <c r="M1657" s="6">
        <v>60</v>
      </c>
      <c r="N1657" s="6" t="s">
        <v>21</v>
      </c>
      <c r="O1657" s="6" t="s">
        <v>22</v>
      </c>
      <c r="P1657" s="6" t="s">
        <v>7933</v>
      </c>
    </row>
    <row r="1658" spans="1:16" hidden="1" x14ac:dyDescent="0.35">
      <c r="A1658" s="6">
        <v>2012</v>
      </c>
      <c r="B1658" s="6" t="s">
        <v>1614</v>
      </c>
      <c r="C1658" s="6" t="s">
        <v>2267</v>
      </c>
      <c r="D1658" s="13" t="s">
        <v>2452</v>
      </c>
      <c r="E1658" s="6">
        <v>36.93</v>
      </c>
      <c r="F1658" s="6">
        <v>-84.1</v>
      </c>
      <c r="G1658" s="6" t="s">
        <v>236</v>
      </c>
      <c r="H1658" s="6">
        <v>591</v>
      </c>
      <c r="I1658" s="6">
        <v>0</v>
      </c>
      <c r="J1658" s="6">
        <v>8.3000000000000007</v>
      </c>
      <c r="K1658" s="6">
        <v>21</v>
      </c>
      <c r="L1658" s="6" t="s">
        <v>2382</v>
      </c>
      <c r="M1658" s="6">
        <v>60</v>
      </c>
      <c r="N1658" s="6" t="s">
        <v>21</v>
      </c>
      <c r="O1658" s="6" t="s">
        <v>22</v>
      </c>
      <c r="P1658" s="6" t="s">
        <v>7934</v>
      </c>
    </row>
    <row r="1659" spans="1:16" hidden="1" x14ac:dyDescent="0.35">
      <c r="A1659" s="6">
        <v>2012</v>
      </c>
      <c r="B1659" s="6" t="s">
        <v>2454</v>
      </c>
      <c r="C1659" s="6" t="s">
        <v>2267</v>
      </c>
      <c r="D1659" s="13" t="s">
        <v>2455</v>
      </c>
      <c r="E1659" s="6">
        <v>37.729999999999997</v>
      </c>
      <c r="F1659" s="6">
        <v>-83.54</v>
      </c>
      <c r="G1659" s="6" t="s">
        <v>236</v>
      </c>
      <c r="H1659" s="6">
        <v>245</v>
      </c>
      <c r="I1659" s="6">
        <v>120000</v>
      </c>
      <c r="J1659" s="6">
        <v>8.3000000000000007</v>
      </c>
      <c r="K1659" s="6">
        <v>21</v>
      </c>
      <c r="L1659" s="6" t="s">
        <v>2382</v>
      </c>
      <c r="M1659" s="6">
        <v>60</v>
      </c>
      <c r="N1659" s="6" t="s">
        <v>21</v>
      </c>
      <c r="O1659" s="6" t="s">
        <v>22</v>
      </c>
      <c r="P1659" s="6" t="s">
        <v>7935</v>
      </c>
    </row>
    <row r="1660" spans="1:16" hidden="1" x14ac:dyDescent="0.35">
      <c r="A1660" s="6">
        <v>2022</v>
      </c>
      <c r="B1660" s="6" t="s">
        <v>2387</v>
      </c>
      <c r="C1660" s="6" t="s">
        <v>2267</v>
      </c>
      <c r="D1660" s="13" t="s">
        <v>2388</v>
      </c>
      <c r="E1660" s="6">
        <v>37.64</v>
      </c>
      <c r="F1660" s="6">
        <v>-83.25</v>
      </c>
      <c r="G1660" s="6" t="s">
        <v>241</v>
      </c>
      <c r="H1660" s="6">
        <v>253</v>
      </c>
      <c r="I1660" s="6">
        <v>156000</v>
      </c>
      <c r="J1660" s="6">
        <v>10.1</v>
      </c>
      <c r="K1660" s="6">
        <v>21</v>
      </c>
      <c r="L1660" s="6" t="s">
        <v>2382</v>
      </c>
      <c r="M1660" s="6">
        <v>60</v>
      </c>
      <c r="N1660" s="6" t="s">
        <v>21</v>
      </c>
      <c r="O1660" s="6" t="s">
        <v>22</v>
      </c>
      <c r="P1660" s="6" t="s">
        <v>2389</v>
      </c>
    </row>
    <row r="1661" spans="1:16" hidden="1" x14ac:dyDescent="0.35">
      <c r="A1661" s="6">
        <v>2022</v>
      </c>
      <c r="B1661" s="6" t="s">
        <v>2390</v>
      </c>
      <c r="C1661" s="6" t="s">
        <v>2267</v>
      </c>
      <c r="D1661" s="13" t="s">
        <v>2391</v>
      </c>
      <c r="E1661" s="6">
        <v>38.42</v>
      </c>
      <c r="F1661" s="6">
        <v>-83.1</v>
      </c>
      <c r="G1661" s="6" t="s">
        <v>236</v>
      </c>
      <c r="H1661" s="6">
        <v>532</v>
      </c>
      <c r="I1661" s="6">
        <v>0</v>
      </c>
      <c r="J1661" s="6">
        <v>10.1</v>
      </c>
      <c r="K1661" s="6">
        <v>21</v>
      </c>
      <c r="L1661" s="6" t="s">
        <v>2382</v>
      </c>
      <c r="M1661" s="6">
        <v>60</v>
      </c>
      <c r="N1661" s="6" t="s">
        <v>21</v>
      </c>
      <c r="O1661" s="6" t="s">
        <v>22</v>
      </c>
      <c r="P1661" s="6" t="s">
        <v>2392</v>
      </c>
    </row>
    <row r="1662" spans="1:16" hidden="1" x14ac:dyDescent="0.35">
      <c r="A1662" s="6">
        <v>2022</v>
      </c>
      <c r="B1662" s="6" t="s">
        <v>163</v>
      </c>
      <c r="C1662" s="6" t="s">
        <v>2267</v>
      </c>
      <c r="D1662" s="13" t="s">
        <v>2393</v>
      </c>
      <c r="E1662" s="6">
        <v>36.93</v>
      </c>
      <c r="F1662" s="6">
        <v>-83.53</v>
      </c>
      <c r="G1662" s="6" t="s">
        <v>241</v>
      </c>
      <c r="H1662" s="6">
        <v>230</v>
      </c>
      <c r="I1662" s="6">
        <v>0</v>
      </c>
      <c r="J1662" s="6">
        <v>10.1</v>
      </c>
      <c r="K1662" s="6">
        <v>21</v>
      </c>
      <c r="L1662" s="6" t="s">
        <v>2382</v>
      </c>
      <c r="M1662" s="6">
        <v>60</v>
      </c>
      <c r="N1662" s="6" t="s">
        <v>21</v>
      </c>
      <c r="O1662" s="6" t="s">
        <v>22</v>
      </c>
      <c r="P1662" s="6" t="s">
        <v>2394</v>
      </c>
    </row>
    <row r="1663" spans="1:16" hidden="1" x14ac:dyDescent="0.35">
      <c r="A1663" s="6">
        <v>2022</v>
      </c>
      <c r="B1663" s="6" t="s">
        <v>2395</v>
      </c>
      <c r="C1663" s="6" t="s">
        <v>2267</v>
      </c>
      <c r="D1663" s="13" t="s">
        <v>2396</v>
      </c>
      <c r="E1663" s="6">
        <v>38.06</v>
      </c>
      <c r="F1663" s="6">
        <v>-83.05</v>
      </c>
      <c r="G1663" s="6" t="s">
        <v>236</v>
      </c>
      <c r="H1663" s="6">
        <v>112</v>
      </c>
      <c r="I1663" s="6">
        <v>0</v>
      </c>
      <c r="J1663" s="6">
        <v>10.1</v>
      </c>
      <c r="K1663" s="6">
        <v>21</v>
      </c>
      <c r="L1663" s="6" t="s">
        <v>2382</v>
      </c>
      <c r="M1663" s="6">
        <v>60</v>
      </c>
      <c r="N1663" s="6" t="s">
        <v>21</v>
      </c>
      <c r="O1663" s="6" t="s">
        <v>22</v>
      </c>
      <c r="P1663" s="6" t="s">
        <v>2397</v>
      </c>
    </row>
    <row r="1664" spans="1:16" hidden="1" x14ac:dyDescent="0.35">
      <c r="A1664" s="6">
        <v>2022</v>
      </c>
      <c r="B1664" s="6" t="s">
        <v>2398</v>
      </c>
      <c r="C1664" s="6" t="s">
        <v>2267</v>
      </c>
      <c r="D1664" s="13" t="s">
        <v>2399</v>
      </c>
      <c r="E1664" s="6">
        <v>37.69</v>
      </c>
      <c r="F1664" s="6">
        <v>-83.96</v>
      </c>
      <c r="G1664" s="6" t="s">
        <v>236</v>
      </c>
      <c r="H1664" s="6">
        <v>411</v>
      </c>
      <c r="I1664" s="6">
        <v>323000</v>
      </c>
      <c r="J1664" s="6">
        <v>10.1</v>
      </c>
      <c r="K1664" s="6">
        <v>21</v>
      </c>
      <c r="L1664" s="6" t="s">
        <v>2382</v>
      </c>
      <c r="M1664" s="6">
        <v>60</v>
      </c>
      <c r="N1664" s="6" t="s">
        <v>21</v>
      </c>
      <c r="O1664" s="6" t="s">
        <v>22</v>
      </c>
      <c r="P1664" s="6" t="s">
        <v>2400</v>
      </c>
    </row>
    <row r="1665" spans="1:16" hidden="1" x14ac:dyDescent="0.35">
      <c r="A1665" s="6">
        <v>2022</v>
      </c>
      <c r="B1665" s="6" t="s">
        <v>2403</v>
      </c>
      <c r="C1665" s="6" t="s">
        <v>2267</v>
      </c>
      <c r="D1665" s="13" t="s">
        <v>2404</v>
      </c>
      <c r="E1665" s="6">
        <v>38.42</v>
      </c>
      <c r="F1665" s="6">
        <v>-82.81</v>
      </c>
      <c r="G1665" s="6" t="s">
        <v>236</v>
      </c>
      <c r="H1665" s="6">
        <v>2369</v>
      </c>
      <c r="I1665" s="6">
        <v>1729000</v>
      </c>
      <c r="J1665" s="6">
        <v>10.1</v>
      </c>
      <c r="K1665" s="6">
        <v>21</v>
      </c>
      <c r="L1665" s="6" t="s">
        <v>2382</v>
      </c>
      <c r="M1665" s="6">
        <v>60</v>
      </c>
      <c r="N1665" s="6" t="s">
        <v>21</v>
      </c>
      <c r="O1665" s="6" t="s">
        <v>22</v>
      </c>
      <c r="P1665" s="6" t="s">
        <v>2405</v>
      </c>
    </row>
    <row r="1666" spans="1:16" hidden="1" x14ac:dyDescent="0.35">
      <c r="A1666" s="6">
        <v>2022</v>
      </c>
      <c r="B1666" s="6" t="s">
        <v>385</v>
      </c>
      <c r="C1666" s="6" t="s">
        <v>2267</v>
      </c>
      <c r="D1666" s="13" t="s">
        <v>2408</v>
      </c>
      <c r="E1666" s="6">
        <v>37.83</v>
      </c>
      <c r="F1666" s="6">
        <v>-82.7</v>
      </c>
      <c r="G1666" s="6" t="s">
        <v>241</v>
      </c>
      <c r="H1666" s="6">
        <v>84</v>
      </c>
      <c r="I1666" s="6">
        <v>85000</v>
      </c>
      <c r="J1666" s="6">
        <v>10.1</v>
      </c>
      <c r="K1666" s="6">
        <v>21</v>
      </c>
      <c r="L1666" s="6" t="s">
        <v>2382</v>
      </c>
      <c r="M1666" s="6">
        <v>60</v>
      </c>
      <c r="N1666" s="6" t="s">
        <v>21</v>
      </c>
      <c r="O1666" s="6" t="s">
        <v>22</v>
      </c>
      <c r="P1666" s="6" t="s">
        <v>2409</v>
      </c>
    </row>
    <row r="1667" spans="1:16" hidden="1" x14ac:dyDescent="0.35">
      <c r="A1667" s="6">
        <v>2022</v>
      </c>
      <c r="B1667" s="6" t="s">
        <v>1468</v>
      </c>
      <c r="C1667" s="6" t="s">
        <v>2267</v>
      </c>
      <c r="D1667" s="13" t="s">
        <v>2410</v>
      </c>
      <c r="E1667" s="6">
        <v>36.94</v>
      </c>
      <c r="F1667" s="6">
        <v>-84</v>
      </c>
      <c r="G1667" s="6" t="s">
        <v>241</v>
      </c>
      <c r="H1667" s="6">
        <v>204</v>
      </c>
      <c r="I1667" s="6">
        <v>132000</v>
      </c>
      <c r="J1667" s="6">
        <v>10.1</v>
      </c>
      <c r="K1667" s="6">
        <v>21</v>
      </c>
      <c r="L1667" s="6" t="s">
        <v>2382</v>
      </c>
      <c r="M1667" s="6">
        <v>60</v>
      </c>
      <c r="N1667" s="6" t="s">
        <v>21</v>
      </c>
      <c r="O1667" s="6" t="s">
        <v>22</v>
      </c>
      <c r="P1667" s="6" t="s">
        <v>2411</v>
      </c>
    </row>
    <row r="1668" spans="1:16" hidden="1" x14ac:dyDescent="0.35">
      <c r="A1668" s="6">
        <v>2022</v>
      </c>
      <c r="B1668" s="6" t="s">
        <v>2412</v>
      </c>
      <c r="C1668" s="6" t="s">
        <v>2267</v>
      </c>
      <c r="D1668" s="13" t="s">
        <v>2413</v>
      </c>
      <c r="E1668" s="6">
        <v>37.090000000000003</v>
      </c>
      <c r="F1668" s="6">
        <v>-83.87</v>
      </c>
      <c r="G1668" s="6" t="s">
        <v>241</v>
      </c>
      <c r="H1668" s="6">
        <v>489</v>
      </c>
      <c r="I1668" s="6">
        <v>355000</v>
      </c>
      <c r="J1668" s="6">
        <v>10.1</v>
      </c>
      <c r="K1668" s="6">
        <v>21</v>
      </c>
      <c r="L1668" s="6" t="s">
        <v>2382</v>
      </c>
      <c r="M1668" s="6">
        <v>60</v>
      </c>
      <c r="N1668" s="6" t="s">
        <v>21</v>
      </c>
      <c r="O1668" s="6" t="s">
        <v>22</v>
      </c>
      <c r="P1668" s="6" t="s">
        <v>2414</v>
      </c>
    </row>
    <row r="1669" spans="1:16" hidden="1" x14ac:dyDescent="0.35">
      <c r="A1669" s="6">
        <v>2022</v>
      </c>
      <c r="B1669" s="6" t="s">
        <v>135</v>
      </c>
      <c r="C1669" s="6" t="s">
        <v>2267</v>
      </c>
      <c r="D1669" s="13" t="s">
        <v>2415</v>
      </c>
      <c r="E1669" s="6">
        <v>38.020000000000003</v>
      </c>
      <c r="F1669" s="6">
        <v>-82.85</v>
      </c>
      <c r="G1669" s="6" t="s">
        <v>236</v>
      </c>
      <c r="H1669" s="6">
        <v>21</v>
      </c>
      <c r="I1669" s="6">
        <v>8000</v>
      </c>
      <c r="J1669" s="6">
        <v>10.1</v>
      </c>
      <c r="K1669" s="6">
        <v>21</v>
      </c>
      <c r="L1669" s="6" t="s">
        <v>2382</v>
      </c>
      <c r="M1669" s="6">
        <v>60</v>
      </c>
      <c r="N1669" s="6" t="s">
        <v>21</v>
      </c>
      <c r="O1669" s="6" t="s">
        <v>22</v>
      </c>
      <c r="P1669" s="6" t="s">
        <v>2416</v>
      </c>
    </row>
    <row r="1670" spans="1:16" hidden="1" x14ac:dyDescent="0.35">
      <c r="A1670" s="6">
        <v>2022</v>
      </c>
      <c r="B1670" s="6" t="s">
        <v>178</v>
      </c>
      <c r="C1670" s="6" t="s">
        <v>2267</v>
      </c>
      <c r="D1670" s="13" t="s">
        <v>2417</v>
      </c>
      <c r="E1670" s="6" t="e">
        <v>#N/A</v>
      </c>
      <c r="F1670" s="6" t="e">
        <v>#N/A</v>
      </c>
      <c r="G1670" s="6" t="s">
        <v>236</v>
      </c>
      <c r="H1670" s="6">
        <v>35</v>
      </c>
      <c r="I1670" s="6">
        <v>32000</v>
      </c>
      <c r="J1670" s="6">
        <v>10.1</v>
      </c>
      <c r="K1670" s="6">
        <v>21</v>
      </c>
      <c r="L1670" s="6" t="s">
        <v>2382</v>
      </c>
      <c r="M1670" s="6">
        <v>60</v>
      </c>
      <c r="N1670" s="6" t="s">
        <v>21</v>
      </c>
      <c r="O1670" s="6" t="s">
        <v>22</v>
      </c>
      <c r="P1670" s="6" t="s">
        <v>2418</v>
      </c>
    </row>
    <row r="1671" spans="1:16" hidden="1" x14ac:dyDescent="0.35">
      <c r="A1671" s="6">
        <v>2022</v>
      </c>
      <c r="B1671" s="6" t="s">
        <v>1202</v>
      </c>
      <c r="C1671" s="6" t="s">
        <v>2267</v>
      </c>
      <c r="D1671" s="13" t="s">
        <v>2422</v>
      </c>
      <c r="E1671" s="6">
        <v>38.340000000000003</v>
      </c>
      <c r="F1671" s="6">
        <v>-83.3</v>
      </c>
      <c r="G1671" s="6" t="s">
        <v>236</v>
      </c>
      <c r="H1671" s="6">
        <v>2621</v>
      </c>
      <c r="I1671" s="6">
        <v>2766000</v>
      </c>
      <c r="J1671" s="6">
        <v>10.1</v>
      </c>
      <c r="K1671" s="6">
        <v>21</v>
      </c>
      <c r="L1671" s="6" t="s">
        <v>2382</v>
      </c>
      <c r="M1671" s="6">
        <v>60</v>
      </c>
      <c r="N1671" s="6" t="s">
        <v>21</v>
      </c>
      <c r="O1671" s="6" t="s">
        <v>22</v>
      </c>
      <c r="P1671" s="6" t="s">
        <v>2423</v>
      </c>
    </row>
    <row r="1672" spans="1:16" hidden="1" x14ac:dyDescent="0.35">
      <c r="A1672" s="6">
        <v>2022</v>
      </c>
      <c r="B1672" s="6" t="s">
        <v>2424</v>
      </c>
      <c r="C1672" s="6" t="s">
        <v>2267</v>
      </c>
      <c r="D1672" s="13" t="s">
        <v>2425</v>
      </c>
      <c r="E1672" s="6">
        <v>37.78</v>
      </c>
      <c r="F1672" s="6">
        <v>-83</v>
      </c>
      <c r="G1672" s="6" t="s">
        <v>241</v>
      </c>
      <c r="H1672" s="6">
        <v>112</v>
      </c>
      <c r="I1672" s="6">
        <v>0</v>
      </c>
      <c r="J1672" s="6">
        <v>10.1</v>
      </c>
      <c r="K1672" s="6">
        <v>21</v>
      </c>
      <c r="L1672" s="6" t="s">
        <v>2382</v>
      </c>
      <c r="M1672" s="6">
        <v>60</v>
      </c>
      <c r="N1672" s="6" t="s">
        <v>21</v>
      </c>
      <c r="O1672" s="6" t="s">
        <v>22</v>
      </c>
      <c r="P1672" s="6" t="s">
        <v>2426</v>
      </c>
    </row>
    <row r="1673" spans="1:16" hidden="1" x14ac:dyDescent="0.35">
      <c r="A1673" s="6">
        <v>2022</v>
      </c>
      <c r="B1673" s="6" t="s">
        <v>2427</v>
      </c>
      <c r="C1673" s="6" t="s">
        <v>2267</v>
      </c>
      <c r="D1673" s="13" t="s">
        <v>2428</v>
      </c>
      <c r="E1673" s="6">
        <v>37.909999999999997</v>
      </c>
      <c r="F1673" s="6">
        <v>-83.53</v>
      </c>
      <c r="G1673" s="6" t="s">
        <v>241</v>
      </c>
      <c r="H1673" s="6">
        <v>57</v>
      </c>
      <c r="I1673" s="6">
        <v>0</v>
      </c>
      <c r="J1673" s="6">
        <v>10.1</v>
      </c>
      <c r="K1673" s="6">
        <v>21</v>
      </c>
      <c r="L1673" s="6" t="s">
        <v>2382</v>
      </c>
      <c r="M1673" s="6">
        <v>60</v>
      </c>
      <c r="N1673" s="6" t="s">
        <v>21</v>
      </c>
      <c r="O1673" s="6" t="s">
        <v>22</v>
      </c>
      <c r="P1673" s="6" t="s">
        <v>2429</v>
      </c>
    </row>
    <row r="1674" spans="1:16" hidden="1" x14ac:dyDescent="0.35">
      <c r="A1674" s="6">
        <v>2022</v>
      </c>
      <c r="B1674" s="6" t="s">
        <v>147</v>
      </c>
      <c r="C1674" s="6" t="s">
        <v>2267</v>
      </c>
      <c r="D1674" s="13" t="s">
        <v>2430</v>
      </c>
      <c r="E1674" s="6">
        <v>37.86</v>
      </c>
      <c r="F1674" s="6">
        <v>-83.37</v>
      </c>
      <c r="G1674" s="6" t="s">
        <v>236</v>
      </c>
      <c r="H1674" s="6">
        <v>170</v>
      </c>
      <c r="I1674" s="6">
        <v>68000</v>
      </c>
      <c r="J1674" s="6">
        <v>10.1</v>
      </c>
      <c r="K1674" s="6">
        <v>21</v>
      </c>
      <c r="L1674" s="6" t="s">
        <v>2382</v>
      </c>
      <c r="M1674" s="6">
        <v>60</v>
      </c>
      <c r="N1674" s="6" t="s">
        <v>21</v>
      </c>
      <c r="O1674" s="6" t="s">
        <v>22</v>
      </c>
      <c r="P1674" s="6" t="s">
        <v>2431</v>
      </c>
    </row>
    <row r="1675" spans="1:16" hidden="1" x14ac:dyDescent="0.35">
      <c r="A1675" s="6">
        <v>2022</v>
      </c>
      <c r="B1675" s="6" t="s">
        <v>2432</v>
      </c>
      <c r="C1675" s="6" t="s">
        <v>2267</v>
      </c>
      <c r="D1675" s="13" t="s">
        <v>2433</v>
      </c>
      <c r="E1675" s="6">
        <v>37.47</v>
      </c>
      <c r="F1675" s="6">
        <v>-83.67</v>
      </c>
      <c r="G1675" s="6" t="s">
        <v>236</v>
      </c>
      <c r="H1675" s="6">
        <v>9</v>
      </c>
      <c r="I1675" s="6">
        <v>2000</v>
      </c>
      <c r="J1675" s="6">
        <v>10.1</v>
      </c>
      <c r="K1675" s="6">
        <v>21</v>
      </c>
      <c r="L1675" s="6" t="s">
        <v>2382</v>
      </c>
      <c r="M1675" s="6">
        <v>60</v>
      </c>
      <c r="N1675" s="6" t="s">
        <v>21</v>
      </c>
      <c r="O1675" s="6" t="s">
        <v>22</v>
      </c>
      <c r="P1675" s="6" t="s">
        <v>2434</v>
      </c>
    </row>
    <row r="1676" spans="1:16" hidden="1" x14ac:dyDescent="0.35">
      <c r="A1676" s="6">
        <v>2022</v>
      </c>
      <c r="B1676" s="6" t="s">
        <v>227</v>
      </c>
      <c r="C1676" s="6" t="s">
        <v>2267</v>
      </c>
      <c r="D1676" s="13" t="s">
        <v>2437</v>
      </c>
      <c r="E1676" s="6">
        <v>37.47</v>
      </c>
      <c r="F1676" s="6">
        <v>-82.51</v>
      </c>
      <c r="G1676" s="6" t="s">
        <v>241</v>
      </c>
      <c r="H1676" s="6">
        <v>260</v>
      </c>
      <c r="I1676" s="6">
        <v>83000</v>
      </c>
      <c r="J1676" s="6">
        <v>10.1</v>
      </c>
      <c r="K1676" s="6">
        <v>21</v>
      </c>
      <c r="L1676" s="6" t="s">
        <v>2382</v>
      </c>
      <c r="M1676" s="6">
        <v>60</v>
      </c>
      <c r="N1676" s="6" t="s">
        <v>21</v>
      </c>
      <c r="O1676" s="6" t="s">
        <v>22</v>
      </c>
      <c r="P1676" s="6" t="s">
        <v>2438</v>
      </c>
    </row>
    <row r="1677" spans="1:16" hidden="1" x14ac:dyDescent="0.35">
      <c r="A1677" s="6">
        <v>2022</v>
      </c>
      <c r="B1677" s="6" t="s">
        <v>2439</v>
      </c>
      <c r="C1677" s="6" t="s">
        <v>2267</v>
      </c>
      <c r="D1677" s="13" t="s">
        <v>2440</v>
      </c>
      <c r="E1677" s="6">
        <v>37.86</v>
      </c>
      <c r="F1677" s="6">
        <v>-83.92</v>
      </c>
      <c r="G1677" s="6" t="s">
        <v>236</v>
      </c>
      <c r="H1677" s="6">
        <v>1709</v>
      </c>
      <c r="I1677" s="6">
        <v>0</v>
      </c>
      <c r="J1677" s="6">
        <v>10.1</v>
      </c>
      <c r="K1677" s="6">
        <v>21</v>
      </c>
      <c r="L1677" s="6" t="s">
        <v>2382</v>
      </c>
      <c r="M1677" s="6">
        <v>60</v>
      </c>
      <c r="N1677" s="6" t="s">
        <v>21</v>
      </c>
      <c r="O1677" s="6" t="s">
        <v>22</v>
      </c>
      <c r="P1677" s="6" t="s">
        <v>2441</v>
      </c>
    </row>
    <row r="1678" spans="1:16" hidden="1" x14ac:dyDescent="0.35">
      <c r="A1678" s="6">
        <v>2022</v>
      </c>
      <c r="B1678" s="6" t="s">
        <v>278</v>
      </c>
      <c r="C1678" s="6" t="s">
        <v>2267</v>
      </c>
      <c r="D1678" s="13" t="s">
        <v>2442</v>
      </c>
      <c r="E1678" s="6">
        <v>37.08</v>
      </c>
      <c r="F1678" s="6">
        <v>-84.6</v>
      </c>
      <c r="G1678" s="6" t="s">
        <v>241</v>
      </c>
      <c r="H1678" s="6">
        <v>7784</v>
      </c>
      <c r="I1678" s="6">
        <v>9581000</v>
      </c>
      <c r="J1678" s="6">
        <v>10.1</v>
      </c>
      <c r="K1678" s="6">
        <v>21</v>
      </c>
      <c r="L1678" s="6" t="s">
        <v>2382</v>
      </c>
      <c r="M1678" s="6">
        <v>60</v>
      </c>
      <c r="N1678" s="6" t="s">
        <v>21</v>
      </c>
      <c r="O1678" s="6" t="s">
        <v>22</v>
      </c>
      <c r="P1678" s="6" t="s">
        <v>2443</v>
      </c>
    </row>
    <row r="1679" spans="1:16" hidden="1" x14ac:dyDescent="0.35">
      <c r="A1679" s="6">
        <v>2022</v>
      </c>
      <c r="B1679" s="6" t="s">
        <v>2444</v>
      </c>
      <c r="C1679" s="6" t="s">
        <v>2267</v>
      </c>
      <c r="D1679" s="13" t="s">
        <v>2445</v>
      </c>
      <c r="E1679" s="6">
        <v>37.4</v>
      </c>
      <c r="F1679" s="6">
        <v>-84.41</v>
      </c>
      <c r="G1679" s="6" t="s">
        <v>241</v>
      </c>
      <c r="H1679" s="6">
        <v>1542</v>
      </c>
      <c r="I1679" s="6">
        <v>1378000</v>
      </c>
      <c r="J1679" s="6">
        <v>10.1</v>
      </c>
      <c r="K1679" s="6">
        <v>21</v>
      </c>
      <c r="L1679" s="6" t="s">
        <v>2382</v>
      </c>
      <c r="M1679" s="6">
        <v>60</v>
      </c>
      <c r="N1679" s="6" t="s">
        <v>21</v>
      </c>
      <c r="O1679" s="6" t="s">
        <v>22</v>
      </c>
      <c r="P1679" s="6" t="s">
        <v>2446</v>
      </c>
    </row>
    <row r="1680" spans="1:16" hidden="1" x14ac:dyDescent="0.35">
      <c r="A1680" s="6">
        <v>2022</v>
      </c>
      <c r="B1680" s="6" t="s">
        <v>2447</v>
      </c>
      <c r="C1680" s="6" t="s">
        <v>2267</v>
      </c>
      <c r="D1680" s="13" t="s">
        <v>2448</v>
      </c>
      <c r="E1680" s="6">
        <v>38.14</v>
      </c>
      <c r="F1680" s="6">
        <v>-83.4</v>
      </c>
      <c r="G1680" s="6" t="s">
        <v>236</v>
      </c>
      <c r="H1680" s="6">
        <v>390</v>
      </c>
      <c r="I1680" s="6">
        <v>0</v>
      </c>
      <c r="J1680" s="6">
        <v>10.1</v>
      </c>
      <c r="K1680" s="6">
        <v>21</v>
      </c>
      <c r="L1680" s="6" t="s">
        <v>2382</v>
      </c>
      <c r="M1680" s="6">
        <v>60</v>
      </c>
      <c r="N1680" s="6" t="s">
        <v>21</v>
      </c>
      <c r="O1680" s="6" t="s">
        <v>22</v>
      </c>
      <c r="P1680" s="6" t="s">
        <v>2449</v>
      </c>
    </row>
    <row r="1681" spans="1:16" hidden="1" x14ac:dyDescent="0.35">
      <c r="A1681" s="6">
        <v>2022</v>
      </c>
      <c r="B1681" s="6" t="s">
        <v>1071</v>
      </c>
      <c r="C1681" s="6" t="s">
        <v>2267</v>
      </c>
      <c r="D1681" s="13" t="s">
        <v>2450</v>
      </c>
      <c r="E1681" s="6">
        <v>36.78</v>
      </c>
      <c r="F1681" s="6">
        <v>-85.03</v>
      </c>
      <c r="G1681" s="6" t="s">
        <v>241</v>
      </c>
      <c r="H1681" s="6">
        <v>6436</v>
      </c>
      <c r="I1681" s="6">
        <v>7076000</v>
      </c>
      <c r="J1681" s="6">
        <v>10.1</v>
      </c>
      <c r="K1681" s="6">
        <v>21</v>
      </c>
      <c r="L1681" s="6" t="s">
        <v>2382</v>
      </c>
      <c r="M1681" s="6">
        <v>60</v>
      </c>
      <c r="N1681" s="6" t="s">
        <v>21</v>
      </c>
      <c r="O1681" s="6" t="s">
        <v>22</v>
      </c>
      <c r="P1681" s="6" t="s">
        <v>2451</v>
      </c>
    </row>
    <row r="1682" spans="1:16" hidden="1" x14ac:dyDescent="0.35">
      <c r="A1682" s="6">
        <v>2022</v>
      </c>
      <c r="B1682" s="6" t="s">
        <v>1614</v>
      </c>
      <c r="C1682" s="6" t="s">
        <v>2267</v>
      </c>
      <c r="D1682" s="13" t="s">
        <v>2452</v>
      </c>
      <c r="E1682" s="6">
        <v>36.93</v>
      </c>
      <c r="F1682" s="6">
        <v>-84.1</v>
      </c>
      <c r="G1682" s="6" t="s">
        <v>241</v>
      </c>
      <c r="H1682" s="6">
        <v>285</v>
      </c>
      <c r="I1682" s="6">
        <v>0</v>
      </c>
      <c r="J1682" s="6">
        <v>10.1</v>
      </c>
      <c r="K1682" s="6">
        <v>21</v>
      </c>
      <c r="L1682" s="6" t="s">
        <v>2382</v>
      </c>
      <c r="M1682" s="6">
        <v>60</v>
      </c>
      <c r="N1682" s="6" t="s">
        <v>21</v>
      </c>
      <c r="O1682" s="6" t="s">
        <v>22</v>
      </c>
      <c r="P1682" s="6" t="s">
        <v>2453</v>
      </c>
    </row>
    <row r="1683" spans="1:16" hidden="1" x14ac:dyDescent="0.35">
      <c r="A1683" s="6">
        <v>2022</v>
      </c>
      <c r="B1683" s="6" t="s">
        <v>2454</v>
      </c>
      <c r="C1683" s="6" t="s">
        <v>2267</v>
      </c>
      <c r="D1683" s="13" t="s">
        <v>2455</v>
      </c>
      <c r="E1683" s="6">
        <v>37.729999999999997</v>
      </c>
      <c r="F1683" s="6">
        <v>-83.54</v>
      </c>
      <c r="G1683" s="6" t="s">
        <v>241</v>
      </c>
      <c r="H1683" s="6">
        <v>74</v>
      </c>
      <c r="I1683" s="6">
        <v>0</v>
      </c>
      <c r="J1683" s="6">
        <v>10.1</v>
      </c>
      <c r="K1683" s="6">
        <v>21</v>
      </c>
      <c r="L1683" s="6" t="s">
        <v>2382</v>
      </c>
      <c r="M1683" s="6">
        <v>60</v>
      </c>
      <c r="N1683" s="6" t="s">
        <v>21</v>
      </c>
      <c r="O1683" s="6" t="s">
        <v>22</v>
      </c>
      <c r="P1683" s="6" t="s">
        <v>2456</v>
      </c>
    </row>
    <row r="1684" spans="1:16" hidden="1" x14ac:dyDescent="0.35">
      <c r="A1684" s="6">
        <v>2022</v>
      </c>
      <c r="B1684" s="6" t="s">
        <v>2380</v>
      </c>
      <c r="C1684" s="6" t="s">
        <v>2267</v>
      </c>
      <c r="D1684" s="13" t="s">
        <v>2381</v>
      </c>
      <c r="E1684" s="6">
        <v>36.71</v>
      </c>
      <c r="F1684" s="6">
        <v>-83.59</v>
      </c>
      <c r="G1684" s="6" t="s">
        <v>241</v>
      </c>
      <c r="H1684" s="6" t="s">
        <v>35</v>
      </c>
      <c r="I1684" s="6">
        <v>0</v>
      </c>
      <c r="J1684" s="6" t="s">
        <v>36</v>
      </c>
      <c r="K1684" s="6">
        <v>21</v>
      </c>
      <c r="L1684" s="6" t="s">
        <v>2382</v>
      </c>
      <c r="M1684" s="6">
        <v>60</v>
      </c>
      <c r="N1684" s="6" t="s">
        <v>21</v>
      </c>
      <c r="O1684" s="6" t="s">
        <v>22</v>
      </c>
      <c r="P1684" s="6" t="s">
        <v>2383</v>
      </c>
    </row>
    <row r="1685" spans="1:16" hidden="1" x14ac:dyDescent="0.35">
      <c r="A1685" s="6">
        <v>2022</v>
      </c>
      <c r="B1685" s="6" t="s">
        <v>951</v>
      </c>
      <c r="C1685" s="6" t="s">
        <v>2267</v>
      </c>
      <c r="D1685" s="13" t="s">
        <v>2401</v>
      </c>
      <c r="E1685" s="6">
        <v>37.74</v>
      </c>
      <c r="F1685" s="6">
        <v>-82.79</v>
      </c>
      <c r="G1685" s="6" t="s">
        <v>241</v>
      </c>
      <c r="H1685" s="6" t="s">
        <v>35</v>
      </c>
      <c r="I1685" s="6">
        <v>0</v>
      </c>
      <c r="J1685" s="6" t="s">
        <v>36</v>
      </c>
      <c r="K1685" s="6">
        <v>21</v>
      </c>
      <c r="L1685" s="6" t="s">
        <v>2382</v>
      </c>
      <c r="M1685" s="6">
        <v>60</v>
      </c>
      <c r="N1685" s="6" t="s">
        <v>21</v>
      </c>
      <c r="O1685" s="6" t="s">
        <v>22</v>
      </c>
      <c r="P1685" s="6" t="s">
        <v>2402</v>
      </c>
    </row>
    <row r="1686" spans="1:16" hidden="1" x14ac:dyDescent="0.35">
      <c r="A1686" s="6">
        <v>2022</v>
      </c>
      <c r="B1686" s="6" t="s">
        <v>115</v>
      </c>
      <c r="C1686" s="6" t="s">
        <v>2267</v>
      </c>
      <c r="D1686" s="13" t="s">
        <v>2406</v>
      </c>
      <c r="E1686" s="6">
        <v>37.32</v>
      </c>
      <c r="F1686" s="6">
        <v>-83.96</v>
      </c>
      <c r="G1686" s="6" t="s">
        <v>236</v>
      </c>
      <c r="H1686" s="6" t="s">
        <v>35</v>
      </c>
      <c r="I1686" s="6">
        <v>0</v>
      </c>
      <c r="J1686" s="6" t="s">
        <v>36</v>
      </c>
      <c r="K1686" s="6">
        <v>21</v>
      </c>
      <c r="L1686" s="6" t="s">
        <v>2382</v>
      </c>
      <c r="M1686" s="6">
        <v>60</v>
      </c>
      <c r="N1686" s="6" t="s">
        <v>21</v>
      </c>
      <c r="O1686" s="6" t="s">
        <v>22</v>
      </c>
      <c r="P1686" s="6" t="s">
        <v>2407</v>
      </c>
    </row>
    <row r="1687" spans="1:16" hidden="1" x14ac:dyDescent="0.35">
      <c r="A1687" s="6">
        <v>2022</v>
      </c>
      <c r="B1687" s="6" t="s">
        <v>2419</v>
      </c>
      <c r="C1687" s="6" t="s">
        <v>2267</v>
      </c>
      <c r="D1687" s="13" t="s">
        <v>2420</v>
      </c>
      <c r="E1687" s="6">
        <v>37.049999999999997</v>
      </c>
      <c r="F1687" s="6">
        <v>-82.79</v>
      </c>
      <c r="G1687" s="6" t="s">
        <v>241</v>
      </c>
      <c r="H1687" s="6" t="s">
        <v>35</v>
      </c>
      <c r="I1687" s="6">
        <v>0</v>
      </c>
      <c r="J1687" s="6" t="s">
        <v>36</v>
      </c>
      <c r="K1687" s="6">
        <v>21</v>
      </c>
      <c r="L1687" s="6" t="s">
        <v>2382</v>
      </c>
      <c r="M1687" s="6">
        <v>60</v>
      </c>
      <c r="N1687" s="6" t="s">
        <v>21</v>
      </c>
      <c r="O1687" s="6" t="s">
        <v>22</v>
      </c>
      <c r="P1687" s="6" t="s">
        <v>2421</v>
      </c>
    </row>
    <row r="1688" spans="1:16" hidden="1" x14ac:dyDescent="0.35">
      <c r="A1688" s="6">
        <v>2022</v>
      </c>
      <c r="B1688" s="6" t="s">
        <v>54</v>
      </c>
      <c r="C1688" s="6" t="s">
        <v>2267</v>
      </c>
      <c r="D1688" s="13" t="s">
        <v>2435</v>
      </c>
      <c r="E1688" s="6">
        <v>37.270000000000003</v>
      </c>
      <c r="F1688" s="6">
        <v>-83.49</v>
      </c>
      <c r="G1688" s="6" t="s">
        <v>241</v>
      </c>
      <c r="H1688" s="6" t="s">
        <v>35</v>
      </c>
      <c r="I1688" s="6">
        <v>0</v>
      </c>
      <c r="J1688" s="6" t="s">
        <v>36</v>
      </c>
      <c r="K1688" s="6">
        <v>21</v>
      </c>
      <c r="L1688" s="6" t="s">
        <v>2382</v>
      </c>
      <c r="M1688" s="6">
        <v>60</v>
      </c>
      <c r="N1688" s="6" t="s">
        <v>21</v>
      </c>
      <c r="O1688" s="6" t="s">
        <v>22</v>
      </c>
      <c r="P1688" s="6" t="s">
        <v>2436</v>
      </c>
    </row>
    <row r="1689" spans="1:16" hidden="1" x14ac:dyDescent="0.35">
      <c r="A1689" s="6">
        <v>2022</v>
      </c>
      <c r="B1689" s="6" t="s">
        <v>3939</v>
      </c>
      <c r="C1689" s="6" t="s">
        <v>2267</v>
      </c>
      <c r="D1689" s="13" t="s">
        <v>7912</v>
      </c>
      <c r="E1689" s="6">
        <v>36.86</v>
      </c>
      <c r="F1689" s="6">
        <v>-83.25</v>
      </c>
      <c r="G1689" s="6" t="s">
        <v>241</v>
      </c>
      <c r="H1689" s="6" t="s">
        <v>35</v>
      </c>
      <c r="I1689" s="6">
        <v>0</v>
      </c>
      <c r="J1689" s="6" t="s">
        <v>36</v>
      </c>
      <c r="K1689" s="6">
        <v>21</v>
      </c>
      <c r="L1689" s="6" t="s">
        <v>2382</v>
      </c>
      <c r="M1689" s="6">
        <v>60</v>
      </c>
      <c r="N1689" s="6" t="s">
        <v>21</v>
      </c>
      <c r="O1689" s="6" t="s">
        <v>22</v>
      </c>
      <c r="P1689" s="6" t="s">
        <v>7913</v>
      </c>
    </row>
    <row r="1690" spans="1:16" hidden="1" x14ac:dyDescent="0.35">
      <c r="A1690" s="6">
        <v>2022</v>
      </c>
      <c r="B1690" s="6" t="s">
        <v>2419</v>
      </c>
      <c r="C1690" s="6" t="s">
        <v>2267</v>
      </c>
      <c r="D1690" s="13" t="s">
        <v>2420</v>
      </c>
      <c r="E1690" s="6">
        <v>37.049999999999997</v>
      </c>
      <c r="F1690" s="6">
        <v>-82.79</v>
      </c>
      <c r="G1690" s="6" t="s">
        <v>241</v>
      </c>
      <c r="H1690" s="6" t="s">
        <v>35</v>
      </c>
      <c r="I1690" s="6">
        <v>0</v>
      </c>
      <c r="J1690" s="6" t="s">
        <v>36</v>
      </c>
      <c r="K1690" s="6">
        <v>21</v>
      </c>
      <c r="L1690" s="6" t="s">
        <v>2382</v>
      </c>
      <c r="M1690" s="6">
        <v>60</v>
      </c>
      <c r="N1690" s="6" t="s">
        <v>21</v>
      </c>
      <c r="O1690" s="6" t="s">
        <v>22</v>
      </c>
      <c r="P1690" s="6" t="s">
        <v>2421</v>
      </c>
    </row>
    <row r="1691" spans="1:16" hidden="1" x14ac:dyDescent="0.35">
      <c r="A1691" s="6">
        <v>2022</v>
      </c>
      <c r="B1691" s="6" t="s">
        <v>7921</v>
      </c>
      <c r="C1691" s="6" t="s">
        <v>2267</v>
      </c>
      <c r="D1691" s="13" t="s">
        <v>7922</v>
      </c>
      <c r="E1691" s="6">
        <v>36.74</v>
      </c>
      <c r="F1691" s="6">
        <v>-84.48</v>
      </c>
      <c r="G1691" s="6" t="s">
        <v>241</v>
      </c>
      <c r="H1691" s="6" t="s">
        <v>35</v>
      </c>
      <c r="I1691" s="6">
        <v>0</v>
      </c>
      <c r="J1691" s="6" t="s">
        <v>36</v>
      </c>
      <c r="K1691" s="6">
        <v>21</v>
      </c>
      <c r="L1691" s="6" t="s">
        <v>2382</v>
      </c>
      <c r="M1691" s="6">
        <v>60</v>
      </c>
      <c r="N1691" s="6" t="s">
        <v>21</v>
      </c>
      <c r="O1691" s="6" t="s">
        <v>22</v>
      </c>
      <c r="P1691" s="6" t="s">
        <v>7923</v>
      </c>
    </row>
    <row r="1692" spans="1:16" x14ac:dyDescent="0.35">
      <c r="A1692" s="6">
        <v>2022</v>
      </c>
      <c r="B1692" s="6" t="s">
        <v>2384</v>
      </c>
      <c r="C1692" s="6" t="s">
        <v>2267</v>
      </c>
      <c r="D1692" s="13" t="s">
        <v>2385</v>
      </c>
      <c r="E1692" s="6">
        <v>38.47</v>
      </c>
      <c r="F1692" s="6">
        <v>-82.65</v>
      </c>
      <c r="G1692" s="6" t="s">
        <v>241</v>
      </c>
      <c r="H1692" s="6">
        <v>69</v>
      </c>
      <c r="I1692" s="6">
        <v>0</v>
      </c>
      <c r="J1692" s="6" t="s">
        <v>52</v>
      </c>
      <c r="K1692" s="6">
        <v>21</v>
      </c>
      <c r="L1692" s="6" t="s">
        <v>2382</v>
      </c>
      <c r="M1692" s="6">
        <v>60</v>
      </c>
      <c r="N1692" s="6" t="s">
        <v>21</v>
      </c>
      <c r="O1692" s="6" t="s">
        <v>22</v>
      </c>
      <c r="P1692" s="6" t="s">
        <v>2386</v>
      </c>
    </row>
    <row r="1693" spans="1:16" hidden="1" x14ac:dyDescent="0.35">
      <c r="A1693" s="6">
        <v>2012</v>
      </c>
      <c r="B1693" s="6" t="s">
        <v>6003</v>
      </c>
      <c r="C1693" s="6" t="s">
        <v>3610</v>
      </c>
      <c r="D1693" s="13" t="s">
        <v>6004</v>
      </c>
      <c r="E1693" s="6">
        <v>30.47</v>
      </c>
      <c r="F1693" s="6">
        <v>-99.18</v>
      </c>
      <c r="G1693" s="6" t="s">
        <v>94</v>
      </c>
      <c r="H1693" s="6">
        <v>2252</v>
      </c>
      <c r="I1693" s="6">
        <v>1205000</v>
      </c>
      <c r="J1693" s="6">
        <v>17.7</v>
      </c>
      <c r="K1693" s="6">
        <v>48</v>
      </c>
      <c r="L1693" s="6" t="s">
        <v>5995</v>
      </c>
      <c r="M1693" s="6">
        <v>70</v>
      </c>
      <c r="N1693" s="6" t="s">
        <v>21</v>
      </c>
      <c r="O1693" s="6" t="s">
        <v>22</v>
      </c>
      <c r="P1693" s="6" t="s">
        <v>9294</v>
      </c>
    </row>
    <row r="1694" spans="1:16" hidden="1" x14ac:dyDescent="0.35">
      <c r="A1694" s="6">
        <v>2012</v>
      </c>
      <c r="B1694" s="6" t="s">
        <v>9295</v>
      </c>
      <c r="C1694" s="6" t="s">
        <v>3610</v>
      </c>
      <c r="D1694" s="13" t="s">
        <v>9296</v>
      </c>
      <c r="E1694" s="6">
        <v>29.31</v>
      </c>
      <c r="F1694" s="6">
        <v>-100.41</v>
      </c>
      <c r="G1694" s="6" t="s">
        <v>19</v>
      </c>
      <c r="H1694" s="6">
        <v>436</v>
      </c>
      <c r="I1694" s="6">
        <v>418000</v>
      </c>
      <c r="J1694" s="6">
        <v>17.7</v>
      </c>
      <c r="K1694" s="6">
        <v>48</v>
      </c>
      <c r="L1694" s="6" t="s">
        <v>5995</v>
      </c>
      <c r="M1694" s="6">
        <v>70</v>
      </c>
      <c r="N1694" s="6" t="s">
        <v>21</v>
      </c>
      <c r="O1694" s="6" t="s">
        <v>22</v>
      </c>
      <c r="P1694" s="6" t="s">
        <v>9297</v>
      </c>
    </row>
    <row r="1695" spans="1:16" hidden="1" x14ac:dyDescent="0.35">
      <c r="A1695" s="6">
        <v>2012</v>
      </c>
      <c r="B1695" s="6" t="s">
        <v>9298</v>
      </c>
      <c r="C1695" s="6" t="s">
        <v>3610</v>
      </c>
      <c r="D1695" s="13" t="s">
        <v>9299</v>
      </c>
      <c r="E1695" s="6">
        <v>31.13</v>
      </c>
      <c r="F1695" s="6">
        <v>-99.37</v>
      </c>
      <c r="G1695" s="6" t="s">
        <v>94</v>
      </c>
      <c r="H1695" s="6">
        <v>767</v>
      </c>
      <c r="I1695" s="6">
        <v>0</v>
      </c>
      <c r="J1695" s="6">
        <v>17.7</v>
      </c>
      <c r="K1695" s="6">
        <v>48</v>
      </c>
      <c r="L1695" s="6" t="s">
        <v>5995</v>
      </c>
      <c r="M1695" s="6">
        <v>70</v>
      </c>
      <c r="N1695" s="6" t="s">
        <v>21</v>
      </c>
      <c r="O1695" s="6" t="s">
        <v>22</v>
      </c>
      <c r="P1695" s="6" t="s">
        <v>9300</v>
      </c>
    </row>
    <row r="1696" spans="1:16" hidden="1" x14ac:dyDescent="0.35">
      <c r="A1696" s="6">
        <v>2012</v>
      </c>
      <c r="B1696" s="6" t="s">
        <v>6026</v>
      </c>
      <c r="C1696" s="6" t="s">
        <v>3610</v>
      </c>
      <c r="D1696" s="13" t="s">
        <v>6027</v>
      </c>
      <c r="E1696" s="6">
        <v>31.47</v>
      </c>
      <c r="F1696" s="6">
        <v>-100.25</v>
      </c>
      <c r="G1696" s="6" t="s">
        <v>94</v>
      </c>
      <c r="H1696" s="6">
        <v>911</v>
      </c>
      <c r="I1696" s="6">
        <v>1628000</v>
      </c>
      <c r="J1696" s="6">
        <v>17.7</v>
      </c>
      <c r="K1696" s="6">
        <v>48</v>
      </c>
      <c r="L1696" s="6" t="s">
        <v>5995</v>
      </c>
      <c r="M1696" s="6">
        <v>70</v>
      </c>
      <c r="N1696" s="6" t="s">
        <v>21</v>
      </c>
      <c r="O1696" s="6" t="s">
        <v>22</v>
      </c>
      <c r="P1696" s="6" t="s">
        <v>9301</v>
      </c>
    </row>
    <row r="1697" spans="1:16" hidden="1" x14ac:dyDescent="0.35">
      <c r="A1697" s="6">
        <v>2012</v>
      </c>
      <c r="B1697" s="6" t="s">
        <v>6032</v>
      </c>
      <c r="C1697" s="6" t="s">
        <v>3610</v>
      </c>
      <c r="D1697" s="13" t="s">
        <v>6033</v>
      </c>
      <c r="E1697" s="6">
        <v>29.21</v>
      </c>
      <c r="F1697" s="6">
        <v>-99.78</v>
      </c>
      <c r="G1697" s="6" t="s">
        <v>62</v>
      </c>
      <c r="H1697" s="6">
        <v>20286</v>
      </c>
      <c r="I1697" s="6">
        <v>16708000</v>
      </c>
      <c r="J1697" s="6">
        <v>17.7</v>
      </c>
      <c r="K1697" s="6">
        <v>48</v>
      </c>
      <c r="L1697" s="6" t="s">
        <v>5995</v>
      </c>
      <c r="M1697" s="6">
        <v>70</v>
      </c>
      <c r="N1697" s="6" t="s">
        <v>21</v>
      </c>
      <c r="O1697" s="6" t="s">
        <v>22</v>
      </c>
      <c r="P1697" s="6" t="s">
        <v>9302</v>
      </c>
    </row>
    <row r="1698" spans="1:16" hidden="1" x14ac:dyDescent="0.35">
      <c r="A1698" s="6">
        <v>2022</v>
      </c>
      <c r="B1698" s="6" t="s">
        <v>5997</v>
      </c>
      <c r="C1698" s="6" t="s">
        <v>3610</v>
      </c>
      <c r="D1698" s="13" t="s">
        <v>5998</v>
      </c>
      <c r="E1698" s="6">
        <v>30.74</v>
      </c>
      <c r="F1698" s="6">
        <v>-98.05</v>
      </c>
      <c r="G1698" s="6" t="s">
        <v>19</v>
      </c>
      <c r="H1698" s="6">
        <v>80</v>
      </c>
      <c r="I1698" s="6">
        <v>0</v>
      </c>
      <c r="J1698" s="6">
        <v>25.3</v>
      </c>
      <c r="K1698" s="6">
        <v>48</v>
      </c>
      <c r="L1698" s="6" t="s">
        <v>5995</v>
      </c>
      <c r="M1698" s="6">
        <v>70</v>
      </c>
      <c r="N1698" s="6" t="s">
        <v>21</v>
      </c>
      <c r="O1698" s="6" t="s">
        <v>22</v>
      </c>
      <c r="P1698" s="6" t="s">
        <v>5999</v>
      </c>
    </row>
    <row r="1699" spans="1:16" hidden="1" x14ac:dyDescent="0.35">
      <c r="A1699" s="6">
        <v>2022</v>
      </c>
      <c r="B1699" s="6" t="s">
        <v>6003</v>
      </c>
      <c r="C1699" s="6" t="s">
        <v>3610</v>
      </c>
      <c r="D1699" s="13" t="s">
        <v>6004</v>
      </c>
      <c r="E1699" s="6">
        <v>30.47</v>
      </c>
      <c r="F1699" s="6">
        <v>-99.18</v>
      </c>
      <c r="G1699" s="6" t="s">
        <v>19</v>
      </c>
      <c r="H1699" s="6">
        <v>258</v>
      </c>
      <c r="I1699" s="6">
        <v>38000</v>
      </c>
      <c r="J1699" s="6">
        <v>25.3</v>
      </c>
      <c r="K1699" s="6">
        <v>48</v>
      </c>
      <c r="L1699" s="6" t="s">
        <v>5995</v>
      </c>
      <c r="M1699" s="6">
        <v>70</v>
      </c>
      <c r="N1699" s="6" t="s">
        <v>21</v>
      </c>
      <c r="O1699" s="6" t="s">
        <v>22</v>
      </c>
      <c r="P1699" s="6" t="s">
        <v>6005</v>
      </c>
    </row>
    <row r="1700" spans="1:16" hidden="1" x14ac:dyDescent="0.35">
      <c r="A1700" s="6">
        <v>2022</v>
      </c>
      <c r="B1700" s="6" t="s">
        <v>6012</v>
      </c>
      <c r="C1700" s="6" t="s">
        <v>3610</v>
      </c>
      <c r="D1700" s="13" t="s">
        <v>6013</v>
      </c>
      <c r="E1700" s="6">
        <v>30.76</v>
      </c>
      <c r="F1700" s="6">
        <v>-98.96</v>
      </c>
      <c r="G1700" s="6" t="s">
        <v>19</v>
      </c>
      <c r="H1700" s="6">
        <v>123</v>
      </c>
      <c r="I1700" s="6">
        <v>16000</v>
      </c>
      <c r="J1700" s="6">
        <v>25.3</v>
      </c>
      <c r="K1700" s="6">
        <v>48</v>
      </c>
      <c r="L1700" s="6" t="s">
        <v>5995</v>
      </c>
      <c r="M1700" s="6">
        <v>70</v>
      </c>
      <c r="N1700" s="6" t="s">
        <v>21</v>
      </c>
      <c r="O1700" s="6" t="s">
        <v>22</v>
      </c>
      <c r="P1700" s="6" t="s">
        <v>6014</v>
      </c>
    </row>
    <row r="1701" spans="1:16" hidden="1" x14ac:dyDescent="0.35">
      <c r="A1701" s="6">
        <v>2022</v>
      </c>
      <c r="B1701" s="6" t="s">
        <v>6026</v>
      </c>
      <c r="C1701" s="6" t="s">
        <v>3610</v>
      </c>
      <c r="D1701" s="13" t="s">
        <v>6027</v>
      </c>
      <c r="E1701" s="6">
        <v>31.47</v>
      </c>
      <c r="F1701" s="6">
        <v>-100.25</v>
      </c>
      <c r="G1701" s="6" t="s">
        <v>94</v>
      </c>
      <c r="H1701" s="6">
        <v>4968</v>
      </c>
      <c r="I1701" s="6">
        <v>6730000</v>
      </c>
      <c r="J1701" s="6">
        <v>25.3</v>
      </c>
      <c r="K1701" s="6">
        <v>48</v>
      </c>
      <c r="L1701" s="6" t="s">
        <v>5995</v>
      </c>
      <c r="M1701" s="6">
        <v>70</v>
      </c>
      <c r="N1701" s="6" t="s">
        <v>21</v>
      </c>
      <c r="O1701" s="6" t="s">
        <v>22</v>
      </c>
      <c r="P1701" s="6" t="s">
        <v>6028</v>
      </c>
    </row>
    <row r="1702" spans="1:16" hidden="1" x14ac:dyDescent="0.35">
      <c r="A1702" s="6">
        <v>2022</v>
      </c>
      <c r="B1702" s="6" t="s">
        <v>6032</v>
      </c>
      <c r="C1702" s="6" t="s">
        <v>3610</v>
      </c>
      <c r="D1702" s="13" t="s">
        <v>6033</v>
      </c>
      <c r="E1702" s="6">
        <v>29.21</v>
      </c>
      <c r="F1702" s="6">
        <v>-99.78</v>
      </c>
      <c r="G1702" s="6" t="s">
        <v>62</v>
      </c>
      <c r="H1702" s="6">
        <v>10963</v>
      </c>
      <c r="I1702" s="6">
        <v>11397000</v>
      </c>
      <c r="J1702" s="6">
        <v>25.3</v>
      </c>
      <c r="K1702" s="6">
        <v>48</v>
      </c>
      <c r="L1702" s="6" t="s">
        <v>5995</v>
      </c>
      <c r="M1702" s="6">
        <v>70</v>
      </c>
      <c r="N1702" s="6" t="s">
        <v>21</v>
      </c>
      <c r="O1702" s="6" t="s">
        <v>22</v>
      </c>
      <c r="P1702" s="6" t="s">
        <v>6034</v>
      </c>
    </row>
    <row r="1703" spans="1:16" hidden="1" x14ac:dyDescent="0.35">
      <c r="A1703" s="6">
        <v>2022</v>
      </c>
      <c r="B1703" s="6" t="s">
        <v>5993</v>
      </c>
      <c r="C1703" s="6" t="s">
        <v>3610</v>
      </c>
      <c r="D1703" s="13" t="s">
        <v>5994</v>
      </c>
      <c r="E1703" s="6">
        <v>29.72</v>
      </c>
      <c r="F1703" s="6">
        <v>-99.07</v>
      </c>
      <c r="G1703" s="6" t="s">
        <v>19</v>
      </c>
      <c r="H1703" s="6" t="s">
        <v>35</v>
      </c>
      <c r="I1703" s="6">
        <v>0</v>
      </c>
      <c r="J1703" s="6" t="s">
        <v>36</v>
      </c>
      <c r="K1703" s="6">
        <v>48</v>
      </c>
      <c r="L1703" s="6" t="s">
        <v>5995</v>
      </c>
      <c r="M1703" s="6">
        <v>70</v>
      </c>
      <c r="N1703" s="6" t="s">
        <v>21</v>
      </c>
      <c r="O1703" s="6" t="s">
        <v>22</v>
      </c>
      <c r="P1703" s="6" t="s">
        <v>5996</v>
      </c>
    </row>
    <row r="1704" spans="1:16" hidden="1" x14ac:dyDescent="0.35">
      <c r="A1704" s="6">
        <v>2022</v>
      </c>
      <c r="B1704" s="6" t="s">
        <v>6000</v>
      </c>
      <c r="C1704" s="6" t="s">
        <v>3610</v>
      </c>
      <c r="D1704" s="13" t="s">
        <v>6001</v>
      </c>
      <c r="E1704" s="6">
        <v>31.21</v>
      </c>
      <c r="F1704" s="6">
        <v>-99.84</v>
      </c>
      <c r="G1704" s="6" t="s">
        <v>94</v>
      </c>
      <c r="H1704" s="6" t="s">
        <v>35</v>
      </c>
      <c r="I1704" s="6">
        <v>0</v>
      </c>
      <c r="J1704" s="6" t="s">
        <v>36</v>
      </c>
      <c r="K1704" s="6">
        <v>48</v>
      </c>
      <c r="L1704" s="6" t="s">
        <v>5995</v>
      </c>
      <c r="M1704" s="6">
        <v>70</v>
      </c>
      <c r="N1704" s="6" t="s">
        <v>21</v>
      </c>
      <c r="O1704" s="6" t="s">
        <v>22</v>
      </c>
      <c r="P1704" s="6" t="s">
        <v>6002</v>
      </c>
    </row>
    <row r="1705" spans="1:16" hidden="1" x14ac:dyDescent="0.35">
      <c r="A1705" s="6">
        <v>2022</v>
      </c>
      <c r="B1705" s="6" t="s">
        <v>6006</v>
      </c>
      <c r="C1705" s="6" t="s">
        <v>3610</v>
      </c>
      <c r="D1705" s="13" t="s">
        <v>6007</v>
      </c>
      <c r="E1705" s="6">
        <v>29.93</v>
      </c>
      <c r="F1705" s="6">
        <v>-99.03</v>
      </c>
      <c r="G1705" s="6" t="s">
        <v>19</v>
      </c>
      <c r="H1705" s="6" t="s">
        <v>35</v>
      </c>
      <c r="I1705" s="6">
        <v>0</v>
      </c>
      <c r="J1705" s="6" t="s">
        <v>36</v>
      </c>
      <c r="K1705" s="6">
        <v>48</v>
      </c>
      <c r="L1705" s="6" t="s">
        <v>5995</v>
      </c>
      <c r="M1705" s="6">
        <v>70</v>
      </c>
      <c r="N1705" s="6" t="s">
        <v>21</v>
      </c>
      <c r="O1705" s="6" t="s">
        <v>22</v>
      </c>
      <c r="P1705" s="6" t="s">
        <v>6008</v>
      </c>
    </row>
    <row r="1706" spans="1:16" hidden="1" x14ac:dyDescent="0.35">
      <c r="A1706" s="6">
        <v>2022</v>
      </c>
      <c r="B1706" s="6" t="s">
        <v>6009</v>
      </c>
      <c r="C1706" s="6" t="s">
        <v>3610</v>
      </c>
      <c r="D1706" s="13" t="s">
        <v>6010</v>
      </c>
      <c r="E1706" s="6">
        <v>31.07</v>
      </c>
      <c r="F1706" s="6">
        <v>-98</v>
      </c>
      <c r="G1706" s="6" t="s">
        <v>19</v>
      </c>
      <c r="H1706" s="6" t="s">
        <v>35</v>
      </c>
      <c r="I1706" s="6">
        <v>0</v>
      </c>
      <c r="J1706" s="6" t="s">
        <v>36</v>
      </c>
      <c r="K1706" s="6">
        <v>48</v>
      </c>
      <c r="L1706" s="6" t="s">
        <v>5995</v>
      </c>
      <c r="M1706" s="6">
        <v>70</v>
      </c>
      <c r="N1706" s="6" t="s">
        <v>21</v>
      </c>
      <c r="O1706" s="6" t="s">
        <v>22</v>
      </c>
      <c r="P1706" s="6" t="s">
        <v>6011</v>
      </c>
    </row>
    <row r="1707" spans="1:16" hidden="1" x14ac:dyDescent="0.35">
      <c r="A1707" s="6">
        <v>2022</v>
      </c>
      <c r="B1707" s="6" t="s">
        <v>1262</v>
      </c>
      <c r="C1707" s="6" t="s">
        <v>3610</v>
      </c>
      <c r="D1707" s="13" t="s">
        <v>6015</v>
      </c>
      <c r="E1707" s="6">
        <v>30.9</v>
      </c>
      <c r="F1707" s="6">
        <v>-100.11</v>
      </c>
      <c r="G1707" s="6" t="s">
        <v>94</v>
      </c>
      <c r="H1707" s="6" t="s">
        <v>35</v>
      </c>
      <c r="I1707" s="6">
        <v>0</v>
      </c>
      <c r="J1707" s="6" t="s">
        <v>36</v>
      </c>
      <c r="K1707" s="6">
        <v>48</v>
      </c>
      <c r="L1707" s="6" t="s">
        <v>5995</v>
      </c>
      <c r="M1707" s="6">
        <v>70</v>
      </c>
      <c r="N1707" s="6" t="s">
        <v>21</v>
      </c>
      <c r="O1707" s="6" t="s">
        <v>22</v>
      </c>
      <c r="P1707" s="6" t="s">
        <v>6016</v>
      </c>
    </row>
    <row r="1708" spans="1:16" hidden="1" x14ac:dyDescent="0.35">
      <c r="A1708" s="6">
        <v>2022</v>
      </c>
      <c r="B1708" s="6" t="s">
        <v>6017</v>
      </c>
      <c r="C1708" s="6" t="s">
        <v>3610</v>
      </c>
      <c r="D1708" s="13" t="s">
        <v>6018</v>
      </c>
      <c r="E1708" s="6">
        <v>31.19</v>
      </c>
      <c r="F1708" s="6">
        <v>-101.45</v>
      </c>
      <c r="G1708" s="6" t="s">
        <v>94</v>
      </c>
      <c r="H1708" s="6" t="s">
        <v>35</v>
      </c>
      <c r="I1708" s="6">
        <v>0</v>
      </c>
      <c r="J1708" s="6" t="s">
        <v>36</v>
      </c>
      <c r="K1708" s="6">
        <v>48</v>
      </c>
      <c r="L1708" s="6" t="s">
        <v>5995</v>
      </c>
      <c r="M1708" s="6">
        <v>70</v>
      </c>
      <c r="N1708" s="6" t="s">
        <v>21</v>
      </c>
      <c r="O1708" s="6" t="s">
        <v>22</v>
      </c>
      <c r="P1708" s="6" t="s">
        <v>6019</v>
      </c>
    </row>
    <row r="1709" spans="1:16" hidden="1" x14ac:dyDescent="0.35">
      <c r="A1709" s="6">
        <v>2022</v>
      </c>
      <c r="B1709" s="6" t="s">
        <v>6023</v>
      </c>
      <c r="C1709" s="6" t="s">
        <v>3610</v>
      </c>
      <c r="D1709" s="13" t="s">
        <v>6024</v>
      </c>
      <c r="E1709" s="6">
        <v>30.48</v>
      </c>
      <c r="F1709" s="6">
        <v>-100.12</v>
      </c>
      <c r="G1709" s="6" t="s">
        <v>94</v>
      </c>
      <c r="H1709" s="6" t="s">
        <v>35</v>
      </c>
      <c r="I1709" s="6">
        <v>0</v>
      </c>
      <c r="J1709" s="6" t="s">
        <v>36</v>
      </c>
      <c r="K1709" s="6">
        <v>48</v>
      </c>
      <c r="L1709" s="6" t="s">
        <v>5995</v>
      </c>
      <c r="M1709" s="6">
        <v>70</v>
      </c>
      <c r="N1709" s="6" t="s">
        <v>21</v>
      </c>
      <c r="O1709" s="6" t="s">
        <v>22</v>
      </c>
      <c r="P1709" s="6" t="s">
        <v>6025</v>
      </c>
    </row>
    <row r="1710" spans="1:16" hidden="1" x14ac:dyDescent="0.35">
      <c r="A1710" s="6">
        <v>2022</v>
      </c>
      <c r="B1710" s="6" t="s">
        <v>6029</v>
      </c>
      <c r="C1710" s="6" t="s">
        <v>3610</v>
      </c>
      <c r="D1710" s="13" t="s">
        <v>6030</v>
      </c>
      <c r="E1710" s="6">
        <v>31.13</v>
      </c>
      <c r="F1710" s="6">
        <v>-102.21</v>
      </c>
      <c r="G1710" s="6" t="s">
        <v>19</v>
      </c>
      <c r="H1710" s="6" t="s">
        <v>35</v>
      </c>
      <c r="I1710" s="6">
        <v>0</v>
      </c>
      <c r="J1710" s="6" t="s">
        <v>36</v>
      </c>
      <c r="K1710" s="6">
        <v>48</v>
      </c>
      <c r="L1710" s="6" t="s">
        <v>5995</v>
      </c>
      <c r="M1710" s="6">
        <v>70</v>
      </c>
      <c r="N1710" s="6" t="s">
        <v>21</v>
      </c>
      <c r="O1710" s="6" t="s">
        <v>22</v>
      </c>
      <c r="P1710" s="6" t="s">
        <v>6031</v>
      </c>
    </row>
    <row r="1711" spans="1:16" hidden="1" x14ac:dyDescent="0.35">
      <c r="A1711" s="6">
        <v>2022</v>
      </c>
      <c r="B1711" s="6" t="s">
        <v>6000</v>
      </c>
      <c r="C1711" s="6" t="s">
        <v>3610</v>
      </c>
      <c r="D1711" s="13" t="s">
        <v>6001</v>
      </c>
      <c r="E1711" s="6">
        <v>31.21</v>
      </c>
      <c r="F1711" s="6">
        <v>-99.84</v>
      </c>
      <c r="G1711" s="6" t="s">
        <v>94</v>
      </c>
      <c r="H1711" s="6" t="s">
        <v>35</v>
      </c>
      <c r="I1711" s="6">
        <v>0</v>
      </c>
      <c r="J1711" s="6" t="s">
        <v>36</v>
      </c>
      <c r="K1711" s="6">
        <v>48</v>
      </c>
      <c r="L1711" s="6" t="s">
        <v>5995</v>
      </c>
      <c r="M1711" s="6">
        <v>70</v>
      </c>
      <c r="N1711" s="6" t="s">
        <v>21</v>
      </c>
      <c r="O1711" s="6" t="s">
        <v>22</v>
      </c>
      <c r="P1711" s="6" t="s">
        <v>6002</v>
      </c>
    </row>
    <row r="1712" spans="1:16" hidden="1" x14ac:dyDescent="0.35">
      <c r="A1712" s="6">
        <v>2022</v>
      </c>
      <c r="B1712" s="6" t="s">
        <v>6006</v>
      </c>
      <c r="C1712" s="6" t="s">
        <v>3610</v>
      </c>
      <c r="D1712" s="13" t="s">
        <v>6007</v>
      </c>
      <c r="E1712" s="6">
        <v>29.93</v>
      </c>
      <c r="F1712" s="6">
        <v>-99.03</v>
      </c>
      <c r="G1712" s="6" t="s">
        <v>19</v>
      </c>
      <c r="H1712" s="6" t="s">
        <v>35</v>
      </c>
      <c r="I1712" s="6">
        <v>0</v>
      </c>
      <c r="J1712" s="6" t="s">
        <v>36</v>
      </c>
      <c r="K1712" s="6">
        <v>48</v>
      </c>
      <c r="L1712" s="6" t="s">
        <v>5995</v>
      </c>
      <c r="M1712" s="6">
        <v>70</v>
      </c>
      <c r="N1712" s="6" t="s">
        <v>21</v>
      </c>
      <c r="O1712" s="6" t="s">
        <v>22</v>
      </c>
      <c r="P1712" s="6" t="s">
        <v>6008</v>
      </c>
    </row>
    <row r="1713" spans="1:16" hidden="1" x14ac:dyDescent="0.35">
      <c r="A1713" s="6">
        <v>2022</v>
      </c>
      <c r="B1713" s="6" t="s">
        <v>6012</v>
      </c>
      <c r="C1713" s="6" t="s">
        <v>3610</v>
      </c>
      <c r="D1713" s="13" t="s">
        <v>6013</v>
      </c>
      <c r="E1713" s="6">
        <v>30.76</v>
      </c>
      <c r="F1713" s="6">
        <v>-98.96</v>
      </c>
      <c r="G1713" s="6" t="s">
        <v>19</v>
      </c>
      <c r="H1713" s="6" t="s">
        <v>35</v>
      </c>
      <c r="I1713" s="6">
        <v>16000</v>
      </c>
      <c r="J1713" s="6" t="s">
        <v>36</v>
      </c>
      <c r="K1713" s="6">
        <v>48</v>
      </c>
      <c r="L1713" s="6" t="s">
        <v>5995</v>
      </c>
      <c r="M1713" s="6">
        <v>70</v>
      </c>
      <c r="N1713" s="6" t="s">
        <v>21</v>
      </c>
      <c r="O1713" s="6" t="s">
        <v>22</v>
      </c>
      <c r="P1713" s="6" t="s">
        <v>6014</v>
      </c>
    </row>
    <row r="1714" spans="1:16" hidden="1" x14ac:dyDescent="0.35">
      <c r="A1714" s="6">
        <v>2022</v>
      </c>
      <c r="B1714" s="6" t="s">
        <v>6017</v>
      </c>
      <c r="C1714" s="6" t="s">
        <v>3610</v>
      </c>
      <c r="D1714" s="13" t="s">
        <v>6018</v>
      </c>
      <c r="E1714" s="6">
        <v>31.19</v>
      </c>
      <c r="F1714" s="6">
        <v>-101.45</v>
      </c>
      <c r="G1714" s="6" t="s">
        <v>94</v>
      </c>
      <c r="H1714" s="6" t="s">
        <v>35</v>
      </c>
      <c r="I1714" s="6">
        <v>0</v>
      </c>
      <c r="J1714" s="6" t="s">
        <v>36</v>
      </c>
      <c r="K1714" s="6">
        <v>48</v>
      </c>
      <c r="L1714" s="6" t="s">
        <v>5995</v>
      </c>
      <c r="M1714" s="6">
        <v>70</v>
      </c>
      <c r="N1714" s="6" t="s">
        <v>21</v>
      </c>
      <c r="O1714" s="6" t="s">
        <v>22</v>
      </c>
      <c r="P1714" s="6" t="s">
        <v>6019</v>
      </c>
    </row>
    <row r="1715" spans="1:16" hidden="1" x14ac:dyDescent="0.35">
      <c r="A1715" s="6">
        <v>2022</v>
      </c>
      <c r="B1715" s="6" t="s">
        <v>6023</v>
      </c>
      <c r="C1715" s="6" t="s">
        <v>3610</v>
      </c>
      <c r="D1715" s="13" t="s">
        <v>6024</v>
      </c>
      <c r="E1715" s="6">
        <v>30.48</v>
      </c>
      <c r="F1715" s="6">
        <v>-100.12</v>
      </c>
      <c r="G1715" s="6" t="s">
        <v>94</v>
      </c>
      <c r="H1715" s="6" t="s">
        <v>35</v>
      </c>
      <c r="I1715" s="6">
        <v>0</v>
      </c>
      <c r="J1715" s="6" t="s">
        <v>36</v>
      </c>
      <c r="K1715" s="6">
        <v>48</v>
      </c>
      <c r="L1715" s="6" t="s">
        <v>5995</v>
      </c>
      <c r="M1715" s="6">
        <v>70</v>
      </c>
      <c r="N1715" s="6" t="s">
        <v>21</v>
      </c>
      <c r="O1715" s="6" t="s">
        <v>22</v>
      </c>
      <c r="P1715" s="6" t="s">
        <v>6025</v>
      </c>
    </row>
    <row r="1716" spans="1:16" x14ac:dyDescent="0.35">
      <c r="A1716" s="6">
        <v>2022</v>
      </c>
      <c r="B1716" s="6" t="s">
        <v>6020</v>
      </c>
      <c r="C1716" s="6" t="s">
        <v>3610</v>
      </c>
      <c r="D1716" s="13" t="s">
        <v>6021</v>
      </c>
      <c r="E1716" s="6">
        <v>30.86</v>
      </c>
      <c r="F1716" s="6">
        <v>-100.59</v>
      </c>
      <c r="G1716" s="6" t="s">
        <v>94</v>
      </c>
      <c r="H1716" s="6">
        <v>900</v>
      </c>
      <c r="I1716" s="6">
        <v>3540000</v>
      </c>
      <c r="J1716" s="6" t="s">
        <v>52</v>
      </c>
      <c r="K1716" s="6">
        <v>48</v>
      </c>
      <c r="L1716" s="6" t="s">
        <v>5995</v>
      </c>
      <c r="M1716" s="6">
        <v>70</v>
      </c>
      <c r="N1716" s="6" t="s">
        <v>21</v>
      </c>
      <c r="O1716" s="6" t="s">
        <v>22</v>
      </c>
      <c r="P1716" s="6" t="s">
        <v>6022</v>
      </c>
    </row>
    <row r="1717" spans="1:16" hidden="1" x14ac:dyDescent="0.35">
      <c r="A1717" s="6">
        <v>2022</v>
      </c>
      <c r="B1717" s="6" t="s">
        <v>4193</v>
      </c>
      <c r="C1717" s="6" t="s">
        <v>4143</v>
      </c>
      <c r="D1717" s="13" t="s">
        <v>4194</v>
      </c>
      <c r="E1717" s="6">
        <v>40.81</v>
      </c>
      <c r="F1717" s="6">
        <v>-73.040000000000006</v>
      </c>
      <c r="G1717" s="6" t="s">
        <v>117</v>
      </c>
      <c r="H1717" s="6">
        <v>1384</v>
      </c>
      <c r="I1717" s="6">
        <v>981000</v>
      </c>
      <c r="J1717" s="6">
        <v>9.6999999999999993</v>
      </c>
      <c r="K1717" s="6">
        <v>36</v>
      </c>
      <c r="L1717" s="6" t="s">
        <v>4191</v>
      </c>
      <c r="M1717" s="6">
        <v>91</v>
      </c>
      <c r="N1717" s="6" t="s">
        <v>21</v>
      </c>
      <c r="O1717" s="6" t="s">
        <v>22</v>
      </c>
      <c r="P1717" s="6" t="s">
        <v>4195</v>
      </c>
    </row>
    <row r="1718" spans="1:16" hidden="1" x14ac:dyDescent="0.35">
      <c r="A1718" s="6">
        <v>2012</v>
      </c>
      <c r="B1718" s="6" t="s">
        <v>465</v>
      </c>
      <c r="C1718" s="6" t="s">
        <v>4143</v>
      </c>
      <c r="D1718" s="13" t="s">
        <v>8598</v>
      </c>
      <c r="E1718" s="6" t="e">
        <v>#N/A</v>
      </c>
      <c r="F1718" s="6" t="e">
        <v>#N/A</v>
      </c>
      <c r="G1718" s="6" t="s">
        <v>117</v>
      </c>
      <c r="H1718" s="6">
        <v>3</v>
      </c>
      <c r="I1718" s="6">
        <v>2000</v>
      </c>
      <c r="J1718" s="6">
        <v>17</v>
      </c>
      <c r="K1718" s="6">
        <v>36</v>
      </c>
      <c r="L1718" s="6" t="s">
        <v>4191</v>
      </c>
      <c r="M1718" s="6">
        <v>91</v>
      </c>
      <c r="N1718" s="6" t="s">
        <v>21</v>
      </c>
      <c r="O1718" s="6" t="s">
        <v>22</v>
      </c>
      <c r="P1718" s="6" t="s">
        <v>8599</v>
      </c>
    </row>
    <row r="1719" spans="1:16" hidden="1" x14ac:dyDescent="0.35">
      <c r="A1719" s="6">
        <v>2012</v>
      </c>
      <c r="B1719" s="6" t="s">
        <v>4193</v>
      </c>
      <c r="C1719" s="6" t="s">
        <v>4143</v>
      </c>
      <c r="D1719" s="13" t="s">
        <v>4194</v>
      </c>
      <c r="E1719" s="6">
        <v>40.81</v>
      </c>
      <c r="F1719" s="6">
        <v>-73.040000000000006</v>
      </c>
      <c r="G1719" s="6" t="s">
        <v>241</v>
      </c>
      <c r="H1719" s="6">
        <v>1436</v>
      </c>
      <c r="I1719" s="6">
        <v>1464000</v>
      </c>
      <c r="J1719" s="6">
        <v>17</v>
      </c>
      <c r="K1719" s="6">
        <v>36</v>
      </c>
      <c r="L1719" s="6" t="s">
        <v>4191</v>
      </c>
      <c r="M1719" s="6">
        <v>91</v>
      </c>
      <c r="N1719" s="6" t="s">
        <v>21</v>
      </c>
      <c r="O1719" s="6" t="s">
        <v>22</v>
      </c>
      <c r="P1719" s="6" t="s">
        <v>8600</v>
      </c>
    </row>
    <row r="1720" spans="1:16" hidden="1" x14ac:dyDescent="0.35">
      <c r="A1720" s="6">
        <v>2022</v>
      </c>
      <c r="B1720" s="6" t="s">
        <v>4189</v>
      </c>
      <c r="C1720" s="6" t="s">
        <v>4143</v>
      </c>
      <c r="D1720" s="13" t="s">
        <v>4190</v>
      </c>
      <c r="E1720" s="6">
        <v>40.72</v>
      </c>
      <c r="F1720" s="6">
        <v>-73.7</v>
      </c>
      <c r="G1720" s="6" t="s">
        <v>117</v>
      </c>
      <c r="H1720" s="6" t="s">
        <v>35</v>
      </c>
      <c r="I1720" s="6">
        <v>0</v>
      </c>
      <c r="J1720" s="6" t="s">
        <v>36</v>
      </c>
      <c r="K1720" s="6">
        <v>36</v>
      </c>
      <c r="L1720" s="6" t="s">
        <v>4191</v>
      </c>
      <c r="M1720" s="6">
        <v>91</v>
      </c>
      <c r="N1720" s="6" t="s">
        <v>21</v>
      </c>
      <c r="O1720" s="6" t="s">
        <v>22</v>
      </c>
      <c r="P1720" s="6" t="s">
        <v>4192</v>
      </c>
    </row>
    <row r="1721" spans="1:16" hidden="1" x14ac:dyDescent="0.35">
      <c r="A1721" s="6">
        <v>2012</v>
      </c>
      <c r="B1721" s="6" t="s">
        <v>3276</v>
      </c>
      <c r="C1721" s="6" t="s">
        <v>324</v>
      </c>
      <c r="D1721" s="13" t="s">
        <v>3277</v>
      </c>
      <c r="E1721" s="6">
        <v>33.26</v>
      </c>
      <c r="F1721" s="6">
        <v>-90.59</v>
      </c>
      <c r="G1721" s="6" t="s">
        <v>94</v>
      </c>
      <c r="H1721" s="6">
        <v>31247</v>
      </c>
      <c r="I1721" s="6">
        <v>33827000</v>
      </c>
      <c r="J1721" s="6">
        <v>13.7</v>
      </c>
      <c r="K1721" s="6">
        <v>28</v>
      </c>
      <c r="L1721" s="6" t="s">
        <v>3278</v>
      </c>
      <c r="M1721" s="6">
        <v>40</v>
      </c>
      <c r="N1721" s="6" t="s">
        <v>21</v>
      </c>
      <c r="O1721" s="6" t="s">
        <v>22</v>
      </c>
      <c r="P1721" s="6" t="s">
        <v>8245</v>
      </c>
    </row>
    <row r="1722" spans="1:16" hidden="1" x14ac:dyDescent="0.35">
      <c r="A1722" s="6">
        <v>2012</v>
      </c>
      <c r="B1722" s="6" t="s">
        <v>3280</v>
      </c>
      <c r="C1722" s="6" t="s">
        <v>324</v>
      </c>
      <c r="D1722" s="13" t="s">
        <v>3281</v>
      </c>
      <c r="E1722" s="6">
        <v>33.01</v>
      </c>
      <c r="F1722" s="6">
        <v>-91.02</v>
      </c>
      <c r="G1722" s="6" t="s">
        <v>94</v>
      </c>
      <c r="H1722" s="6">
        <v>16685</v>
      </c>
      <c r="I1722" s="6">
        <v>20655000</v>
      </c>
      <c r="J1722" s="6">
        <v>13.7</v>
      </c>
      <c r="K1722" s="6">
        <v>28</v>
      </c>
      <c r="L1722" s="6" t="s">
        <v>3278</v>
      </c>
      <c r="M1722" s="6">
        <v>40</v>
      </c>
      <c r="N1722" s="6" t="s">
        <v>21</v>
      </c>
      <c r="O1722" s="6" t="s">
        <v>22</v>
      </c>
      <c r="P1722" s="6" t="s">
        <v>8246</v>
      </c>
    </row>
    <row r="1723" spans="1:16" hidden="1" x14ac:dyDescent="0.35">
      <c r="A1723" s="6">
        <v>2012</v>
      </c>
      <c r="B1723" s="6" t="s">
        <v>3283</v>
      </c>
      <c r="C1723" s="6" t="s">
        <v>324</v>
      </c>
      <c r="D1723" s="13" t="s">
        <v>3284</v>
      </c>
      <c r="E1723" s="6">
        <v>33.51</v>
      </c>
      <c r="F1723" s="6">
        <v>-90.19</v>
      </c>
      <c r="G1723" s="6" t="s">
        <v>94</v>
      </c>
      <c r="H1723" s="6">
        <v>71908</v>
      </c>
      <c r="I1723" s="6">
        <v>80527000</v>
      </c>
      <c r="J1723" s="6">
        <v>13.7</v>
      </c>
      <c r="K1723" s="6">
        <v>28</v>
      </c>
      <c r="L1723" s="6" t="s">
        <v>3278</v>
      </c>
      <c r="M1723" s="6">
        <v>40</v>
      </c>
      <c r="N1723" s="6" t="s">
        <v>21</v>
      </c>
      <c r="O1723" s="6" t="s">
        <v>22</v>
      </c>
      <c r="P1723" s="6" t="s">
        <v>8247</v>
      </c>
    </row>
    <row r="1724" spans="1:16" hidden="1" x14ac:dyDescent="0.35">
      <c r="A1724" s="6">
        <v>2012</v>
      </c>
      <c r="B1724" s="6" t="s">
        <v>3286</v>
      </c>
      <c r="C1724" s="6" t="s">
        <v>324</v>
      </c>
      <c r="D1724" s="13" t="s">
        <v>3287</v>
      </c>
      <c r="E1724" s="6">
        <v>32.97</v>
      </c>
      <c r="F1724" s="6">
        <v>-90.82</v>
      </c>
      <c r="G1724" s="6" t="s">
        <v>94</v>
      </c>
      <c r="H1724" s="6">
        <v>39846</v>
      </c>
      <c r="I1724" s="6">
        <v>48593000</v>
      </c>
      <c r="J1724" s="6">
        <v>13.7</v>
      </c>
      <c r="K1724" s="6">
        <v>28</v>
      </c>
      <c r="L1724" s="6" t="s">
        <v>3278</v>
      </c>
      <c r="M1724" s="6">
        <v>40</v>
      </c>
      <c r="N1724" s="6" t="s">
        <v>21</v>
      </c>
      <c r="O1724" s="6" t="s">
        <v>22</v>
      </c>
      <c r="P1724" s="6" t="s">
        <v>8248</v>
      </c>
    </row>
    <row r="1725" spans="1:16" hidden="1" x14ac:dyDescent="0.35">
      <c r="A1725" s="6">
        <v>2012</v>
      </c>
      <c r="B1725" s="6" t="s">
        <v>3289</v>
      </c>
      <c r="C1725" s="6" t="s">
        <v>324</v>
      </c>
      <c r="D1725" s="13" t="s">
        <v>3290</v>
      </c>
      <c r="E1725" s="6">
        <v>33.65</v>
      </c>
      <c r="F1725" s="6">
        <v>-90.52</v>
      </c>
      <c r="G1725" s="6" t="s">
        <v>94</v>
      </c>
      <c r="H1725" s="6">
        <v>67954</v>
      </c>
      <c r="I1725" s="6">
        <v>77968000</v>
      </c>
      <c r="J1725" s="6">
        <v>13.7</v>
      </c>
      <c r="K1725" s="6">
        <v>28</v>
      </c>
      <c r="L1725" s="6" t="s">
        <v>3278</v>
      </c>
      <c r="M1725" s="6">
        <v>40</v>
      </c>
      <c r="N1725" s="6" t="s">
        <v>21</v>
      </c>
      <c r="O1725" s="6" t="s">
        <v>22</v>
      </c>
      <c r="P1725" s="6" t="s">
        <v>8249</v>
      </c>
    </row>
    <row r="1726" spans="1:16" hidden="1" x14ac:dyDescent="0.35">
      <c r="A1726" s="6">
        <v>2012</v>
      </c>
      <c r="B1726" s="6" t="s">
        <v>86</v>
      </c>
      <c r="C1726" s="6" t="s">
        <v>324</v>
      </c>
      <c r="D1726" s="13" t="s">
        <v>3292</v>
      </c>
      <c r="E1726" s="6">
        <v>33.380000000000003</v>
      </c>
      <c r="F1726" s="6">
        <v>-91.05</v>
      </c>
      <c r="G1726" s="6" t="s">
        <v>94</v>
      </c>
      <c r="H1726" s="6">
        <v>66258</v>
      </c>
      <c r="I1726" s="6">
        <v>82012000</v>
      </c>
      <c r="J1726" s="6">
        <v>13.7</v>
      </c>
      <c r="K1726" s="6">
        <v>28</v>
      </c>
      <c r="L1726" s="6" t="s">
        <v>3278</v>
      </c>
      <c r="M1726" s="6">
        <v>40</v>
      </c>
      <c r="N1726" s="6" t="s">
        <v>21</v>
      </c>
      <c r="O1726" s="6" t="s">
        <v>22</v>
      </c>
      <c r="P1726" s="6" t="s">
        <v>8250</v>
      </c>
    </row>
    <row r="1727" spans="1:16" hidden="1" x14ac:dyDescent="0.35">
      <c r="A1727" s="6">
        <v>2012</v>
      </c>
      <c r="B1727" s="6" t="s">
        <v>3294</v>
      </c>
      <c r="C1727" s="6" t="s">
        <v>324</v>
      </c>
      <c r="D1727" s="13" t="s">
        <v>3295</v>
      </c>
      <c r="E1727" s="6">
        <v>32.799999999999997</v>
      </c>
      <c r="F1727" s="6">
        <v>-90.28</v>
      </c>
      <c r="G1727" s="6" t="s">
        <v>94</v>
      </c>
      <c r="H1727" s="6">
        <v>57164</v>
      </c>
      <c r="I1727" s="6">
        <v>64286000</v>
      </c>
      <c r="J1727" s="6">
        <v>13.7</v>
      </c>
      <c r="K1727" s="6">
        <v>28</v>
      </c>
      <c r="L1727" s="6" t="s">
        <v>3278</v>
      </c>
      <c r="M1727" s="6">
        <v>40</v>
      </c>
      <c r="N1727" s="6" t="s">
        <v>21</v>
      </c>
      <c r="O1727" s="6" t="s">
        <v>22</v>
      </c>
      <c r="P1727" s="6" t="s">
        <v>8251</v>
      </c>
    </row>
    <row r="1728" spans="1:16" hidden="1" x14ac:dyDescent="0.35">
      <c r="A1728" s="6">
        <v>2022</v>
      </c>
      <c r="B1728" s="6" t="s">
        <v>3276</v>
      </c>
      <c r="C1728" s="6" t="s">
        <v>324</v>
      </c>
      <c r="D1728" s="13" t="s">
        <v>3277</v>
      </c>
      <c r="E1728" s="6">
        <v>33.26</v>
      </c>
      <c r="F1728" s="6">
        <v>-90.59</v>
      </c>
      <c r="G1728" s="6" t="s">
        <v>19</v>
      </c>
      <c r="H1728" s="6">
        <v>23518</v>
      </c>
      <c r="I1728" s="6">
        <v>28326000</v>
      </c>
      <c r="J1728" s="6">
        <v>42.8</v>
      </c>
      <c r="K1728" s="6">
        <v>28</v>
      </c>
      <c r="L1728" s="6" t="s">
        <v>3278</v>
      </c>
      <c r="M1728" s="6">
        <v>40</v>
      </c>
      <c r="N1728" s="6" t="s">
        <v>21</v>
      </c>
      <c r="O1728" s="6" t="s">
        <v>22</v>
      </c>
      <c r="P1728" s="6" t="s">
        <v>3279</v>
      </c>
    </row>
    <row r="1729" spans="1:16" hidden="1" x14ac:dyDescent="0.35">
      <c r="A1729" s="6">
        <v>2022</v>
      </c>
      <c r="B1729" s="6" t="s">
        <v>3280</v>
      </c>
      <c r="C1729" s="6" t="s">
        <v>324</v>
      </c>
      <c r="D1729" s="13" t="s">
        <v>3281</v>
      </c>
      <c r="E1729" s="6">
        <v>33.01</v>
      </c>
      <c r="F1729" s="6">
        <v>-91.02</v>
      </c>
      <c r="G1729" s="6" t="s">
        <v>19</v>
      </c>
      <c r="H1729" s="6">
        <v>16905</v>
      </c>
      <c r="I1729" s="6">
        <v>17971000</v>
      </c>
      <c r="J1729" s="6">
        <v>42.8</v>
      </c>
      <c r="K1729" s="6">
        <v>28</v>
      </c>
      <c r="L1729" s="6" t="s">
        <v>3278</v>
      </c>
      <c r="M1729" s="6">
        <v>40</v>
      </c>
      <c r="N1729" s="6" t="s">
        <v>21</v>
      </c>
      <c r="O1729" s="6" t="s">
        <v>22</v>
      </c>
      <c r="P1729" s="6" t="s">
        <v>3282</v>
      </c>
    </row>
    <row r="1730" spans="1:16" hidden="1" x14ac:dyDescent="0.35">
      <c r="A1730" s="6">
        <v>2022</v>
      </c>
      <c r="B1730" s="6" t="s">
        <v>3283</v>
      </c>
      <c r="C1730" s="6" t="s">
        <v>324</v>
      </c>
      <c r="D1730" s="13" t="s">
        <v>3284</v>
      </c>
      <c r="E1730" s="6">
        <v>33.51</v>
      </c>
      <c r="F1730" s="6">
        <v>-90.19</v>
      </c>
      <c r="G1730" s="6" t="s">
        <v>19</v>
      </c>
      <c r="H1730" s="6">
        <v>50764</v>
      </c>
      <c r="I1730" s="6">
        <v>57716000</v>
      </c>
      <c r="J1730" s="6">
        <v>42.8</v>
      </c>
      <c r="K1730" s="6">
        <v>28</v>
      </c>
      <c r="L1730" s="6" t="s">
        <v>3278</v>
      </c>
      <c r="M1730" s="6">
        <v>40</v>
      </c>
      <c r="N1730" s="6" t="s">
        <v>21</v>
      </c>
      <c r="O1730" s="6" t="s">
        <v>22</v>
      </c>
      <c r="P1730" s="6" t="s">
        <v>3285</v>
      </c>
    </row>
    <row r="1731" spans="1:16" hidden="1" x14ac:dyDescent="0.35">
      <c r="A1731" s="6">
        <v>2022</v>
      </c>
      <c r="B1731" s="6" t="s">
        <v>3286</v>
      </c>
      <c r="C1731" s="6" t="s">
        <v>324</v>
      </c>
      <c r="D1731" s="13" t="s">
        <v>3287</v>
      </c>
      <c r="E1731" s="6">
        <v>32.97</v>
      </c>
      <c r="F1731" s="6">
        <v>-90.82</v>
      </c>
      <c r="G1731" s="6" t="s">
        <v>19</v>
      </c>
      <c r="H1731" s="6">
        <v>28929</v>
      </c>
      <c r="I1731" s="6">
        <v>34438000</v>
      </c>
      <c r="J1731" s="6">
        <v>42.8</v>
      </c>
      <c r="K1731" s="6">
        <v>28</v>
      </c>
      <c r="L1731" s="6" t="s">
        <v>3278</v>
      </c>
      <c r="M1731" s="6">
        <v>40</v>
      </c>
      <c r="N1731" s="6" t="s">
        <v>21</v>
      </c>
      <c r="O1731" s="6" t="s">
        <v>22</v>
      </c>
      <c r="P1731" s="6" t="s">
        <v>3288</v>
      </c>
    </row>
    <row r="1732" spans="1:16" hidden="1" x14ac:dyDescent="0.35">
      <c r="A1732" s="6">
        <v>2022</v>
      </c>
      <c r="B1732" s="6" t="s">
        <v>3289</v>
      </c>
      <c r="C1732" s="6" t="s">
        <v>324</v>
      </c>
      <c r="D1732" s="13" t="s">
        <v>3290</v>
      </c>
      <c r="E1732" s="6">
        <v>33.65</v>
      </c>
      <c r="F1732" s="6">
        <v>-90.52</v>
      </c>
      <c r="G1732" s="6" t="s">
        <v>19</v>
      </c>
      <c r="H1732" s="6">
        <v>41570</v>
      </c>
      <c r="I1732" s="6">
        <v>50234000</v>
      </c>
      <c r="J1732" s="6">
        <v>42.8</v>
      </c>
      <c r="K1732" s="6">
        <v>28</v>
      </c>
      <c r="L1732" s="6" t="s">
        <v>3278</v>
      </c>
      <c r="M1732" s="6">
        <v>40</v>
      </c>
      <c r="N1732" s="6" t="s">
        <v>21</v>
      </c>
      <c r="O1732" s="6" t="s">
        <v>22</v>
      </c>
      <c r="P1732" s="6" t="s">
        <v>3291</v>
      </c>
    </row>
    <row r="1733" spans="1:16" hidden="1" x14ac:dyDescent="0.35">
      <c r="A1733" s="6">
        <v>2022</v>
      </c>
      <c r="B1733" s="6" t="s">
        <v>86</v>
      </c>
      <c r="C1733" s="6" t="s">
        <v>324</v>
      </c>
      <c r="D1733" s="13" t="s">
        <v>3292</v>
      </c>
      <c r="E1733" s="6">
        <v>33.380000000000003</v>
      </c>
      <c r="F1733" s="6">
        <v>-91.05</v>
      </c>
      <c r="G1733" s="6" t="s">
        <v>19</v>
      </c>
      <c r="H1733" s="6">
        <v>58341</v>
      </c>
      <c r="I1733" s="6">
        <v>67926000</v>
      </c>
      <c r="J1733" s="6">
        <v>42.8</v>
      </c>
      <c r="K1733" s="6">
        <v>28</v>
      </c>
      <c r="L1733" s="6" t="s">
        <v>3278</v>
      </c>
      <c r="M1733" s="6">
        <v>40</v>
      </c>
      <c r="N1733" s="6" t="s">
        <v>21</v>
      </c>
      <c r="O1733" s="6" t="s">
        <v>22</v>
      </c>
      <c r="P1733" s="6" t="s">
        <v>3293</v>
      </c>
    </row>
    <row r="1734" spans="1:16" hidden="1" x14ac:dyDescent="0.35">
      <c r="A1734" s="6">
        <v>2022</v>
      </c>
      <c r="B1734" s="6" t="s">
        <v>3294</v>
      </c>
      <c r="C1734" s="6" t="s">
        <v>324</v>
      </c>
      <c r="D1734" s="13" t="s">
        <v>3295</v>
      </c>
      <c r="E1734" s="6">
        <v>32.799999999999997</v>
      </c>
      <c r="F1734" s="6">
        <v>-90.28</v>
      </c>
      <c r="G1734" s="6" t="s">
        <v>19</v>
      </c>
      <c r="H1734" s="6">
        <v>31333</v>
      </c>
      <c r="I1734" s="6">
        <v>33702000</v>
      </c>
      <c r="J1734" s="6">
        <v>42.8</v>
      </c>
      <c r="K1734" s="6">
        <v>28</v>
      </c>
      <c r="L1734" s="6" t="s">
        <v>3278</v>
      </c>
      <c r="M1734" s="6">
        <v>40</v>
      </c>
      <c r="N1734" s="6" t="s">
        <v>21</v>
      </c>
      <c r="O1734" s="6" t="s">
        <v>22</v>
      </c>
      <c r="P1734" s="6" t="s">
        <v>3296</v>
      </c>
    </row>
    <row r="1735" spans="1:16" hidden="1" x14ac:dyDescent="0.35">
      <c r="A1735" s="6">
        <v>2012</v>
      </c>
      <c r="B1735" s="6" t="s">
        <v>2691</v>
      </c>
      <c r="C1735" s="6" t="s">
        <v>2692</v>
      </c>
      <c r="D1735" s="13" t="s">
        <v>2693</v>
      </c>
      <c r="E1735" s="6">
        <v>38.56</v>
      </c>
      <c r="F1735" s="6">
        <v>-76.069999999999993</v>
      </c>
      <c r="G1735" s="6" t="s">
        <v>117</v>
      </c>
      <c r="H1735" s="6">
        <v>26762</v>
      </c>
      <c r="I1735" s="6">
        <v>24855000</v>
      </c>
      <c r="J1735" s="6">
        <v>12.5</v>
      </c>
      <c r="K1735" s="6">
        <v>24</v>
      </c>
      <c r="L1735" s="6" t="s">
        <v>2694</v>
      </c>
      <c r="M1735" s="6">
        <v>90</v>
      </c>
      <c r="N1735" s="6" t="s">
        <v>21</v>
      </c>
      <c r="O1735" s="6" t="s">
        <v>22</v>
      </c>
      <c r="P1735" s="6" t="s">
        <v>8028</v>
      </c>
    </row>
    <row r="1736" spans="1:16" hidden="1" x14ac:dyDescent="0.35">
      <c r="A1736" s="6">
        <v>2012</v>
      </c>
      <c r="B1736" s="6" t="s">
        <v>2658</v>
      </c>
      <c r="C1736" s="6" t="s">
        <v>2692</v>
      </c>
      <c r="D1736" s="13" t="s">
        <v>2696</v>
      </c>
      <c r="E1736" s="6">
        <v>37.979999999999997</v>
      </c>
      <c r="F1736" s="6">
        <v>-75.849999999999994</v>
      </c>
      <c r="G1736" s="6" t="s">
        <v>94</v>
      </c>
      <c r="H1736" s="6">
        <v>13121</v>
      </c>
      <c r="I1736" s="6">
        <v>7998000</v>
      </c>
      <c r="J1736" s="6">
        <v>12.5</v>
      </c>
      <c r="K1736" s="6">
        <v>24</v>
      </c>
      <c r="L1736" s="6" t="s">
        <v>2694</v>
      </c>
      <c r="M1736" s="6">
        <v>90</v>
      </c>
      <c r="N1736" s="6" t="s">
        <v>21</v>
      </c>
      <c r="O1736" s="6" t="s">
        <v>22</v>
      </c>
      <c r="P1736" s="6" t="s">
        <v>8029</v>
      </c>
    </row>
    <row r="1737" spans="1:16" hidden="1" x14ac:dyDescent="0.35">
      <c r="A1737" s="6">
        <v>2012</v>
      </c>
      <c r="B1737" s="6" t="s">
        <v>2698</v>
      </c>
      <c r="C1737" s="6" t="s">
        <v>2692</v>
      </c>
      <c r="D1737" s="13" t="s">
        <v>2699</v>
      </c>
      <c r="E1737" s="6">
        <v>38.35</v>
      </c>
      <c r="F1737" s="6">
        <v>-75.680000000000007</v>
      </c>
      <c r="G1737" s="6" t="s">
        <v>117</v>
      </c>
      <c r="H1737" s="6">
        <v>20727</v>
      </c>
      <c r="I1737" s="6">
        <v>15155000</v>
      </c>
      <c r="J1737" s="6">
        <v>12.5</v>
      </c>
      <c r="K1737" s="6">
        <v>24</v>
      </c>
      <c r="L1737" s="6" t="s">
        <v>2694</v>
      </c>
      <c r="M1737" s="6">
        <v>90</v>
      </c>
      <c r="N1737" s="6" t="s">
        <v>21</v>
      </c>
      <c r="O1737" s="6" t="s">
        <v>22</v>
      </c>
      <c r="P1737" s="6" t="s">
        <v>8030</v>
      </c>
    </row>
    <row r="1738" spans="1:16" hidden="1" x14ac:dyDescent="0.35">
      <c r="A1738" s="6">
        <v>2012</v>
      </c>
      <c r="B1738" s="6" t="s">
        <v>2701</v>
      </c>
      <c r="C1738" s="6" t="s">
        <v>2692</v>
      </c>
      <c r="D1738" s="13" t="s">
        <v>2702</v>
      </c>
      <c r="E1738" s="6">
        <v>38.32</v>
      </c>
      <c r="F1738" s="6">
        <v>-75.209999999999994</v>
      </c>
      <c r="G1738" s="6" t="s">
        <v>117</v>
      </c>
      <c r="H1738" s="6">
        <v>29448</v>
      </c>
      <c r="I1738" s="6">
        <v>24318000</v>
      </c>
      <c r="J1738" s="6">
        <v>12.5</v>
      </c>
      <c r="K1738" s="6">
        <v>24</v>
      </c>
      <c r="L1738" s="6" t="s">
        <v>2694</v>
      </c>
      <c r="M1738" s="6">
        <v>90</v>
      </c>
      <c r="N1738" s="6" t="s">
        <v>21</v>
      </c>
      <c r="O1738" s="6" t="s">
        <v>22</v>
      </c>
      <c r="P1738" s="6" t="s">
        <v>8031</v>
      </c>
    </row>
    <row r="1739" spans="1:16" hidden="1" x14ac:dyDescent="0.35">
      <c r="A1739" s="6">
        <v>2022</v>
      </c>
      <c r="B1739" s="6" t="s">
        <v>2691</v>
      </c>
      <c r="C1739" s="6" t="s">
        <v>2692</v>
      </c>
      <c r="D1739" s="13" t="s">
        <v>2693</v>
      </c>
      <c r="E1739" s="6">
        <v>38.56</v>
      </c>
      <c r="F1739" s="6">
        <v>-76.069999999999993</v>
      </c>
      <c r="G1739" s="6" t="s">
        <v>94</v>
      </c>
      <c r="H1739" s="6">
        <v>25853</v>
      </c>
      <c r="I1739" s="6">
        <v>30880000</v>
      </c>
      <c r="J1739" s="6">
        <v>13.5</v>
      </c>
      <c r="K1739" s="6">
        <v>24</v>
      </c>
      <c r="L1739" s="6" t="s">
        <v>2694</v>
      </c>
      <c r="M1739" s="6">
        <v>90</v>
      </c>
      <c r="N1739" s="6" t="s">
        <v>21</v>
      </c>
      <c r="O1739" s="6" t="s">
        <v>22</v>
      </c>
      <c r="P1739" s="6" t="s">
        <v>2695</v>
      </c>
    </row>
    <row r="1740" spans="1:16" hidden="1" x14ac:dyDescent="0.35">
      <c r="A1740" s="6">
        <v>2022</v>
      </c>
      <c r="B1740" s="6" t="s">
        <v>2658</v>
      </c>
      <c r="C1740" s="6" t="s">
        <v>2692</v>
      </c>
      <c r="D1740" s="13" t="s">
        <v>2696</v>
      </c>
      <c r="E1740" s="6">
        <v>37.979999999999997</v>
      </c>
      <c r="F1740" s="6">
        <v>-75.849999999999994</v>
      </c>
      <c r="G1740" s="6" t="s">
        <v>94</v>
      </c>
      <c r="H1740" s="6">
        <v>15573</v>
      </c>
      <c r="I1740" s="6">
        <v>13877000</v>
      </c>
      <c r="J1740" s="6">
        <v>13.5</v>
      </c>
      <c r="K1740" s="6">
        <v>24</v>
      </c>
      <c r="L1740" s="6" t="s">
        <v>2694</v>
      </c>
      <c r="M1740" s="6">
        <v>90</v>
      </c>
      <c r="N1740" s="6" t="s">
        <v>21</v>
      </c>
      <c r="O1740" s="6" t="s">
        <v>22</v>
      </c>
      <c r="P1740" s="6" t="s">
        <v>2697</v>
      </c>
    </row>
    <row r="1741" spans="1:16" hidden="1" x14ac:dyDescent="0.35">
      <c r="A1741" s="6">
        <v>2022</v>
      </c>
      <c r="B1741" s="6" t="s">
        <v>2698</v>
      </c>
      <c r="C1741" s="6" t="s">
        <v>2692</v>
      </c>
      <c r="D1741" s="13" t="s">
        <v>2699</v>
      </c>
      <c r="E1741" s="6">
        <v>38.35</v>
      </c>
      <c r="F1741" s="6">
        <v>-75.680000000000007</v>
      </c>
      <c r="G1741" s="6" t="s">
        <v>117</v>
      </c>
      <c r="H1741" s="6">
        <v>16692</v>
      </c>
      <c r="I1741" s="6">
        <v>15564000</v>
      </c>
      <c r="J1741" s="6">
        <v>13.5</v>
      </c>
      <c r="K1741" s="6">
        <v>24</v>
      </c>
      <c r="L1741" s="6" t="s">
        <v>2694</v>
      </c>
      <c r="M1741" s="6">
        <v>90</v>
      </c>
      <c r="N1741" s="6" t="s">
        <v>21</v>
      </c>
      <c r="O1741" s="6" t="s">
        <v>22</v>
      </c>
      <c r="P1741" s="6" t="s">
        <v>2700</v>
      </c>
    </row>
    <row r="1742" spans="1:16" hidden="1" x14ac:dyDescent="0.35">
      <c r="A1742" s="6">
        <v>2022</v>
      </c>
      <c r="B1742" s="6" t="s">
        <v>2701</v>
      </c>
      <c r="C1742" s="6" t="s">
        <v>2692</v>
      </c>
      <c r="D1742" s="13" t="s">
        <v>2702</v>
      </c>
      <c r="E1742" s="6">
        <v>38.32</v>
      </c>
      <c r="F1742" s="6">
        <v>-75.209999999999994</v>
      </c>
      <c r="G1742" s="6" t="s">
        <v>117</v>
      </c>
      <c r="H1742" s="6">
        <v>30033</v>
      </c>
      <c r="I1742" s="6">
        <v>30636000</v>
      </c>
      <c r="J1742" s="6">
        <v>13.5</v>
      </c>
      <c r="K1742" s="6">
        <v>24</v>
      </c>
      <c r="L1742" s="6" t="s">
        <v>2694</v>
      </c>
      <c r="M1742" s="6">
        <v>90</v>
      </c>
      <c r="N1742" s="6" t="s">
        <v>21</v>
      </c>
      <c r="O1742" s="6" t="s">
        <v>22</v>
      </c>
      <c r="P1742" s="6" t="s">
        <v>2703</v>
      </c>
    </row>
    <row r="1743" spans="1:16" hidden="1" x14ac:dyDescent="0.35">
      <c r="A1743" s="6">
        <v>2012</v>
      </c>
      <c r="B1743" s="6" t="s">
        <v>5182</v>
      </c>
      <c r="C1743" s="6" t="s">
        <v>3610</v>
      </c>
      <c r="D1743" s="13" t="s">
        <v>6035</v>
      </c>
      <c r="E1743" s="6">
        <v>25.96</v>
      </c>
      <c r="F1743" s="6">
        <v>-97.55</v>
      </c>
      <c r="G1743" s="6" t="s">
        <v>258</v>
      </c>
      <c r="H1743" s="6">
        <v>19447</v>
      </c>
      <c r="I1743" s="6">
        <v>11388000</v>
      </c>
      <c r="J1743" s="6">
        <v>17.7</v>
      </c>
      <c r="K1743" s="6">
        <v>48</v>
      </c>
      <c r="L1743" s="6" t="s">
        <v>6036</v>
      </c>
      <c r="M1743" s="6">
        <v>97</v>
      </c>
      <c r="N1743" s="6" t="s">
        <v>21</v>
      </c>
      <c r="O1743" s="6" t="s">
        <v>22</v>
      </c>
      <c r="P1743" s="6" t="s">
        <v>9303</v>
      </c>
    </row>
    <row r="1744" spans="1:16" hidden="1" x14ac:dyDescent="0.35">
      <c r="A1744" s="6">
        <v>2012</v>
      </c>
      <c r="B1744" s="6" t="s">
        <v>4133</v>
      </c>
      <c r="C1744" s="6" t="s">
        <v>3610</v>
      </c>
      <c r="D1744" s="13" t="s">
        <v>6038</v>
      </c>
      <c r="E1744" s="6">
        <v>26.21</v>
      </c>
      <c r="F1744" s="6">
        <v>-98.23</v>
      </c>
      <c r="G1744" s="6" t="s">
        <v>262</v>
      </c>
      <c r="H1744" s="6">
        <v>32206</v>
      </c>
      <c r="I1744" s="6">
        <v>22425000</v>
      </c>
      <c r="J1744" s="6">
        <v>17.7</v>
      </c>
      <c r="K1744" s="6">
        <v>48</v>
      </c>
      <c r="L1744" s="6" t="s">
        <v>6036</v>
      </c>
      <c r="M1744" s="6">
        <v>97</v>
      </c>
      <c r="N1744" s="6" t="s">
        <v>21</v>
      </c>
      <c r="O1744" s="6" t="s">
        <v>22</v>
      </c>
      <c r="P1744" s="6" t="s">
        <v>9304</v>
      </c>
    </row>
    <row r="1745" spans="1:16" hidden="1" x14ac:dyDescent="0.35">
      <c r="A1745" s="6">
        <v>2012</v>
      </c>
      <c r="B1745" s="6" t="s">
        <v>6040</v>
      </c>
      <c r="C1745" s="6" t="s">
        <v>3610</v>
      </c>
      <c r="D1745" s="13" t="s">
        <v>6041</v>
      </c>
      <c r="E1745" s="6">
        <v>26.64</v>
      </c>
      <c r="F1745" s="6">
        <v>-98.4</v>
      </c>
      <c r="G1745" s="6" t="s">
        <v>262</v>
      </c>
      <c r="H1745" s="6">
        <v>1670</v>
      </c>
      <c r="I1745" s="6">
        <v>908000</v>
      </c>
      <c r="J1745" s="6">
        <v>17.7</v>
      </c>
      <c r="K1745" s="6">
        <v>48</v>
      </c>
      <c r="L1745" s="6" t="s">
        <v>6036</v>
      </c>
      <c r="M1745" s="6">
        <v>97</v>
      </c>
      <c r="N1745" s="6" t="s">
        <v>21</v>
      </c>
      <c r="O1745" s="6" t="s">
        <v>22</v>
      </c>
      <c r="P1745" s="6" t="s">
        <v>9305</v>
      </c>
    </row>
    <row r="1746" spans="1:16" hidden="1" x14ac:dyDescent="0.35">
      <c r="A1746" s="6">
        <v>2012</v>
      </c>
      <c r="B1746" s="6" t="s">
        <v>6043</v>
      </c>
      <c r="C1746" s="6" t="s">
        <v>3610</v>
      </c>
      <c r="D1746" s="13" t="s">
        <v>6044</v>
      </c>
      <c r="E1746" s="6">
        <v>26.47</v>
      </c>
      <c r="F1746" s="6">
        <v>-97.92</v>
      </c>
      <c r="G1746" s="6" t="s">
        <v>262</v>
      </c>
      <c r="H1746" s="6">
        <v>3225</v>
      </c>
      <c r="I1746" s="6">
        <v>1582000</v>
      </c>
      <c r="J1746" s="6">
        <v>17.7</v>
      </c>
      <c r="K1746" s="6">
        <v>48</v>
      </c>
      <c r="L1746" s="6" t="s">
        <v>6036</v>
      </c>
      <c r="M1746" s="6">
        <v>97</v>
      </c>
      <c r="N1746" s="6" t="s">
        <v>21</v>
      </c>
      <c r="O1746" s="6" t="s">
        <v>22</v>
      </c>
      <c r="P1746" s="6" t="s">
        <v>9306</v>
      </c>
    </row>
    <row r="1747" spans="1:16" hidden="1" x14ac:dyDescent="0.35">
      <c r="A1747" s="6">
        <v>2022</v>
      </c>
      <c r="B1747" s="6" t="s">
        <v>5182</v>
      </c>
      <c r="C1747" s="6" t="s">
        <v>3610</v>
      </c>
      <c r="D1747" s="13" t="s">
        <v>6035</v>
      </c>
      <c r="E1747" s="6">
        <v>25.96</v>
      </c>
      <c r="F1747" s="6">
        <v>-97.55</v>
      </c>
      <c r="G1747" s="6" t="s">
        <v>258</v>
      </c>
      <c r="H1747" s="6">
        <v>21976</v>
      </c>
      <c r="I1747" s="6">
        <v>15067000</v>
      </c>
      <c r="J1747" s="6">
        <v>25.3</v>
      </c>
      <c r="K1747" s="6">
        <v>48</v>
      </c>
      <c r="L1747" s="6" t="s">
        <v>6036</v>
      </c>
      <c r="M1747" s="6">
        <v>97</v>
      </c>
      <c r="N1747" s="6" t="s">
        <v>21</v>
      </c>
      <c r="O1747" s="6" t="s">
        <v>22</v>
      </c>
      <c r="P1747" s="6" t="s">
        <v>6037</v>
      </c>
    </row>
    <row r="1748" spans="1:16" hidden="1" x14ac:dyDescent="0.35">
      <c r="A1748" s="6">
        <v>2022</v>
      </c>
      <c r="B1748" s="6" t="s">
        <v>4133</v>
      </c>
      <c r="C1748" s="6" t="s">
        <v>3610</v>
      </c>
      <c r="D1748" s="13" t="s">
        <v>6038</v>
      </c>
      <c r="E1748" s="6">
        <v>26.21</v>
      </c>
      <c r="F1748" s="6">
        <v>-98.23</v>
      </c>
      <c r="G1748" s="6" t="s">
        <v>258</v>
      </c>
      <c r="H1748" s="6">
        <v>41750</v>
      </c>
      <c r="I1748" s="6">
        <v>27355000</v>
      </c>
      <c r="J1748" s="6">
        <v>25.3</v>
      </c>
      <c r="K1748" s="6">
        <v>48</v>
      </c>
      <c r="L1748" s="6" t="s">
        <v>6036</v>
      </c>
      <c r="M1748" s="6">
        <v>97</v>
      </c>
      <c r="N1748" s="6" t="s">
        <v>21</v>
      </c>
      <c r="O1748" s="6" t="s">
        <v>22</v>
      </c>
      <c r="P1748" s="6" t="s">
        <v>6039</v>
      </c>
    </row>
    <row r="1749" spans="1:16" hidden="1" x14ac:dyDescent="0.35">
      <c r="A1749" s="6">
        <v>2022</v>
      </c>
      <c r="B1749" s="6" t="s">
        <v>6043</v>
      </c>
      <c r="C1749" s="6" t="s">
        <v>3610</v>
      </c>
      <c r="D1749" s="13" t="s">
        <v>6044</v>
      </c>
      <c r="E1749" s="6">
        <v>26.47</v>
      </c>
      <c r="F1749" s="6">
        <v>-97.92</v>
      </c>
      <c r="G1749" s="6" t="s">
        <v>258</v>
      </c>
      <c r="H1749" s="6">
        <v>13096</v>
      </c>
      <c r="I1749" s="6">
        <v>8260000</v>
      </c>
      <c r="J1749" s="6">
        <v>25.3</v>
      </c>
      <c r="K1749" s="6">
        <v>48</v>
      </c>
      <c r="L1749" s="6" t="s">
        <v>6036</v>
      </c>
      <c r="M1749" s="6">
        <v>97</v>
      </c>
      <c r="N1749" s="6" t="s">
        <v>21</v>
      </c>
      <c r="O1749" s="6" t="s">
        <v>22</v>
      </c>
      <c r="P1749" s="6" t="s">
        <v>6045</v>
      </c>
    </row>
    <row r="1750" spans="1:16" x14ac:dyDescent="0.35">
      <c r="A1750" s="6">
        <v>2022</v>
      </c>
      <c r="B1750" s="6" t="s">
        <v>6040</v>
      </c>
      <c r="C1750" s="6" t="s">
        <v>3610</v>
      </c>
      <c r="D1750" s="13" t="s">
        <v>6041</v>
      </c>
      <c r="E1750" s="6">
        <v>26.64</v>
      </c>
      <c r="F1750" s="6">
        <v>-98.4</v>
      </c>
      <c r="G1750" s="6" t="s">
        <v>262</v>
      </c>
      <c r="H1750" s="6">
        <v>6199</v>
      </c>
      <c r="I1750" s="6">
        <v>3161000</v>
      </c>
      <c r="J1750" s="6" t="s">
        <v>52</v>
      </c>
      <c r="K1750" s="6">
        <v>48</v>
      </c>
      <c r="L1750" s="6" t="s">
        <v>6036</v>
      </c>
      <c r="M1750" s="6">
        <v>97</v>
      </c>
      <c r="N1750" s="6" t="s">
        <v>21</v>
      </c>
      <c r="O1750" s="6" t="s">
        <v>22</v>
      </c>
      <c r="P1750" s="6" t="s">
        <v>6042</v>
      </c>
    </row>
    <row r="1751" spans="1:16" hidden="1" x14ac:dyDescent="0.35">
      <c r="A1751" s="6">
        <v>2012</v>
      </c>
      <c r="B1751" s="6" t="s">
        <v>2457</v>
      </c>
      <c r="C1751" s="6" t="s">
        <v>2267</v>
      </c>
      <c r="D1751" s="13" t="s">
        <v>2458</v>
      </c>
      <c r="E1751" s="6">
        <v>37.200000000000003</v>
      </c>
      <c r="F1751" s="6">
        <v>-88.05</v>
      </c>
      <c r="G1751" s="6" t="s">
        <v>241</v>
      </c>
      <c r="H1751" s="6">
        <v>31034</v>
      </c>
      <c r="I1751" s="6">
        <v>10562000</v>
      </c>
      <c r="J1751" s="6">
        <v>8.3000000000000007</v>
      </c>
      <c r="K1751" s="6">
        <v>21</v>
      </c>
      <c r="L1751" s="6" t="s">
        <v>2459</v>
      </c>
      <c r="M1751" s="6">
        <v>20</v>
      </c>
      <c r="N1751" s="6" t="s">
        <v>21</v>
      </c>
      <c r="O1751" s="6" t="s">
        <v>22</v>
      </c>
      <c r="P1751" s="6" t="s">
        <v>7936</v>
      </c>
    </row>
    <row r="1752" spans="1:16" hidden="1" x14ac:dyDescent="0.35">
      <c r="A1752" s="6">
        <v>2012</v>
      </c>
      <c r="B1752" s="6" t="s">
        <v>1489</v>
      </c>
      <c r="C1752" s="6" t="s">
        <v>2267</v>
      </c>
      <c r="D1752" s="13" t="s">
        <v>2461</v>
      </c>
      <c r="E1752" s="6">
        <v>36.96</v>
      </c>
      <c r="F1752" s="6">
        <v>-87.66</v>
      </c>
      <c r="G1752" s="6" t="s">
        <v>236</v>
      </c>
      <c r="H1752" s="6">
        <v>97251</v>
      </c>
      <c r="I1752" s="6">
        <v>41291000</v>
      </c>
      <c r="J1752" s="6">
        <v>8.3000000000000007</v>
      </c>
      <c r="K1752" s="6">
        <v>21</v>
      </c>
      <c r="L1752" s="6" t="s">
        <v>2459</v>
      </c>
      <c r="M1752" s="6">
        <v>20</v>
      </c>
      <c r="N1752" s="6" t="s">
        <v>21</v>
      </c>
      <c r="O1752" s="6" t="s">
        <v>22</v>
      </c>
      <c r="P1752" s="6" t="s">
        <v>7937</v>
      </c>
    </row>
    <row r="1753" spans="1:16" hidden="1" x14ac:dyDescent="0.35">
      <c r="A1753" s="6">
        <v>2012</v>
      </c>
      <c r="B1753" s="6" t="s">
        <v>284</v>
      </c>
      <c r="C1753" s="6" t="s">
        <v>2267</v>
      </c>
      <c r="D1753" s="13" t="s">
        <v>2463</v>
      </c>
      <c r="E1753" s="6">
        <v>37.270000000000003</v>
      </c>
      <c r="F1753" s="6">
        <v>-88.08</v>
      </c>
      <c r="G1753" s="6" t="s">
        <v>241</v>
      </c>
      <c r="H1753" s="6">
        <v>22363</v>
      </c>
      <c r="I1753" s="6">
        <v>7475000</v>
      </c>
      <c r="J1753" s="6">
        <v>8.3000000000000007</v>
      </c>
      <c r="K1753" s="6">
        <v>21</v>
      </c>
      <c r="L1753" s="6" t="s">
        <v>2459</v>
      </c>
      <c r="M1753" s="6">
        <v>20</v>
      </c>
      <c r="N1753" s="6" t="s">
        <v>21</v>
      </c>
      <c r="O1753" s="6" t="s">
        <v>22</v>
      </c>
      <c r="P1753" s="6" t="s">
        <v>7938</v>
      </c>
    </row>
    <row r="1754" spans="1:16" hidden="1" x14ac:dyDescent="0.35">
      <c r="A1754" s="6">
        <v>2012</v>
      </c>
      <c r="B1754" s="6" t="s">
        <v>1683</v>
      </c>
      <c r="C1754" s="6" t="s">
        <v>2267</v>
      </c>
      <c r="D1754" s="13" t="s">
        <v>2465</v>
      </c>
      <c r="E1754" s="6">
        <v>37.74</v>
      </c>
      <c r="F1754" s="6">
        <v>-87.25</v>
      </c>
      <c r="G1754" s="6" t="s">
        <v>236</v>
      </c>
      <c r="H1754" s="6">
        <v>84687</v>
      </c>
      <c r="I1754" s="6">
        <v>52057000</v>
      </c>
      <c r="J1754" s="6">
        <v>8.3000000000000007</v>
      </c>
      <c r="K1754" s="6">
        <v>21</v>
      </c>
      <c r="L1754" s="6" t="s">
        <v>2459</v>
      </c>
      <c r="M1754" s="6">
        <v>20</v>
      </c>
      <c r="N1754" s="6" t="s">
        <v>21</v>
      </c>
      <c r="O1754" s="6" t="s">
        <v>22</v>
      </c>
      <c r="P1754" s="6" t="s">
        <v>7939</v>
      </c>
    </row>
    <row r="1755" spans="1:16" hidden="1" x14ac:dyDescent="0.35">
      <c r="A1755" s="6">
        <v>2012</v>
      </c>
      <c r="B1755" s="6" t="s">
        <v>1462</v>
      </c>
      <c r="C1755" s="6" t="s">
        <v>2267</v>
      </c>
      <c r="D1755" s="13" t="s">
        <v>2467</v>
      </c>
      <c r="E1755" s="6">
        <v>37.89</v>
      </c>
      <c r="F1755" s="6">
        <v>-86.75</v>
      </c>
      <c r="G1755" s="6" t="s">
        <v>236</v>
      </c>
      <c r="H1755" s="6">
        <v>6865</v>
      </c>
      <c r="I1755" s="6">
        <v>4035000</v>
      </c>
      <c r="J1755" s="6">
        <v>8.3000000000000007</v>
      </c>
      <c r="K1755" s="6">
        <v>21</v>
      </c>
      <c r="L1755" s="6" t="s">
        <v>2459</v>
      </c>
      <c r="M1755" s="6">
        <v>20</v>
      </c>
      <c r="N1755" s="6" t="s">
        <v>21</v>
      </c>
      <c r="O1755" s="6" t="s">
        <v>22</v>
      </c>
      <c r="P1755" s="6" t="s">
        <v>7940</v>
      </c>
    </row>
    <row r="1756" spans="1:16" hidden="1" x14ac:dyDescent="0.35">
      <c r="A1756" s="6">
        <v>2012</v>
      </c>
      <c r="B1756" s="6" t="s">
        <v>1465</v>
      </c>
      <c r="C1756" s="6" t="s">
        <v>2267</v>
      </c>
      <c r="D1756" s="13" t="s">
        <v>2469</v>
      </c>
      <c r="E1756" s="6">
        <v>37.68</v>
      </c>
      <c r="F1756" s="6">
        <v>-87.36</v>
      </c>
      <c r="G1756" s="6" t="s">
        <v>236</v>
      </c>
      <c r="H1756" s="6">
        <v>77731</v>
      </c>
      <c r="I1756" s="6">
        <v>37570000</v>
      </c>
      <c r="J1756" s="6">
        <v>8.3000000000000007</v>
      </c>
      <c r="K1756" s="6">
        <v>21</v>
      </c>
      <c r="L1756" s="6" t="s">
        <v>2459</v>
      </c>
      <c r="M1756" s="6">
        <v>20</v>
      </c>
      <c r="N1756" s="6" t="s">
        <v>21</v>
      </c>
      <c r="O1756" s="6" t="s">
        <v>22</v>
      </c>
      <c r="P1756" s="6" t="s">
        <v>7941</v>
      </c>
    </row>
    <row r="1757" spans="1:16" hidden="1" x14ac:dyDescent="0.35">
      <c r="A1757" s="6">
        <v>2012</v>
      </c>
      <c r="B1757" s="6" t="s">
        <v>2471</v>
      </c>
      <c r="C1757" s="6" t="s">
        <v>2267</v>
      </c>
      <c r="D1757" s="13" t="s">
        <v>2472</v>
      </c>
      <c r="E1757" s="6">
        <v>37.17</v>
      </c>
      <c r="F1757" s="6">
        <v>-87.68</v>
      </c>
      <c r="G1757" s="6" t="s">
        <v>236</v>
      </c>
      <c r="H1757" s="6">
        <v>30643</v>
      </c>
      <c r="I1757" s="6">
        <v>12308000</v>
      </c>
      <c r="J1757" s="6">
        <v>8.3000000000000007</v>
      </c>
      <c r="K1757" s="6">
        <v>21</v>
      </c>
      <c r="L1757" s="6" t="s">
        <v>2459</v>
      </c>
      <c r="M1757" s="6">
        <v>20</v>
      </c>
      <c r="N1757" s="6" t="s">
        <v>21</v>
      </c>
      <c r="O1757" s="6" t="s">
        <v>22</v>
      </c>
      <c r="P1757" s="6" t="s">
        <v>7942</v>
      </c>
    </row>
    <row r="1758" spans="1:16" hidden="1" x14ac:dyDescent="0.35">
      <c r="A1758" s="6">
        <v>2012</v>
      </c>
      <c r="B1758" s="6" t="s">
        <v>388</v>
      </c>
      <c r="C1758" s="6" t="s">
        <v>2267</v>
      </c>
      <c r="D1758" s="13" t="s">
        <v>2474</v>
      </c>
      <c r="E1758" s="6">
        <v>36.659999999999997</v>
      </c>
      <c r="F1758" s="6">
        <v>-86.85</v>
      </c>
      <c r="G1758" s="6" t="s">
        <v>241</v>
      </c>
      <c r="H1758" s="6">
        <v>64977</v>
      </c>
      <c r="I1758" s="6">
        <v>28962000</v>
      </c>
      <c r="J1758" s="6">
        <v>8.3000000000000007</v>
      </c>
      <c r="K1758" s="6">
        <v>21</v>
      </c>
      <c r="L1758" s="6" t="s">
        <v>2459</v>
      </c>
      <c r="M1758" s="6">
        <v>20</v>
      </c>
      <c r="N1758" s="6" t="s">
        <v>21</v>
      </c>
      <c r="O1758" s="6" t="s">
        <v>22</v>
      </c>
      <c r="P1758" s="6" t="s">
        <v>7943</v>
      </c>
    </row>
    <row r="1759" spans="1:16" hidden="1" x14ac:dyDescent="0.35">
      <c r="A1759" s="6">
        <v>2012</v>
      </c>
      <c r="B1759" s="6" t="s">
        <v>1259</v>
      </c>
      <c r="C1759" s="6" t="s">
        <v>2267</v>
      </c>
      <c r="D1759" s="13" t="s">
        <v>2476</v>
      </c>
      <c r="E1759" s="6">
        <v>37.619999999999997</v>
      </c>
      <c r="F1759" s="6">
        <v>-87.39</v>
      </c>
      <c r="G1759" s="6" t="s">
        <v>236</v>
      </c>
      <c r="H1759" s="6">
        <v>43674</v>
      </c>
      <c r="I1759" s="6">
        <v>27190000</v>
      </c>
      <c r="J1759" s="6">
        <v>8.3000000000000007</v>
      </c>
      <c r="K1759" s="6">
        <v>21</v>
      </c>
      <c r="L1759" s="6" t="s">
        <v>2459</v>
      </c>
      <c r="M1759" s="6">
        <v>20</v>
      </c>
      <c r="N1759" s="6" t="s">
        <v>21</v>
      </c>
      <c r="O1759" s="6" t="s">
        <v>22</v>
      </c>
      <c r="P1759" s="6" t="s">
        <v>7944</v>
      </c>
    </row>
    <row r="1760" spans="1:16" hidden="1" x14ac:dyDescent="0.35">
      <c r="A1760" s="6">
        <v>2012</v>
      </c>
      <c r="B1760" s="6" t="s">
        <v>2478</v>
      </c>
      <c r="C1760" s="6" t="s">
        <v>2267</v>
      </c>
      <c r="D1760" s="13" t="s">
        <v>2479</v>
      </c>
      <c r="E1760" s="6">
        <v>37.17</v>
      </c>
      <c r="F1760" s="6">
        <v>-87.06</v>
      </c>
      <c r="G1760" s="6" t="s">
        <v>236</v>
      </c>
      <c r="H1760" s="6">
        <v>15481</v>
      </c>
      <c r="I1760" s="6">
        <v>7852000</v>
      </c>
      <c r="J1760" s="6">
        <v>8.3000000000000007</v>
      </c>
      <c r="K1760" s="6">
        <v>21</v>
      </c>
      <c r="L1760" s="6" t="s">
        <v>2459</v>
      </c>
      <c r="M1760" s="6">
        <v>20</v>
      </c>
      <c r="N1760" s="6" t="s">
        <v>21</v>
      </c>
      <c r="O1760" s="6" t="s">
        <v>22</v>
      </c>
      <c r="P1760" s="6" t="s">
        <v>7945</v>
      </c>
    </row>
    <row r="1761" spans="1:16" hidden="1" x14ac:dyDescent="0.35">
      <c r="A1761" s="6">
        <v>2012</v>
      </c>
      <c r="B1761" s="6" t="s">
        <v>1672</v>
      </c>
      <c r="C1761" s="6" t="s">
        <v>2267</v>
      </c>
      <c r="D1761" s="13" t="s">
        <v>2481</v>
      </c>
      <c r="E1761" s="6">
        <v>37.4</v>
      </c>
      <c r="F1761" s="6">
        <v>-86.87</v>
      </c>
      <c r="G1761" s="6" t="s">
        <v>236</v>
      </c>
      <c r="H1761" s="6">
        <v>28466</v>
      </c>
      <c r="I1761" s="6">
        <v>19512000</v>
      </c>
      <c r="J1761" s="6">
        <v>8.3000000000000007</v>
      </c>
      <c r="K1761" s="6">
        <v>21</v>
      </c>
      <c r="L1761" s="6" t="s">
        <v>2459</v>
      </c>
      <c r="M1761" s="6">
        <v>20</v>
      </c>
      <c r="N1761" s="6" t="s">
        <v>21</v>
      </c>
      <c r="O1761" s="6" t="s">
        <v>22</v>
      </c>
      <c r="P1761" s="6" t="s">
        <v>7946</v>
      </c>
    </row>
    <row r="1762" spans="1:16" hidden="1" x14ac:dyDescent="0.35">
      <c r="A1762" s="6">
        <v>2012</v>
      </c>
      <c r="B1762" s="6" t="s">
        <v>2483</v>
      </c>
      <c r="C1762" s="6" t="s">
        <v>2267</v>
      </c>
      <c r="D1762" s="13" t="s">
        <v>2484</v>
      </c>
      <c r="E1762" s="6">
        <v>36.72</v>
      </c>
      <c r="F1762" s="6">
        <v>-86.57</v>
      </c>
      <c r="G1762" s="6" t="s">
        <v>241</v>
      </c>
      <c r="H1762" s="6">
        <v>27903</v>
      </c>
      <c r="I1762" s="6">
        <v>11970000</v>
      </c>
      <c r="J1762" s="6">
        <v>8.3000000000000007</v>
      </c>
      <c r="K1762" s="6">
        <v>21</v>
      </c>
      <c r="L1762" s="6" t="s">
        <v>2459</v>
      </c>
      <c r="M1762" s="6">
        <v>20</v>
      </c>
      <c r="N1762" s="6" t="s">
        <v>21</v>
      </c>
      <c r="O1762" s="6" t="s">
        <v>22</v>
      </c>
      <c r="P1762" s="6" t="s">
        <v>7947</v>
      </c>
    </row>
    <row r="1763" spans="1:16" hidden="1" x14ac:dyDescent="0.35">
      <c r="A1763" s="6">
        <v>2012</v>
      </c>
      <c r="B1763" s="6" t="s">
        <v>2486</v>
      </c>
      <c r="C1763" s="6" t="s">
        <v>2267</v>
      </c>
      <c r="D1763" s="13" t="s">
        <v>2487</v>
      </c>
      <c r="E1763" s="6">
        <v>36.71</v>
      </c>
      <c r="F1763" s="6">
        <v>-87.06</v>
      </c>
      <c r="G1763" s="6" t="s">
        <v>241</v>
      </c>
      <c r="H1763" s="6">
        <v>47309</v>
      </c>
      <c r="I1763" s="6">
        <v>24776000</v>
      </c>
      <c r="J1763" s="6">
        <v>8.3000000000000007</v>
      </c>
      <c r="K1763" s="6">
        <v>21</v>
      </c>
      <c r="L1763" s="6" t="s">
        <v>2459</v>
      </c>
      <c r="M1763" s="6">
        <v>20</v>
      </c>
      <c r="N1763" s="6" t="s">
        <v>21</v>
      </c>
      <c r="O1763" s="6" t="s">
        <v>22</v>
      </c>
      <c r="P1763" s="6" t="s">
        <v>7948</v>
      </c>
    </row>
    <row r="1764" spans="1:16" hidden="1" x14ac:dyDescent="0.35">
      <c r="A1764" s="6">
        <v>2012</v>
      </c>
      <c r="B1764" s="6" t="s">
        <v>698</v>
      </c>
      <c r="C1764" s="6" t="s">
        <v>2267</v>
      </c>
      <c r="D1764" s="13" t="s">
        <v>2489</v>
      </c>
      <c r="E1764" s="6">
        <v>37.68</v>
      </c>
      <c r="F1764" s="6">
        <v>-87.9</v>
      </c>
      <c r="G1764" s="6" t="s">
        <v>236</v>
      </c>
      <c r="H1764" s="6">
        <v>94549</v>
      </c>
      <c r="I1764" s="6">
        <v>49268000</v>
      </c>
      <c r="J1764" s="6">
        <v>8.3000000000000007</v>
      </c>
      <c r="K1764" s="6">
        <v>21</v>
      </c>
      <c r="L1764" s="6" t="s">
        <v>2459</v>
      </c>
      <c r="M1764" s="6">
        <v>20</v>
      </c>
      <c r="N1764" s="6" t="s">
        <v>21</v>
      </c>
      <c r="O1764" s="6" t="s">
        <v>22</v>
      </c>
      <c r="P1764" s="6" t="s">
        <v>7949</v>
      </c>
    </row>
    <row r="1765" spans="1:16" hidden="1" x14ac:dyDescent="0.35">
      <c r="A1765" s="6">
        <v>2012</v>
      </c>
      <c r="B1765" s="6" t="s">
        <v>1118</v>
      </c>
      <c r="C1765" s="6" t="s">
        <v>2267</v>
      </c>
      <c r="D1765" s="13" t="s">
        <v>2491</v>
      </c>
      <c r="E1765" s="6" t="e">
        <v>#N/A</v>
      </c>
      <c r="F1765" s="6" t="e">
        <v>#N/A</v>
      </c>
      <c r="G1765" s="6" t="s">
        <v>236</v>
      </c>
      <c r="H1765" s="6">
        <v>42342</v>
      </c>
      <c r="I1765" s="6">
        <v>20079000</v>
      </c>
      <c r="J1765" s="6">
        <v>8.3000000000000007</v>
      </c>
      <c r="K1765" s="6">
        <v>21</v>
      </c>
      <c r="L1765" s="6" t="s">
        <v>2459</v>
      </c>
      <c r="M1765" s="6">
        <v>20</v>
      </c>
      <c r="N1765" s="6" t="s">
        <v>21</v>
      </c>
      <c r="O1765" s="6" t="s">
        <v>22</v>
      </c>
      <c r="P1765" s="6" t="s">
        <v>7950</v>
      </c>
    </row>
    <row r="1766" spans="1:16" hidden="1" x14ac:dyDescent="0.35">
      <c r="A1766" s="6">
        <v>2022</v>
      </c>
      <c r="B1766" s="6" t="s">
        <v>2457</v>
      </c>
      <c r="C1766" s="6" t="s">
        <v>2267</v>
      </c>
      <c r="D1766" s="13" t="s">
        <v>2458</v>
      </c>
      <c r="E1766" s="6">
        <v>37.200000000000003</v>
      </c>
      <c r="F1766" s="6">
        <v>-88.05</v>
      </c>
      <c r="G1766" s="6" t="s">
        <v>241</v>
      </c>
      <c r="H1766" s="6">
        <v>26905</v>
      </c>
      <c r="I1766" s="6">
        <v>26640000</v>
      </c>
      <c r="J1766" s="6">
        <v>10.1</v>
      </c>
      <c r="K1766" s="6">
        <v>21</v>
      </c>
      <c r="L1766" s="6" t="s">
        <v>2459</v>
      </c>
      <c r="M1766" s="6">
        <v>20</v>
      </c>
      <c r="N1766" s="6" t="s">
        <v>21</v>
      </c>
      <c r="O1766" s="6" t="s">
        <v>22</v>
      </c>
      <c r="P1766" s="6" t="s">
        <v>2460</v>
      </c>
    </row>
    <row r="1767" spans="1:16" hidden="1" x14ac:dyDescent="0.35">
      <c r="A1767" s="6">
        <v>2022</v>
      </c>
      <c r="B1767" s="6" t="s">
        <v>1489</v>
      </c>
      <c r="C1767" s="6" t="s">
        <v>2267</v>
      </c>
      <c r="D1767" s="13" t="s">
        <v>2461</v>
      </c>
      <c r="E1767" s="6">
        <v>36.96</v>
      </c>
      <c r="F1767" s="6">
        <v>-87.66</v>
      </c>
      <c r="G1767" s="6" t="s">
        <v>241</v>
      </c>
      <c r="H1767" s="6">
        <v>80301</v>
      </c>
      <c r="I1767" s="6">
        <v>70151000</v>
      </c>
      <c r="J1767" s="6">
        <v>10.1</v>
      </c>
      <c r="K1767" s="6">
        <v>21</v>
      </c>
      <c r="L1767" s="6" t="s">
        <v>2459</v>
      </c>
      <c r="M1767" s="6">
        <v>20</v>
      </c>
      <c r="N1767" s="6" t="s">
        <v>21</v>
      </c>
      <c r="O1767" s="6" t="s">
        <v>22</v>
      </c>
      <c r="P1767" s="6" t="s">
        <v>2462</v>
      </c>
    </row>
    <row r="1768" spans="1:16" hidden="1" x14ac:dyDescent="0.35">
      <c r="A1768" s="6">
        <v>2022</v>
      </c>
      <c r="B1768" s="6" t="s">
        <v>284</v>
      </c>
      <c r="C1768" s="6" t="s">
        <v>2267</v>
      </c>
      <c r="D1768" s="13" t="s">
        <v>2463</v>
      </c>
      <c r="E1768" s="6">
        <v>37.270000000000003</v>
      </c>
      <c r="F1768" s="6">
        <v>-88.08</v>
      </c>
      <c r="G1768" s="6" t="s">
        <v>241</v>
      </c>
      <c r="H1768" s="6">
        <v>23485</v>
      </c>
      <c r="I1768" s="6">
        <v>27291000</v>
      </c>
      <c r="J1768" s="6">
        <v>10.1</v>
      </c>
      <c r="K1768" s="6">
        <v>21</v>
      </c>
      <c r="L1768" s="6" t="s">
        <v>2459</v>
      </c>
      <c r="M1768" s="6">
        <v>20</v>
      </c>
      <c r="N1768" s="6" t="s">
        <v>21</v>
      </c>
      <c r="O1768" s="6" t="s">
        <v>22</v>
      </c>
      <c r="P1768" s="6" t="s">
        <v>2464</v>
      </c>
    </row>
    <row r="1769" spans="1:16" hidden="1" x14ac:dyDescent="0.35">
      <c r="A1769" s="6">
        <v>2022</v>
      </c>
      <c r="B1769" s="6" t="s">
        <v>1683</v>
      </c>
      <c r="C1769" s="6" t="s">
        <v>2267</v>
      </c>
      <c r="D1769" s="13" t="s">
        <v>2465</v>
      </c>
      <c r="E1769" s="6">
        <v>37.74</v>
      </c>
      <c r="F1769" s="6">
        <v>-87.25</v>
      </c>
      <c r="G1769" s="6" t="s">
        <v>241</v>
      </c>
      <c r="H1769" s="6">
        <v>87262</v>
      </c>
      <c r="I1769" s="6">
        <v>99713000</v>
      </c>
      <c r="J1769" s="6">
        <v>10.1</v>
      </c>
      <c r="K1769" s="6">
        <v>21</v>
      </c>
      <c r="L1769" s="6" t="s">
        <v>2459</v>
      </c>
      <c r="M1769" s="6">
        <v>20</v>
      </c>
      <c r="N1769" s="6" t="s">
        <v>21</v>
      </c>
      <c r="O1769" s="6" t="s">
        <v>22</v>
      </c>
      <c r="P1769" s="6" t="s">
        <v>2466</v>
      </c>
    </row>
    <row r="1770" spans="1:16" hidden="1" x14ac:dyDescent="0.35">
      <c r="A1770" s="6">
        <v>2022</v>
      </c>
      <c r="B1770" s="6" t="s">
        <v>1462</v>
      </c>
      <c r="C1770" s="6" t="s">
        <v>2267</v>
      </c>
      <c r="D1770" s="13" t="s">
        <v>2467</v>
      </c>
      <c r="E1770" s="6">
        <v>37.89</v>
      </c>
      <c r="F1770" s="6">
        <v>-86.75</v>
      </c>
      <c r="G1770" s="6" t="s">
        <v>241</v>
      </c>
      <c r="H1770" s="6">
        <v>5341</v>
      </c>
      <c r="I1770" s="6">
        <v>0</v>
      </c>
      <c r="J1770" s="6">
        <v>10.1</v>
      </c>
      <c r="K1770" s="6">
        <v>21</v>
      </c>
      <c r="L1770" s="6" t="s">
        <v>2459</v>
      </c>
      <c r="M1770" s="6">
        <v>20</v>
      </c>
      <c r="N1770" s="6" t="s">
        <v>21</v>
      </c>
      <c r="O1770" s="6" t="s">
        <v>22</v>
      </c>
      <c r="P1770" s="6" t="s">
        <v>2468</v>
      </c>
    </row>
    <row r="1771" spans="1:16" hidden="1" x14ac:dyDescent="0.35">
      <c r="A1771" s="6">
        <v>2022</v>
      </c>
      <c r="B1771" s="6" t="s">
        <v>1465</v>
      </c>
      <c r="C1771" s="6" t="s">
        <v>2267</v>
      </c>
      <c r="D1771" s="13" t="s">
        <v>2469</v>
      </c>
      <c r="E1771" s="6">
        <v>37.68</v>
      </c>
      <c r="F1771" s="6">
        <v>-87.36</v>
      </c>
      <c r="G1771" s="6" t="s">
        <v>241</v>
      </c>
      <c r="H1771" s="6">
        <v>66878</v>
      </c>
      <c r="I1771" s="6">
        <v>73953000</v>
      </c>
      <c r="J1771" s="6">
        <v>10.1</v>
      </c>
      <c r="K1771" s="6">
        <v>21</v>
      </c>
      <c r="L1771" s="6" t="s">
        <v>2459</v>
      </c>
      <c r="M1771" s="6">
        <v>20</v>
      </c>
      <c r="N1771" s="6" t="s">
        <v>21</v>
      </c>
      <c r="O1771" s="6" t="s">
        <v>22</v>
      </c>
      <c r="P1771" s="6" t="s">
        <v>2470</v>
      </c>
    </row>
    <row r="1772" spans="1:16" hidden="1" x14ac:dyDescent="0.35">
      <c r="A1772" s="6">
        <v>2022</v>
      </c>
      <c r="B1772" s="6" t="s">
        <v>2471</v>
      </c>
      <c r="C1772" s="6" t="s">
        <v>2267</v>
      </c>
      <c r="D1772" s="13" t="s">
        <v>2472</v>
      </c>
      <c r="E1772" s="6">
        <v>37.17</v>
      </c>
      <c r="F1772" s="6">
        <v>-87.68</v>
      </c>
      <c r="G1772" s="6" t="s">
        <v>241</v>
      </c>
      <c r="H1772" s="6">
        <v>51980</v>
      </c>
      <c r="I1772" s="6">
        <v>58189000</v>
      </c>
      <c r="J1772" s="6">
        <v>10.1</v>
      </c>
      <c r="K1772" s="6">
        <v>21</v>
      </c>
      <c r="L1772" s="6" t="s">
        <v>2459</v>
      </c>
      <c r="M1772" s="6">
        <v>20</v>
      </c>
      <c r="N1772" s="6" t="s">
        <v>21</v>
      </c>
      <c r="O1772" s="6" t="s">
        <v>22</v>
      </c>
      <c r="P1772" s="6" t="s">
        <v>2473</v>
      </c>
    </row>
    <row r="1773" spans="1:16" hidden="1" x14ac:dyDescent="0.35">
      <c r="A1773" s="6">
        <v>2022</v>
      </c>
      <c r="B1773" s="6" t="s">
        <v>388</v>
      </c>
      <c r="C1773" s="6" t="s">
        <v>2267</v>
      </c>
      <c r="D1773" s="13" t="s">
        <v>2474</v>
      </c>
      <c r="E1773" s="6">
        <v>36.659999999999997</v>
      </c>
      <c r="F1773" s="6">
        <v>-86.85</v>
      </c>
      <c r="G1773" s="6" t="s">
        <v>241</v>
      </c>
      <c r="H1773" s="6">
        <v>61553</v>
      </c>
      <c r="I1773" s="6">
        <v>58707000</v>
      </c>
      <c r="J1773" s="6">
        <v>10.1</v>
      </c>
      <c r="K1773" s="6">
        <v>21</v>
      </c>
      <c r="L1773" s="6" t="s">
        <v>2459</v>
      </c>
      <c r="M1773" s="6">
        <v>20</v>
      </c>
      <c r="N1773" s="6" t="s">
        <v>21</v>
      </c>
      <c r="O1773" s="6" t="s">
        <v>22</v>
      </c>
      <c r="P1773" s="6" t="s">
        <v>2475</v>
      </c>
    </row>
    <row r="1774" spans="1:16" hidden="1" x14ac:dyDescent="0.35">
      <c r="A1774" s="6">
        <v>2022</v>
      </c>
      <c r="B1774" s="6" t="s">
        <v>1259</v>
      </c>
      <c r="C1774" s="6" t="s">
        <v>2267</v>
      </c>
      <c r="D1774" s="13" t="s">
        <v>2476</v>
      </c>
      <c r="E1774" s="6">
        <v>37.619999999999997</v>
      </c>
      <c r="F1774" s="6">
        <v>-87.39</v>
      </c>
      <c r="G1774" s="6" t="s">
        <v>241</v>
      </c>
      <c r="H1774" s="6">
        <v>33277</v>
      </c>
      <c r="I1774" s="6">
        <v>39733000</v>
      </c>
      <c r="J1774" s="6">
        <v>10.1</v>
      </c>
      <c r="K1774" s="6">
        <v>21</v>
      </c>
      <c r="L1774" s="6" t="s">
        <v>2459</v>
      </c>
      <c r="M1774" s="6">
        <v>20</v>
      </c>
      <c r="N1774" s="6" t="s">
        <v>21</v>
      </c>
      <c r="O1774" s="6" t="s">
        <v>22</v>
      </c>
      <c r="P1774" s="6" t="s">
        <v>2477</v>
      </c>
    </row>
    <row r="1775" spans="1:16" hidden="1" x14ac:dyDescent="0.35">
      <c r="A1775" s="6">
        <v>2022</v>
      </c>
      <c r="B1775" s="6" t="s">
        <v>2478</v>
      </c>
      <c r="C1775" s="6" t="s">
        <v>2267</v>
      </c>
      <c r="D1775" s="13" t="s">
        <v>2479</v>
      </c>
      <c r="E1775" s="6">
        <v>37.17</v>
      </c>
      <c r="F1775" s="6">
        <v>-87.06</v>
      </c>
      <c r="G1775" s="6" t="s">
        <v>241</v>
      </c>
      <c r="H1775" s="6">
        <v>14214</v>
      </c>
      <c r="I1775" s="6">
        <v>17186000</v>
      </c>
      <c r="J1775" s="6">
        <v>10.1</v>
      </c>
      <c r="K1775" s="6">
        <v>21</v>
      </c>
      <c r="L1775" s="6" t="s">
        <v>2459</v>
      </c>
      <c r="M1775" s="6">
        <v>20</v>
      </c>
      <c r="N1775" s="6" t="s">
        <v>21</v>
      </c>
      <c r="O1775" s="6" t="s">
        <v>22</v>
      </c>
      <c r="P1775" s="6" t="s">
        <v>2480</v>
      </c>
    </row>
    <row r="1776" spans="1:16" hidden="1" x14ac:dyDescent="0.35">
      <c r="A1776" s="6">
        <v>2022</v>
      </c>
      <c r="B1776" s="6" t="s">
        <v>1672</v>
      </c>
      <c r="C1776" s="6" t="s">
        <v>2267</v>
      </c>
      <c r="D1776" s="13" t="s">
        <v>2481</v>
      </c>
      <c r="E1776" s="6">
        <v>37.4</v>
      </c>
      <c r="F1776" s="6">
        <v>-86.87</v>
      </c>
      <c r="G1776" s="6" t="s">
        <v>241</v>
      </c>
      <c r="H1776" s="6">
        <v>23039</v>
      </c>
      <c r="I1776" s="6">
        <v>27490000</v>
      </c>
      <c r="J1776" s="6">
        <v>10.1</v>
      </c>
      <c r="K1776" s="6">
        <v>21</v>
      </c>
      <c r="L1776" s="6" t="s">
        <v>2459</v>
      </c>
      <c r="M1776" s="6">
        <v>20</v>
      </c>
      <c r="N1776" s="6" t="s">
        <v>21</v>
      </c>
      <c r="O1776" s="6" t="s">
        <v>22</v>
      </c>
      <c r="P1776" s="6" t="s">
        <v>2482</v>
      </c>
    </row>
    <row r="1777" spans="1:16" hidden="1" x14ac:dyDescent="0.35">
      <c r="A1777" s="6">
        <v>2022</v>
      </c>
      <c r="B1777" s="6" t="s">
        <v>2483</v>
      </c>
      <c r="C1777" s="6" t="s">
        <v>2267</v>
      </c>
      <c r="D1777" s="13" t="s">
        <v>2484</v>
      </c>
      <c r="E1777" s="6">
        <v>36.72</v>
      </c>
      <c r="F1777" s="6">
        <v>-86.57</v>
      </c>
      <c r="G1777" s="6" t="s">
        <v>241</v>
      </c>
      <c r="H1777" s="6">
        <v>36034</v>
      </c>
      <c r="I1777" s="6">
        <v>32729000</v>
      </c>
      <c r="J1777" s="6">
        <v>10.1</v>
      </c>
      <c r="K1777" s="6">
        <v>21</v>
      </c>
      <c r="L1777" s="6" t="s">
        <v>2459</v>
      </c>
      <c r="M1777" s="6">
        <v>20</v>
      </c>
      <c r="N1777" s="6" t="s">
        <v>21</v>
      </c>
      <c r="O1777" s="6" t="s">
        <v>22</v>
      </c>
      <c r="P1777" s="6" t="s">
        <v>2485</v>
      </c>
    </row>
    <row r="1778" spans="1:16" hidden="1" x14ac:dyDescent="0.35">
      <c r="A1778" s="6">
        <v>2022</v>
      </c>
      <c r="B1778" s="6" t="s">
        <v>2486</v>
      </c>
      <c r="C1778" s="6" t="s">
        <v>2267</v>
      </c>
      <c r="D1778" s="13" t="s">
        <v>2487</v>
      </c>
      <c r="E1778" s="6">
        <v>36.71</v>
      </c>
      <c r="F1778" s="6">
        <v>-87.06</v>
      </c>
      <c r="G1778" s="6" t="s">
        <v>241</v>
      </c>
      <c r="H1778" s="6">
        <v>48242</v>
      </c>
      <c r="I1778" s="6">
        <v>41847000</v>
      </c>
      <c r="J1778" s="6">
        <v>10.1</v>
      </c>
      <c r="K1778" s="6">
        <v>21</v>
      </c>
      <c r="L1778" s="6" t="s">
        <v>2459</v>
      </c>
      <c r="M1778" s="6">
        <v>20</v>
      </c>
      <c r="N1778" s="6" t="s">
        <v>21</v>
      </c>
      <c r="O1778" s="6" t="s">
        <v>22</v>
      </c>
      <c r="P1778" s="6" t="s">
        <v>2488</v>
      </c>
    </row>
    <row r="1779" spans="1:16" hidden="1" x14ac:dyDescent="0.35">
      <c r="A1779" s="6">
        <v>2022</v>
      </c>
      <c r="B1779" s="6" t="s">
        <v>698</v>
      </c>
      <c r="C1779" s="6" t="s">
        <v>2267</v>
      </c>
      <c r="D1779" s="13" t="s">
        <v>2489</v>
      </c>
      <c r="E1779" s="6">
        <v>37.68</v>
      </c>
      <c r="F1779" s="6">
        <v>-87.9</v>
      </c>
      <c r="G1779" s="6" t="s">
        <v>241</v>
      </c>
      <c r="H1779" s="6">
        <v>84836</v>
      </c>
      <c r="I1779" s="6">
        <v>104319000</v>
      </c>
      <c r="J1779" s="6">
        <v>10.1</v>
      </c>
      <c r="K1779" s="6">
        <v>21</v>
      </c>
      <c r="L1779" s="6" t="s">
        <v>2459</v>
      </c>
      <c r="M1779" s="6">
        <v>20</v>
      </c>
      <c r="N1779" s="6" t="s">
        <v>21</v>
      </c>
      <c r="O1779" s="6" t="s">
        <v>22</v>
      </c>
      <c r="P1779" s="6" t="s">
        <v>2490</v>
      </c>
    </row>
    <row r="1780" spans="1:16" hidden="1" x14ac:dyDescent="0.35">
      <c r="A1780" s="6">
        <v>2022</v>
      </c>
      <c r="B1780" s="6" t="s">
        <v>1118</v>
      </c>
      <c r="C1780" s="6" t="s">
        <v>2267</v>
      </c>
      <c r="D1780" s="13" t="s">
        <v>2491</v>
      </c>
      <c r="E1780" s="6" t="e">
        <v>#N/A</v>
      </c>
      <c r="F1780" s="6" t="e">
        <v>#N/A</v>
      </c>
      <c r="G1780" s="6" t="s">
        <v>241</v>
      </c>
      <c r="H1780" s="6">
        <v>53603</v>
      </c>
      <c r="I1780" s="6">
        <v>62375000</v>
      </c>
      <c r="J1780" s="6">
        <v>10.1</v>
      </c>
      <c r="K1780" s="6">
        <v>21</v>
      </c>
      <c r="L1780" s="6" t="s">
        <v>2459</v>
      </c>
      <c r="M1780" s="6">
        <v>20</v>
      </c>
      <c r="N1780" s="6" t="s">
        <v>21</v>
      </c>
      <c r="O1780" s="6" t="s">
        <v>22</v>
      </c>
      <c r="P1780" s="6" t="s">
        <v>2492</v>
      </c>
    </row>
    <row r="1781" spans="1:16" hidden="1" x14ac:dyDescent="0.35">
      <c r="A1781" s="6">
        <v>2012</v>
      </c>
      <c r="B1781" s="6" t="s">
        <v>92</v>
      </c>
      <c r="C1781" s="6" t="s">
        <v>17</v>
      </c>
      <c r="D1781" s="13" t="s">
        <v>93</v>
      </c>
      <c r="E1781" s="6">
        <v>33.9</v>
      </c>
      <c r="F1781" s="6">
        <v>-86.52</v>
      </c>
      <c r="G1781" s="6" t="s">
        <v>117</v>
      </c>
      <c r="H1781" s="6">
        <v>1360</v>
      </c>
      <c r="I1781" s="6">
        <v>831000</v>
      </c>
      <c r="J1781" s="6">
        <v>19.600000000000001</v>
      </c>
      <c r="K1781" s="6">
        <v>1</v>
      </c>
      <c r="L1781" s="6" t="s">
        <v>95</v>
      </c>
      <c r="M1781" s="6">
        <v>20</v>
      </c>
      <c r="N1781" s="6" t="s">
        <v>21</v>
      </c>
      <c r="O1781" s="6" t="s">
        <v>22</v>
      </c>
      <c r="P1781" s="6" t="s">
        <v>7052</v>
      </c>
    </row>
    <row r="1782" spans="1:16" hidden="1" x14ac:dyDescent="0.35">
      <c r="A1782" s="6">
        <v>2012</v>
      </c>
      <c r="B1782" s="6" t="s">
        <v>97</v>
      </c>
      <c r="C1782" s="6" t="s">
        <v>17</v>
      </c>
      <c r="D1782" s="13" t="s">
        <v>98</v>
      </c>
      <c r="E1782" s="6">
        <v>33.65</v>
      </c>
      <c r="F1782" s="6">
        <v>-85.88</v>
      </c>
      <c r="G1782" s="6" t="s">
        <v>117</v>
      </c>
      <c r="H1782" s="6">
        <v>1315</v>
      </c>
      <c r="I1782" s="6">
        <v>877000</v>
      </c>
      <c r="J1782" s="6">
        <v>19.600000000000001</v>
      </c>
      <c r="K1782" s="6">
        <v>1</v>
      </c>
      <c r="L1782" s="6" t="s">
        <v>95</v>
      </c>
      <c r="M1782" s="6">
        <v>20</v>
      </c>
      <c r="N1782" s="6" t="s">
        <v>21</v>
      </c>
      <c r="O1782" s="6" t="s">
        <v>22</v>
      </c>
      <c r="P1782" s="6" t="s">
        <v>7053</v>
      </c>
    </row>
    <row r="1783" spans="1:16" hidden="1" x14ac:dyDescent="0.35">
      <c r="A1783" s="6">
        <v>2012</v>
      </c>
      <c r="B1783" s="6" t="s">
        <v>100</v>
      </c>
      <c r="C1783" s="6" t="s">
        <v>17</v>
      </c>
      <c r="D1783" s="13" t="s">
        <v>101</v>
      </c>
      <c r="E1783" s="6">
        <v>34.22</v>
      </c>
      <c r="F1783" s="6">
        <v>-85.59</v>
      </c>
      <c r="G1783" s="6" t="s">
        <v>117</v>
      </c>
      <c r="H1783" s="6">
        <v>4676</v>
      </c>
      <c r="I1783" s="6">
        <v>2850000</v>
      </c>
      <c r="J1783" s="6">
        <v>19.600000000000001</v>
      </c>
      <c r="K1783" s="6">
        <v>1</v>
      </c>
      <c r="L1783" s="6" t="s">
        <v>95</v>
      </c>
      <c r="M1783" s="6">
        <v>20</v>
      </c>
      <c r="N1783" s="6" t="s">
        <v>21</v>
      </c>
      <c r="O1783" s="6" t="s">
        <v>22</v>
      </c>
      <c r="P1783" s="6" t="s">
        <v>7054</v>
      </c>
    </row>
    <row r="1784" spans="1:16" hidden="1" x14ac:dyDescent="0.35">
      <c r="A1784" s="6">
        <v>2012</v>
      </c>
      <c r="B1784" s="6" t="s">
        <v>103</v>
      </c>
      <c r="C1784" s="6" t="s">
        <v>17</v>
      </c>
      <c r="D1784" s="13" t="s">
        <v>104</v>
      </c>
      <c r="E1784" s="6">
        <v>33.700000000000003</v>
      </c>
      <c r="F1784" s="6">
        <v>-85.5</v>
      </c>
      <c r="G1784" s="6" t="s">
        <v>117</v>
      </c>
      <c r="H1784" s="6">
        <v>408</v>
      </c>
      <c r="I1784" s="6">
        <v>218000</v>
      </c>
      <c r="J1784" s="6">
        <v>19.600000000000001</v>
      </c>
      <c r="K1784" s="6">
        <v>1</v>
      </c>
      <c r="L1784" s="6" t="s">
        <v>95</v>
      </c>
      <c r="M1784" s="6">
        <v>20</v>
      </c>
      <c r="N1784" s="6" t="s">
        <v>21</v>
      </c>
      <c r="O1784" s="6" t="s">
        <v>22</v>
      </c>
      <c r="P1784" s="6" t="s">
        <v>7055</v>
      </c>
    </row>
    <row r="1785" spans="1:16" hidden="1" x14ac:dyDescent="0.35">
      <c r="A1785" s="6">
        <v>2012</v>
      </c>
      <c r="B1785" s="6" t="s">
        <v>106</v>
      </c>
      <c r="C1785" s="6" t="s">
        <v>17</v>
      </c>
      <c r="D1785" s="13" t="s">
        <v>107</v>
      </c>
      <c r="E1785" s="6">
        <v>34.26</v>
      </c>
      <c r="F1785" s="6">
        <v>-86.61</v>
      </c>
      <c r="G1785" s="6" t="s">
        <v>117</v>
      </c>
      <c r="H1785" s="6">
        <v>5221</v>
      </c>
      <c r="I1785" s="6">
        <v>2310000</v>
      </c>
      <c r="J1785" s="6">
        <v>19.600000000000001</v>
      </c>
      <c r="K1785" s="6">
        <v>1</v>
      </c>
      <c r="L1785" s="6" t="s">
        <v>95</v>
      </c>
      <c r="M1785" s="6">
        <v>20</v>
      </c>
      <c r="N1785" s="6" t="s">
        <v>21</v>
      </c>
      <c r="O1785" s="6" t="s">
        <v>22</v>
      </c>
      <c r="P1785" s="6" t="s">
        <v>7056</v>
      </c>
    </row>
    <row r="1786" spans="1:16" hidden="1" x14ac:dyDescent="0.35">
      <c r="A1786" s="6">
        <v>2012</v>
      </c>
      <c r="B1786" s="6" t="s">
        <v>109</v>
      </c>
      <c r="C1786" s="6" t="s">
        <v>17</v>
      </c>
      <c r="D1786" s="13" t="s">
        <v>110</v>
      </c>
      <c r="E1786" s="6">
        <v>34.26</v>
      </c>
      <c r="F1786" s="6">
        <v>-85.86</v>
      </c>
      <c r="G1786" s="6" t="s">
        <v>117</v>
      </c>
      <c r="H1786" s="6">
        <v>12779</v>
      </c>
      <c r="I1786" s="6">
        <v>8391000</v>
      </c>
      <c r="J1786" s="6">
        <v>19.600000000000001</v>
      </c>
      <c r="K1786" s="6">
        <v>1</v>
      </c>
      <c r="L1786" s="6" t="s">
        <v>95</v>
      </c>
      <c r="M1786" s="6">
        <v>20</v>
      </c>
      <c r="N1786" s="6" t="s">
        <v>21</v>
      </c>
      <c r="O1786" s="6" t="s">
        <v>22</v>
      </c>
      <c r="P1786" s="6" t="s">
        <v>7057</v>
      </c>
    </row>
    <row r="1787" spans="1:16" hidden="1" x14ac:dyDescent="0.35">
      <c r="A1787" s="6">
        <v>2012</v>
      </c>
      <c r="B1787" s="6" t="s">
        <v>112</v>
      </c>
      <c r="C1787" s="6" t="s">
        <v>17</v>
      </c>
      <c r="D1787" s="13" t="s">
        <v>113</v>
      </c>
      <c r="E1787" s="6">
        <v>34.01</v>
      </c>
      <c r="F1787" s="6">
        <v>-86.01</v>
      </c>
      <c r="G1787" s="6" t="s">
        <v>94</v>
      </c>
      <c r="H1787" s="6">
        <v>1866</v>
      </c>
      <c r="I1787" s="6">
        <v>0</v>
      </c>
      <c r="J1787" s="6">
        <v>19.600000000000001</v>
      </c>
      <c r="K1787" s="6">
        <v>1</v>
      </c>
      <c r="L1787" s="6" t="s">
        <v>95</v>
      </c>
      <c r="M1787" s="6">
        <v>20</v>
      </c>
      <c r="N1787" s="6" t="s">
        <v>21</v>
      </c>
      <c r="O1787" s="6" t="s">
        <v>22</v>
      </c>
      <c r="P1787" s="6" t="s">
        <v>7058</v>
      </c>
    </row>
    <row r="1788" spans="1:16" hidden="1" x14ac:dyDescent="0.35">
      <c r="A1788" s="6">
        <v>2012</v>
      </c>
      <c r="B1788" s="6" t="s">
        <v>115</v>
      </c>
      <c r="C1788" s="6" t="s">
        <v>17</v>
      </c>
      <c r="D1788" s="13" t="s">
        <v>116</v>
      </c>
      <c r="E1788" s="6">
        <v>34.94</v>
      </c>
      <c r="F1788" s="6">
        <v>-85.71</v>
      </c>
      <c r="G1788" s="6" t="s">
        <v>241</v>
      </c>
      <c r="H1788" s="6">
        <v>23277</v>
      </c>
      <c r="I1788" s="6">
        <v>15881000</v>
      </c>
      <c r="J1788" s="6">
        <v>19.600000000000001</v>
      </c>
      <c r="K1788" s="6">
        <v>1</v>
      </c>
      <c r="L1788" s="6" t="s">
        <v>95</v>
      </c>
      <c r="M1788" s="6">
        <v>20</v>
      </c>
      <c r="N1788" s="6" t="s">
        <v>21</v>
      </c>
      <c r="O1788" s="6" t="s">
        <v>22</v>
      </c>
      <c r="P1788" s="6" t="s">
        <v>7059</v>
      </c>
    </row>
    <row r="1789" spans="1:16" hidden="1" x14ac:dyDescent="0.35">
      <c r="A1789" s="6">
        <v>2012</v>
      </c>
      <c r="B1789" s="6" t="s">
        <v>119</v>
      </c>
      <c r="C1789" s="6" t="s">
        <v>17</v>
      </c>
      <c r="D1789" s="13" t="s">
        <v>120</v>
      </c>
      <c r="E1789" s="6">
        <v>34.32</v>
      </c>
      <c r="F1789" s="6">
        <v>-86.5</v>
      </c>
      <c r="G1789" s="6" t="s">
        <v>117</v>
      </c>
      <c r="H1789" s="6">
        <v>3474</v>
      </c>
      <c r="I1789" s="6">
        <v>1756000</v>
      </c>
      <c r="J1789" s="6">
        <v>19.600000000000001</v>
      </c>
      <c r="K1789" s="6">
        <v>1</v>
      </c>
      <c r="L1789" s="6" t="s">
        <v>95</v>
      </c>
      <c r="M1789" s="6">
        <v>20</v>
      </c>
      <c r="N1789" s="6" t="s">
        <v>21</v>
      </c>
      <c r="O1789" s="6" t="s">
        <v>22</v>
      </c>
      <c r="P1789" s="6" t="s">
        <v>7060</v>
      </c>
    </row>
    <row r="1790" spans="1:16" hidden="1" x14ac:dyDescent="0.35">
      <c r="A1790" s="6">
        <v>2012</v>
      </c>
      <c r="B1790" s="6" t="s">
        <v>122</v>
      </c>
      <c r="C1790" s="6" t="s">
        <v>17</v>
      </c>
      <c r="D1790" s="13" t="s">
        <v>123</v>
      </c>
      <c r="E1790" s="6">
        <v>33.590000000000003</v>
      </c>
      <c r="F1790" s="6">
        <v>-86.49</v>
      </c>
      <c r="G1790" s="6" t="s">
        <v>117</v>
      </c>
      <c r="H1790" s="6">
        <v>137</v>
      </c>
      <c r="I1790" s="6">
        <v>62000</v>
      </c>
      <c r="J1790" s="6">
        <v>19.600000000000001</v>
      </c>
      <c r="K1790" s="6">
        <v>1</v>
      </c>
      <c r="L1790" s="6" t="s">
        <v>95</v>
      </c>
      <c r="M1790" s="6">
        <v>20</v>
      </c>
      <c r="N1790" s="6" t="s">
        <v>21</v>
      </c>
      <c r="O1790" s="6" t="s">
        <v>22</v>
      </c>
      <c r="P1790" s="6" t="s">
        <v>7061</v>
      </c>
    </row>
    <row r="1791" spans="1:16" hidden="1" x14ac:dyDescent="0.35">
      <c r="A1791" s="6">
        <v>2022</v>
      </c>
      <c r="B1791" s="6" t="s">
        <v>92</v>
      </c>
      <c r="C1791" s="6" t="s">
        <v>17</v>
      </c>
      <c r="D1791" s="13" t="s">
        <v>93</v>
      </c>
      <c r="E1791" s="6">
        <v>33.9</v>
      </c>
      <c r="F1791" s="6">
        <v>-86.52</v>
      </c>
      <c r="G1791" s="6" t="s">
        <v>94</v>
      </c>
      <c r="H1791" s="6">
        <v>2670</v>
      </c>
      <c r="I1791" s="6">
        <v>2044000</v>
      </c>
      <c r="J1791" s="6">
        <v>28.3</v>
      </c>
      <c r="K1791" s="6">
        <v>1</v>
      </c>
      <c r="L1791" s="6" t="s">
        <v>95</v>
      </c>
      <c r="M1791" s="6">
        <v>20</v>
      </c>
      <c r="N1791" s="6" t="s">
        <v>21</v>
      </c>
      <c r="O1791" s="6" t="s">
        <v>22</v>
      </c>
      <c r="P1791" s="6" t="s">
        <v>96</v>
      </c>
    </row>
    <row r="1792" spans="1:16" hidden="1" x14ac:dyDescent="0.35">
      <c r="A1792" s="6">
        <v>2022</v>
      </c>
      <c r="B1792" s="6" t="s">
        <v>97</v>
      </c>
      <c r="C1792" s="6" t="s">
        <v>17</v>
      </c>
      <c r="D1792" s="13" t="s">
        <v>98</v>
      </c>
      <c r="E1792" s="6">
        <v>33.65</v>
      </c>
      <c r="F1792" s="6">
        <v>-85.88</v>
      </c>
      <c r="G1792" s="6" t="s">
        <v>94</v>
      </c>
      <c r="H1792" s="6">
        <v>2029</v>
      </c>
      <c r="I1792" s="6">
        <v>2270000</v>
      </c>
      <c r="J1792" s="6">
        <v>28.3</v>
      </c>
      <c r="K1792" s="6">
        <v>1</v>
      </c>
      <c r="L1792" s="6" t="s">
        <v>95</v>
      </c>
      <c r="M1792" s="6">
        <v>20</v>
      </c>
      <c r="N1792" s="6" t="s">
        <v>21</v>
      </c>
      <c r="O1792" s="6" t="s">
        <v>22</v>
      </c>
      <c r="P1792" s="6" t="s">
        <v>99</v>
      </c>
    </row>
    <row r="1793" spans="1:16" hidden="1" x14ac:dyDescent="0.35">
      <c r="A1793" s="6">
        <v>2022</v>
      </c>
      <c r="B1793" s="6" t="s">
        <v>100</v>
      </c>
      <c r="C1793" s="6" t="s">
        <v>17</v>
      </c>
      <c r="D1793" s="13" t="s">
        <v>101</v>
      </c>
      <c r="E1793" s="6">
        <v>34.22</v>
      </c>
      <c r="F1793" s="6">
        <v>-85.59</v>
      </c>
      <c r="G1793" s="6" t="s">
        <v>94</v>
      </c>
      <c r="H1793" s="6">
        <v>6289</v>
      </c>
      <c r="I1793" s="6">
        <v>4658000</v>
      </c>
      <c r="J1793" s="6">
        <v>28.3</v>
      </c>
      <c r="K1793" s="6">
        <v>1</v>
      </c>
      <c r="L1793" s="6" t="s">
        <v>95</v>
      </c>
      <c r="M1793" s="6">
        <v>20</v>
      </c>
      <c r="N1793" s="6" t="s">
        <v>21</v>
      </c>
      <c r="O1793" s="6" t="s">
        <v>22</v>
      </c>
      <c r="P1793" s="6" t="s">
        <v>102</v>
      </c>
    </row>
    <row r="1794" spans="1:16" hidden="1" x14ac:dyDescent="0.35">
      <c r="A1794" s="6">
        <v>2022</v>
      </c>
      <c r="B1794" s="6" t="s">
        <v>103</v>
      </c>
      <c r="C1794" s="6" t="s">
        <v>17</v>
      </c>
      <c r="D1794" s="13" t="s">
        <v>104</v>
      </c>
      <c r="E1794" s="6">
        <v>33.700000000000003</v>
      </c>
      <c r="F1794" s="6">
        <v>-85.5</v>
      </c>
      <c r="G1794" s="6" t="s">
        <v>94</v>
      </c>
      <c r="H1794" s="6">
        <v>897</v>
      </c>
      <c r="I1794" s="6">
        <v>308000</v>
      </c>
      <c r="J1794" s="6">
        <v>28.3</v>
      </c>
      <c r="K1794" s="6">
        <v>1</v>
      </c>
      <c r="L1794" s="6" t="s">
        <v>95</v>
      </c>
      <c r="M1794" s="6">
        <v>20</v>
      </c>
      <c r="N1794" s="6" t="s">
        <v>21</v>
      </c>
      <c r="O1794" s="6" t="s">
        <v>22</v>
      </c>
      <c r="P1794" s="6" t="s">
        <v>105</v>
      </c>
    </row>
    <row r="1795" spans="1:16" hidden="1" x14ac:dyDescent="0.35">
      <c r="A1795" s="6">
        <v>2022</v>
      </c>
      <c r="B1795" s="6" t="s">
        <v>106</v>
      </c>
      <c r="C1795" s="6" t="s">
        <v>17</v>
      </c>
      <c r="D1795" s="13" t="s">
        <v>107</v>
      </c>
      <c r="E1795" s="6">
        <v>34.26</v>
      </c>
      <c r="F1795" s="6">
        <v>-86.61</v>
      </c>
      <c r="G1795" s="6" t="s">
        <v>94</v>
      </c>
      <c r="H1795" s="6">
        <v>3768</v>
      </c>
      <c r="I1795" s="6">
        <v>2800000</v>
      </c>
      <c r="J1795" s="6">
        <v>28.3</v>
      </c>
      <c r="K1795" s="6">
        <v>1</v>
      </c>
      <c r="L1795" s="6" t="s">
        <v>95</v>
      </c>
      <c r="M1795" s="6">
        <v>20</v>
      </c>
      <c r="N1795" s="6" t="s">
        <v>21</v>
      </c>
      <c r="O1795" s="6" t="s">
        <v>22</v>
      </c>
      <c r="P1795" s="6" t="s">
        <v>108</v>
      </c>
    </row>
    <row r="1796" spans="1:16" hidden="1" x14ac:dyDescent="0.35">
      <c r="A1796" s="6">
        <v>2022</v>
      </c>
      <c r="B1796" s="6" t="s">
        <v>109</v>
      </c>
      <c r="C1796" s="6" t="s">
        <v>17</v>
      </c>
      <c r="D1796" s="13" t="s">
        <v>110</v>
      </c>
      <c r="E1796" s="6">
        <v>34.26</v>
      </c>
      <c r="F1796" s="6">
        <v>-85.86</v>
      </c>
      <c r="G1796" s="6" t="s">
        <v>94</v>
      </c>
      <c r="H1796" s="6">
        <v>13730</v>
      </c>
      <c r="I1796" s="6">
        <v>12514000</v>
      </c>
      <c r="J1796" s="6">
        <v>28.3</v>
      </c>
      <c r="K1796" s="6">
        <v>1</v>
      </c>
      <c r="L1796" s="6" t="s">
        <v>95</v>
      </c>
      <c r="M1796" s="6">
        <v>20</v>
      </c>
      <c r="N1796" s="6" t="s">
        <v>21</v>
      </c>
      <c r="O1796" s="6" t="s">
        <v>22</v>
      </c>
      <c r="P1796" s="6" t="s">
        <v>111</v>
      </c>
    </row>
    <row r="1797" spans="1:16" hidden="1" x14ac:dyDescent="0.35">
      <c r="A1797" s="6">
        <v>2022</v>
      </c>
      <c r="B1797" s="6" t="s">
        <v>112</v>
      </c>
      <c r="C1797" s="6" t="s">
        <v>17</v>
      </c>
      <c r="D1797" s="13" t="s">
        <v>113</v>
      </c>
      <c r="E1797" s="6">
        <v>34.01</v>
      </c>
      <c r="F1797" s="6">
        <v>-86.01</v>
      </c>
      <c r="G1797" s="6" t="s">
        <v>94</v>
      </c>
      <c r="H1797" s="6">
        <v>4261</v>
      </c>
      <c r="I1797" s="6">
        <v>4607000</v>
      </c>
      <c r="J1797" s="6">
        <v>28.3</v>
      </c>
      <c r="K1797" s="6">
        <v>1</v>
      </c>
      <c r="L1797" s="6" t="s">
        <v>95</v>
      </c>
      <c r="M1797" s="6">
        <v>20</v>
      </c>
      <c r="N1797" s="6" t="s">
        <v>21</v>
      </c>
      <c r="O1797" s="6" t="s">
        <v>22</v>
      </c>
      <c r="P1797" s="6" t="s">
        <v>114</v>
      </c>
    </row>
    <row r="1798" spans="1:16" hidden="1" x14ac:dyDescent="0.35">
      <c r="A1798" s="6">
        <v>2022</v>
      </c>
      <c r="B1798" s="6" t="s">
        <v>115</v>
      </c>
      <c r="C1798" s="6" t="s">
        <v>17</v>
      </c>
      <c r="D1798" s="13" t="s">
        <v>116</v>
      </c>
      <c r="E1798" s="6">
        <v>34.94</v>
      </c>
      <c r="F1798" s="6">
        <v>-85.71</v>
      </c>
      <c r="G1798" s="6" t="s">
        <v>117</v>
      </c>
      <c r="H1798" s="6">
        <v>28838</v>
      </c>
      <c r="I1798" s="6">
        <v>21007000</v>
      </c>
      <c r="J1798" s="6">
        <v>28.3</v>
      </c>
      <c r="K1798" s="6">
        <v>1</v>
      </c>
      <c r="L1798" s="6" t="s">
        <v>95</v>
      </c>
      <c r="M1798" s="6">
        <v>20</v>
      </c>
      <c r="N1798" s="6" t="s">
        <v>21</v>
      </c>
      <c r="O1798" s="6" t="s">
        <v>22</v>
      </c>
      <c r="P1798" s="6" t="s">
        <v>118</v>
      </c>
    </row>
    <row r="1799" spans="1:16" hidden="1" x14ac:dyDescent="0.35">
      <c r="A1799" s="6">
        <v>2022</v>
      </c>
      <c r="B1799" s="6" t="s">
        <v>119</v>
      </c>
      <c r="C1799" s="6" t="s">
        <v>17</v>
      </c>
      <c r="D1799" s="13" t="s">
        <v>120</v>
      </c>
      <c r="E1799" s="6">
        <v>34.32</v>
      </c>
      <c r="F1799" s="6">
        <v>-86.5</v>
      </c>
      <c r="G1799" s="6" t="s">
        <v>94</v>
      </c>
      <c r="H1799" s="6">
        <v>7832</v>
      </c>
      <c r="I1799" s="6">
        <v>7079000</v>
      </c>
      <c r="J1799" s="6">
        <v>28.3</v>
      </c>
      <c r="K1799" s="6">
        <v>1</v>
      </c>
      <c r="L1799" s="6" t="s">
        <v>95</v>
      </c>
      <c r="M1799" s="6">
        <v>20</v>
      </c>
      <c r="N1799" s="6" t="s">
        <v>21</v>
      </c>
      <c r="O1799" s="6" t="s">
        <v>22</v>
      </c>
      <c r="P1799" s="6" t="s">
        <v>121</v>
      </c>
    </row>
    <row r="1800" spans="1:16" x14ac:dyDescent="0.35">
      <c r="A1800" s="6">
        <v>2022</v>
      </c>
      <c r="B1800" s="6" t="s">
        <v>122</v>
      </c>
      <c r="C1800" s="6" t="s">
        <v>17</v>
      </c>
      <c r="D1800" s="13" t="s">
        <v>123</v>
      </c>
      <c r="E1800" s="6">
        <v>33.590000000000003</v>
      </c>
      <c r="F1800" s="6">
        <v>-86.49</v>
      </c>
      <c r="G1800" s="6" t="s">
        <v>94</v>
      </c>
      <c r="H1800" s="6">
        <v>90</v>
      </c>
      <c r="I1800" s="6">
        <v>98000</v>
      </c>
      <c r="J1800" s="6" t="s">
        <v>52</v>
      </c>
      <c r="K1800" s="6">
        <v>1</v>
      </c>
      <c r="L1800" s="6" t="s">
        <v>95</v>
      </c>
      <c r="M1800" s="6">
        <v>20</v>
      </c>
      <c r="N1800" s="6" t="s">
        <v>21</v>
      </c>
      <c r="O1800" s="6" t="s">
        <v>22</v>
      </c>
      <c r="P1800" s="6" t="s">
        <v>124</v>
      </c>
    </row>
    <row r="1801" spans="1:16" hidden="1" x14ac:dyDescent="0.35">
      <c r="A1801" s="6">
        <v>2012</v>
      </c>
      <c r="B1801" s="6" t="s">
        <v>4050</v>
      </c>
      <c r="C1801" s="6" t="s">
        <v>4037</v>
      </c>
      <c r="D1801" s="13" t="s">
        <v>4051</v>
      </c>
      <c r="E1801" s="6" t="e">
        <v>#N/A</v>
      </c>
      <c r="F1801" s="6" t="e">
        <v>#N/A</v>
      </c>
      <c r="G1801" s="6" t="s">
        <v>236</v>
      </c>
      <c r="H1801" s="6">
        <v>8946</v>
      </c>
      <c r="I1801" s="6">
        <v>6314000</v>
      </c>
      <c r="J1801" s="6">
        <v>6.2</v>
      </c>
      <c r="K1801" s="6">
        <v>34</v>
      </c>
      <c r="L1801" s="6" t="s">
        <v>1198</v>
      </c>
      <c r="M1801" s="6">
        <v>20</v>
      </c>
      <c r="N1801" s="6" t="s">
        <v>21</v>
      </c>
      <c r="O1801" s="6" t="s">
        <v>22</v>
      </c>
      <c r="P1801" s="6" t="s">
        <v>8559</v>
      </c>
    </row>
    <row r="1802" spans="1:16" hidden="1" x14ac:dyDescent="0.35">
      <c r="A1802" s="6">
        <v>2012</v>
      </c>
      <c r="B1802" s="6" t="s">
        <v>2041</v>
      </c>
      <c r="C1802" s="6" t="s">
        <v>4037</v>
      </c>
      <c r="D1802" s="13" t="s">
        <v>4053</v>
      </c>
      <c r="E1802" s="6" t="e">
        <v>#N/A</v>
      </c>
      <c r="F1802" s="6" t="e">
        <v>#N/A</v>
      </c>
      <c r="G1802" s="6" t="s">
        <v>236</v>
      </c>
      <c r="H1802" s="6">
        <v>406</v>
      </c>
      <c r="I1802" s="6">
        <v>0</v>
      </c>
      <c r="J1802" s="6">
        <v>6.2</v>
      </c>
      <c r="K1802" s="6">
        <v>34</v>
      </c>
      <c r="L1802" s="6" t="s">
        <v>1198</v>
      </c>
      <c r="M1802" s="6">
        <v>20</v>
      </c>
      <c r="N1802" s="6" t="s">
        <v>21</v>
      </c>
      <c r="O1802" s="6" t="s">
        <v>22</v>
      </c>
      <c r="P1802" s="6" t="s">
        <v>8560</v>
      </c>
    </row>
    <row r="1803" spans="1:16" hidden="1" x14ac:dyDescent="0.35">
      <c r="A1803" s="6">
        <v>2012</v>
      </c>
      <c r="B1803" s="6" t="s">
        <v>2658</v>
      </c>
      <c r="C1803" s="6" t="s">
        <v>4037</v>
      </c>
      <c r="D1803" s="13" t="s">
        <v>4055</v>
      </c>
      <c r="E1803" s="6" t="e">
        <v>#N/A</v>
      </c>
      <c r="F1803" s="6" t="e">
        <v>#N/A</v>
      </c>
      <c r="G1803" s="6" t="s">
        <v>236</v>
      </c>
      <c r="H1803" s="6">
        <v>2657</v>
      </c>
      <c r="I1803" s="6">
        <v>1389000</v>
      </c>
      <c r="J1803" s="6">
        <v>6.2</v>
      </c>
      <c r="K1803" s="6">
        <v>34</v>
      </c>
      <c r="L1803" s="6" t="s">
        <v>1198</v>
      </c>
      <c r="M1803" s="6">
        <v>20</v>
      </c>
      <c r="N1803" s="6" t="s">
        <v>21</v>
      </c>
      <c r="O1803" s="6" t="s">
        <v>22</v>
      </c>
      <c r="P1803" s="6" t="s">
        <v>8561</v>
      </c>
    </row>
    <row r="1804" spans="1:16" hidden="1" x14ac:dyDescent="0.35">
      <c r="A1804" s="6">
        <v>2012</v>
      </c>
      <c r="B1804" s="6" t="s">
        <v>652</v>
      </c>
      <c r="C1804" s="6" t="s">
        <v>4037</v>
      </c>
      <c r="D1804" s="13" t="s">
        <v>4057</v>
      </c>
      <c r="E1804" s="6" t="e">
        <v>#N/A</v>
      </c>
      <c r="F1804" s="6" t="e">
        <v>#N/A</v>
      </c>
      <c r="G1804" s="6" t="s">
        <v>514</v>
      </c>
      <c r="H1804" s="6">
        <v>3250</v>
      </c>
      <c r="I1804" s="6">
        <v>2269000</v>
      </c>
      <c r="J1804" s="6">
        <v>6.2</v>
      </c>
      <c r="K1804" s="6">
        <v>34</v>
      </c>
      <c r="L1804" s="6" t="s">
        <v>1198</v>
      </c>
      <c r="M1804" s="6">
        <v>20</v>
      </c>
      <c r="N1804" s="6" t="s">
        <v>21</v>
      </c>
      <c r="O1804" s="6" t="s">
        <v>22</v>
      </c>
      <c r="P1804" s="6" t="s">
        <v>8562</v>
      </c>
    </row>
    <row r="1805" spans="1:16" hidden="1" x14ac:dyDescent="0.35">
      <c r="A1805" s="6">
        <v>2012</v>
      </c>
      <c r="B1805" s="6" t="s">
        <v>1477</v>
      </c>
      <c r="C1805" s="6" t="s">
        <v>4037</v>
      </c>
      <c r="D1805" s="13" t="s">
        <v>4059</v>
      </c>
      <c r="E1805" s="6" t="e">
        <v>#N/A</v>
      </c>
      <c r="F1805" s="6" t="e">
        <v>#N/A</v>
      </c>
      <c r="G1805" s="6" t="s">
        <v>514</v>
      </c>
      <c r="H1805" s="6">
        <v>19575</v>
      </c>
      <c r="I1805" s="6">
        <v>15404000</v>
      </c>
      <c r="J1805" s="6">
        <v>6.2</v>
      </c>
      <c r="K1805" s="6">
        <v>34</v>
      </c>
      <c r="L1805" s="6" t="s">
        <v>1198</v>
      </c>
      <c r="M1805" s="6">
        <v>20</v>
      </c>
      <c r="N1805" s="6" t="s">
        <v>21</v>
      </c>
      <c r="O1805" s="6" t="s">
        <v>22</v>
      </c>
      <c r="P1805" s="6" t="s">
        <v>8563</v>
      </c>
    </row>
    <row r="1806" spans="1:16" hidden="1" x14ac:dyDescent="0.35">
      <c r="A1806" s="6">
        <v>2012</v>
      </c>
      <c r="B1806" s="6" t="s">
        <v>3833</v>
      </c>
      <c r="C1806" s="6" t="s">
        <v>3778</v>
      </c>
      <c r="D1806" s="13" t="s">
        <v>3834</v>
      </c>
      <c r="E1806" s="6">
        <v>41.57</v>
      </c>
      <c r="F1806" s="6">
        <v>-101.69</v>
      </c>
      <c r="G1806" s="6" t="s">
        <v>555</v>
      </c>
      <c r="H1806" s="6">
        <v>5480</v>
      </c>
      <c r="I1806" s="6">
        <v>0</v>
      </c>
      <c r="J1806" s="6">
        <v>9.1</v>
      </c>
      <c r="K1806" s="6">
        <v>31</v>
      </c>
      <c r="L1806" s="6" t="s">
        <v>1198</v>
      </c>
      <c r="M1806" s="6">
        <v>20</v>
      </c>
      <c r="N1806" s="6" t="s">
        <v>21</v>
      </c>
      <c r="O1806" s="6" t="s">
        <v>22</v>
      </c>
      <c r="P1806" s="6" t="s">
        <v>8469</v>
      </c>
    </row>
    <row r="1807" spans="1:16" hidden="1" x14ac:dyDescent="0.35">
      <c r="A1807" s="6">
        <v>2012</v>
      </c>
      <c r="B1807" s="6" t="s">
        <v>3697</v>
      </c>
      <c r="C1807" s="6" t="s">
        <v>3778</v>
      </c>
      <c r="D1807" s="13" t="s">
        <v>3836</v>
      </c>
      <c r="E1807" s="6">
        <v>42.01</v>
      </c>
      <c r="F1807" s="6">
        <v>-99.77</v>
      </c>
      <c r="G1807" s="6" t="s">
        <v>564</v>
      </c>
      <c r="H1807" s="6">
        <v>2491</v>
      </c>
      <c r="I1807" s="6">
        <v>0</v>
      </c>
      <c r="J1807" s="6">
        <v>9.1</v>
      </c>
      <c r="K1807" s="6">
        <v>31</v>
      </c>
      <c r="L1807" s="6" t="s">
        <v>1198</v>
      </c>
      <c r="M1807" s="6">
        <v>20</v>
      </c>
      <c r="N1807" s="6" t="s">
        <v>21</v>
      </c>
      <c r="O1807" s="6" t="s">
        <v>22</v>
      </c>
      <c r="P1807" s="6" t="s">
        <v>8470</v>
      </c>
    </row>
    <row r="1808" spans="1:16" hidden="1" x14ac:dyDescent="0.35">
      <c r="A1808" s="6">
        <v>2012</v>
      </c>
      <c r="B1808" s="6" t="s">
        <v>2384</v>
      </c>
      <c r="C1808" s="6" t="s">
        <v>3778</v>
      </c>
      <c r="D1808" s="13" t="s">
        <v>3838</v>
      </c>
      <c r="E1808" s="6">
        <v>42.97</v>
      </c>
      <c r="F1808" s="6">
        <v>-98.56</v>
      </c>
      <c r="G1808" s="6" t="s">
        <v>555</v>
      </c>
      <c r="H1808" s="6">
        <v>14846</v>
      </c>
      <c r="I1808" s="6">
        <v>9686000</v>
      </c>
      <c r="J1808" s="6">
        <v>9.1</v>
      </c>
      <c r="K1808" s="6">
        <v>31</v>
      </c>
      <c r="L1808" s="6" t="s">
        <v>1198</v>
      </c>
      <c r="M1808" s="6">
        <v>20</v>
      </c>
      <c r="N1808" s="6" t="s">
        <v>21</v>
      </c>
      <c r="O1808" s="6" t="s">
        <v>22</v>
      </c>
      <c r="P1808" s="6" t="s">
        <v>8471</v>
      </c>
    </row>
    <row r="1809" spans="1:16" hidden="1" x14ac:dyDescent="0.35">
      <c r="A1809" s="6">
        <v>2012</v>
      </c>
      <c r="B1809" s="6" t="s">
        <v>1457</v>
      </c>
      <c r="C1809" s="6" t="s">
        <v>3778</v>
      </c>
      <c r="D1809" s="13" t="s">
        <v>3840</v>
      </c>
      <c r="E1809" s="6">
        <v>42.54</v>
      </c>
      <c r="F1809" s="6">
        <v>-99.85</v>
      </c>
      <c r="G1809" s="6" t="s">
        <v>555</v>
      </c>
      <c r="H1809" s="6">
        <v>27967</v>
      </c>
      <c r="I1809" s="6">
        <v>28006000</v>
      </c>
      <c r="J1809" s="6">
        <v>9.1</v>
      </c>
      <c r="K1809" s="6">
        <v>31</v>
      </c>
      <c r="L1809" s="6" t="s">
        <v>1198</v>
      </c>
      <c r="M1809" s="6">
        <v>20</v>
      </c>
      <c r="N1809" s="6" t="s">
        <v>21</v>
      </c>
      <c r="O1809" s="6" t="s">
        <v>22</v>
      </c>
      <c r="P1809" s="6" t="s">
        <v>8472</v>
      </c>
    </row>
    <row r="1810" spans="1:16" hidden="1" x14ac:dyDescent="0.35">
      <c r="A1810" s="6">
        <v>2012</v>
      </c>
      <c r="B1810" s="6" t="s">
        <v>3842</v>
      </c>
      <c r="C1810" s="6" t="s">
        <v>3778</v>
      </c>
      <c r="D1810" s="13" t="s">
        <v>3843</v>
      </c>
      <c r="E1810" s="6">
        <v>42.14</v>
      </c>
      <c r="F1810" s="6">
        <v>-100.27</v>
      </c>
      <c r="G1810" s="6" t="s">
        <v>555</v>
      </c>
      <c r="H1810" s="6">
        <v>26919</v>
      </c>
      <c r="I1810" s="6">
        <v>34436000</v>
      </c>
      <c r="J1810" s="6">
        <v>9.1</v>
      </c>
      <c r="K1810" s="6">
        <v>31</v>
      </c>
      <c r="L1810" s="6" t="s">
        <v>1198</v>
      </c>
      <c r="M1810" s="6">
        <v>20</v>
      </c>
      <c r="N1810" s="6" t="s">
        <v>21</v>
      </c>
      <c r="O1810" s="6" t="s">
        <v>22</v>
      </c>
      <c r="P1810" s="6" t="s">
        <v>8473</v>
      </c>
    </row>
    <row r="1811" spans="1:16" hidden="1" x14ac:dyDescent="0.35">
      <c r="A1811" s="6">
        <v>2012</v>
      </c>
      <c r="B1811" s="6" t="s">
        <v>604</v>
      </c>
      <c r="C1811" s="6" t="s">
        <v>3778</v>
      </c>
      <c r="D1811" s="13" t="s">
        <v>3845</v>
      </c>
      <c r="E1811" s="6">
        <v>41.78</v>
      </c>
      <c r="F1811" s="6">
        <v>-99.13</v>
      </c>
      <c r="G1811" s="6" t="s">
        <v>555</v>
      </c>
      <c r="H1811" s="6">
        <v>16377</v>
      </c>
      <c r="I1811" s="6">
        <v>15036000</v>
      </c>
      <c r="J1811" s="6">
        <v>9.1</v>
      </c>
      <c r="K1811" s="6">
        <v>31</v>
      </c>
      <c r="L1811" s="6" t="s">
        <v>1198</v>
      </c>
      <c r="M1811" s="6">
        <v>20</v>
      </c>
      <c r="N1811" s="6" t="s">
        <v>21</v>
      </c>
      <c r="O1811" s="6" t="s">
        <v>22</v>
      </c>
      <c r="P1811" s="6" t="s">
        <v>8474</v>
      </c>
    </row>
    <row r="1812" spans="1:16" hidden="1" x14ac:dyDescent="0.35">
      <c r="A1812" s="6">
        <v>2012</v>
      </c>
      <c r="B1812" s="6" t="s">
        <v>3578</v>
      </c>
      <c r="C1812" s="6" t="s">
        <v>3778</v>
      </c>
      <c r="D1812" s="13" t="s">
        <v>3847</v>
      </c>
      <c r="E1812" s="6">
        <v>42.2</v>
      </c>
      <c r="F1812" s="6">
        <v>-99.04</v>
      </c>
      <c r="G1812" s="6" t="s">
        <v>555</v>
      </c>
      <c r="H1812" s="6">
        <v>186105</v>
      </c>
      <c r="I1812" s="6">
        <v>209586000</v>
      </c>
      <c r="J1812" s="6">
        <v>9.1</v>
      </c>
      <c r="K1812" s="6">
        <v>31</v>
      </c>
      <c r="L1812" s="6" t="s">
        <v>1198</v>
      </c>
      <c r="M1812" s="6">
        <v>20</v>
      </c>
      <c r="N1812" s="6" t="s">
        <v>21</v>
      </c>
      <c r="O1812" s="6" t="s">
        <v>22</v>
      </c>
      <c r="P1812" s="6" t="s">
        <v>8475</v>
      </c>
    </row>
    <row r="1813" spans="1:16" hidden="1" x14ac:dyDescent="0.35">
      <c r="A1813" s="6">
        <v>2012</v>
      </c>
      <c r="B1813" s="6" t="s">
        <v>3852</v>
      </c>
      <c r="C1813" s="6" t="s">
        <v>3778</v>
      </c>
      <c r="D1813" s="13" t="s">
        <v>3853</v>
      </c>
      <c r="E1813" s="6">
        <v>42.85</v>
      </c>
      <c r="F1813" s="6">
        <v>-99.49</v>
      </c>
      <c r="G1813" s="6" t="s">
        <v>555</v>
      </c>
      <c r="H1813" s="6">
        <v>14706</v>
      </c>
      <c r="I1813" s="6">
        <v>16956000</v>
      </c>
      <c r="J1813" s="6">
        <v>9.1</v>
      </c>
      <c r="K1813" s="6">
        <v>31</v>
      </c>
      <c r="L1813" s="6" t="s">
        <v>1198</v>
      </c>
      <c r="M1813" s="6">
        <v>20</v>
      </c>
      <c r="N1813" s="6" t="s">
        <v>21</v>
      </c>
      <c r="O1813" s="6" t="s">
        <v>22</v>
      </c>
      <c r="P1813" s="6" t="s">
        <v>8476</v>
      </c>
    </row>
    <row r="1814" spans="1:16" hidden="1" x14ac:dyDescent="0.35">
      <c r="A1814" s="6">
        <v>2012</v>
      </c>
      <c r="B1814" s="6" t="s">
        <v>388</v>
      </c>
      <c r="C1814" s="6" t="s">
        <v>3778</v>
      </c>
      <c r="D1814" s="13" t="s">
        <v>3855</v>
      </c>
      <c r="E1814" s="6">
        <v>41.47</v>
      </c>
      <c r="F1814" s="6">
        <v>-100.51</v>
      </c>
      <c r="G1814" s="6" t="s">
        <v>555</v>
      </c>
      <c r="H1814" s="6">
        <v>22904</v>
      </c>
      <c r="I1814" s="6">
        <v>19539000</v>
      </c>
      <c r="J1814" s="6">
        <v>9.1</v>
      </c>
      <c r="K1814" s="6">
        <v>31</v>
      </c>
      <c r="L1814" s="6" t="s">
        <v>1198</v>
      </c>
      <c r="M1814" s="6">
        <v>20</v>
      </c>
      <c r="N1814" s="6" t="s">
        <v>21</v>
      </c>
      <c r="O1814" s="6" t="s">
        <v>22</v>
      </c>
      <c r="P1814" s="6" t="s">
        <v>8477</v>
      </c>
    </row>
    <row r="1815" spans="1:16" hidden="1" x14ac:dyDescent="0.35">
      <c r="A1815" s="6">
        <v>2012</v>
      </c>
      <c r="B1815" s="6" t="s">
        <v>3857</v>
      </c>
      <c r="C1815" s="6" t="s">
        <v>3778</v>
      </c>
      <c r="D1815" s="13" t="s">
        <v>3858</v>
      </c>
      <c r="E1815" s="6">
        <v>41.76</v>
      </c>
      <c r="F1815" s="6">
        <v>-99.38</v>
      </c>
      <c r="G1815" s="6" t="s">
        <v>555</v>
      </c>
      <c r="H1815" s="6">
        <v>4327</v>
      </c>
      <c r="I1815" s="6">
        <v>3537000</v>
      </c>
      <c r="J1815" s="6">
        <v>9.1</v>
      </c>
      <c r="K1815" s="6">
        <v>31</v>
      </c>
      <c r="L1815" s="6" t="s">
        <v>1198</v>
      </c>
      <c r="M1815" s="6">
        <v>20</v>
      </c>
      <c r="N1815" s="6" t="s">
        <v>21</v>
      </c>
      <c r="O1815" s="6" t="s">
        <v>22</v>
      </c>
      <c r="P1815" s="6" t="s">
        <v>8478</v>
      </c>
    </row>
    <row r="1816" spans="1:16" hidden="1" x14ac:dyDescent="0.35">
      <c r="A1816" s="6">
        <v>2012</v>
      </c>
      <c r="B1816" s="6" t="s">
        <v>2005</v>
      </c>
      <c r="C1816" s="6" t="s">
        <v>3778</v>
      </c>
      <c r="D1816" s="13" t="s">
        <v>3860</v>
      </c>
      <c r="E1816" s="6">
        <v>41.55</v>
      </c>
      <c r="F1816" s="6">
        <v>-100.94</v>
      </c>
      <c r="G1816" s="6" t="s">
        <v>555</v>
      </c>
      <c r="H1816" s="6">
        <v>2117</v>
      </c>
      <c r="I1816" s="6">
        <v>2399000</v>
      </c>
      <c r="J1816" s="6">
        <v>9.1</v>
      </c>
      <c r="K1816" s="6">
        <v>31</v>
      </c>
      <c r="L1816" s="6" t="s">
        <v>1198</v>
      </c>
      <c r="M1816" s="6">
        <v>20</v>
      </c>
      <c r="N1816" s="6" t="s">
        <v>21</v>
      </c>
      <c r="O1816" s="6" t="s">
        <v>22</v>
      </c>
      <c r="P1816" s="6" t="s">
        <v>8479</v>
      </c>
    </row>
    <row r="1817" spans="1:16" hidden="1" x14ac:dyDescent="0.35">
      <c r="A1817" s="6">
        <v>2012</v>
      </c>
      <c r="B1817" s="6" t="s">
        <v>3197</v>
      </c>
      <c r="C1817" s="6" t="s">
        <v>3778</v>
      </c>
      <c r="D1817" s="13" t="s">
        <v>3862</v>
      </c>
      <c r="E1817" s="6">
        <v>42.58</v>
      </c>
      <c r="F1817" s="6">
        <v>-99.53</v>
      </c>
      <c r="G1817" s="6" t="s">
        <v>555</v>
      </c>
      <c r="H1817" s="6">
        <v>21351</v>
      </c>
      <c r="I1817" s="6">
        <v>21600000</v>
      </c>
      <c r="J1817" s="6">
        <v>9.1</v>
      </c>
      <c r="K1817" s="6">
        <v>31</v>
      </c>
      <c r="L1817" s="6" t="s">
        <v>1198</v>
      </c>
      <c r="M1817" s="6">
        <v>20</v>
      </c>
      <c r="N1817" s="6" t="s">
        <v>21</v>
      </c>
      <c r="O1817" s="6" t="s">
        <v>22</v>
      </c>
      <c r="P1817" s="6" t="s">
        <v>8480</v>
      </c>
    </row>
    <row r="1818" spans="1:16" hidden="1" x14ac:dyDescent="0.35">
      <c r="A1818" s="6">
        <v>2012</v>
      </c>
      <c r="B1818" s="6" t="s">
        <v>1115</v>
      </c>
      <c r="C1818" s="6" t="s">
        <v>3778</v>
      </c>
      <c r="D1818" s="13" t="s">
        <v>3864</v>
      </c>
      <c r="E1818" s="6">
        <v>41.92</v>
      </c>
      <c r="F1818" s="6">
        <v>-100.32</v>
      </c>
      <c r="G1818" s="6" t="s">
        <v>555</v>
      </c>
      <c r="H1818" s="6">
        <v>1638</v>
      </c>
      <c r="I1818" s="6">
        <v>1596000</v>
      </c>
      <c r="J1818" s="6">
        <v>9.1</v>
      </c>
      <c r="K1818" s="6">
        <v>31</v>
      </c>
      <c r="L1818" s="6" t="s">
        <v>1198</v>
      </c>
      <c r="M1818" s="6">
        <v>20</v>
      </c>
      <c r="N1818" s="6" t="s">
        <v>21</v>
      </c>
      <c r="O1818" s="6" t="s">
        <v>22</v>
      </c>
      <c r="P1818" s="6" t="s">
        <v>8481</v>
      </c>
    </row>
    <row r="1819" spans="1:16" hidden="1" x14ac:dyDescent="0.35">
      <c r="A1819" s="6">
        <v>2012</v>
      </c>
      <c r="B1819" s="6" t="s">
        <v>845</v>
      </c>
      <c r="C1819" s="6" t="s">
        <v>3778</v>
      </c>
      <c r="D1819" s="13" t="s">
        <v>3866</v>
      </c>
      <c r="E1819" s="6">
        <v>41.88</v>
      </c>
      <c r="F1819" s="6">
        <v>-98.55</v>
      </c>
      <c r="G1819" s="6" t="s">
        <v>555</v>
      </c>
      <c r="H1819" s="6">
        <v>25815</v>
      </c>
      <c r="I1819" s="6">
        <v>24075000</v>
      </c>
      <c r="J1819" s="6">
        <v>9.1</v>
      </c>
      <c r="K1819" s="6">
        <v>31</v>
      </c>
      <c r="L1819" s="6" t="s">
        <v>1198</v>
      </c>
      <c r="M1819" s="6">
        <v>20</v>
      </c>
      <c r="N1819" s="6" t="s">
        <v>21</v>
      </c>
      <c r="O1819" s="6" t="s">
        <v>22</v>
      </c>
      <c r="P1819" s="6" t="s">
        <v>8482</v>
      </c>
    </row>
    <row r="1820" spans="1:16" hidden="1" x14ac:dyDescent="0.35">
      <c r="A1820" s="6">
        <v>2022</v>
      </c>
      <c r="B1820" s="6" t="s">
        <v>4050</v>
      </c>
      <c r="C1820" s="6" t="s">
        <v>4037</v>
      </c>
      <c r="D1820" s="13" t="s">
        <v>4051</v>
      </c>
      <c r="E1820" s="6">
        <v>40.72</v>
      </c>
      <c r="F1820" s="6">
        <v>-74.790000000000006</v>
      </c>
      <c r="G1820" s="6" t="s">
        <v>236</v>
      </c>
      <c r="H1820" s="6">
        <v>6478</v>
      </c>
      <c r="I1820" s="6">
        <v>4565000</v>
      </c>
      <c r="J1820" s="6">
        <v>9.6999999999999993</v>
      </c>
      <c r="K1820" s="6">
        <v>34</v>
      </c>
      <c r="L1820" s="6" t="s">
        <v>1198</v>
      </c>
      <c r="M1820" s="6">
        <v>20</v>
      </c>
      <c r="N1820" s="6" t="s">
        <v>21</v>
      </c>
      <c r="O1820" s="6" t="s">
        <v>22</v>
      </c>
      <c r="P1820" s="6" t="s">
        <v>4052</v>
      </c>
    </row>
    <row r="1821" spans="1:16" hidden="1" x14ac:dyDescent="0.35">
      <c r="A1821" s="6">
        <v>2022</v>
      </c>
      <c r="B1821" s="6" t="s">
        <v>2658</v>
      </c>
      <c r="C1821" s="6" t="s">
        <v>4037</v>
      </c>
      <c r="D1821" s="13" t="s">
        <v>4055</v>
      </c>
      <c r="E1821" s="6">
        <v>40.630000000000003</v>
      </c>
      <c r="F1821" s="6">
        <v>-74.510000000000005</v>
      </c>
      <c r="G1821" s="6" t="s">
        <v>241</v>
      </c>
      <c r="H1821" s="6">
        <v>854</v>
      </c>
      <c r="I1821" s="6">
        <v>446000</v>
      </c>
      <c r="J1821" s="6">
        <v>9.6999999999999993</v>
      </c>
      <c r="K1821" s="6">
        <v>34</v>
      </c>
      <c r="L1821" s="6" t="s">
        <v>1198</v>
      </c>
      <c r="M1821" s="6">
        <v>20</v>
      </c>
      <c r="N1821" s="6" t="s">
        <v>21</v>
      </c>
      <c r="O1821" s="6" t="s">
        <v>22</v>
      </c>
      <c r="P1821" s="6" t="s">
        <v>4056</v>
      </c>
    </row>
    <row r="1822" spans="1:16" hidden="1" x14ac:dyDescent="0.35">
      <c r="A1822" s="6">
        <v>2022</v>
      </c>
      <c r="B1822" s="6" t="s">
        <v>652</v>
      </c>
      <c r="C1822" s="6" t="s">
        <v>4037</v>
      </c>
      <c r="D1822" s="13" t="s">
        <v>4057</v>
      </c>
      <c r="E1822" s="6">
        <v>41.11</v>
      </c>
      <c r="F1822" s="6">
        <v>-74.58</v>
      </c>
      <c r="G1822" s="6" t="s">
        <v>236</v>
      </c>
      <c r="H1822" s="6">
        <v>4788</v>
      </c>
      <c r="I1822" s="6">
        <v>3877000</v>
      </c>
      <c r="J1822" s="6">
        <v>9.6999999999999993</v>
      </c>
      <c r="K1822" s="6">
        <v>34</v>
      </c>
      <c r="L1822" s="6" t="s">
        <v>1198</v>
      </c>
      <c r="M1822" s="6">
        <v>20</v>
      </c>
      <c r="N1822" s="6" t="s">
        <v>21</v>
      </c>
      <c r="O1822" s="6" t="s">
        <v>22</v>
      </c>
      <c r="P1822" s="6" t="s">
        <v>4058</v>
      </c>
    </row>
    <row r="1823" spans="1:16" hidden="1" x14ac:dyDescent="0.35">
      <c r="A1823" s="6">
        <v>2022</v>
      </c>
      <c r="B1823" s="6" t="s">
        <v>1477</v>
      </c>
      <c r="C1823" s="6" t="s">
        <v>4037</v>
      </c>
      <c r="D1823" s="13" t="s">
        <v>4059</v>
      </c>
      <c r="E1823" s="6">
        <v>40.93</v>
      </c>
      <c r="F1823" s="6">
        <v>-74.81</v>
      </c>
      <c r="G1823" s="6" t="s">
        <v>236</v>
      </c>
      <c r="H1823" s="6">
        <v>13688</v>
      </c>
      <c r="I1823" s="6">
        <v>9249000</v>
      </c>
      <c r="J1823" s="6">
        <v>9.6999999999999993</v>
      </c>
      <c r="K1823" s="6">
        <v>34</v>
      </c>
      <c r="L1823" s="6" t="s">
        <v>1198</v>
      </c>
      <c r="M1823" s="6">
        <v>20</v>
      </c>
      <c r="N1823" s="6" t="s">
        <v>21</v>
      </c>
      <c r="O1823" s="6" t="s">
        <v>22</v>
      </c>
      <c r="P1823" s="6" t="s">
        <v>4060</v>
      </c>
    </row>
    <row r="1824" spans="1:16" hidden="1" x14ac:dyDescent="0.35">
      <c r="A1824" s="6">
        <v>2022</v>
      </c>
      <c r="B1824" s="6" t="s">
        <v>3833</v>
      </c>
      <c r="C1824" s="6" t="s">
        <v>3778</v>
      </c>
      <c r="D1824" s="13" t="s">
        <v>3834</v>
      </c>
      <c r="E1824" s="6">
        <v>41.57</v>
      </c>
      <c r="F1824" s="6">
        <v>-101.69</v>
      </c>
      <c r="G1824" s="6" t="s">
        <v>524</v>
      </c>
      <c r="H1824" s="6">
        <v>6158</v>
      </c>
      <c r="I1824" s="6">
        <v>7637000</v>
      </c>
      <c r="J1824" s="6">
        <v>13.2</v>
      </c>
      <c r="K1824" s="6">
        <v>31</v>
      </c>
      <c r="L1824" s="6" t="s">
        <v>1198</v>
      </c>
      <c r="M1824" s="6">
        <v>20</v>
      </c>
      <c r="N1824" s="6" t="s">
        <v>21</v>
      </c>
      <c r="O1824" s="6" t="s">
        <v>22</v>
      </c>
      <c r="P1824" s="6" t="s">
        <v>3835</v>
      </c>
    </row>
    <row r="1825" spans="1:16" hidden="1" x14ac:dyDescent="0.35">
      <c r="A1825" s="6">
        <v>2022</v>
      </c>
      <c r="B1825" s="6" t="s">
        <v>3697</v>
      </c>
      <c r="C1825" s="6" t="s">
        <v>3778</v>
      </c>
      <c r="D1825" s="13" t="s">
        <v>3836</v>
      </c>
      <c r="E1825" s="6">
        <v>42.01</v>
      </c>
      <c r="F1825" s="6">
        <v>-99.77</v>
      </c>
      <c r="G1825" s="6" t="s">
        <v>555</v>
      </c>
      <c r="H1825" s="6">
        <v>918</v>
      </c>
      <c r="I1825" s="6">
        <v>1433000</v>
      </c>
      <c r="J1825" s="6">
        <v>13.2</v>
      </c>
      <c r="K1825" s="6">
        <v>31</v>
      </c>
      <c r="L1825" s="6" t="s">
        <v>1198</v>
      </c>
      <c r="M1825" s="6">
        <v>20</v>
      </c>
      <c r="N1825" s="6" t="s">
        <v>21</v>
      </c>
      <c r="O1825" s="6" t="s">
        <v>22</v>
      </c>
      <c r="P1825" s="6" t="s">
        <v>3837</v>
      </c>
    </row>
    <row r="1826" spans="1:16" hidden="1" x14ac:dyDescent="0.35">
      <c r="A1826" s="6">
        <v>2022</v>
      </c>
      <c r="B1826" s="6" t="s">
        <v>2384</v>
      </c>
      <c r="C1826" s="6" t="s">
        <v>3778</v>
      </c>
      <c r="D1826" s="13" t="s">
        <v>3838</v>
      </c>
      <c r="E1826" s="6">
        <v>42.97</v>
      </c>
      <c r="F1826" s="6">
        <v>-98.56</v>
      </c>
      <c r="G1826" s="6" t="s">
        <v>555</v>
      </c>
      <c r="H1826" s="6">
        <v>20326</v>
      </c>
      <c r="I1826" s="6">
        <v>15545000</v>
      </c>
      <c r="J1826" s="6">
        <v>13.2</v>
      </c>
      <c r="K1826" s="6">
        <v>31</v>
      </c>
      <c r="L1826" s="6" t="s">
        <v>1198</v>
      </c>
      <c r="M1826" s="6">
        <v>20</v>
      </c>
      <c r="N1826" s="6" t="s">
        <v>21</v>
      </c>
      <c r="O1826" s="6" t="s">
        <v>22</v>
      </c>
      <c r="P1826" s="6" t="s">
        <v>3839</v>
      </c>
    </row>
    <row r="1827" spans="1:16" hidden="1" x14ac:dyDescent="0.35">
      <c r="A1827" s="6">
        <v>2022</v>
      </c>
      <c r="B1827" s="6" t="s">
        <v>1457</v>
      </c>
      <c r="C1827" s="6" t="s">
        <v>3778</v>
      </c>
      <c r="D1827" s="13" t="s">
        <v>3840</v>
      </c>
      <c r="E1827" s="6">
        <v>42.54</v>
      </c>
      <c r="F1827" s="6">
        <v>-99.85</v>
      </c>
      <c r="G1827" s="6" t="s">
        <v>524</v>
      </c>
      <c r="H1827" s="6">
        <v>32722</v>
      </c>
      <c r="I1827" s="6">
        <v>37275000</v>
      </c>
      <c r="J1827" s="6">
        <v>13.2</v>
      </c>
      <c r="K1827" s="6">
        <v>31</v>
      </c>
      <c r="L1827" s="6" t="s">
        <v>1198</v>
      </c>
      <c r="M1827" s="6">
        <v>20</v>
      </c>
      <c r="N1827" s="6" t="s">
        <v>21</v>
      </c>
      <c r="O1827" s="6" t="s">
        <v>22</v>
      </c>
      <c r="P1827" s="6" t="s">
        <v>3841</v>
      </c>
    </row>
    <row r="1828" spans="1:16" hidden="1" x14ac:dyDescent="0.35">
      <c r="A1828" s="6">
        <v>2022</v>
      </c>
      <c r="B1828" s="6" t="s">
        <v>3842</v>
      </c>
      <c r="C1828" s="6" t="s">
        <v>3778</v>
      </c>
      <c r="D1828" s="13" t="s">
        <v>3843</v>
      </c>
      <c r="E1828" s="6">
        <v>42.14</v>
      </c>
      <c r="F1828" s="6">
        <v>-100.27</v>
      </c>
      <c r="G1828" s="6" t="s">
        <v>524</v>
      </c>
      <c r="H1828" s="6">
        <v>25721</v>
      </c>
      <c r="I1828" s="6">
        <v>26826000</v>
      </c>
      <c r="J1828" s="6">
        <v>13.2</v>
      </c>
      <c r="K1828" s="6">
        <v>31</v>
      </c>
      <c r="L1828" s="6" t="s">
        <v>1198</v>
      </c>
      <c r="M1828" s="6">
        <v>20</v>
      </c>
      <c r="N1828" s="6" t="s">
        <v>21</v>
      </c>
      <c r="O1828" s="6" t="s">
        <v>22</v>
      </c>
      <c r="P1828" s="6" t="s">
        <v>3844</v>
      </c>
    </row>
    <row r="1829" spans="1:16" hidden="1" x14ac:dyDescent="0.35">
      <c r="A1829" s="6">
        <v>2022</v>
      </c>
      <c r="B1829" s="6" t="s">
        <v>604</v>
      </c>
      <c r="C1829" s="6" t="s">
        <v>3778</v>
      </c>
      <c r="D1829" s="13" t="s">
        <v>3845</v>
      </c>
      <c r="E1829" s="6">
        <v>41.78</v>
      </c>
      <c r="F1829" s="6">
        <v>-99.13</v>
      </c>
      <c r="G1829" s="6" t="s">
        <v>555</v>
      </c>
      <c r="H1829" s="6">
        <v>10402</v>
      </c>
      <c r="I1829" s="6">
        <v>10100000</v>
      </c>
      <c r="J1829" s="6">
        <v>13.2</v>
      </c>
      <c r="K1829" s="6">
        <v>31</v>
      </c>
      <c r="L1829" s="6" t="s">
        <v>1198</v>
      </c>
      <c r="M1829" s="6">
        <v>20</v>
      </c>
      <c r="N1829" s="6" t="s">
        <v>21</v>
      </c>
      <c r="O1829" s="6" t="s">
        <v>22</v>
      </c>
      <c r="P1829" s="6" t="s">
        <v>3846</v>
      </c>
    </row>
    <row r="1830" spans="1:16" hidden="1" x14ac:dyDescent="0.35">
      <c r="A1830" s="6">
        <v>2022</v>
      </c>
      <c r="B1830" s="6" t="s">
        <v>3578</v>
      </c>
      <c r="C1830" s="6" t="s">
        <v>3778</v>
      </c>
      <c r="D1830" s="13" t="s">
        <v>3847</v>
      </c>
      <c r="E1830" s="6">
        <v>42.2</v>
      </c>
      <c r="F1830" s="6">
        <v>-99.04</v>
      </c>
      <c r="G1830" s="6" t="s">
        <v>555</v>
      </c>
      <c r="H1830" s="6">
        <v>198361</v>
      </c>
      <c r="I1830" s="6">
        <v>258980000</v>
      </c>
      <c r="J1830" s="6">
        <v>13.2</v>
      </c>
      <c r="K1830" s="6">
        <v>31</v>
      </c>
      <c r="L1830" s="6" t="s">
        <v>1198</v>
      </c>
      <c r="M1830" s="6">
        <v>20</v>
      </c>
      <c r="N1830" s="6" t="s">
        <v>21</v>
      </c>
      <c r="O1830" s="6" t="s">
        <v>22</v>
      </c>
      <c r="P1830" s="6" t="s">
        <v>3848</v>
      </c>
    </row>
    <row r="1831" spans="1:16" hidden="1" x14ac:dyDescent="0.35">
      <c r="A1831" s="6">
        <v>2022</v>
      </c>
      <c r="B1831" s="6" t="s">
        <v>3852</v>
      </c>
      <c r="C1831" s="6" t="s">
        <v>3778</v>
      </c>
      <c r="D1831" s="13" t="s">
        <v>3853</v>
      </c>
      <c r="E1831" s="6">
        <v>42.85</v>
      </c>
      <c r="F1831" s="6">
        <v>-99.49</v>
      </c>
      <c r="G1831" s="6" t="s">
        <v>555</v>
      </c>
      <c r="H1831" s="6">
        <v>23828</v>
      </c>
      <c r="I1831" s="6">
        <v>20958000</v>
      </c>
      <c r="J1831" s="6">
        <v>13.2</v>
      </c>
      <c r="K1831" s="6">
        <v>31</v>
      </c>
      <c r="L1831" s="6" t="s">
        <v>1198</v>
      </c>
      <c r="M1831" s="6">
        <v>20</v>
      </c>
      <c r="N1831" s="6" t="s">
        <v>21</v>
      </c>
      <c r="O1831" s="6" t="s">
        <v>22</v>
      </c>
      <c r="P1831" s="6" t="s">
        <v>3854</v>
      </c>
    </row>
    <row r="1832" spans="1:16" hidden="1" x14ac:dyDescent="0.35">
      <c r="A1832" s="6">
        <v>2022</v>
      </c>
      <c r="B1832" s="6" t="s">
        <v>388</v>
      </c>
      <c r="C1832" s="6" t="s">
        <v>3778</v>
      </c>
      <c r="D1832" s="13" t="s">
        <v>3855</v>
      </c>
      <c r="E1832" s="6">
        <v>41.47</v>
      </c>
      <c r="F1832" s="6">
        <v>-100.51</v>
      </c>
      <c r="G1832" s="6" t="s">
        <v>524</v>
      </c>
      <c r="H1832" s="6">
        <v>5541</v>
      </c>
      <c r="I1832" s="6">
        <v>7592000</v>
      </c>
      <c r="J1832" s="6">
        <v>13.2</v>
      </c>
      <c r="K1832" s="6">
        <v>31</v>
      </c>
      <c r="L1832" s="6" t="s">
        <v>1198</v>
      </c>
      <c r="M1832" s="6">
        <v>20</v>
      </c>
      <c r="N1832" s="6" t="s">
        <v>21</v>
      </c>
      <c r="O1832" s="6" t="s">
        <v>22</v>
      </c>
      <c r="P1832" s="6" t="s">
        <v>3856</v>
      </c>
    </row>
    <row r="1833" spans="1:16" hidden="1" x14ac:dyDescent="0.35">
      <c r="A1833" s="6">
        <v>2022</v>
      </c>
      <c r="B1833" s="6" t="s">
        <v>3857</v>
      </c>
      <c r="C1833" s="6" t="s">
        <v>3778</v>
      </c>
      <c r="D1833" s="13" t="s">
        <v>3858</v>
      </c>
      <c r="E1833" s="6">
        <v>41.76</v>
      </c>
      <c r="F1833" s="6">
        <v>-99.38</v>
      </c>
      <c r="G1833" s="6" t="s">
        <v>555</v>
      </c>
      <c r="H1833" s="6">
        <v>5887</v>
      </c>
      <c r="I1833" s="6">
        <v>6640000</v>
      </c>
      <c r="J1833" s="6">
        <v>13.2</v>
      </c>
      <c r="K1833" s="6">
        <v>31</v>
      </c>
      <c r="L1833" s="6" t="s">
        <v>1198</v>
      </c>
      <c r="M1833" s="6">
        <v>20</v>
      </c>
      <c r="N1833" s="6" t="s">
        <v>21</v>
      </c>
      <c r="O1833" s="6" t="s">
        <v>22</v>
      </c>
      <c r="P1833" s="6" t="s">
        <v>3859</v>
      </c>
    </row>
    <row r="1834" spans="1:16" hidden="1" x14ac:dyDescent="0.35">
      <c r="A1834" s="6">
        <v>2022</v>
      </c>
      <c r="B1834" s="6" t="s">
        <v>3197</v>
      </c>
      <c r="C1834" s="6" t="s">
        <v>3778</v>
      </c>
      <c r="D1834" s="13" t="s">
        <v>3862</v>
      </c>
      <c r="E1834" s="6">
        <v>42.58</v>
      </c>
      <c r="F1834" s="6">
        <v>-99.53</v>
      </c>
      <c r="G1834" s="6" t="s">
        <v>555</v>
      </c>
      <c r="H1834" s="6">
        <v>28952</v>
      </c>
      <c r="I1834" s="6">
        <v>26634000</v>
      </c>
      <c r="J1834" s="6">
        <v>13.2</v>
      </c>
      <c r="K1834" s="6">
        <v>31</v>
      </c>
      <c r="L1834" s="6" t="s">
        <v>1198</v>
      </c>
      <c r="M1834" s="6">
        <v>20</v>
      </c>
      <c r="N1834" s="6" t="s">
        <v>21</v>
      </c>
      <c r="O1834" s="6" t="s">
        <v>22</v>
      </c>
      <c r="P1834" s="6" t="s">
        <v>3863</v>
      </c>
    </row>
    <row r="1835" spans="1:16" hidden="1" x14ac:dyDescent="0.35">
      <c r="A1835" s="6">
        <v>2022</v>
      </c>
      <c r="B1835" s="6" t="s">
        <v>845</v>
      </c>
      <c r="C1835" s="6" t="s">
        <v>3778</v>
      </c>
      <c r="D1835" s="13" t="s">
        <v>3866</v>
      </c>
      <c r="E1835" s="6">
        <v>41.88</v>
      </c>
      <c r="F1835" s="6">
        <v>-98.55</v>
      </c>
      <c r="G1835" s="6" t="s">
        <v>555</v>
      </c>
      <c r="H1835" s="6">
        <v>30132</v>
      </c>
      <c r="I1835" s="6">
        <v>33094000</v>
      </c>
      <c r="J1835" s="6">
        <v>13.2</v>
      </c>
      <c r="K1835" s="6">
        <v>31</v>
      </c>
      <c r="L1835" s="6" t="s">
        <v>1198</v>
      </c>
      <c r="M1835" s="6">
        <v>20</v>
      </c>
      <c r="N1835" s="6" t="s">
        <v>21</v>
      </c>
      <c r="O1835" s="6" t="s">
        <v>22</v>
      </c>
      <c r="P1835" s="6" t="s">
        <v>3867</v>
      </c>
    </row>
    <row r="1836" spans="1:16" hidden="1" x14ac:dyDescent="0.35">
      <c r="A1836" s="6">
        <v>2022</v>
      </c>
      <c r="B1836" s="6" t="s">
        <v>2666</v>
      </c>
      <c r="C1836" s="6" t="s">
        <v>2655</v>
      </c>
      <c r="D1836" s="13" t="s">
        <v>2667</v>
      </c>
      <c r="E1836" s="6">
        <v>45.81</v>
      </c>
      <c r="F1836" s="6">
        <v>-67.84</v>
      </c>
      <c r="G1836" s="6" t="s">
        <v>564</v>
      </c>
      <c r="H1836" s="6">
        <v>1984</v>
      </c>
      <c r="I1836" s="6">
        <v>1743000</v>
      </c>
      <c r="J1836" s="6">
        <v>29.7</v>
      </c>
      <c r="K1836" s="6">
        <v>23</v>
      </c>
      <c r="L1836" s="6" t="s">
        <v>1198</v>
      </c>
      <c r="M1836" s="6">
        <v>10</v>
      </c>
      <c r="N1836" s="6" t="s">
        <v>21</v>
      </c>
      <c r="O1836" s="6" t="s">
        <v>22</v>
      </c>
      <c r="P1836" s="6" t="s">
        <v>2668</v>
      </c>
    </row>
    <row r="1837" spans="1:16" hidden="1" x14ac:dyDescent="0.35">
      <c r="A1837" s="6">
        <v>2012</v>
      </c>
      <c r="B1837" s="6" t="s">
        <v>2666</v>
      </c>
      <c r="C1837" s="6" t="s">
        <v>2655</v>
      </c>
      <c r="D1837" s="13" t="s">
        <v>2667</v>
      </c>
      <c r="E1837" s="6" t="e">
        <v>#N/A</v>
      </c>
      <c r="F1837" s="6" t="e">
        <v>#N/A</v>
      </c>
      <c r="G1837" s="6" t="s">
        <v>564</v>
      </c>
      <c r="H1837" s="6">
        <v>344</v>
      </c>
      <c r="I1837" s="6">
        <v>199000</v>
      </c>
      <c r="J1837" s="6">
        <v>31.5</v>
      </c>
      <c r="K1837" s="6">
        <v>23</v>
      </c>
      <c r="L1837" s="6" t="s">
        <v>1198</v>
      </c>
      <c r="M1837" s="6">
        <v>10</v>
      </c>
      <c r="N1837" s="6" t="s">
        <v>21</v>
      </c>
      <c r="O1837" s="6" t="s">
        <v>22</v>
      </c>
      <c r="P1837" s="6" t="s">
        <v>8023</v>
      </c>
    </row>
    <row r="1838" spans="1:16" hidden="1" x14ac:dyDescent="0.35">
      <c r="A1838" s="6">
        <v>2022</v>
      </c>
      <c r="B1838" s="6" t="s">
        <v>1196</v>
      </c>
      <c r="C1838" s="6" t="s">
        <v>1164</v>
      </c>
      <c r="D1838" s="13" t="s">
        <v>1197</v>
      </c>
      <c r="E1838" s="6">
        <v>48.75</v>
      </c>
      <c r="F1838" s="6">
        <v>-116.51</v>
      </c>
      <c r="G1838" s="6" t="s">
        <v>514</v>
      </c>
      <c r="H1838" s="6" t="s">
        <v>35</v>
      </c>
      <c r="I1838" s="6">
        <v>0</v>
      </c>
      <c r="J1838" s="6" t="s">
        <v>36</v>
      </c>
      <c r="K1838" s="6">
        <v>16</v>
      </c>
      <c r="L1838" s="6" t="s">
        <v>1198</v>
      </c>
      <c r="M1838" s="6">
        <v>10</v>
      </c>
      <c r="N1838" s="6" t="s">
        <v>21</v>
      </c>
      <c r="O1838" s="6" t="s">
        <v>22</v>
      </c>
      <c r="P1838" s="6" t="s">
        <v>1199</v>
      </c>
    </row>
    <row r="1839" spans="1:16" hidden="1" x14ac:dyDescent="0.35">
      <c r="A1839" s="6">
        <v>2022</v>
      </c>
      <c r="B1839" s="6" t="s">
        <v>1164</v>
      </c>
      <c r="C1839" s="6" t="s">
        <v>1164</v>
      </c>
      <c r="D1839" s="13" t="s">
        <v>1200</v>
      </c>
      <c r="E1839" s="6">
        <v>45.94</v>
      </c>
      <c r="F1839" s="6">
        <v>-116.52</v>
      </c>
      <c r="G1839" s="6" t="s">
        <v>236</v>
      </c>
      <c r="H1839" s="6" t="s">
        <v>35</v>
      </c>
      <c r="I1839" s="6">
        <v>0</v>
      </c>
      <c r="J1839" s="6" t="s">
        <v>36</v>
      </c>
      <c r="K1839" s="6">
        <v>16</v>
      </c>
      <c r="L1839" s="6" t="s">
        <v>1198</v>
      </c>
      <c r="M1839" s="6">
        <v>10</v>
      </c>
      <c r="N1839" s="6" t="s">
        <v>21</v>
      </c>
      <c r="O1839" s="6" t="s">
        <v>22</v>
      </c>
      <c r="P1839" s="6" t="s">
        <v>1201</v>
      </c>
    </row>
    <row r="1840" spans="1:16" hidden="1" x14ac:dyDescent="0.35">
      <c r="A1840" s="6">
        <v>2022</v>
      </c>
      <c r="B1840" s="6" t="s">
        <v>1202</v>
      </c>
      <c r="C1840" s="6" t="s">
        <v>1164</v>
      </c>
      <c r="D1840" s="13" t="s">
        <v>1203</v>
      </c>
      <c r="E1840" s="6">
        <v>46.23</v>
      </c>
      <c r="F1840" s="6">
        <v>-116.48</v>
      </c>
      <c r="G1840" s="6" t="s">
        <v>236</v>
      </c>
      <c r="H1840" s="6" t="s">
        <v>35</v>
      </c>
      <c r="I1840" s="6">
        <v>0</v>
      </c>
      <c r="J1840" s="6" t="s">
        <v>36</v>
      </c>
      <c r="K1840" s="6">
        <v>16</v>
      </c>
      <c r="L1840" s="6" t="s">
        <v>1198</v>
      </c>
      <c r="M1840" s="6">
        <v>10</v>
      </c>
      <c r="N1840" s="6" t="s">
        <v>21</v>
      </c>
      <c r="O1840" s="6" t="s">
        <v>22</v>
      </c>
      <c r="P1840" s="6" t="s">
        <v>1204</v>
      </c>
    </row>
    <row r="1841" spans="1:16" hidden="1" x14ac:dyDescent="0.35">
      <c r="A1841" s="6">
        <v>2022</v>
      </c>
      <c r="B1841" s="6" t="s">
        <v>3849</v>
      </c>
      <c r="C1841" s="6" t="s">
        <v>3778</v>
      </c>
      <c r="D1841" s="13" t="s">
        <v>3850</v>
      </c>
      <c r="E1841" s="6">
        <v>42.04</v>
      </c>
      <c r="F1841" s="6">
        <v>-101.04</v>
      </c>
      <c r="G1841" s="6" t="s">
        <v>524</v>
      </c>
      <c r="H1841" s="6" t="s">
        <v>35</v>
      </c>
      <c r="I1841" s="6">
        <v>0</v>
      </c>
      <c r="J1841" s="6" t="s">
        <v>36</v>
      </c>
      <c r="K1841" s="6">
        <v>31</v>
      </c>
      <c r="L1841" s="6" t="s">
        <v>1198</v>
      </c>
      <c r="M1841" s="6">
        <v>20</v>
      </c>
      <c r="N1841" s="6" t="s">
        <v>21</v>
      </c>
      <c r="O1841" s="6" t="s">
        <v>22</v>
      </c>
      <c r="P1841" s="6" t="s">
        <v>3851</v>
      </c>
    </row>
    <row r="1842" spans="1:16" hidden="1" x14ac:dyDescent="0.35">
      <c r="A1842" s="6">
        <v>2022</v>
      </c>
      <c r="B1842" s="6" t="s">
        <v>2005</v>
      </c>
      <c r="C1842" s="6" t="s">
        <v>3778</v>
      </c>
      <c r="D1842" s="13" t="s">
        <v>3860</v>
      </c>
      <c r="E1842" s="6">
        <v>41.55</v>
      </c>
      <c r="F1842" s="6">
        <v>-100.94</v>
      </c>
      <c r="G1842" s="6" t="s">
        <v>524</v>
      </c>
      <c r="H1842" s="6" t="s">
        <v>35</v>
      </c>
      <c r="I1842" s="6">
        <v>827000</v>
      </c>
      <c r="J1842" s="6" t="s">
        <v>36</v>
      </c>
      <c r="K1842" s="6">
        <v>31</v>
      </c>
      <c r="L1842" s="6" t="s">
        <v>1198</v>
      </c>
      <c r="M1842" s="6">
        <v>20</v>
      </c>
      <c r="N1842" s="6" t="s">
        <v>21</v>
      </c>
      <c r="O1842" s="6" t="s">
        <v>22</v>
      </c>
      <c r="P1842" s="6" t="s">
        <v>3861</v>
      </c>
    </row>
    <row r="1843" spans="1:16" hidden="1" x14ac:dyDescent="0.35">
      <c r="A1843" s="6">
        <v>2022</v>
      </c>
      <c r="B1843" s="6" t="s">
        <v>1115</v>
      </c>
      <c r="C1843" s="6" t="s">
        <v>3778</v>
      </c>
      <c r="D1843" s="13" t="s">
        <v>3864</v>
      </c>
      <c r="E1843" s="6">
        <v>41.92</v>
      </c>
      <c r="F1843" s="6">
        <v>-100.32</v>
      </c>
      <c r="G1843" s="6" t="s">
        <v>524</v>
      </c>
      <c r="H1843" s="6" t="s">
        <v>35</v>
      </c>
      <c r="I1843" s="6">
        <v>0</v>
      </c>
      <c r="J1843" s="6" t="s">
        <v>36</v>
      </c>
      <c r="K1843" s="6">
        <v>31</v>
      </c>
      <c r="L1843" s="6" t="s">
        <v>1198</v>
      </c>
      <c r="M1843" s="6">
        <v>20</v>
      </c>
      <c r="N1843" s="6" t="s">
        <v>21</v>
      </c>
      <c r="O1843" s="6" t="s">
        <v>22</v>
      </c>
      <c r="P1843" s="6" t="s">
        <v>3865</v>
      </c>
    </row>
    <row r="1844" spans="1:16" x14ac:dyDescent="0.35">
      <c r="A1844" s="6">
        <v>2022</v>
      </c>
      <c r="B1844" s="6" t="s">
        <v>2041</v>
      </c>
      <c r="C1844" s="6" t="s">
        <v>4037</v>
      </c>
      <c r="D1844" s="13" t="s">
        <v>4053</v>
      </c>
      <c r="E1844" s="6">
        <v>40.9</v>
      </c>
      <c r="F1844" s="6">
        <v>-74.400000000000006</v>
      </c>
      <c r="G1844" s="6" t="s">
        <v>236</v>
      </c>
      <c r="H1844" s="6">
        <v>198</v>
      </c>
      <c r="I1844" s="6">
        <v>124000</v>
      </c>
      <c r="J1844" s="6" t="s">
        <v>52</v>
      </c>
      <c r="K1844" s="6">
        <v>34</v>
      </c>
      <c r="L1844" s="6" t="s">
        <v>1198</v>
      </c>
      <c r="M1844" s="6">
        <v>20</v>
      </c>
      <c r="N1844" s="6" t="s">
        <v>21</v>
      </c>
      <c r="O1844" s="6" t="s">
        <v>22</v>
      </c>
      <c r="P1844" s="6" t="s">
        <v>4054</v>
      </c>
    </row>
    <row r="1845" spans="1:16" hidden="1" x14ac:dyDescent="0.35">
      <c r="A1845" s="6">
        <v>2022</v>
      </c>
      <c r="B1845" s="6" t="s">
        <v>4963</v>
      </c>
      <c r="C1845" s="6" t="s">
        <v>4907</v>
      </c>
      <c r="D1845" s="13" t="s">
        <v>4964</v>
      </c>
      <c r="E1845" s="6">
        <v>36.24</v>
      </c>
      <c r="F1845" s="6">
        <v>-98.18</v>
      </c>
      <c r="G1845" s="6" t="s">
        <v>241</v>
      </c>
      <c r="H1845" s="6">
        <v>4449</v>
      </c>
      <c r="I1845" s="6">
        <v>7794000</v>
      </c>
      <c r="J1845" s="6">
        <v>0.3</v>
      </c>
      <c r="K1845" s="6">
        <v>40</v>
      </c>
      <c r="L1845" s="6" t="s">
        <v>881</v>
      </c>
      <c r="M1845" s="6">
        <v>40</v>
      </c>
      <c r="N1845" s="6" t="s">
        <v>21</v>
      </c>
      <c r="O1845" s="6" t="s">
        <v>22</v>
      </c>
      <c r="P1845" s="6" t="s">
        <v>4965</v>
      </c>
    </row>
    <row r="1846" spans="1:16" hidden="1" x14ac:dyDescent="0.35">
      <c r="A1846" s="6">
        <v>2012</v>
      </c>
      <c r="B1846" s="6" t="s">
        <v>4739</v>
      </c>
      <c r="C1846" s="6" t="s">
        <v>6814</v>
      </c>
      <c r="D1846" s="13" t="s">
        <v>6860</v>
      </c>
      <c r="E1846" s="6">
        <v>46.01</v>
      </c>
      <c r="F1846" s="6">
        <v>-90.49</v>
      </c>
      <c r="G1846" s="6" t="s">
        <v>3004</v>
      </c>
      <c r="H1846" s="6">
        <v>1308</v>
      </c>
      <c r="I1846" s="6">
        <v>634000</v>
      </c>
      <c r="J1846" s="6">
        <v>2.8</v>
      </c>
      <c r="K1846" s="6">
        <v>55</v>
      </c>
      <c r="L1846" s="6" t="s">
        <v>881</v>
      </c>
      <c r="M1846" s="6">
        <v>20</v>
      </c>
      <c r="N1846" s="6" t="s">
        <v>21</v>
      </c>
      <c r="O1846" s="6" t="s">
        <v>22</v>
      </c>
      <c r="P1846" s="6" t="s">
        <v>9596</v>
      </c>
    </row>
    <row r="1847" spans="1:16" hidden="1" x14ac:dyDescent="0.35">
      <c r="A1847" s="6">
        <v>2012</v>
      </c>
      <c r="B1847" s="6" t="s">
        <v>340</v>
      </c>
      <c r="C1847" s="6" t="s">
        <v>6814</v>
      </c>
      <c r="D1847" s="13" t="s">
        <v>6862</v>
      </c>
      <c r="E1847" s="6">
        <v>44.94</v>
      </c>
      <c r="F1847" s="6">
        <v>-90.31</v>
      </c>
      <c r="G1847" s="6" t="s">
        <v>3004</v>
      </c>
      <c r="H1847" s="6">
        <v>76552</v>
      </c>
      <c r="I1847" s="6">
        <v>52850000</v>
      </c>
      <c r="J1847" s="6">
        <v>2.8</v>
      </c>
      <c r="K1847" s="6">
        <v>55</v>
      </c>
      <c r="L1847" s="6" t="s">
        <v>881</v>
      </c>
      <c r="M1847" s="6">
        <v>20</v>
      </c>
      <c r="N1847" s="6" t="s">
        <v>21</v>
      </c>
      <c r="O1847" s="6" t="s">
        <v>22</v>
      </c>
      <c r="P1847" s="6" t="s">
        <v>9597</v>
      </c>
    </row>
    <row r="1848" spans="1:16" hidden="1" x14ac:dyDescent="0.35">
      <c r="A1848" s="6">
        <v>2012</v>
      </c>
      <c r="B1848" s="6" t="s">
        <v>359</v>
      </c>
      <c r="C1848" s="6" t="s">
        <v>6814</v>
      </c>
      <c r="D1848" s="13" t="s">
        <v>6866</v>
      </c>
      <c r="E1848" s="6">
        <v>45.3</v>
      </c>
      <c r="F1848" s="6">
        <v>-89.5</v>
      </c>
      <c r="G1848" s="6" t="s">
        <v>3004</v>
      </c>
      <c r="H1848" s="6">
        <v>4358</v>
      </c>
      <c r="I1848" s="6">
        <v>2774000</v>
      </c>
      <c r="J1848" s="6">
        <v>2.8</v>
      </c>
      <c r="K1848" s="6">
        <v>55</v>
      </c>
      <c r="L1848" s="6" t="s">
        <v>881</v>
      </c>
      <c r="M1848" s="6">
        <v>20</v>
      </c>
      <c r="N1848" s="6" t="s">
        <v>21</v>
      </c>
      <c r="O1848" s="6" t="s">
        <v>22</v>
      </c>
      <c r="P1848" s="6" t="s">
        <v>9598</v>
      </c>
    </row>
    <row r="1849" spans="1:16" hidden="1" x14ac:dyDescent="0.35">
      <c r="A1849" s="6">
        <v>2012</v>
      </c>
      <c r="B1849" s="6" t="s">
        <v>6868</v>
      </c>
      <c r="C1849" s="6" t="s">
        <v>6814</v>
      </c>
      <c r="D1849" s="13" t="s">
        <v>6869</v>
      </c>
      <c r="E1849" s="6">
        <v>44.96</v>
      </c>
      <c r="F1849" s="6">
        <v>-89.64</v>
      </c>
      <c r="G1849" s="6" t="s">
        <v>564</v>
      </c>
      <c r="H1849" s="6">
        <v>75727</v>
      </c>
      <c r="I1849" s="6">
        <v>46318000</v>
      </c>
      <c r="J1849" s="6">
        <v>2.8</v>
      </c>
      <c r="K1849" s="6">
        <v>55</v>
      </c>
      <c r="L1849" s="6" t="s">
        <v>881</v>
      </c>
      <c r="M1849" s="6">
        <v>20</v>
      </c>
      <c r="N1849" s="6" t="s">
        <v>21</v>
      </c>
      <c r="O1849" s="6" t="s">
        <v>22</v>
      </c>
      <c r="P1849" s="6" t="s">
        <v>9599</v>
      </c>
    </row>
    <row r="1850" spans="1:16" hidden="1" x14ac:dyDescent="0.35">
      <c r="A1850" s="6">
        <v>2012</v>
      </c>
      <c r="B1850" s="6" t="s">
        <v>6873</v>
      </c>
      <c r="C1850" s="6" t="s">
        <v>6814</v>
      </c>
      <c r="D1850" s="13" t="s">
        <v>6874</v>
      </c>
      <c r="E1850" s="6">
        <v>45.44</v>
      </c>
      <c r="F1850" s="6">
        <v>-90.29</v>
      </c>
      <c r="G1850" s="6" t="s">
        <v>3076</v>
      </c>
      <c r="H1850" s="6">
        <v>2770</v>
      </c>
      <c r="I1850" s="6">
        <v>1814000</v>
      </c>
      <c r="J1850" s="6">
        <v>2.8</v>
      </c>
      <c r="K1850" s="6">
        <v>55</v>
      </c>
      <c r="L1850" s="6" t="s">
        <v>881</v>
      </c>
      <c r="M1850" s="6">
        <v>20</v>
      </c>
      <c r="N1850" s="6" t="s">
        <v>21</v>
      </c>
      <c r="O1850" s="6" t="s">
        <v>22</v>
      </c>
      <c r="P1850" s="6" t="s">
        <v>9600</v>
      </c>
    </row>
    <row r="1851" spans="1:16" hidden="1" x14ac:dyDescent="0.35">
      <c r="A1851" s="6">
        <v>2012</v>
      </c>
      <c r="B1851" s="6" t="s">
        <v>1154</v>
      </c>
      <c r="C1851" s="6" t="s">
        <v>6814</v>
      </c>
      <c r="D1851" s="13" t="s">
        <v>6876</v>
      </c>
      <c r="E1851" s="6">
        <v>45.16</v>
      </c>
      <c r="F1851" s="6">
        <v>-90.8</v>
      </c>
      <c r="G1851" s="6" t="s">
        <v>3004</v>
      </c>
      <c r="H1851" s="6">
        <v>27051</v>
      </c>
      <c r="I1851" s="6">
        <v>18768000</v>
      </c>
      <c r="J1851" s="6">
        <v>2.8</v>
      </c>
      <c r="K1851" s="6">
        <v>55</v>
      </c>
      <c r="L1851" s="6" t="s">
        <v>881</v>
      </c>
      <c r="M1851" s="6">
        <v>20</v>
      </c>
      <c r="N1851" s="6" t="s">
        <v>21</v>
      </c>
      <c r="O1851" s="6" t="s">
        <v>22</v>
      </c>
      <c r="P1851" s="6" t="s">
        <v>9601</v>
      </c>
    </row>
    <row r="1852" spans="1:16" hidden="1" x14ac:dyDescent="0.35">
      <c r="A1852" s="6">
        <v>2012</v>
      </c>
      <c r="B1852" s="6" t="s">
        <v>1937</v>
      </c>
      <c r="C1852" s="6" t="s">
        <v>3430</v>
      </c>
      <c r="D1852" s="13" t="s">
        <v>3508</v>
      </c>
      <c r="E1852" s="6">
        <v>40.19</v>
      </c>
      <c r="F1852" s="6">
        <v>-92.57</v>
      </c>
      <c r="G1852" s="6" t="s">
        <v>524</v>
      </c>
      <c r="H1852" s="6">
        <v>14150</v>
      </c>
      <c r="I1852" s="6">
        <v>3742000</v>
      </c>
      <c r="J1852" s="6">
        <v>3.1</v>
      </c>
      <c r="K1852" s="6">
        <v>29</v>
      </c>
      <c r="L1852" s="6" t="s">
        <v>881</v>
      </c>
      <c r="M1852" s="6">
        <v>20</v>
      </c>
      <c r="N1852" s="6" t="s">
        <v>21</v>
      </c>
      <c r="O1852" s="6" t="s">
        <v>22</v>
      </c>
      <c r="P1852" s="6" t="s">
        <v>8332</v>
      </c>
    </row>
    <row r="1853" spans="1:16" hidden="1" x14ac:dyDescent="0.35">
      <c r="A1853" s="6">
        <v>2012</v>
      </c>
      <c r="B1853" s="6" t="s">
        <v>1121</v>
      </c>
      <c r="C1853" s="6" t="s">
        <v>3430</v>
      </c>
      <c r="D1853" s="13" t="s">
        <v>3510</v>
      </c>
      <c r="E1853" s="6">
        <v>39.450000000000003</v>
      </c>
      <c r="F1853" s="6">
        <v>-93.52</v>
      </c>
      <c r="G1853" s="6" t="s">
        <v>514</v>
      </c>
      <c r="H1853" s="6">
        <v>92545</v>
      </c>
      <c r="I1853" s="6">
        <v>51433000</v>
      </c>
      <c r="J1853" s="6">
        <v>3.1</v>
      </c>
      <c r="K1853" s="6">
        <v>29</v>
      </c>
      <c r="L1853" s="6" t="s">
        <v>881</v>
      </c>
      <c r="M1853" s="6">
        <v>20</v>
      </c>
      <c r="N1853" s="6" t="s">
        <v>21</v>
      </c>
      <c r="O1853" s="6" t="s">
        <v>22</v>
      </c>
      <c r="P1853" s="6" t="s">
        <v>8333</v>
      </c>
    </row>
    <row r="1854" spans="1:16" hidden="1" x14ac:dyDescent="0.35">
      <c r="A1854" s="6">
        <v>2012</v>
      </c>
      <c r="B1854" s="6" t="s">
        <v>3512</v>
      </c>
      <c r="C1854" s="6" t="s">
        <v>3430</v>
      </c>
      <c r="D1854" s="13" t="s">
        <v>3513</v>
      </c>
      <c r="E1854" s="6">
        <v>39.590000000000003</v>
      </c>
      <c r="F1854" s="6">
        <v>-93.13</v>
      </c>
      <c r="G1854" s="6" t="s">
        <v>514</v>
      </c>
      <c r="H1854" s="6">
        <v>71298</v>
      </c>
      <c r="I1854" s="6">
        <v>33896000</v>
      </c>
      <c r="J1854" s="6">
        <v>3.1</v>
      </c>
      <c r="K1854" s="6">
        <v>29</v>
      </c>
      <c r="L1854" s="6" t="s">
        <v>881</v>
      </c>
      <c r="M1854" s="6">
        <v>20</v>
      </c>
      <c r="N1854" s="6" t="s">
        <v>21</v>
      </c>
      <c r="O1854" s="6" t="s">
        <v>22</v>
      </c>
      <c r="P1854" s="6" t="s">
        <v>8334</v>
      </c>
    </row>
    <row r="1855" spans="1:16" hidden="1" x14ac:dyDescent="0.35">
      <c r="A1855" s="6">
        <v>2012</v>
      </c>
      <c r="B1855" s="6" t="s">
        <v>1344</v>
      </c>
      <c r="C1855" s="6" t="s">
        <v>3430</v>
      </c>
      <c r="D1855" s="13" t="s">
        <v>3515</v>
      </c>
      <c r="E1855" s="6">
        <v>40.119999999999997</v>
      </c>
      <c r="F1855" s="6">
        <v>-93.38</v>
      </c>
      <c r="G1855" s="6" t="s">
        <v>524</v>
      </c>
      <c r="H1855" s="6">
        <v>20269</v>
      </c>
      <c r="I1855" s="6">
        <v>8017000</v>
      </c>
      <c r="J1855" s="6">
        <v>3.1</v>
      </c>
      <c r="K1855" s="6">
        <v>29</v>
      </c>
      <c r="L1855" s="6" t="s">
        <v>881</v>
      </c>
      <c r="M1855" s="6">
        <v>20</v>
      </c>
      <c r="N1855" s="6" t="s">
        <v>21</v>
      </c>
      <c r="O1855" s="6" t="s">
        <v>22</v>
      </c>
      <c r="P1855" s="6" t="s">
        <v>8335</v>
      </c>
    </row>
    <row r="1856" spans="1:16" hidden="1" x14ac:dyDescent="0.35">
      <c r="A1856" s="6">
        <v>2012</v>
      </c>
      <c r="B1856" s="6" t="s">
        <v>1786</v>
      </c>
      <c r="C1856" s="6" t="s">
        <v>3430</v>
      </c>
      <c r="D1856" s="13" t="s">
        <v>3517</v>
      </c>
      <c r="E1856" s="6">
        <v>39.950000000000003</v>
      </c>
      <c r="F1856" s="6">
        <v>-92.88</v>
      </c>
      <c r="G1856" s="6" t="s">
        <v>524</v>
      </c>
      <c r="H1856" s="6">
        <v>30190</v>
      </c>
      <c r="I1856" s="6">
        <v>10088000</v>
      </c>
      <c r="J1856" s="6">
        <v>3.1</v>
      </c>
      <c r="K1856" s="6">
        <v>29</v>
      </c>
      <c r="L1856" s="6" t="s">
        <v>881</v>
      </c>
      <c r="M1856" s="6">
        <v>20</v>
      </c>
      <c r="N1856" s="6" t="s">
        <v>21</v>
      </c>
      <c r="O1856" s="6" t="s">
        <v>22</v>
      </c>
      <c r="P1856" s="6" t="s">
        <v>8336</v>
      </c>
    </row>
    <row r="1857" spans="1:16" hidden="1" x14ac:dyDescent="0.35">
      <c r="A1857" s="6">
        <v>2012</v>
      </c>
      <c r="B1857" s="6" t="s">
        <v>1289</v>
      </c>
      <c r="C1857" s="6" t="s">
        <v>3430</v>
      </c>
      <c r="D1857" s="13" t="s">
        <v>3519</v>
      </c>
      <c r="E1857" s="6">
        <v>39.79</v>
      </c>
      <c r="F1857" s="6">
        <v>-93.55</v>
      </c>
      <c r="G1857" s="6" t="s">
        <v>524</v>
      </c>
      <c r="H1857" s="6">
        <v>34723</v>
      </c>
      <c r="I1857" s="6">
        <v>11330000</v>
      </c>
      <c r="J1857" s="6">
        <v>3.1</v>
      </c>
      <c r="K1857" s="6">
        <v>29</v>
      </c>
      <c r="L1857" s="6" t="s">
        <v>881</v>
      </c>
      <c r="M1857" s="6">
        <v>20</v>
      </c>
      <c r="N1857" s="6" t="s">
        <v>21</v>
      </c>
      <c r="O1857" s="6" t="s">
        <v>22</v>
      </c>
      <c r="P1857" s="6" t="s">
        <v>8337</v>
      </c>
    </row>
    <row r="1858" spans="1:16" hidden="1" x14ac:dyDescent="0.35">
      <c r="A1858" s="6">
        <v>2012</v>
      </c>
      <c r="B1858" s="6" t="s">
        <v>44</v>
      </c>
      <c r="C1858" s="6" t="s">
        <v>3430</v>
      </c>
      <c r="D1858" s="13" t="s">
        <v>3521</v>
      </c>
      <c r="E1858" s="6">
        <v>39.74</v>
      </c>
      <c r="F1858" s="6">
        <v>-92.31</v>
      </c>
      <c r="G1858" s="6" t="s">
        <v>524</v>
      </c>
      <c r="H1858" s="6">
        <v>30492</v>
      </c>
      <c r="I1858" s="6">
        <v>7549000</v>
      </c>
      <c r="J1858" s="6">
        <v>3.1</v>
      </c>
      <c r="K1858" s="6">
        <v>29</v>
      </c>
      <c r="L1858" s="6" t="s">
        <v>881</v>
      </c>
      <c r="M1858" s="6">
        <v>20</v>
      </c>
      <c r="N1858" s="6" t="s">
        <v>21</v>
      </c>
      <c r="O1858" s="6" t="s">
        <v>22</v>
      </c>
      <c r="P1858" s="6" t="s">
        <v>8338</v>
      </c>
    </row>
    <row r="1859" spans="1:16" hidden="1" x14ac:dyDescent="0.35">
      <c r="A1859" s="6">
        <v>2012</v>
      </c>
      <c r="B1859" s="6" t="s">
        <v>1376</v>
      </c>
      <c r="C1859" s="6" t="s">
        <v>3430</v>
      </c>
      <c r="D1859" s="13" t="s">
        <v>3523</v>
      </c>
      <c r="E1859" s="6">
        <v>40.51</v>
      </c>
      <c r="F1859" s="6">
        <v>-93.52</v>
      </c>
      <c r="G1859" s="6" t="s">
        <v>524</v>
      </c>
      <c r="H1859" s="6">
        <v>18839</v>
      </c>
      <c r="I1859" s="6">
        <v>6017000</v>
      </c>
      <c r="J1859" s="6">
        <v>3.1</v>
      </c>
      <c r="K1859" s="6">
        <v>29</v>
      </c>
      <c r="L1859" s="6" t="s">
        <v>881</v>
      </c>
      <c r="M1859" s="6">
        <v>20</v>
      </c>
      <c r="N1859" s="6" t="s">
        <v>21</v>
      </c>
      <c r="O1859" s="6" t="s">
        <v>22</v>
      </c>
      <c r="P1859" s="6" t="s">
        <v>8339</v>
      </c>
    </row>
    <row r="1860" spans="1:16" hidden="1" x14ac:dyDescent="0.35">
      <c r="A1860" s="6">
        <v>2012</v>
      </c>
      <c r="B1860" s="6" t="s">
        <v>834</v>
      </c>
      <c r="C1860" s="6" t="s">
        <v>3430</v>
      </c>
      <c r="D1860" s="13" t="s">
        <v>3525</v>
      </c>
      <c r="E1860" s="6">
        <v>40.49</v>
      </c>
      <c r="F1860" s="6">
        <v>-92.69</v>
      </c>
      <c r="G1860" s="6" t="s">
        <v>524</v>
      </c>
      <c r="H1860" s="6">
        <v>13898</v>
      </c>
      <c r="I1860" s="6">
        <v>4652000</v>
      </c>
      <c r="J1860" s="6">
        <v>3.1</v>
      </c>
      <c r="K1860" s="6">
        <v>29</v>
      </c>
      <c r="L1860" s="6" t="s">
        <v>881</v>
      </c>
      <c r="M1860" s="6">
        <v>20</v>
      </c>
      <c r="N1860" s="6" t="s">
        <v>21</v>
      </c>
      <c r="O1860" s="6" t="s">
        <v>22</v>
      </c>
      <c r="P1860" s="6" t="s">
        <v>8340</v>
      </c>
    </row>
    <row r="1861" spans="1:16" hidden="1" x14ac:dyDescent="0.35">
      <c r="A1861" s="6">
        <v>2012</v>
      </c>
      <c r="B1861" s="6" t="s">
        <v>184</v>
      </c>
      <c r="C1861" s="6" t="s">
        <v>3430</v>
      </c>
      <c r="D1861" s="13" t="s">
        <v>3527</v>
      </c>
      <c r="E1861" s="6">
        <v>39.51</v>
      </c>
      <c r="F1861" s="6">
        <v>-92.44</v>
      </c>
      <c r="G1861" s="6" t="s">
        <v>514</v>
      </c>
      <c r="H1861" s="6">
        <v>12836</v>
      </c>
      <c r="I1861" s="6">
        <v>4474000</v>
      </c>
      <c r="J1861" s="6">
        <v>3.1</v>
      </c>
      <c r="K1861" s="6">
        <v>29</v>
      </c>
      <c r="L1861" s="6" t="s">
        <v>881</v>
      </c>
      <c r="M1861" s="6">
        <v>20</v>
      </c>
      <c r="N1861" s="6" t="s">
        <v>21</v>
      </c>
      <c r="O1861" s="6" t="s">
        <v>22</v>
      </c>
      <c r="P1861" s="6" t="s">
        <v>8341</v>
      </c>
    </row>
    <row r="1862" spans="1:16" hidden="1" x14ac:dyDescent="0.35">
      <c r="A1862" s="6">
        <v>2012</v>
      </c>
      <c r="B1862" s="6" t="s">
        <v>1474</v>
      </c>
      <c r="C1862" s="6" t="s">
        <v>3430</v>
      </c>
      <c r="D1862" s="13" t="s">
        <v>3529</v>
      </c>
      <c r="E1862" s="6">
        <v>40.58</v>
      </c>
      <c r="F1862" s="6">
        <v>-92.63</v>
      </c>
      <c r="G1862" s="6" t="s">
        <v>524</v>
      </c>
      <c r="H1862" s="6">
        <v>9459</v>
      </c>
      <c r="I1862" s="6">
        <v>3565000</v>
      </c>
      <c r="J1862" s="6">
        <v>3.1</v>
      </c>
      <c r="K1862" s="6">
        <v>29</v>
      </c>
      <c r="L1862" s="6" t="s">
        <v>881</v>
      </c>
      <c r="M1862" s="6">
        <v>20</v>
      </c>
      <c r="N1862" s="6" t="s">
        <v>21</v>
      </c>
      <c r="O1862" s="6" t="s">
        <v>22</v>
      </c>
      <c r="P1862" s="6" t="s">
        <v>8342</v>
      </c>
    </row>
    <row r="1863" spans="1:16" hidden="1" x14ac:dyDescent="0.35">
      <c r="A1863" s="6">
        <v>2012</v>
      </c>
      <c r="B1863" s="6" t="s">
        <v>1707</v>
      </c>
      <c r="C1863" s="6" t="s">
        <v>3430</v>
      </c>
      <c r="D1863" s="13" t="s">
        <v>3531</v>
      </c>
      <c r="E1863" s="6">
        <v>40.26</v>
      </c>
      <c r="F1863" s="6">
        <v>-92.87</v>
      </c>
      <c r="G1863" s="6" t="s">
        <v>524</v>
      </c>
      <c r="H1863" s="6">
        <v>13644</v>
      </c>
      <c r="I1863" s="6">
        <v>5909000</v>
      </c>
      <c r="J1863" s="6">
        <v>3.1</v>
      </c>
      <c r="K1863" s="6">
        <v>29</v>
      </c>
      <c r="L1863" s="6" t="s">
        <v>881</v>
      </c>
      <c r="M1863" s="6">
        <v>20</v>
      </c>
      <c r="N1863" s="6" t="s">
        <v>21</v>
      </c>
      <c r="O1863" s="6" t="s">
        <v>22</v>
      </c>
      <c r="P1863" s="6" t="s">
        <v>8343</v>
      </c>
    </row>
    <row r="1864" spans="1:16" hidden="1" x14ac:dyDescent="0.35">
      <c r="A1864" s="6">
        <v>2012</v>
      </c>
      <c r="B1864" s="6" t="s">
        <v>1121</v>
      </c>
      <c r="C1864" s="6" t="s">
        <v>1515</v>
      </c>
      <c r="D1864" s="13" t="s">
        <v>1570</v>
      </c>
      <c r="E1864" s="6">
        <v>40.51</v>
      </c>
      <c r="F1864" s="6">
        <v>-86.52</v>
      </c>
      <c r="G1864" s="6" t="s">
        <v>524</v>
      </c>
      <c r="H1864" s="6">
        <v>107165</v>
      </c>
      <c r="I1864" s="6">
        <v>87092000</v>
      </c>
      <c r="J1864" s="6">
        <v>5.6</v>
      </c>
      <c r="K1864" s="6">
        <v>18</v>
      </c>
      <c r="L1864" s="6" t="s">
        <v>881</v>
      </c>
      <c r="M1864" s="6">
        <v>20</v>
      </c>
      <c r="N1864" s="6" t="s">
        <v>21</v>
      </c>
      <c r="O1864" s="6" t="s">
        <v>22</v>
      </c>
      <c r="P1864" s="6" t="s">
        <v>7584</v>
      </c>
    </row>
    <row r="1865" spans="1:16" hidden="1" x14ac:dyDescent="0.35">
      <c r="A1865" s="6">
        <v>2012</v>
      </c>
      <c r="B1865" s="6" t="s">
        <v>1486</v>
      </c>
      <c r="C1865" s="6" t="s">
        <v>1515</v>
      </c>
      <c r="D1865" s="13" t="s">
        <v>1572</v>
      </c>
      <c r="E1865" s="6">
        <v>40.58</v>
      </c>
      <c r="F1865" s="6">
        <v>-86.19</v>
      </c>
      <c r="G1865" s="6" t="s">
        <v>524</v>
      </c>
      <c r="H1865" s="6">
        <v>96116</v>
      </c>
      <c r="I1865" s="6">
        <v>74910000</v>
      </c>
      <c r="J1865" s="6">
        <v>5.6</v>
      </c>
      <c r="K1865" s="6">
        <v>18</v>
      </c>
      <c r="L1865" s="6" t="s">
        <v>881</v>
      </c>
      <c r="M1865" s="6">
        <v>20</v>
      </c>
      <c r="N1865" s="6" t="s">
        <v>21</v>
      </c>
      <c r="O1865" s="6" t="s">
        <v>22</v>
      </c>
      <c r="P1865" s="6" t="s">
        <v>7585</v>
      </c>
    </row>
    <row r="1866" spans="1:16" hidden="1" x14ac:dyDescent="0.35">
      <c r="A1866" s="6">
        <v>2012</v>
      </c>
      <c r="B1866" s="6" t="s">
        <v>1574</v>
      </c>
      <c r="C1866" s="6" t="s">
        <v>1515</v>
      </c>
      <c r="D1866" s="13" t="s">
        <v>1575</v>
      </c>
      <c r="E1866" s="6">
        <v>41.72</v>
      </c>
      <c r="F1866" s="6">
        <v>-85.81</v>
      </c>
      <c r="G1866" s="6" t="s">
        <v>514</v>
      </c>
      <c r="H1866" s="6">
        <v>56488</v>
      </c>
      <c r="I1866" s="6">
        <v>44207000</v>
      </c>
      <c r="J1866" s="6">
        <v>5.6</v>
      </c>
      <c r="K1866" s="6">
        <v>18</v>
      </c>
      <c r="L1866" s="6" t="s">
        <v>881</v>
      </c>
      <c r="M1866" s="6">
        <v>20</v>
      </c>
      <c r="N1866" s="6" t="s">
        <v>21</v>
      </c>
      <c r="O1866" s="6" t="s">
        <v>22</v>
      </c>
      <c r="P1866" s="6" t="s">
        <v>7586</v>
      </c>
    </row>
    <row r="1867" spans="1:16" hidden="1" x14ac:dyDescent="0.35">
      <c r="A1867" s="6">
        <v>2012</v>
      </c>
      <c r="B1867" s="6" t="s">
        <v>892</v>
      </c>
      <c r="C1867" s="6" t="s">
        <v>1515</v>
      </c>
      <c r="D1867" s="13" t="s">
        <v>1577</v>
      </c>
      <c r="E1867" s="6">
        <v>41.03</v>
      </c>
      <c r="F1867" s="6">
        <v>-86.02</v>
      </c>
      <c r="G1867" s="6" t="s">
        <v>524</v>
      </c>
      <c r="H1867" s="6">
        <v>94036</v>
      </c>
      <c r="I1867" s="6">
        <v>80061000</v>
      </c>
      <c r="J1867" s="6">
        <v>5.6</v>
      </c>
      <c r="K1867" s="6">
        <v>18</v>
      </c>
      <c r="L1867" s="6" t="s">
        <v>881</v>
      </c>
      <c r="M1867" s="6">
        <v>20</v>
      </c>
      <c r="N1867" s="6" t="s">
        <v>21</v>
      </c>
      <c r="O1867" s="6" t="s">
        <v>22</v>
      </c>
      <c r="P1867" s="6" t="s">
        <v>7587</v>
      </c>
    </row>
    <row r="1868" spans="1:16" hidden="1" x14ac:dyDescent="0.35">
      <c r="A1868" s="6">
        <v>2012</v>
      </c>
      <c r="B1868" s="6" t="s">
        <v>1579</v>
      </c>
      <c r="C1868" s="6" t="s">
        <v>1515</v>
      </c>
      <c r="D1868" s="13" t="s">
        <v>1580</v>
      </c>
      <c r="E1868" s="6">
        <v>41.26</v>
      </c>
      <c r="F1868" s="6">
        <v>-85.98</v>
      </c>
      <c r="G1868" s="6" t="s">
        <v>524</v>
      </c>
      <c r="H1868" s="6">
        <v>101129</v>
      </c>
      <c r="I1868" s="6">
        <v>74203000</v>
      </c>
      <c r="J1868" s="6">
        <v>5.6</v>
      </c>
      <c r="K1868" s="6">
        <v>18</v>
      </c>
      <c r="L1868" s="6" t="s">
        <v>881</v>
      </c>
      <c r="M1868" s="6">
        <v>20</v>
      </c>
      <c r="N1868" s="6" t="s">
        <v>21</v>
      </c>
      <c r="O1868" s="6" t="s">
        <v>22</v>
      </c>
      <c r="P1868" s="6" t="s">
        <v>7588</v>
      </c>
    </row>
    <row r="1869" spans="1:16" hidden="1" x14ac:dyDescent="0.35">
      <c r="A1869" s="6">
        <v>2012</v>
      </c>
      <c r="B1869" s="6" t="s">
        <v>119</v>
      </c>
      <c r="C1869" s="6" t="s">
        <v>1515</v>
      </c>
      <c r="D1869" s="13" t="s">
        <v>1582</v>
      </c>
      <c r="E1869" s="6">
        <v>41.23</v>
      </c>
      <c r="F1869" s="6">
        <v>-86.24</v>
      </c>
      <c r="G1869" s="6" t="s">
        <v>524</v>
      </c>
      <c r="H1869" s="6">
        <v>95011</v>
      </c>
      <c r="I1869" s="6">
        <v>65217000</v>
      </c>
      <c r="J1869" s="6">
        <v>5.6</v>
      </c>
      <c r="K1869" s="6">
        <v>18</v>
      </c>
      <c r="L1869" s="6" t="s">
        <v>881</v>
      </c>
      <c r="M1869" s="6">
        <v>20</v>
      </c>
      <c r="N1869" s="6" t="s">
        <v>21</v>
      </c>
      <c r="O1869" s="6" t="s">
        <v>22</v>
      </c>
      <c r="P1869" s="6" t="s">
        <v>7589</v>
      </c>
    </row>
    <row r="1870" spans="1:16" hidden="1" x14ac:dyDescent="0.35">
      <c r="A1870" s="6">
        <v>2012</v>
      </c>
      <c r="B1870" s="6" t="s">
        <v>1584</v>
      </c>
      <c r="C1870" s="6" t="s">
        <v>1515</v>
      </c>
      <c r="D1870" s="13" t="s">
        <v>1585</v>
      </c>
      <c r="E1870" s="6">
        <v>40.6</v>
      </c>
      <c r="F1870" s="6">
        <v>-85.92</v>
      </c>
      <c r="G1870" s="6" t="s">
        <v>524</v>
      </c>
      <c r="H1870" s="6">
        <v>65772</v>
      </c>
      <c r="I1870" s="6">
        <v>50257000</v>
      </c>
      <c r="J1870" s="6">
        <v>5.6</v>
      </c>
      <c r="K1870" s="6">
        <v>18</v>
      </c>
      <c r="L1870" s="6" t="s">
        <v>881</v>
      </c>
      <c r="M1870" s="6">
        <v>20</v>
      </c>
      <c r="N1870" s="6" t="s">
        <v>21</v>
      </c>
      <c r="O1870" s="6" t="s">
        <v>22</v>
      </c>
      <c r="P1870" s="6" t="s">
        <v>7590</v>
      </c>
    </row>
    <row r="1871" spans="1:16" hidden="1" x14ac:dyDescent="0.35">
      <c r="A1871" s="6">
        <v>2012</v>
      </c>
      <c r="B1871" s="6" t="s">
        <v>1587</v>
      </c>
      <c r="C1871" s="6" t="s">
        <v>1515</v>
      </c>
      <c r="D1871" s="13" t="s">
        <v>1588</v>
      </c>
      <c r="E1871" s="6">
        <v>41.73</v>
      </c>
      <c r="F1871" s="6">
        <v>-86.13</v>
      </c>
      <c r="G1871" s="6" t="s">
        <v>514</v>
      </c>
      <c r="H1871" s="6">
        <v>77076</v>
      </c>
      <c r="I1871" s="6">
        <v>71792000</v>
      </c>
      <c r="J1871" s="6">
        <v>5.6</v>
      </c>
      <c r="K1871" s="6">
        <v>18</v>
      </c>
      <c r="L1871" s="6" t="s">
        <v>881</v>
      </c>
      <c r="M1871" s="6">
        <v>20</v>
      </c>
      <c r="N1871" s="6" t="s">
        <v>21</v>
      </c>
      <c r="O1871" s="6" t="s">
        <v>22</v>
      </c>
      <c r="P1871" s="6" t="s">
        <v>7591</v>
      </c>
    </row>
    <row r="1872" spans="1:16" hidden="1" x14ac:dyDescent="0.35">
      <c r="A1872" s="6">
        <v>2012</v>
      </c>
      <c r="B1872" s="6" t="s">
        <v>1419</v>
      </c>
      <c r="C1872" s="6" t="s">
        <v>1515</v>
      </c>
      <c r="D1872" s="13" t="s">
        <v>1590</v>
      </c>
      <c r="E1872" s="6">
        <v>40.67</v>
      </c>
      <c r="F1872" s="6">
        <v>-85.72</v>
      </c>
      <c r="G1872" s="6" t="s">
        <v>524</v>
      </c>
      <c r="H1872" s="6">
        <v>75481</v>
      </c>
      <c r="I1872" s="6">
        <v>63032000</v>
      </c>
      <c r="J1872" s="6">
        <v>5.6</v>
      </c>
      <c r="K1872" s="6">
        <v>18</v>
      </c>
      <c r="L1872" s="6" t="s">
        <v>881</v>
      </c>
      <c r="M1872" s="6">
        <v>20</v>
      </c>
      <c r="N1872" s="6" t="s">
        <v>21</v>
      </c>
      <c r="O1872" s="6" t="s">
        <v>22</v>
      </c>
      <c r="P1872" s="6" t="s">
        <v>7592</v>
      </c>
    </row>
    <row r="1873" spans="1:16" hidden="1" x14ac:dyDescent="0.35">
      <c r="A1873" s="6">
        <v>2012</v>
      </c>
      <c r="B1873" s="6" t="s">
        <v>1457</v>
      </c>
      <c r="C1873" s="6" t="s">
        <v>5423</v>
      </c>
      <c r="D1873" s="13" t="s">
        <v>5476</v>
      </c>
      <c r="E1873" s="6">
        <v>45.46</v>
      </c>
      <c r="F1873" s="6">
        <v>-98.48</v>
      </c>
      <c r="G1873" s="6" t="s">
        <v>564</v>
      </c>
      <c r="H1873" s="6">
        <v>350820</v>
      </c>
      <c r="I1873" s="6">
        <v>297003000</v>
      </c>
      <c r="J1873" s="6">
        <v>6.5</v>
      </c>
      <c r="K1873" s="6">
        <v>46</v>
      </c>
      <c r="L1873" s="6" t="s">
        <v>881</v>
      </c>
      <c r="M1873" s="6">
        <v>20</v>
      </c>
      <c r="N1873" s="6" t="s">
        <v>21</v>
      </c>
      <c r="O1873" s="6" t="s">
        <v>22</v>
      </c>
      <c r="P1873" s="6" t="s">
        <v>9084</v>
      </c>
    </row>
    <row r="1874" spans="1:16" hidden="1" x14ac:dyDescent="0.35">
      <c r="A1874" s="6">
        <v>2012</v>
      </c>
      <c r="B1874" s="6" t="s">
        <v>2498</v>
      </c>
      <c r="C1874" s="6" t="s">
        <v>5423</v>
      </c>
      <c r="D1874" s="13" t="s">
        <v>5478</v>
      </c>
      <c r="E1874" s="6">
        <v>45.83</v>
      </c>
      <c r="F1874" s="6">
        <v>-100.07</v>
      </c>
      <c r="G1874" s="6" t="s">
        <v>3004</v>
      </c>
      <c r="H1874" s="6">
        <v>47312</v>
      </c>
      <c r="I1874" s="6">
        <v>27234000</v>
      </c>
      <c r="J1874" s="6">
        <v>6.5</v>
      </c>
      <c r="K1874" s="6">
        <v>46</v>
      </c>
      <c r="L1874" s="6" t="s">
        <v>881</v>
      </c>
      <c r="M1874" s="6">
        <v>20</v>
      </c>
      <c r="N1874" s="6" t="s">
        <v>21</v>
      </c>
      <c r="O1874" s="6" t="s">
        <v>22</v>
      </c>
      <c r="P1874" s="6" t="s">
        <v>9085</v>
      </c>
    </row>
    <row r="1875" spans="1:16" hidden="1" x14ac:dyDescent="0.35">
      <c r="A1875" s="6">
        <v>2012</v>
      </c>
      <c r="B1875" s="6" t="s">
        <v>5480</v>
      </c>
      <c r="C1875" s="6" t="s">
        <v>5423</v>
      </c>
      <c r="D1875" s="13" t="s">
        <v>5481</v>
      </c>
      <c r="E1875" s="6">
        <v>45.45</v>
      </c>
      <c r="F1875" s="6">
        <v>-99.65</v>
      </c>
      <c r="G1875" s="6" t="s">
        <v>564</v>
      </c>
      <c r="H1875" s="6">
        <v>157646</v>
      </c>
      <c r="I1875" s="6">
        <v>94058000</v>
      </c>
      <c r="J1875" s="6">
        <v>6.5</v>
      </c>
      <c r="K1875" s="6">
        <v>46</v>
      </c>
      <c r="L1875" s="6" t="s">
        <v>881</v>
      </c>
      <c r="M1875" s="6">
        <v>20</v>
      </c>
      <c r="N1875" s="6" t="s">
        <v>21</v>
      </c>
      <c r="O1875" s="6" t="s">
        <v>22</v>
      </c>
      <c r="P1875" s="6" t="s">
        <v>9086</v>
      </c>
    </row>
    <row r="1876" spans="1:16" hidden="1" x14ac:dyDescent="0.35">
      <c r="A1876" s="6">
        <v>2012</v>
      </c>
      <c r="B1876" s="6" t="s">
        <v>5483</v>
      </c>
      <c r="C1876" s="6" t="s">
        <v>5423</v>
      </c>
      <c r="D1876" s="13" t="s">
        <v>5484</v>
      </c>
      <c r="E1876" s="6">
        <v>45.16</v>
      </c>
      <c r="F1876" s="6">
        <v>-98.94</v>
      </c>
      <c r="G1876" s="6" t="s">
        <v>3004</v>
      </c>
      <c r="H1876" s="6">
        <v>126244</v>
      </c>
      <c r="I1876" s="6">
        <v>77640000</v>
      </c>
      <c r="J1876" s="6">
        <v>6.5</v>
      </c>
      <c r="K1876" s="6">
        <v>46</v>
      </c>
      <c r="L1876" s="6" t="s">
        <v>881</v>
      </c>
      <c r="M1876" s="6">
        <v>20</v>
      </c>
      <c r="N1876" s="6" t="s">
        <v>21</v>
      </c>
      <c r="O1876" s="6" t="s">
        <v>22</v>
      </c>
      <c r="P1876" s="6" t="s">
        <v>9087</v>
      </c>
    </row>
    <row r="1877" spans="1:16" hidden="1" x14ac:dyDescent="0.35">
      <c r="A1877" s="6">
        <v>2012</v>
      </c>
      <c r="B1877" s="6" t="s">
        <v>2005</v>
      </c>
      <c r="C1877" s="6" t="s">
        <v>5423</v>
      </c>
      <c r="D1877" s="13" t="s">
        <v>5486</v>
      </c>
      <c r="E1877" s="6">
        <v>45.76</v>
      </c>
      <c r="F1877" s="6">
        <v>-99.62</v>
      </c>
      <c r="G1877" s="6" t="s">
        <v>3004</v>
      </c>
      <c r="H1877" s="6">
        <v>58682</v>
      </c>
      <c r="I1877" s="6">
        <v>38330000</v>
      </c>
      <c r="J1877" s="6">
        <v>6.5</v>
      </c>
      <c r="K1877" s="6">
        <v>46</v>
      </c>
      <c r="L1877" s="6" t="s">
        <v>881</v>
      </c>
      <c r="M1877" s="6">
        <v>20</v>
      </c>
      <c r="N1877" s="6" t="s">
        <v>21</v>
      </c>
      <c r="O1877" s="6" t="s">
        <v>22</v>
      </c>
      <c r="P1877" s="6" t="s">
        <v>9088</v>
      </c>
    </row>
    <row r="1878" spans="1:16" hidden="1" x14ac:dyDescent="0.35">
      <c r="A1878" s="6">
        <v>2012</v>
      </c>
      <c r="B1878" s="6" t="s">
        <v>5195</v>
      </c>
      <c r="C1878" s="6" t="s">
        <v>5423</v>
      </c>
      <c r="D1878" s="13" t="s">
        <v>5488</v>
      </c>
      <c r="E1878" s="6">
        <v>45</v>
      </c>
      <c r="F1878" s="6">
        <v>-99.95</v>
      </c>
      <c r="G1878" s="6" t="s">
        <v>564</v>
      </c>
      <c r="H1878" s="6">
        <v>92545</v>
      </c>
      <c r="I1878" s="6">
        <v>61102000</v>
      </c>
      <c r="J1878" s="6">
        <v>6.5</v>
      </c>
      <c r="K1878" s="6">
        <v>46</v>
      </c>
      <c r="L1878" s="6" t="s">
        <v>881</v>
      </c>
      <c r="M1878" s="6">
        <v>20</v>
      </c>
      <c r="N1878" s="6" t="s">
        <v>21</v>
      </c>
      <c r="O1878" s="6" t="s">
        <v>22</v>
      </c>
      <c r="P1878" s="6" t="s">
        <v>9089</v>
      </c>
    </row>
    <row r="1879" spans="1:16" hidden="1" x14ac:dyDescent="0.35">
      <c r="A1879" s="6">
        <v>2012</v>
      </c>
      <c r="B1879" s="6" t="s">
        <v>5490</v>
      </c>
      <c r="C1879" s="6" t="s">
        <v>5423</v>
      </c>
      <c r="D1879" s="13" t="s">
        <v>5491</v>
      </c>
      <c r="E1879" s="6">
        <v>44.99</v>
      </c>
      <c r="F1879" s="6">
        <v>-98.49</v>
      </c>
      <c r="G1879" s="6" t="s">
        <v>3004</v>
      </c>
      <c r="H1879" s="6">
        <v>241912</v>
      </c>
      <c r="I1879" s="6">
        <v>184715000</v>
      </c>
      <c r="J1879" s="6">
        <v>6.5</v>
      </c>
      <c r="K1879" s="6">
        <v>46</v>
      </c>
      <c r="L1879" s="6" t="s">
        <v>881</v>
      </c>
      <c r="M1879" s="6">
        <v>20</v>
      </c>
      <c r="N1879" s="6" t="s">
        <v>21</v>
      </c>
      <c r="O1879" s="6" t="s">
        <v>22</v>
      </c>
      <c r="P1879" s="6" t="s">
        <v>9090</v>
      </c>
    </row>
    <row r="1880" spans="1:16" hidden="1" x14ac:dyDescent="0.35">
      <c r="A1880" s="6">
        <v>2012</v>
      </c>
      <c r="B1880" s="6" t="s">
        <v>5493</v>
      </c>
      <c r="C1880" s="6" t="s">
        <v>5423</v>
      </c>
      <c r="D1880" s="13" t="s">
        <v>5494</v>
      </c>
      <c r="E1880" s="6">
        <v>45.33</v>
      </c>
      <c r="F1880" s="6">
        <v>-100.12</v>
      </c>
      <c r="G1880" s="6" t="s">
        <v>564</v>
      </c>
      <c r="H1880" s="6">
        <v>61720</v>
      </c>
      <c r="I1880" s="6">
        <v>39055000</v>
      </c>
      <c r="J1880" s="6">
        <v>6.5</v>
      </c>
      <c r="K1880" s="6">
        <v>46</v>
      </c>
      <c r="L1880" s="6" t="s">
        <v>881</v>
      </c>
      <c r="M1880" s="6">
        <v>20</v>
      </c>
      <c r="N1880" s="6" t="s">
        <v>21</v>
      </c>
      <c r="O1880" s="6" t="s">
        <v>22</v>
      </c>
      <c r="P1880" s="6" t="s">
        <v>9091</v>
      </c>
    </row>
    <row r="1881" spans="1:16" hidden="1" x14ac:dyDescent="0.35">
      <c r="A1881" s="6">
        <v>2012</v>
      </c>
      <c r="B1881" s="6" t="s">
        <v>4583</v>
      </c>
      <c r="C1881" s="6" t="s">
        <v>4554</v>
      </c>
      <c r="D1881" s="13" t="s">
        <v>4584</v>
      </c>
      <c r="E1881" s="6">
        <v>48.26</v>
      </c>
      <c r="F1881" s="6">
        <v>-99.19</v>
      </c>
      <c r="G1881" s="6" t="s">
        <v>3004</v>
      </c>
      <c r="H1881" s="6">
        <v>81163</v>
      </c>
      <c r="I1881" s="6">
        <v>50949000</v>
      </c>
      <c r="J1881" s="6">
        <v>7.3</v>
      </c>
      <c r="K1881" s="6">
        <v>38</v>
      </c>
      <c r="L1881" s="6" t="s">
        <v>881</v>
      </c>
      <c r="M1881" s="6">
        <v>20</v>
      </c>
      <c r="N1881" s="6" t="s">
        <v>21</v>
      </c>
      <c r="O1881" s="6" t="s">
        <v>22</v>
      </c>
      <c r="P1881" s="6" t="s">
        <v>8746</v>
      </c>
    </row>
    <row r="1882" spans="1:16" hidden="1" x14ac:dyDescent="0.35">
      <c r="A1882" s="6">
        <v>2012</v>
      </c>
      <c r="B1882" s="6" t="s">
        <v>4586</v>
      </c>
      <c r="C1882" s="6" t="s">
        <v>4554</v>
      </c>
      <c r="D1882" s="13" t="s">
        <v>4587</v>
      </c>
      <c r="E1882" s="6">
        <v>48.82</v>
      </c>
      <c r="F1882" s="6">
        <v>-100.44</v>
      </c>
      <c r="G1882" s="6" t="s">
        <v>3076</v>
      </c>
      <c r="H1882" s="6">
        <v>22443</v>
      </c>
      <c r="I1882" s="6">
        <v>12540000</v>
      </c>
      <c r="J1882" s="6">
        <v>7.3</v>
      </c>
      <c r="K1882" s="6">
        <v>38</v>
      </c>
      <c r="L1882" s="6" t="s">
        <v>881</v>
      </c>
      <c r="M1882" s="6">
        <v>20</v>
      </c>
      <c r="N1882" s="6" t="s">
        <v>21</v>
      </c>
      <c r="O1882" s="6" t="s">
        <v>22</v>
      </c>
      <c r="P1882" s="6" t="s">
        <v>8747</v>
      </c>
    </row>
    <row r="1883" spans="1:16" hidden="1" x14ac:dyDescent="0.35">
      <c r="A1883" s="6">
        <v>2012</v>
      </c>
      <c r="B1883" s="6" t="s">
        <v>1358</v>
      </c>
      <c r="C1883" s="6" t="s">
        <v>4554</v>
      </c>
      <c r="D1883" s="13" t="s">
        <v>4589</v>
      </c>
      <c r="E1883" s="6">
        <v>47.88</v>
      </c>
      <c r="F1883" s="6">
        <v>-100.24</v>
      </c>
      <c r="G1883" s="6" t="s">
        <v>3004</v>
      </c>
      <c r="H1883" s="6">
        <v>40060</v>
      </c>
      <c r="I1883" s="6">
        <v>24286000</v>
      </c>
      <c r="J1883" s="6">
        <v>7.3</v>
      </c>
      <c r="K1883" s="6">
        <v>38</v>
      </c>
      <c r="L1883" s="6" t="s">
        <v>881</v>
      </c>
      <c r="M1883" s="6">
        <v>20</v>
      </c>
      <c r="N1883" s="6" t="s">
        <v>21</v>
      </c>
      <c r="O1883" s="6" t="s">
        <v>22</v>
      </c>
      <c r="P1883" s="6" t="s">
        <v>8748</v>
      </c>
    </row>
    <row r="1884" spans="1:16" hidden="1" x14ac:dyDescent="0.35">
      <c r="A1884" s="6">
        <v>2012</v>
      </c>
      <c r="B1884" s="6" t="s">
        <v>1059</v>
      </c>
      <c r="C1884" s="6" t="s">
        <v>4554</v>
      </c>
      <c r="D1884" s="13" t="s">
        <v>4591</v>
      </c>
      <c r="E1884" s="6">
        <v>48.17</v>
      </c>
      <c r="F1884" s="6">
        <v>-100.04</v>
      </c>
      <c r="G1884" s="6" t="s">
        <v>3076</v>
      </c>
      <c r="H1884" s="6">
        <v>46030</v>
      </c>
      <c r="I1884" s="6">
        <v>25564000</v>
      </c>
      <c r="J1884" s="6">
        <v>7.3</v>
      </c>
      <c r="K1884" s="6">
        <v>38</v>
      </c>
      <c r="L1884" s="6" t="s">
        <v>881</v>
      </c>
      <c r="M1884" s="6">
        <v>20</v>
      </c>
      <c r="N1884" s="6" t="s">
        <v>21</v>
      </c>
      <c r="O1884" s="6" t="s">
        <v>22</v>
      </c>
      <c r="P1884" s="6" t="s">
        <v>8749</v>
      </c>
    </row>
    <row r="1885" spans="1:16" hidden="1" x14ac:dyDescent="0.35">
      <c r="A1885" s="6">
        <v>2012</v>
      </c>
      <c r="B1885" s="6" t="s">
        <v>4593</v>
      </c>
      <c r="C1885" s="6" t="s">
        <v>4554</v>
      </c>
      <c r="D1885" s="13" t="s">
        <v>4594</v>
      </c>
      <c r="E1885" s="6">
        <v>48.57</v>
      </c>
      <c r="F1885" s="6">
        <v>-99.55</v>
      </c>
      <c r="G1885" s="6" t="s">
        <v>3076</v>
      </c>
      <c r="H1885" s="6">
        <v>3504</v>
      </c>
      <c r="I1885" s="6">
        <v>1812000</v>
      </c>
      <c r="J1885" s="6">
        <v>7.3</v>
      </c>
      <c r="K1885" s="6">
        <v>38</v>
      </c>
      <c r="L1885" s="6" t="s">
        <v>881</v>
      </c>
      <c r="M1885" s="6">
        <v>20</v>
      </c>
      <c r="N1885" s="6" t="s">
        <v>21</v>
      </c>
      <c r="O1885" s="6" t="s">
        <v>22</v>
      </c>
      <c r="P1885" s="6" t="s">
        <v>8750</v>
      </c>
    </row>
    <row r="1886" spans="1:16" hidden="1" x14ac:dyDescent="0.35">
      <c r="A1886" s="6">
        <v>2012</v>
      </c>
      <c r="B1886" s="6" t="s">
        <v>3074</v>
      </c>
      <c r="C1886" s="6" t="s">
        <v>3002</v>
      </c>
      <c r="D1886" s="13" t="s">
        <v>3075</v>
      </c>
      <c r="E1886" s="6">
        <v>47.48</v>
      </c>
      <c r="F1886" s="6">
        <v>-94.87</v>
      </c>
      <c r="G1886" s="6" t="s">
        <v>3076</v>
      </c>
      <c r="H1886" s="6">
        <v>2776</v>
      </c>
      <c r="I1886" s="6">
        <v>2194000</v>
      </c>
      <c r="J1886" s="6">
        <v>7.8</v>
      </c>
      <c r="K1886" s="6">
        <v>27</v>
      </c>
      <c r="L1886" s="6" t="s">
        <v>881</v>
      </c>
      <c r="M1886" s="6">
        <v>20</v>
      </c>
      <c r="N1886" s="6" t="s">
        <v>21</v>
      </c>
      <c r="O1886" s="6" t="s">
        <v>22</v>
      </c>
      <c r="P1886" s="6" t="s">
        <v>8170</v>
      </c>
    </row>
    <row r="1887" spans="1:16" hidden="1" x14ac:dyDescent="0.35">
      <c r="A1887" s="6">
        <v>2012</v>
      </c>
      <c r="B1887" s="6" t="s">
        <v>1486</v>
      </c>
      <c r="C1887" s="6" t="s">
        <v>3002</v>
      </c>
      <c r="D1887" s="13" t="s">
        <v>3078</v>
      </c>
      <c r="E1887" s="6">
        <v>47.06</v>
      </c>
      <c r="F1887" s="6">
        <v>-94.5</v>
      </c>
      <c r="G1887" s="6" t="s">
        <v>3076</v>
      </c>
      <c r="H1887" s="6">
        <v>6183</v>
      </c>
      <c r="I1887" s="6">
        <v>4232000</v>
      </c>
      <c r="J1887" s="6">
        <v>7.8</v>
      </c>
      <c r="K1887" s="6">
        <v>27</v>
      </c>
      <c r="L1887" s="6" t="s">
        <v>881</v>
      </c>
      <c r="M1887" s="6">
        <v>20</v>
      </c>
      <c r="N1887" s="6" t="s">
        <v>21</v>
      </c>
      <c r="O1887" s="6" t="s">
        <v>22</v>
      </c>
      <c r="P1887" s="6" t="s">
        <v>8171</v>
      </c>
    </row>
    <row r="1888" spans="1:16" hidden="1" x14ac:dyDescent="0.35">
      <c r="A1888" s="6">
        <v>2012</v>
      </c>
      <c r="B1888" s="6" t="s">
        <v>3080</v>
      </c>
      <c r="C1888" s="6" t="s">
        <v>3002</v>
      </c>
      <c r="D1888" s="13" t="s">
        <v>3081</v>
      </c>
      <c r="E1888" s="6">
        <v>47</v>
      </c>
      <c r="F1888" s="6">
        <v>-94.72</v>
      </c>
      <c r="G1888" s="6" t="s">
        <v>3076</v>
      </c>
      <c r="H1888" s="6">
        <v>15309</v>
      </c>
      <c r="I1888" s="6">
        <v>11492000</v>
      </c>
      <c r="J1888" s="6">
        <v>7.8</v>
      </c>
      <c r="K1888" s="6">
        <v>27</v>
      </c>
      <c r="L1888" s="6" t="s">
        <v>881</v>
      </c>
      <c r="M1888" s="6">
        <v>20</v>
      </c>
      <c r="N1888" s="6" t="s">
        <v>21</v>
      </c>
      <c r="O1888" s="6" t="s">
        <v>22</v>
      </c>
      <c r="P1888" s="6" t="s">
        <v>8172</v>
      </c>
    </row>
    <row r="1889" spans="1:16" hidden="1" x14ac:dyDescent="0.35">
      <c r="A1889" s="6">
        <v>2012</v>
      </c>
      <c r="B1889" s="6" t="s">
        <v>3083</v>
      </c>
      <c r="C1889" s="6" t="s">
        <v>3002</v>
      </c>
      <c r="D1889" s="13" t="s">
        <v>3084</v>
      </c>
      <c r="E1889" s="6">
        <v>47.29</v>
      </c>
      <c r="F1889" s="6">
        <v>-93.4</v>
      </c>
      <c r="G1889" s="6" t="s">
        <v>3076</v>
      </c>
      <c r="H1889" s="6">
        <v>1674</v>
      </c>
      <c r="I1889" s="6">
        <v>502000</v>
      </c>
      <c r="J1889" s="6">
        <v>7.8</v>
      </c>
      <c r="K1889" s="6">
        <v>27</v>
      </c>
      <c r="L1889" s="6" t="s">
        <v>881</v>
      </c>
      <c r="M1889" s="6">
        <v>20</v>
      </c>
      <c r="N1889" s="6" t="s">
        <v>21</v>
      </c>
      <c r="O1889" s="6" t="s">
        <v>22</v>
      </c>
      <c r="P1889" s="6" t="s">
        <v>8173</v>
      </c>
    </row>
    <row r="1890" spans="1:16" hidden="1" x14ac:dyDescent="0.35">
      <c r="A1890" s="6">
        <v>2012</v>
      </c>
      <c r="B1890" s="6" t="s">
        <v>3086</v>
      </c>
      <c r="C1890" s="6" t="s">
        <v>3002</v>
      </c>
      <c r="D1890" s="13" t="s">
        <v>3087</v>
      </c>
      <c r="E1890" s="6">
        <v>48.11</v>
      </c>
      <c r="F1890" s="6">
        <v>-93.1</v>
      </c>
      <c r="G1890" s="6" t="s">
        <v>8174</v>
      </c>
      <c r="H1890" s="6">
        <v>2788</v>
      </c>
      <c r="I1890" s="6">
        <v>2117000</v>
      </c>
      <c r="J1890" s="6">
        <v>7.8</v>
      </c>
      <c r="K1890" s="6">
        <v>27</v>
      </c>
      <c r="L1890" s="6" t="s">
        <v>881</v>
      </c>
      <c r="M1890" s="6">
        <v>20</v>
      </c>
      <c r="N1890" s="6" t="s">
        <v>21</v>
      </c>
      <c r="O1890" s="6" t="s">
        <v>22</v>
      </c>
      <c r="P1890" s="6" t="s">
        <v>8175</v>
      </c>
    </row>
    <row r="1891" spans="1:16" hidden="1" x14ac:dyDescent="0.35">
      <c r="A1891" s="6">
        <v>2012</v>
      </c>
      <c r="B1891" s="6" t="s">
        <v>4739</v>
      </c>
      <c r="C1891" s="6" t="s">
        <v>1672</v>
      </c>
      <c r="D1891" s="13" t="s">
        <v>4740</v>
      </c>
      <c r="E1891" s="6">
        <v>40.86</v>
      </c>
      <c r="F1891" s="6">
        <v>-82.31</v>
      </c>
      <c r="G1891" s="6" t="s">
        <v>514</v>
      </c>
      <c r="H1891" s="6">
        <v>33983</v>
      </c>
      <c r="I1891" s="6">
        <v>25425000</v>
      </c>
      <c r="J1891" s="6">
        <v>7.8</v>
      </c>
      <c r="K1891" s="6">
        <v>39</v>
      </c>
      <c r="L1891" s="6" t="s">
        <v>881</v>
      </c>
      <c r="M1891" s="6">
        <v>20</v>
      </c>
      <c r="N1891" s="6" t="s">
        <v>21</v>
      </c>
      <c r="O1891" s="6" t="s">
        <v>22</v>
      </c>
      <c r="P1891" s="6" t="s">
        <v>8807</v>
      </c>
    </row>
    <row r="1892" spans="1:16" hidden="1" x14ac:dyDescent="0.35">
      <c r="A1892" s="6">
        <v>2012</v>
      </c>
      <c r="B1892" s="6" t="s">
        <v>381</v>
      </c>
      <c r="C1892" s="6" t="s">
        <v>1672</v>
      </c>
      <c r="D1892" s="13" t="s">
        <v>4742</v>
      </c>
      <c r="E1892" s="6">
        <v>40.799999999999997</v>
      </c>
      <c r="F1892" s="6">
        <v>-82.97</v>
      </c>
      <c r="G1892" s="6" t="s">
        <v>514</v>
      </c>
      <c r="H1892" s="6">
        <v>91253</v>
      </c>
      <c r="I1892" s="6">
        <v>74115000</v>
      </c>
      <c r="J1892" s="6">
        <v>7.8</v>
      </c>
      <c r="K1892" s="6">
        <v>39</v>
      </c>
      <c r="L1892" s="6" t="s">
        <v>881</v>
      </c>
      <c r="M1892" s="6">
        <v>20</v>
      </c>
      <c r="N1892" s="6" t="s">
        <v>21</v>
      </c>
      <c r="O1892" s="6" t="s">
        <v>22</v>
      </c>
      <c r="P1892" s="6" t="s">
        <v>8808</v>
      </c>
    </row>
    <row r="1893" spans="1:16" hidden="1" x14ac:dyDescent="0.35">
      <c r="A1893" s="6">
        <v>2012</v>
      </c>
      <c r="B1893" s="6" t="s">
        <v>4253</v>
      </c>
      <c r="C1893" s="6" t="s">
        <v>1672</v>
      </c>
      <c r="D1893" s="13" t="s">
        <v>4744</v>
      </c>
      <c r="E1893" s="6">
        <v>41.6</v>
      </c>
      <c r="F1893" s="6">
        <v>-82.71</v>
      </c>
      <c r="G1893" s="6" t="s">
        <v>236</v>
      </c>
      <c r="H1893" s="6">
        <v>27597</v>
      </c>
      <c r="I1893" s="6">
        <v>25670000</v>
      </c>
      <c r="J1893" s="6">
        <v>7.8</v>
      </c>
      <c r="K1893" s="6">
        <v>39</v>
      </c>
      <c r="L1893" s="6" t="s">
        <v>881</v>
      </c>
      <c r="M1893" s="6">
        <v>20</v>
      </c>
      <c r="N1893" s="6" t="s">
        <v>21</v>
      </c>
      <c r="O1893" s="6" t="s">
        <v>22</v>
      </c>
      <c r="P1893" s="6" t="s">
        <v>8809</v>
      </c>
    </row>
    <row r="1894" spans="1:16" hidden="1" x14ac:dyDescent="0.35">
      <c r="A1894" s="6">
        <v>2012</v>
      </c>
      <c r="B1894" s="6" t="s">
        <v>2815</v>
      </c>
      <c r="C1894" s="6" t="s">
        <v>1672</v>
      </c>
      <c r="D1894" s="13" t="s">
        <v>4746</v>
      </c>
      <c r="E1894" s="6">
        <v>41.22</v>
      </c>
      <c r="F1894" s="6">
        <v>-82.47</v>
      </c>
      <c r="G1894" s="6" t="s">
        <v>514</v>
      </c>
      <c r="H1894" s="6">
        <v>81134</v>
      </c>
      <c r="I1894" s="6">
        <v>70093000</v>
      </c>
      <c r="J1894" s="6">
        <v>7.8</v>
      </c>
      <c r="K1894" s="6">
        <v>39</v>
      </c>
      <c r="L1894" s="6" t="s">
        <v>881</v>
      </c>
      <c r="M1894" s="6">
        <v>20</v>
      </c>
      <c r="N1894" s="6" t="s">
        <v>21</v>
      </c>
      <c r="O1894" s="6" t="s">
        <v>22</v>
      </c>
      <c r="P1894" s="6" t="s">
        <v>8810</v>
      </c>
    </row>
    <row r="1895" spans="1:16" hidden="1" x14ac:dyDescent="0.35">
      <c r="A1895" s="6">
        <v>2012</v>
      </c>
      <c r="B1895" s="6" t="s">
        <v>4748</v>
      </c>
      <c r="C1895" s="6" t="s">
        <v>1672</v>
      </c>
      <c r="D1895" s="13" t="s">
        <v>4749</v>
      </c>
      <c r="E1895" s="6">
        <v>41.4</v>
      </c>
      <c r="F1895" s="6">
        <v>-82.23</v>
      </c>
      <c r="G1895" s="6" t="s">
        <v>514</v>
      </c>
      <c r="H1895" s="6">
        <v>26778</v>
      </c>
      <c r="I1895" s="6">
        <v>25042000</v>
      </c>
      <c r="J1895" s="6">
        <v>7.8</v>
      </c>
      <c r="K1895" s="6">
        <v>39</v>
      </c>
      <c r="L1895" s="6" t="s">
        <v>881</v>
      </c>
      <c r="M1895" s="6">
        <v>20</v>
      </c>
      <c r="N1895" s="6" t="s">
        <v>21</v>
      </c>
      <c r="O1895" s="6" t="s">
        <v>22</v>
      </c>
      <c r="P1895" s="6" t="s">
        <v>8811</v>
      </c>
    </row>
    <row r="1896" spans="1:16" hidden="1" x14ac:dyDescent="0.35">
      <c r="A1896" s="6">
        <v>2012</v>
      </c>
      <c r="B1896" s="6" t="s">
        <v>2066</v>
      </c>
      <c r="C1896" s="6" t="s">
        <v>1672</v>
      </c>
      <c r="D1896" s="13" t="s">
        <v>4751</v>
      </c>
      <c r="E1896" s="6">
        <v>41.57</v>
      </c>
      <c r="F1896" s="6">
        <v>-83.36</v>
      </c>
      <c r="G1896" s="6" t="s">
        <v>236</v>
      </c>
      <c r="H1896" s="6">
        <v>25964</v>
      </c>
      <c r="I1896" s="6">
        <v>23803000</v>
      </c>
      <c r="J1896" s="6">
        <v>7.8</v>
      </c>
      <c r="K1896" s="6">
        <v>39</v>
      </c>
      <c r="L1896" s="6" t="s">
        <v>881</v>
      </c>
      <c r="M1896" s="6">
        <v>20</v>
      </c>
      <c r="N1896" s="6" t="s">
        <v>21</v>
      </c>
      <c r="O1896" s="6" t="s">
        <v>22</v>
      </c>
      <c r="P1896" s="6" t="s">
        <v>8812</v>
      </c>
    </row>
    <row r="1897" spans="1:16" hidden="1" x14ac:dyDescent="0.35">
      <c r="A1897" s="6">
        <v>2012</v>
      </c>
      <c r="B1897" s="6" t="s">
        <v>1329</v>
      </c>
      <c r="C1897" s="6" t="s">
        <v>1672</v>
      </c>
      <c r="D1897" s="13" t="s">
        <v>4753</v>
      </c>
      <c r="E1897" s="6">
        <v>40.619999999999997</v>
      </c>
      <c r="F1897" s="6">
        <v>-82.51</v>
      </c>
      <c r="G1897" s="6" t="s">
        <v>524</v>
      </c>
      <c r="H1897" s="6">
        <v>39903</v>
      </c>
      <c r="I1897" s="6">
        <v>32543000</v>
      </c>
      <c r="J1897" s="6">
        <v>7.8</v>
      </c>
      <c r="K1897" s="6">
        <v>39</v>
      </c>
      <c r="L1897" s="6" t="s">
        <v>881</v>
      </c>
      <c r="M1897" s="6">
        <v>20</v>
      </c>
      <c r="N1897" s="6" t="s">
        <v>21</v>
      </c>
      <c r="O1897" s="6" t="s">
        <v>22</v>
      </c>
      <c r="P1897" s="6" t="s">
        <v>8813</v>
      </c>
    </row>
    <row r="1898" spans="1:16" hidden="1" x14ac:dyDescent="0.35">
      <c r="A1898" s="6">
        <v>2012</v>
      </c>
      <c r="B1898" s="6" t="s">
        <v>4755</v>
      </c>
      <c r="C1898" s="6" t="s">
        <v>1672</v>
      </c>
      <c r="D1898" s="13" t="s">
        <v>4756</v>
      </c>
      <c r="E1898" s="6">
        <v>41.26</v>
      </c>
      <c r="F1898" s="6">
        <v>-83.25</v>
      </c>
      <c r="G1898" s="6" t="s">
        <v>514</v>
      </c>
      <c r="H1898" s="6">
        <v>64757</v>
      </c>
      <c r="I1898" s="6">
        <v>57606000</v>
      </c>
      <c r="J1898" s="6">
        <v>7.8</v>
      </c>
      <c r="K1898" s="6">
        <v>39</v>
      </c>
      <c r="L1898" s="6" t="s">
        <v>881</v>
      </c>
      <c r="M1898" s="6">
        <v>20</v>
      </c>
      <c r="N1898" s="6" t="s">
        <v>21</v>
      </c>
      <c r="O1898" s="6" t="s">
        <v>22</v>
      </c>
      <c r="P1898" s="6" t="s">
        <v>8814</v>
      </c>
    </row>
    <row r="1899" spans="1:16" hidden="1" x14ac:dyDescent="0.35">
      <c r="A1899" s="6">
        <v>2012</v>
      </c>
      <c r="B1899" s="6" t="s">
        <v>4271</v>
      </c>
      <c r="C1899" s="6" t="s">
        <v>1672</v>
      </c>
      <c r="D1899" s="13" t="s">
        <v>4758</v>
      </c>
      <c r="E1899" s="6">
        <v>41.04</v>
      </c>
      <c r="F1899" s="6">
        <v>-83.39</v>
      </c>
      <c r="G1899" s="6" t="s">
        <v>514</v>
      </c>
      <c r="H1899" s="6">
        <v>97318</v>
      </c>
      <c r="I1899" s="6">
        <v>73457000</v>
      </c>
      <c r="J1899" s="6">
        <v>7.8</v>
      </c>
      <c r="K1899" s="6">
        <v>39</v>
      </c>
      <c r="L1899" s="6" t="s">
        <v>881</v>
      </c>
      <c r="M1899" s="6">
        <v>20</v>
      </c>
      <c r="N1899" s="6" t="s">
        <v>21</v>
      </c>
      <c r="O1899" s="6" t="s">
        <v>22</v>
      </c>
      <c r="P1899" s="6" t="s">
        <v>8815</v>
      </c>
    </row>
    <row r="1900" spans="1:16" hidden="1" x14ac:dyDescent="0.35">
      <c r="A1900" s="6">
        <v>2012</v>
      </c>
      <c r="B1900" s="6" t="s">
        <v>4760</v>
      </c>
      <c r="C1900" s="6" t="s">
        <v>1672</v>
      </c>
      <c r="D1900" s="13" t="s">
        <v>4761</v>
      </c>
      <c r="E1900" s="6">
        <v>40.950000000000003</v>
      </c>
      <c r="F1900" s="6">
        <v>-83.38</v>
      </c>
      <c r="G1900" s="6" t="s">
        <v>514</v>
      </c>
      <c r="H1900" s="6">
        <v>79968</v>
      </c>
      <c r="I1900" s="6">
        <v>67163000</v>
      </c>
      <c r="J1900" s="6">
        <v>7.8</v>
      </c>
      <c r="K1900" s="6">
        <v>39</v>
      </c>
      <c r="L1900" s="6" t="s">
        <v>881</v>
      </c>
      <c r="M1900" s="6">
        <v>20</v>
      </c>
      <c r="N1900" s="6" t="s">
        <v>21</v>
      </c>
      <c r="O1900" s="6" t="s">
        <v>22</v>
      </c>
      <c r="P1900" s="6" t="s">
        <v>8816</v>
      </c>
    </row>
    <row r="1901" spans="1:16" hidden="1" x14ac:dyDescent="0.35">
      <c r="A1901" s="6">
        <v>2012</v>
      </c>
      <c r="B1901" s="6" t="s">
        <v>659</v>
      </c>
      <c r="C1901" s="6" t="s">
        <v>5126</v>
      </c>
      <c r="D1901" s="13" t="s">
        <v>5180</v>
      </c>
      <c r="E1901" s="6">
        <v>41.7</v>
      </c>
      <c r="F1901" s="6">
        <v>-76.83</v>
      </c>
      <c r="G1901" s="6" t="s">
        <v>524</v>
      </c>
      <c r="H1901" s="6">
        <v>15709</v>
      </c>
      <c r="I1901" s="6">
        <v>12338000</v>
      </c>
      <c r="J1901" s="6">
        <v>8.1</v>
      </c>
      <c r="K1901" s="6">
        <v>42</v>
      </c>
      <c r="L1901" s="6" t="s">
        <v>881</v>
      </c>
      <c r="M1901" s="6">
        <v>20</v>
      </c>
      <c r="N1901" s="6" t="s">
        <v>21</v>
      </c>
      <c r="O1901" s="6" t="s">
        <v>22</v>
      </c>
      <c r="P1901" s="6" t="s">
        <v>8977</v>
      </c>
    </row>
    <row r="1902" spans="1:16" hidden="1" x14ac:dyDescent="0.35">
      <c r="A1902" s="6">
        <v>2012</v>
      </c>
      <c r="B1902" s="6" t="s">
        <v>1429</v>
      </c>
      <c r="C1902" s="6" t="s">
        <v>5126</v>
      </c>
      <c r="D1902" s="13" t="s">
        <v>5185</v>
      </c>
      <c r="E1902" s="6">
        <v>41.07</v>
      </c>
      <c r="F1902" s="6">
        <v>-77.58</v>
      </c>
      <c r="G1902" s="6" t="s">
        <v>514</v>
      </c>
      <c r="H1902" s="6">
        <v>6731</v>
      </c>
      <c r="I1902" s="6">
        <v>5707000</v>
      </c>
      <c r="J1902" s="6">
        <v>8.1</v>
      </c>
      <c r="K1902" s="6">
        <v>42</v>
      </c>
      <c r="L1902" s="6" t="s">
        <v>881</v>
      </c>
      <c r="M1902" s="6">
        <v>20</v>
      </c>
      <c r="N1902" s="6" t="s">
        <v>21</v>
      </c>
      <c r="O1902" s="6" t="s">
        <v>22</v>
      </c>
      <c r="P1902" s="6" t="s">
        <v>8978</v>
      </c>
    </row>
    <row r="1903" spans="1:16" hidden="1" x14ac:dyDescent="0.35">
      <c r="A1903" s="6">
        <v>2012</v>
      </c>
      <c r="B1903" s="6" t="s">
        <v>2184</v>
      </c>
      <c r="C1903" s="6" t="s">
        <v>5126</v>
      </c>
      <c r="D1903" s="13" t="s">
        <v>5187</v>
      </c>
      <c r="E1903" s="6">
        <v>41.35</v>
      </c>
      <c r="F1903" s="6">
        <v>-78.37</v>
      </c>
      <c r="G1903" s="6" t="s">
        <v>524</v>
      </c>
      <c r="H1903" s="6">
        <v>1072</v>
      </c>
      <c r="I1903" s="6">
        <v>471000</v>
      </c>
      <c r="J1903" s="6">
        <v>8.1</v>
      </c>
      <c r="K1903" s="6">
        <v>42</v>
      </c>
      <c r="L1903" s="6" t="s">
        <v>881</v>
      </c>
      <c r="M1903" s="6">
        <v>20</v>
      </c>
      <c r="N1903" s="6" t="s">
        <v>21</v>
      </c>
      <c r="O1903" s="6" t="s">
        <v>22</v>
      </c>
      <c r="P1903" s="6" t="s">
        <v>8979</v>
      </c>
    </row>
    <row r="1904" spans="1:16" hidden="1" x14ac:dyDescent="0.35">
      <c r="A1904" s="6">
        <v>2012</v>
      </c>
      <c r="B1904" s="6" t="s">
        <v>5189</v>
      </c>
      <c r="C1904" s="6" t="s">
        <v>5126</v>
      </c>
      <c r="D1904" s="13" t="s">
        <v>5190</v>
      </c>
      <c r="E1904" s="6">
        <v>41.23</v>
      </c>
      <c r="F1904" s="6">
        <v>-77.03</v>
      </c>
      <c r="G1904" s="6" t="s">
        <v>236</v>
      </c>
      <c r="H1904" s="6">
        <v>17694</v>
      </c>
      <c r="I1904" s="6">
        <v>14946000</v>
      </c>
      <c r="J1904" s="6">
        <v>8.1</v>
      </c>
      <c r="K1904" s="6">
        <v>42</v>
      </c>
      <c r="L1904" s="6" t="s">
        <v>881</v>
      </c>
      <c r="M1904" s="6">
        <v>20</v>
      </c>
      <c r="N1904" s="6" t="s">
        <v>21</v>
      </c>
      <c r="O1904" s="6" t="s">
        <v>22</v>
      </c>
      <c r="P1904" s="6" t="s">
        <v>8980</v>
      </c>
    </row>
    <row r="1905" spans="1:16" hidden="1" x14ac:dyDescent="0.35">
      <c r="A1905" s="6">
        <v>2012</v>
      </c>
      <c r="B1905" s="6" t="s">
        <v>5192</v>
      </c>
      <c r="C1905" s="6" t="s">
        <v>5126</v>
      </c>
      <c r="D1905" s="13" t="s">
        <v>5193</v>
      </c>
      <c r="E1905" s="6">
        <v>41.75</v>
      </c>
      <c r="F1905" s="6">
        <v>-78.930000000000007</v>
      </c>
      <c r="G1905" s="6" t="s">
        <v>555</v>
      </c>
      <c r="H1905" s="6">
        <v>397</v>
      </c>
      <c r="I1905" s="6">
        <v>296000</v>
      </c>
      <c r="J1905" s="6">
        <v>8.1</v>
      </c>
      <c r="K1905" s="6">
        <v>42</v>
      </c>
      <c r="L1905" s="6" t="s">
        <v>881</v>
      </c>
      <c r="M1905" s="6">
        <v>20</v>
      </c>
      <c r="N1905" s="6" t="s">
        <v>21</v>
      </c>
      <c r="O1905" s="6" t="s">
        <v>22</v>
      </c>
      <c r="P1905" s="6" t="s">
        <v>8981</v>
      </c>
    </row>
    <row r="1906" spans="1:16" hidden="1" x14ac:dyDescent="0.35">
      <c r="A1906" s="6">
        <v>2012</v>
      </c>
      <c r="B1906" s="6" t="s">
        <v>5195</v>
      </c>
      <c r="C1906" s="6" t="s">
        <v>5126</v>
      </c>
      <c r="D1906" s="13" t="s">
        <v>5196</v>
      </c>
      <c r="E1906" s="6">
        <v>41.63</v>
      </c>
      <c r="F1906" s="6">
        <v>-78.08</v>
      </c>
      <c r="G1906" s="6" t="s">
        <v>524</v>
      </c>
      <c r="H1906" s="6">
        <v>3083</v>
      </c>
      <c r="I1906" s="6">
        <v>2948000</v>
      </c>
      <c r="J1906" s="6">
        <v>8.1</v>
      </c>
      <c r="K1906" s="6">
        <v>42</v>
      </c>
      <c r="L1906" s="6" t="s">
        <v>881</v>
      </c>
      <c r="M1906" s="6">
        <v>20</v>
      </c>
      <c r="N1906" s="6" t="s">
        <v>21</v>
      </c>
      <c r="O1906" s="6" t="s">
        <v>22</v>
      </c>
      <c r="P1906" s="6" t="s">
        <v>8982</v>
      </c>
    </row>
    <row r="1907" spans="1:16" hidden="1" x14ac:dyDescent="0.35">
      <c r="A1907" s="6">
        <v>2012</v>
      </c>
      <c r="B1907" s="6" t="s">
        <v>1707</v>
      </c>
      <c r="C1907" s="6" t="s">
        <v>5126</v>
      </c>
      <c r="D1907" s="13" t="s">
        <v>5198</v>
      </c>
      <c r="E1907" s="6">
        <v>41.4</v>
      </c>
      <c r="F1907" s="6">
        <v>-76.58</v>
      </c>
      <c r="G1907" s="6" t="s">
        <v>514</v>
      </c>
      <c r="H1907" s="6">
        <v>2293</v>
      </c>
      <c r="I1907" s="6">
        <v>1058000</v>
      </c>
      <c r="J1907" s="6">
        <v>8.1</v>
      </c>
      <c r="K1907" s="6">
        <v>42</v>
      </c>
      <c r="L1907" s="6" t="s">
        <v>881</v>
      </c>
      <c r="M1907" s="6">
        <v>20</v>
      </c>
      <c r="N1907" s="6" t="s">
        <v>21</v>
      </c>
      <c r="O1907" s="6" t="s">
        <v>22</v>
      </c>
      <c r="P1907" s="6" t="s">
        <v>8983</v>
      </c>
    </row>
    <row r="1908" spans="1:16" hidden="1" x14ac:dyDescent="0.35">
      <c r="A1908" s="6">
        <v>2012</v>
      </c>
      <c r="B1908" s="6" t="s">
        <v>4238</v>
      </c>
      <c r="C1908" s="6" t="s">
        <v>5126</v>
      </c>
      <c r="D1908" s="13" t="s">
        <v>5200</v>
      </c>
      <c r="E1908" s="6">
        <v>41.74</v>
      </c>
      <c r="F1908" s="6">
        <v>-77.3</v>
      </c>
      <c r="G1908" s="6" t="s">
        <v>524</v>
      </c>
      <c r="H1908" s="6">
        <v>8271</v>
      </c>
      <c r="I1908" s="6">
        <v>6991000</v>
      </c>
      <c r="J1908" s="6">
        <v>8.1</v>
      </c>
      <c r="K1908" s="6">
        <v>42</v>
      </c>
      <c r="L1908" s="6" t="s">
        <v>881</v>
      </c>
      <c r="M1908" s="6">
        <v>20</v>
      </c>
      <c r="N1908" s="6" t="s">
        <v>21</v>
      </c>
      <c r="O1908" s="6" t="s">
        <v>22</v>
      </c>
      <c r="P1908" s="6" t="s">
        <v>8984</v>
      </c>
    </row>
    <row r="1909" spans="1:16" hidden="1" x14ac:dyDescent="0.35">
      <c r="A1909" s="6">
        <v>2012</v>
      </c>
      <c r="B1909" s="6" t="s">
        <v>65</v>
      </c>
      <c r="C1909" s="6" t="s">
        <v>1742</v>
      </c>
      <c r="D1909" s="13" t="s">
        <v>1794</v>
      </c>
      <c r="E1909" s="6">
        <v>42.75</v>
      </c>
      <c r="F1909" s="6">
        <v>-92.79</v>
      </c>
      <c r="G1909" s="6" t="s">
        <v>555</v>
      </c>
      <c r="H1909" s="6">
        <v>194695</v>
      </c>
      <c r="I1909" s="6">
        <v>139066000</v>
      </c>
      <c r="J1909" s="6">
        <v>8.1999999999999993</v>
      </c>
      <c r="K1909" s="6">
        <v>19</v>
      </c>
      <c r="L1909" s="6" t="s">
        <v>881</v>
      </c>
      <c r="M1909" s="6">
        <v>20</v>
      </c>
      <c r="N1909" s="6" t="s">
        <v>21</v>
      </c>
      <c r="O1909" s="6" t="s">
        <v>22</v>
      </c>
      <c r="P1909" s="6" t="s">
        <v>7674</v>
      </c>
    </row>
    <row r="1910" spans="1:16" hidden="1" x14ac:dyDescent="0.35">
      <c r="A1910" s="6">
        <v>2012</v>
      </c>
      <c r="B1910" s="6" t="s">
        <v>1796</v>
      </c>
      <c r="C1910" s="6" t="s">
        <v>1742</v>
      </c>
      <c r="D1910" s="13" t="s">
        <v>1797</v>
      </c>
      <c r="E1910" s="6">
        <v>43.15</v>
      </c>
      <c r="F1910" s="6">
        <v>-93.19</v>
      </c>
      <c r="G1910" s="6" t="s">
        <v>555</v>
      </c>
      <c r="H1910" s="6">
        <v>189004</v>
      </c>
      <c r="I1910" s="6">
        <v>144047000</v>
      </c>
      <c r="J1910" s="6">
        <v>8.1999999999999993</v>
      </c>
      <c r="K1910" s="6">
        <v>19</v>
      </c>
      <c r="L1910" s="6" t="s">
        <v>881</v>
      </c>
      <c r="M1910" s="6">
        <v>20</v>
      </c>
      <c r="N1910" s="6" t="s">
        <v>21</v>
      </c>
      <c r="O1910" s="6" t="s">
        <v>22</v>
      </c>
      <c r="P1910" s="6" t="s">
        <v>7675</v>
      </c>
    </row>
    <row r="1911" spans="1:16" hidden="1" x14ac:dyDescent="0.35">
      <c r="A1911" s="6">
        <v>2012</v>
      </c>
      <c r="B1911" s="6" t="s">
        <v>951</v>
      </c>
      <c r="C1911" s="6" t="s">
        <v>1742</v>
      </c>
      <c r="D1911" s="13" t="s">
        <v>1799</v>
      </c>
      <c r="E1911" s="6">
        <v>43.12</v>
      </c>
      <c r="F1911" s="6">
        <v>-92.73</v>
      </c>
      <c r="G1911" s="6" t="s">
        <v>555</v>
      </c>
      <c r="H1911" s="6">
        <v>162427</v>
      </c>
      <c r="I1911" s="6">
        <v>130087000</v>
      </c>
      <c r="J1911" s="6">
        <v>8.1999999999999993</v>
      </c>
      <c r="K1911" s="6">
        <v>19</v>
      </c>
      <c r="L1911" s="6" t="s">
        <v>881</v>
      </c>
      <c r="M1911" s="6">
        <v>20</v>
      </c>
      <c r="N1911" s="6" t="s">
        <v>21</v>
      </c>
      <c r="O1911" s="6" t="s">
        <v>22</v>
      </c>
      <c r="P1911" s="6" t="s">
        <v>7676</v>
      </c>
    </row>
    <row r="1912" spans="1:16" hidden="1" x14ac:dyDescent="0.35">
      <c r="A1912" s="6">
        <v>2012</v>
      </c>
      <c r="B1912" s="6" t="s">
        <v>129</v>
      </c>
      <c r="C1912" s="6" t="s">
        <v>1742</v>
      </c>
      <c r="D1912" s="13" t="s">
        <v>1801</v>
      </c>
      <c r="E1912" s="6">
        <v>42.63</v>
      </c>
      <c r="F1912" s="6">
        <v>-93.25</v>
      </c>
      <c r="G1912" s="6" t="s">
        <v>555</v>
      </c>
      <c r="H1912" s="6">
        <v>218984</v>
      </c>
      <c r="I1912" s="6">
        <v>192845000</v>
      </c>
      <c r="J1912" s="6">
        <v>8.1999999999999993</v>
      </c>
      <c r="K1912" s="6">
        <v>19</v>
      </c>
      <c r="L1912" s="6" t="s">
        <v>881</v>
      </c>
      <c r="M1912" s="6">
        <v>20</v>
      </c>
      <c r="N1912" s="6" t="s">
        <v>21</v>
      </c>
      <c r="O1912" s="6" t="s">
        <v>22</v>
      </c>
      <c r="P1912" s="6" t="s">
        <v>7677</v>
      </c>
    </row>
    <row r="1913" spans="1:16" hidden="1" x14ac:dyDescent="0.35">
      <c r="A1913" s="6">
        <v>2012</v>
      </c>
      <c r="B1913" s="6" t="s">
        <v>1462</v>
      </c>
      <c r="C1913" s="6" t="s">
        <v>1742</v>
      </c>
      <c r="D1913" s="13" t="s">
        <v>1803</v>
      </c>
      <c r="E1913" s="6">
        <v>43.09</v>
      </c>
      <c r="F1913" s="6">
        <v>-93.8</v>
      </c>
      <c r="G1913" s="6" t="s">
        <v>555</v>
      </c>
      <c r="H1913" s="6">
        <v>205559</v>
      </c>
      <c r="I1913" s="6">
        <v>173603000</v>
      </c>
      <c r="J1913" s="6">
        <v>8.1999999999999993</v>
      </c>
      <c r="K1913" s="6">
        <v>19</v>
      </c>
      <c r="L1913" s="6" t="s">
        <v>881</v>
      </c>
      <c r="M1913" s="6">
        <v>20</v>
      </c>
      <c r="N1913" s="6" t="s">
        <v>21</v>
      </c>
      <c r="O1913" s="6" t="s">
        <v>22</v>
      </c>
      <c r="P1913" s="6" t="s">
        <v>7678</v>
      </c>
    </row>
    <row r="1914" spans="1:16" hidden="1" x14ac:dyDescent="0.35">
      <c r="A1914" s="6">
        <v>2012</v>
      </c>
      <c r="B1914" s="6" t="s">
        <v>426</v>
      </c>
      <c r="C1914" s="6" t="s">
        <v>1742</v>
      </c>
      <c r="D1914" s="13" t="s">
        <v>1805</v>
      </c>
      <c r="E1914" s="6">
        <v>42.86</v>
      </c>
      <c r="F1914" s="6">
        <v>-94.28</v>
      </c>
      <c r="G1914" s="6" t="s">
        <v>555</v>
      </c>
      <c r="H1914" s="6">
        <v>120634</v>
      </c>
      <c r="I1914" s="6">
        <v>117227000</v>
      </c>
      <c r="J1914" s="6">
        <v>8.1999999999999993</v>
      </c>
      <c r="K1914" s="6">
        <v>19</v>
      </c>
      <c r="L1914" s="6" t="s">
        <v>881</v>
      </c>
      <c r="M1914" s="6">
        <v>20</v>
      </c>
      <c r="N1914" s="6" t="s">
        <v>21</v>
      </c>
      <c r="O1914" s="6" t="s">
        <v>22</v>
      </c>
      <c r="P1914" s="6" t="s">
        <v>7679</v>
      </c>
    </row>
    <row r="1915" spans="1:16" hidden="1" x14ac:dyDescent="0.35">
      <c r="A1915" s="6">
        <v>2012</v>
      </c>
      <c r="B1915" s="6" t="s">
        <v>1807</v>
      </c>
      <c r="C1915" s="6" t="s">
        <v>1742</v>
      </c>
      <c r="D1915" s="13" t="s">
        <v>1808</v>
      </c>
      <c r="E1915" s="6">
        <v>43.37</v>
      </c>
      <c r="F1915" s="6">
        <v>-94.09</v>
      </c>
      <c r="G1915" s="6" t="s">
        <v>555</v>
      </c>
      <c r="H1915" s="6">
        <v>324480</v>
      </c>
      <c r="I1915" s="6">
        <v>331605000</v>
      </c>
      <c r="J1915" s="6">
        <v>8.1999999999999993</v>
      </c>
      <c r="K1915" s="6">
        <v>19</v>
      </c>
      <c r="L1915" s="6" t="s">
        <v>881</v>
      </c>
      <c r="M1915" s="6">
        <v>20</v>
      </c>
      <c r="N1915" s="6" t="s">
        <v>21</v>
      </c>
      <c r="O1915" s="6" t="s">
        <v>22</v>
      </c>
      <c r="P1915" s="6" t="s">
        <v>7680</v>
      </c>
    </row>
    <row r="1916" spans="1:16" hidden="1" x14ac:dyDescent="0.35">
      <c r="A1916" s="6">
        <v>2012</v>
      </c>
      <c r="B1916" s="6" t="s">
        <v>1096</v>
      </c>
      <c r="C1916" s="6" t="s">
        <v>1742</v>
      </c>
      <c r="D1916" s="13" t="s">
        <v>1810</v>
      </c>
      <c r="E1916" s="6">
        <v>43.42</v>
      </c>
      <c r="F1916" s="6">
        <v>-93.02</v>
      </c>
      <c r="G1916" s="6" t="s">
        <v>564</v>
      </c>
      <c r="H1916" s="6">
        <v>155093</v>
      </c>
      <c r="I1916" s="6">
        <v>117814000</v>
      </c>
      <c r="J1916" s="6">
        <v>8.1999999999999993</v>
      </c>
      <c r="K1916" s="6">
        <v>19</v>
      </c>
      <c r="L1916" s="6" t="s">
        <v>881</v>
      </c>
      <c r="M1916" s="6">
        <v>20</v>
      </c>
      <c r="N1916" s="6" t="s">
        <v>21</v>
      </c>
      <c r="O1916" s="6" t="s">
        <v>22</v>
      </c>
      <c r="P1916" s="6" t="s">
        <v>7681</v>
      </c>
    </row>
    <row r="1917" spans="1:16" hidden="1" x14ac:dyDescent="0.35">
      <c r="A1917" s="6">
        <v>2012</v>
      </c>
      <c r="B1917" s="6" t="s">
        <v>1393</v>
      </c>
      <c r="C1917" s="6" t="s">
        <v>1742</v>
      </c>
      <c r="D1917" s="13" t="s">
        <v>1812</v>
      </c>
      <c r="E1917" s="6">
        <v>43.38</v>
      </c>
      <c r="F1917" s="6">
        <v>-93.94</v>
      </c>
      <c r="G1917" s="6" t="s">
        <v>555</v>
      </c>
      <c r="H1917" s="6">
        <v>131087</v>
      </c>
      <c r="I1917" s="6">
        <v>120860000</v>
      </c>
      <c r="J1917" s="6">
        <v>8.1999999999999993</v>
      </c>
      <c r="K1917" s="6">
        <v>19</v>
      </c>
      <c r="L1917" s="6" t="s">
        <v>881</v>
      </c>
      <c r="M1917" s="6">
        <v>20</v>
      </c>
      <c r="N1917" s="6" t="s">
        <v>21</v>
      </c>
      <c r="O1917" s="6" t="s">
        <v>22</v>
      </c>
      <c r="P1917" s="6" t="s">
        <v>7682</v>
      </c>
    </row>
    <row r="1918" spans="1:16" hidden="1" x14ac:dyDescent="0.35">
      <c r="A1918" s="6">
        <v>2012</v>
      </c>
      <c r="B1918" s="6" t="s">
        <v>1024</v>
      </c>
      <c r="C1918" s="6" t="s">
        <v>1742</v>
      </c>
      <c r="D1918" s="13" t="s">
        <v>1814</v>
      </c>
      <c r="E1918" s="6">
        <v>43.26</v>
      </c>
      <c r="F1918" s="6">
        <v>-93.42</v>
      </c>
      <c r="G1918" s="6" t="s">
        <v>555</v>
      </c>
      <c r="H1918" s="6">
        <v>120899</v>
      </c>
      <c r="I1918" s="6">
        <v>111431000</v>
      </c>
      <c r="J1918" s="6">
        <v>8.1999999999999993</v>
      </c>
      <c r="K1918" s="6">
        <v>19</v>
      </c>
      <c r="L1918" s="6" t="s">
        <v>881</v>
      </c>
      <c r="M1918" s="6">
        <v>20</v>
      </c>
      <c r="N1918" s="6" t="s">
        <v>21</v>
      </c>
      <c r="O1918" s="6" t="s">
        <v>22</v>
      </c>
      <c r="P1918" s="6" t="s">
        <v>7683</v>
      </c>
    </row>
    <row r="1919" spans="1:16" hidden="1" x14ac:dyDescent="0.35">
      <c r="A1919" s="6">
        <v>2012</v>
      </c>
      <c r="B1919" s="6" t="s">
        <v>1816</v>
      </c>
      <c r="C1919" s="6" t="s">
        <v>1742</v>
      </c>
      <c r="D1919" s="13" t="s">
        <v>1817</v>
      </c>
      <c r="E1919" s="6">
        <v>42.65</v>
      </c>
      <c r="F1919" s="6">
        <v>-93.5</v>
      </c>
      <c r="G1919" s="6" t="s">
        <v>555</v>
      </c>
      <c r="H1919" s="6">
        <v>193773</v>
      </c>
      <c r="I1919" s="6">
        <v>180872000</v>
      </c>
      <c r="J1919" s="6">
        <v>8.1999999999999993</v>
      </c>
      <c r="K1919" s="6">
        <v>19</v>
      </c>
      <c r="L1919" s="6" t="s">
        <v>881</v>
      </c>
      <c r="M1919" s="6">
        <v>20</v>
      </c>
      <c r="N1919" s="6" t="s">
        <v>21</v>
      </c>
      <c r="O1919" s="6" t="s">
        <v>22</v>
      </c>
      <c r="P1919" s="6" t="s">
        <v>7684</v>
      </c>
    </row>
    <row r="1920" spans="1:16" hidden="1" x14ac:dyDescent="0.35">
      <c r="A1920" s="6">
        <v>2012</v>
      </c>
      <c r="B1920" s="6" t="s">
        <v>7336</v>
      </c>
      <c r="C1920" s="6" t="s">
        <v>797</v>
      </c>
      <c r="D1920" s="13" t="s">
        <v>7337</v>
      </c>
      <c r="E1920" s="6">
        <v>34.01</v>
      </c>
      <c r="F1920" s="6">
        <v>-83.83</v>
      </c>
      <c r="G1920" s="6" t="s">
        <v>117</v>
      </c>
      <c r="H1920" s="6">
        <v>63</v>
      </c>
      <c r="I1920" s="6">
        <v>15000</v>
      </c>
      <c r="J1920" s="6">
        <v>8.4</v>
      </c>
      <c r="K1920" s="6">
        <v>13</v>
      </c>
      <c r="L1920" s="6" t="s">
        <v>881</v>
      </c>
      <c r="M1920" s="6">
        <v>20</v>
      </c>
      <c r="N1920" s="6" t="s">
        <v>21</v>
      </c>
      <c r="O1920" s="6" t="s">
        <v>22</v>
      </c>
      <c r="P1920" s="6" t="s">
        <v>7338</v>
      </c>
    </row>
    <row r="1921" spans="1:16" hidden="1" x14ac:dyDescent="0.35">
      <c r="A1921" s="6">
        <v>2012</v>
      </c>
      <c r="B1921" s="6" t="s">
        <v>100</v>
      </c>
      <c r="C1921" s="6" t="s">
        <v>797</v>
      </c>
      <c r="D1921" s="13" t="s">
        <v>880</v>
      </c>
      <c r="E1921" s="6">
        <v>34.1</v>
      </c>
      <c r="F1921" s="6">
        <v>-84.63</v>
      </c>
      <c r="G1921" s="6" t="s">
        <v>117</v>
      </c>
      <c r="H1921" s="6">
        <v>34</v>
      </c>
      <c r="I1921" s="6">
        <v>6000</v>
      </c>
      <c r="J1921" s="6">
        <v>8.4</v>
      </c>
      <c r="K1921" s="6">
        <v>13</v>
      </c>
      <c r="L1921" s="6" t="s">
        <v>881</v>
      </c>
      <c r="M1921" s="6">
        <v>20</v>
      </c>
      <c r="N1921" s="6" t="s">
        <v>21</v>
      </c>
      <c r="O1921" s="6" t="s">
        <v>22</v>
      </c>
      <c r="P1921" s="6" t="s">
        <v>7339</v>
      </c>
    </row>
    <row r="1922" spans="1:16" hidden="1" x14ac:dyDescent="0.35">
      <c r="A1922" s="6">
        <v>2012</v>
      </c>
      <c r="B1922" s="6" t="s">
        <v>883</v>
      </c>
      <c r="C1922" s="6" t="s">
        <v>797</v>
      </c>
      <c r="D1922" s="13" t="s">
        <v>884</v>
      </c>
      <c r="E1922" s="6">
        <v>34.42</v>
      </c>
      <c r="F1922" s="6">
        <v>-84.11</v>
      </c>
      <c r="G1922" s="6" t="s">
        <v>117</v>
      </c>
      <c r="H1922" s="6">
        <v>244</v>
      </c>
      <c r="I1922" s="6">
        <v>237000</v>
      </c>
      <c r="J1922" s="6">
        <v>8.4</v>
      </c>
      <c r="K1922" s="6">
        <v>13</v>
      </c>
      <c r="L1922" s="6" t="s">
        <v>881</v>
      </c>
      <c r="M1922" s="6">
        <v>20</v>
      </c>
      <c r="N1922" s="6" t="s">
        <v>21</v>
      </c>
      <c r="O1922" s="6" t="s">
        <v>22</v>
      </c>
      <c r="P1922" s="6" t="s">
        <v>7340</v>
      </c>
    </row>
    <row r="1923" spans="1:16" hidden="1" x14ac:dyDescent="0.35">
      <c r="A1923" s="6">
        <v>2012</v>
      </c>
      <c r="B1923" s="6" t="s">
        <v>886</v>
      </c>
      <c r="C1923" s="6" t="s">
        <v>797</v>
      </c>
      <c r="D1923" s="13" t="s">
        <v>887</v>
      </c>
      <c r="E1923" s="6">
        <v>34.86</v>
      </c>
      <c r="F1923" s="6">
        <v>-84.32</v>
      </c>
      <c r="G1923" s="6" t="s">
        <v>241</v>
      </c>
      <c r="H1923" s="6">
        <v>488</v>
      </c>
      <c r="I1923" s="6">
        <v>333000</v>
      </c>
      <c r="J1923" s="6">
        <v>8.4</v>
      </c>
      <c r="K1923" s="6">
        <v>13</v>
      </c>
      <c r="L1923" s="6" t="s">
        <v>881</v>
      </c>
      <c r="M1923" s="6">
        <v>20</v>
      </c>
      <c r="N1923" s="6" t="s">
        <v>21</v>
      </c>
      <c r="O1923" s="6" t="s">
        <v>22</v>
      </c>
      <c r="P1923" s="6" t="s">
        <v>7341</v>
      </c>
    </row>
    <row r="1924" spans="1:16" hidden="1" x14ac:dyDescent="0.35">
      <c r="A1924" s="6">
        <v>2012</v>
      </c>
      <c r="B1924" s="6" t="s">
        <v>889</v>
      </c>
      <c r="C1924" s="6" t="s">
        <v>797</v>
      </c>
      <c r="D1924" s="13" t="s">
        <v>890</v>
      </c>
      <c r="E1924" s="6">
        <v>34.29</v>
      </c>
      <c r="F1924" s="6">
        <v>-84.18</v>
      </c>
      <c r="G1924" s="6" t="s">
        <v>117</v>
      </c>
      <c r="H1924" s="6">
        <v>30</v>
      </c>
      <c r="I1924" s="6">
        <v>0</v>
      </c>
      <c r="J1924" s="6">
        <v>8.4</v>
      </c>
      <c r="K1924" s="6">
        <v>13</v>
      </c>
      <c r="L1924" s="6" t="s">
        <v>881</v>
      </c>
      <c r="M1924" s="6">
        <v>20</v>
      </c>
      <c r="N1924" s="6" t="s">
        <v>21</v>
      </c>
      <c r="O1924" s="6" t="s">
        <v>22</v>
      </c>
      <c r="P1924" s="6" t="s">
        <v>7342</v>
      </c>
    </row>
    <row r="1925" spans="1:16" hidden="1" x14ac:dyDescent="0.35">
      <c r="A1925" s="6">
        <v>2012</v>
      </c>
      <c r="B1925" s="6" t="s">
        <v>892</v>
      </c>
      <c r="C1925" s="6" t="s">
        <v>797</v>
      </c>
      <c r="D1925" s="13" t="s">
        <v>893</v>
      </c>
      <c r="E1925" s="6">
        <v>34.14</v>
      </c>
      <c r="F1925" s="6">
        <v>-84.29</v>
      </c>
      <c r="G1925" s="6" t="s">
        <v>117</v>
      </c>
      <c r="H1925" s="6">
        <v>182</v>
      </c>
      <c r="I1925" s="6">
        <v>106000</v>
      </c>
      <c r="J1925" s="6">
        <v>8.4</v>
      </c>
      <c r="K1925" s="6">
        <v>13</v>
      </c>
      <c r="L1925" s="6" t="s">
        <v>881</v>
      </c>
      <c r="M1925" s="6">
        <v>20</v>
      </c>
      <c r="N1925" s="6" t="s">
        <v>21</v>
      </c>
      <c r="O1925" s="6" t="s">
        <v>22</v>
      </c>
      <c r="P1925" s="6" t="s">
        <v>7343</v>
      </c>
    </row>
    <row r="1926" spans="1:16" hidden="1" x14ac:dyDescent="0.35">
      <c r="A1926" s="6">
        <v>2012</v>
      </c>
      <c r="B1926" s="6" t="s">
        <v>895</v>
      </c>
      <c r="C1926" s="6" t="s">
        <v>797</v>
      </c>
      <c r="D1926" s="13" t="s">
        <v>896</v>
      </c>
      <c r="E1926" s="6">
        <v>34.799999999999997</v>
      </c>
      <c r="F1926" s="6">
        <v>-84.34</v>
      </c>
      <c r="G1926" s="6" t="s">
        <v>241</v>
      </c>
      <c r="H1926" s="6">
        <v>456</v>
      </c>
      <c r="I1926" s="6">
        <v>396000</v>
      </c>
      <c r="J1926" s="6">
        <v>8.4</v>
      </c>
      <c r="K1926" s="6">
        <v>13</v>
      </c>
      <c r="L1926" s="6" t="s">
        <v>881</v>
      </c>
      <c r="M1926" s="6">
        <v>20</v>
      </c>
      <c r="N1926" s="6" t="s">
        <v>21</v>
      </c>
      <c r="O1926" s="6" t="s">
        <v>22</v>
      </c>
      <c r="P1926" s="6" t="s">
        <v>7344</v>
      </c>
    </row>
    <row r="1927" spans="1:16" hidden="1" x14ac:dyDescent="0.35">
      <c r="A1927" s="6">
        <v>2012</v>
      </c>
      <c r="B1927" s="6" t="s">
        <v>901</v>
      </c>
      <c r="C1927" s="6" t="s">
        <v>797</v>
      </c>
      <c r="D1927" s="13" t="s">
        <v>902</v>
      </c>
      <c r="E1927" s="6">
        <v>34.29</v>
      </c>
      <c r="F1927" s="6">
        <v>-83.83</v>
      </c>
      <c r="G1927" s="6" t="s">
        <v>117</v>
      </c>
      <c r="H1927" s="6">
        <v>941</v>
      </c>
      <c r="I1927" s="6">
        <v>979000</v>
      </c>
      <c r="J1927" s="6">
        <v>8.4</v>
      </c>
      <c r="K1927" s="6">
        <v>13</v>
      </c>
      <c r="L1927" s="6" t="s">
        <v>881</v>
      </c>
      <c r="M1927" s="6">
        <v>20</v>
      </c>
      <c r="N1927" s="6" t="s">
        <v>21</v>
      </c>
      <c r="O1927" s="6" t="s">
        <v>22</v>
      </c>
      <c r="P1927" s="6" t="s">
        <v>7345</v>
      </c>
    </row>
    <row r="1928" spans="1:16" hidden="1" x14ac:dyDescent="0.35">
      <c r="A1928" s="6">
        <v>2012</v>
      </c>
      <c r="B1928" s="6" t="s">
        <v>904</v>
      </c>
      <c r="C1928" s="6" t="s">
        <v>797</v>
      </c>
      <c r="D1928" s="13" t="s">
        <v>905</v>
      </c>
      <c r="E1928" s="6">
        <v>34.53</v>
      </c>
      <c r="F1928" s="6">
        <v>-83.98</v>
      </c>
      <c r="G1928" s="6" t="s">
        <v>117</v>
      </c>
      <c r="H1928" s="6">
        <v>228</v>
      </c>
      <c r="I1928" s="6">
        <v>182000</v>
      </c>
      <c r="J1928" s="6">
        <v>8.4</v>
      </c>
      <c r="K1928" s="6">
        <v>13</v>
      </c>
      <c r="L1928" s="6" t="s">
        <v>881</v>
      </c>
      <c r="M1928" s="6">
        <v>20</v>
      </c>
      <c r="N1928" s="6" t="s">
        <v>21</v>
      </c>
      <c r="O1928" s="6" t="s">
        <v>22</v>
      </c>
      <c r="P1928" s="6" t="s">
        <v>7346</v>
      </c>
    </row>
    <row r="1929" spans="1:16" hidden="1" x14ac:dyDescent="0.35">
      <c r="A1929" s="6">
        <v>2012</v>
      </c>
      <c r="B1929" s="6" t="s">
        <v>907</v>
      </c>
      <c r="C1929" s="6" t="s">
        <v>797</v>
      </c>
      <c r="D1929" s="13" t="s">
        <v>908</v>
      </c>
      <c r="E1929" s="6">
        <v>33.81</v>
      </c>
      <c r="F1929" s="6">
        <v>-83.43</v>
      </c>
      <c r="G1929" s="6" t="s">
        <v>94</v>
      </c>
      <c r="H1929" s="6">
        <v>24</v>
      </c>
      <c r="I1929" s="6">
        <v>5000</v>
      </c>
      <c r="J1929" s="6">
        <v>8.4</v>
      </c>
      <c r="K1929" s="6">
        <v>13</v>
      </c>
      <c r="L1929" s="6" t="s">
        <v>881</v>
      </c>
      <c r="M1929" s="6">
        <v>20</v>
      </c>
      <c r="N1929" s="6" t="s">
        <v>21</v>
      </c>
      <c r="O1929" s="6" t="s">
        <v>22</v>
      </c>
      <c r="P1929" s="6" t="s">
        <v>7347</v>
      </c>
    </row>
    <row r="1930" spans="1:16" hidden="1" x14ac:dyDescent="0.35">
      <c r="A1930" s="6">
        <v>2012</v>
      </c>
      <c r="B1930" s="6" t="s">
        <v>181</v>
      </c>
      <c r="C1930" s="6" t="s">
        <v>797</v>
      </c>
      <c r="D1930" s="13" t="s">
        <v>910</v>
      </c>
      <c r="E1930" s="6">
        <v>34.46</v>
      </c>
      <c r="F1930" s="6">
        <v>-84.42</v>
      </c>
      <c r="G1930" s="6" t="s">
        <v>117</v>
      </c>
      <c r="H1930" s="6">
        <v>460</v>
      </c>
      <c r="I1930" s="6">
        <v>490000</v>
      </c>
      <c r="J1930" s="6">
        <v>8.4</v>
      </c>
      <c r="K1930" s="6">
        <v>13</v>
      </c>
      <c r="L1930" s="6" t="s">
        <v>881</v>
      </c>
      <c r="M1930" s="6">
        <v>20</v>
      </c>
      <c r="N1930" s="6" t="s">
        <v>21</v>
      </c>
      <c r="O1930" s="6" t="s">
        <v>22</v>
      </c>
      <c r="P1930" s="6" t="s">
        <v>7348</v>
      </c>
    </row>
    <row r="1931" spans="1:16" hidden="1" x14ac:dyDescent="0.35">
      <c r="A1931" s="6">
        <v>2012</v>
      </c>
      <c r="B1931" s="6" t="s">
        <v>698</v>
      </c>
      <c r="C1931" s="6" t="s">
        <v>797</v>
      </c>
      <c r="D1931" s="13" t="s">
        <v>912</v>
      </c>
      <c r="E1931" s="6">
        <v>34.869999999999997</v>
      </c>
      <c r="F1931" s="6">
        <v>-83.95</v>
      </c>
      <c r="G1931" s="6" t="s">
        <v>241</v>
      </c>
      <c r="H1931" s="6">
        <v>445</v>
      </c>
      <c r="I1931" s="6">
        <v>0</v>
      </c>
      <c r="J1931" s="6">
        <v>8.4</v>
      </c>
      <c r="K1931" s="6">
        <v>13</v>
      </c>
      <c r="L1931" s="6" t="s">
        <v>881</v>
      </c>
      <c r="M1931" s="6">
        <v>20</v>
      </c>
      <c r="N1931" s="6" t="s">
        <v>21</v>
      </c>
      <c r="O1931" s="6" t="s">
        <v>22</v>
      </c>
      <c r="P1931" s="6" t="s">
        <v>7352</v>
      </c>
    </row>
    <row r="1932" spans="1:16" hidden="1" x14ac:dyDescent="0.35">
      <c r="A1932" s="6">
        <v>2012</v>
      </c>
      <c r="B1932" s="6" t="s">
        <v>332</v>
      </c>
      <c r="C1932" s="6" t="s">
        <v>797</v>
      </c>
      <c r="D1932" s="13" t="s">
        <v>916</v>
      </c>
      <c r="E1932" s="6">
        <v>34.590000000000003</v>
      </c>
      <c r="F1932" s="6">
        <v>-83.76</v>
      </c>
      <c r="G1932" s="6" t="s">
        <v>117</v>
      </c>
      <c r="H1932" s="6">
        <v>719</v>
      </c>
      <c r="I1932" s="6">
        <v>1252000</v>
      </c>
      <c r="J1932" s="6">
        <v>8.4</v>
      </c>
      <c r="K1932" s="6">
        <v>13</v>
      </c>
      <c r="L1932" s="6" t="s">
        <v>881</v>
      </c>
      <c r="M1932" s="6">
        <v>20</v>
      </c>
      <c r="N1932" s="6" t="s">
        <v>21</v>
      </c>
      <c r="O1932" s="6" t="s">
        <v>22</v>
      </c>
      <c r="P1932" s="6" t="s">
        <v>7353</v>
      </c>
    </row>
    <row r="1933" spans="1:16" hidden="1" x14ac:dyDescent="0.35">
      <c r="A1933" s="6">
        <v>2022</v>
      </c>
      <c r="B1933" s="6" t="s">
        <v>4739</v>
      </c>
      <c r="C1933" s="6" t="s">
        <v>1672</v>
      </c>
      <c r="D1933" s="13" t="s">
        <v>4740</v>
      </c>
      <c r="E1933" s="6">
        <v>40.86</v>
      </c>
      <c r="F1933" s="6">
        <v>-82.31</v>
      </c>
      <c r="G1933" s="6" t="s">
        <v>514</v>
      </c>
      <c r="H1933" s="6">
        <v>36478</v>
      </c>
      <c r="I1933" s="6">
        <v>34285000</v>
      </c>
      <c r="J1933" s="6">
        <v>8.8000000000000007</v>
      </c>
      <c r="K1933" s="6">
        <v>39</v>
      </c>
      <c r="L1933" s="6" t="s">
        <v>881</v>
      </c>
      <c r="M1933" s="6">
        <v>20</v>
      </c>
      <c r="N1933" s="6" t="s">
        <v>21</v>
      </c>
      <c r="O1933" s="6" t="s">
        <v>22</v>
      </c>
      <c r="P1933" s="6" t="s">
        <v>4741</v>
      </c>
    </row>
    <row r="1934" spans="1:16" hidden="1" x14ac:dyDescent="0.35">
      <c r="A1934" s="6">
        <v>2022</v>
      </c>
      <c r="B1934" s="6" t="s">
        <v>381</v>
      </c>
      <c r="C1934" s="6" t="s">
        <v>1672</v>
      </c>
      <c r="D1934" s="13" t="s">
        <v>4742</v>
      </c>
      <c r="E1934" s="6">
        <v>40.799999999999997</v>
      </c>
      <c r="F1934" s="6">
        <v>-82.97</v>
      </c>
      <c r="G1934" s="6" t="s">
        <v>514</v>
      </c>
      <c r="H1934" s="6">
        <v>73816</v>
      </c>
      <c r="I1934" s="6">
        <v>91764000</v>
      </c>
      <c r="J1934" s="6">
        <v>8.8000000000000007</v>
      </c>
      <c r="K1934" s="6">
        <v>39</v>
      </c>
      <c r="L1934" s="6" t="s">
        <v>881</v>
      </c>
      <c r="M1934" s="6">
        <v>20</v>
      </c>
      <c r="N1934" s="6" t="s">
        <v>21</v>
      </c>
      <c r="O1934" s="6" t="s">
        <v>22</v>
      </c>
      <c r="P1934" s="6" t="s">
        <v>4743</v>
      </c>
    </row>
    <row r="1935" spans="1:16" hidden="1" x14ac:dyDescent="0.35">
      <c r="A1935" s="6">
        <v>2022</v>
      </c>
      <c r="B1935" s="6" t="s">
        <v>4253</v>
      </c>
      <c r="C1935" s="6" t="s">
        <v>1672</v>
      </c>
      <c r="D1935" s="13" t="s">
        <v>4744</v>
      </c>
      <c r="E1935" s="6">
        <v>41.6</v>
      </c>
      <c r="F1935" s="6">
        <v>-82.71</v>
      </c>
      <c r="G1935" s="6" t="s">
        <v>241</v>
      </c>
      <c r="H1935" s="6">
        <v>23665</v>
      </c>
      <c r="I1935" s="6">
        <v>27430000</v>
      </c>
      <c r="J1935" s="6">
        <v>8.8000000000000007</v>
      </c>
      <c r="K1935" s="6">
        <v>39</v>
      </c>
      <c r="L1935" s="6" t="s">
        <v>881</v>
      </c>
      <c r="M1935" s="6">
        <v>20</v>
      </c>
      <c r="N1935" s="6" t="s">
        <v>21</v>
      </c>
      <c r="O1935" s="6" t="s">
        <v>22</v>
      </c>
      <c r="P1935" s="6" t="s">
        <v>4745</v>
      </c>
    </row>
    <row r="1936" spans="1:16" hidden="1" x14ac:dyDescent="0.35">
      <c r="A1936" s="6">
        <v>2022</v>
      </c>
      <c r="B1936" s="6" t="s">
        <v>2815</v>
      </c>
      <c r="C1936" s="6" t="s">
        <v>1672</v>
      </c>
      <c r="D1936" s="13" t="s">
        <v>4746</v>
      </c>
      <c r="E1936" s="6">
        <v>41.22</v>
      </c>
      <c r="F1936" s="6">
        <v>-82.47</v>
      </c>
      <c r="G1936" s="6" t="s">
        <v>514</v>
      </c>
      <c r="H1936" s="6">
        <v>57818</v>
      </c>
      <c r="I1936" s="6">
        <v>65270000</v>
      </c>
      <c r="J1936" s="6">
        <v>8.8000000000000007</v>
      </c>
      <c r="K1936" s="6">
        <v>39</v>
      </c>
      <c r="L1936" s="6" t="s">
        <v>881</v>
      </c>
      <c r="M1936" s="6">
        <v>20</v>
      </c>
      <c r="N1936" s="6" t="s">
        <v>21</v>
      </c>
      <c r="O1936" s="6" t="s">
        <v>22</v>
      </c>
      <c r="P1936" s="6" t="s">
        <v>4747</v>
      </c>
    </row>
    <row r="1937" spans="1:16" hidden="1" x14ac:dyDescent="0.35">
      <c r="A1937" s="6">
        <v>2022</v>
      </c>
      <c r="B1937" s="6" t="s">
        <v>4748</v>
      </c>
      <c r="C1937" s="6" t="s">
        <v>1672</v>
      </c>
      <c r="D1937" s="13" t="s">
        <v>4749</v>
      </c>
      <c r="E1937" s="6">
        <v>41.4</v>
      </c>
      <c r="F1937" s="6">
        <v>-82.23</v>
      </c>
      <c r="G1937" s="6" t="s">
        <v>236</v>
      </c>
      <c r="H1937" s="6">
        <v>18324</v>
      </c>
      <c r="I1937" s="6">
        <v>20690000</v>
      </c>
      <c r="J1937" s="6">
        <v>8.8000000000000007</v>
      </c>
      <c r="K1937" s="6">
        <v>39</v>
      </c>
      <c r="L1937" s="6" t="s">
        <v>881</v>
      </c>
      <c r="M1937" s="6">
        <v>20</v>
      </c>
      <c r="N1937" s="6" t="s">
        <v>21</v>
      </c>
      <c r="O1937" s="6" t="s">
        <v>22</v>
      </c>
      <c r="P1937" s="6" t="s">
        <v>4750</v>
      </c>
    </row>
    <row r="1938" spans="1:16" hidden="1" x14ac:dyDescent="0.35">
      <c r="A1938" s="6">
        <v>2022</v>
      </c>
      <c r="B1938" s="6" t="s">
        <v>2066</v>
      </c>
      <c r="C1938" s="6" t="s">
        <v>1672</v>
      </c>
      <c r="D1938" s="13" t="s">
        <v>4751</v>
      </c>
      <c r="E1938" s="6">
        <v>41.57</v>
      </c>
      <c r="F1938" s="6">
        <v>-83.36</v>
      </c>
      <c r="G1938" s="6" t="s">
        <v>236</v>
      </c>
      <c r="H1938" s="6">
        <v>19369</v>
      </c>
      <c r="I1938" s="6">
        <v>20997000</v>
      </c>
      <c r="J1938" s="6">
        <v>8.8000000000000007</v>
      </c>
      <c r="K1938" s="6">
        <v>39</v>
      </c>
      <c r="L1938" s="6" t="s">
        <v>881</v>
      </c>
      <c r="M1938" s="6">
        <v>20</v>
      </c>
      <c r="N1938" s="6" t="s">
        <v>21</v>
      </c>
      <c r="O1938" s="6" t="s">
        <v>22</v>
      </c>
      <c r="P1938" s="6" t="s">
        <v>4752</v>
      </c>
    </row>
    <row r="1939" spans="1:16" hidden="1" x14ac:dyDescent="0.35">
      <c r="A1939" s="6">
        <v>2022</v>
      </c>
      <c r="B1939" s="6" t="s">
        <v>1329</v>
      </c>
      <c r="C1939" s="6" t="s">
        <v>1672</v>
      </c>
      <c r="D1939" s="13" t="s">
        <v>4753</v>
      </c>
      <c r="E1939" s="6">
        <v>40.619999999999997</v>
      </c>
      <c r="F1939" s="6">
        <v>-82.51</v>
      </c>
      <c r="G1939" s="6" t="s">
        <v>514</v>
      </c>
      <c r="H1939" s="6">
        <v>41059</v>
      </c>
      <c r="I1939" s="6">
        <v>46180000</v>
      </c>
      <c r="J1939" s="6">
        <v>8.8000000000000007</v>
      </c>
      <c r="K1939" s="6">
        <v>39</v>
      </c>
      <c r="L1939" s="6" t="s">
        <v>881</v>
      </c>
      <c r="M1939" s="6">
        <v>20</v>
      </c>
      <c r="N1939" s="6" t="s">
        <v>21</v>
      </c>
      <c r="O1939" s="6" t="s">
        <v>22</v>
      </c>
      <c r="P1939" s="6" t="s">
        <v>4754</v>
      </c>
    </row>
    <row r="1940" spans="1:16" hidden="1" x14ac:dyDescent="0.35">
      <c r="A1940" s="6">
        <v>2022</v>
      </c>
      <c r="B1940" s="6" t="s">
        <v>4755</v>
      </c>
      <c r="C1940" s="6" t="s">
        <v>1672</v>
      </c>
      <c r="D1940" s="13" t="s">
        <v>4756</v>
      </c>
      <c r="E1940" s="6">
        <v>41.26</v>
      </c>
      <c r="F1940" s="6">
        <v>-83.25</v>
      </c>
      <c r="G1940" s="6" t="s">
        <v>514</v>
      </c>
      <c r="H1940" s="6">
        <v>46201</v>
      </c>
      <c r="I1940" s="6">
        <v>55695000</v>
      </c>
      <c r="J1940" s="6">
        <v>8.8000000000000007</v>
      </c>
      <c r="K1940" s="6">
        <v>39</v>
      </c>
      <c r="L1940" s="6" t="s">
        <v>881</v>
      </c>
      <c r="M1940" s="6">
        <v>20</v>
      </c>
      <c r="N1940" s="6" t="s">
        <v>21</v>
      </c>
      <c r="O1940" s="6" t="s">
        <v>22</v>
      </c>
      <c r="P1940" s="6" t="s">
        <v>4757</v>
      </c>
    </row>
    <row r="1941" spans="1:16" hidden="1" x14ac:dyDescent="0.35">
      <c r="A1941" s="6">
        <v>2022</v>
      </c>
      <c r="B1941" s="6" t="s">
        <v>4271</v>
      </c>
      <c r="C1941" s="6" t="s">
        <v>1672</v>
      </c>
      <c r="D1941" s="13" t="s">
        <v>4758</v>
      </c>
      <c r="E1941" s="6">
        <v>41.04</v>
      </c>
      <c r="F1941" s="6">
        <v>-83.39</v>
      </c>
      <c r="G1941" s="6" t="s">
        <v>236</v>
      </c>
      <c r="H1941" s="6">
        <v>65707</v>
      </c>
      <c r="I1941" s="6">
        <v>73643000</v>
      </c>
      <c r="J1941" s="6">
        <v>8.8000000000000007</v>
      </c>
      <c r="K1941" s="6">
        <v>39</v>
      </c>
      <c r="L1941" s="6" t="s">
        <v>881</v>
      </c>
      <c r="M1941" s="6">
        <v>20</v>
      </c>
      <c r="N1941" s="6" t="s">
        <v>21</v>
      </c>
      <c r="O1941" s="6" t="s">
        <v>22</v>
      </c>
      <c r="P1941" s="6" t="s">
        <v>4759</v>
      </c>
    </row>
    <row r="1942" spans="1:16" hidden="1" x14ac:dyDescent="0.35">
      <c r="A1942" s="6">
        <v>2022</v>
      </c>
      <c r="B1942" s="6" t="s">
        <v>4760</v>
      </c>
      <c r="C1942" s="6" t="s">
        <v>1672</v>
      </c>
      <c r="D1942" s="13" t="s">
        <v>4761</v>
      </c>
      <c r="E1942" s="6">
        <v>40.950000000000003</v>
      </c>
      <c r="F1942" s="6">
        <v>-83.38</v>
      </c>
      <c r="G1942" s="6" t="s">
        <v>514</v>
      </c>
      <c r="H1942" s="6">
        <v>66496</v>
      </c>
      <c r="I1942" s="6">
        <v>78369000</v>
      </c>
      <c r="J1942" s="6">
        <v>8.8000000000000007</v>
      </c>
      <c r="K1942" s="6">
        <v>39</v>
      </c>
      <c r="L1942" s="6" t="s">
        <v>881</v>
      </c>
      <c r="M1942" s="6">
        <v>20</v>
      </c>
      <c r="N1942" s="6" t="s">
        <v>21</v>
      </c>
      <c r="O1942" s="6" t="s">
        <v>22</v>
      </c>
      <c r="P1942" s="6" t="s">
        <v>4762</v>
      </c>
    </row>
    <row r="1943" spans="1:16" hidden="1" x14ac:dyDescent="0.35">
      <c r="A1943" s="6">
        <v>2022</v>
      </c>
      <c r="B1943" s="6" t="s">
        <v>65</v>
      </c>
      <c r="C1943" s="6" t="s">
        <v>1742</v>
      </c>
      <c r="D1943" s="13" t="s">
        <v>1794</v>
      </c>
      <c r="E1943" s="6">
        <v>42.75</v>
      </c>
      <c r="F1943" s="6">
        <v>-92.79</v>
      </c>
      <c r="G1943" s="6" t="s">
        <v>555</v>
      </c>
      <c r="H1943" s="6">
        <v>160681</v>
      </c>
      <c r="I1943" s="6">
        <v>205831000</v>
      </c>
      <c r="J1943" s="6">
        <v>9.8000000000000007</v>
      </c>
      <c r="K1943" s="6">
        <v>19</v>
      </c>
      <c r="L1943" s="6" t="s">
        <v>881</v>
      </c>
      <c r="M1943" s="6">
        <v>20</v>
      </c>
      <c r="N1943" s="6" t="s">
        <v>21</v>
      </c>
      <c r="O1943" s="6" t="s">
        <v>22</v>
      </c>
      <c r="P1943" s="6" t="s">
        <v>1795</v>
      </c>
    </row>
    <row r="1944" spans="1:16" hidden="1" x14ac:dyDescent="0.35">
      <c r="A1944" s="6">
        <v>2022</v>
      </c>
      <c r="B1944" s="6" t="s">
        <v>1796</v>
      </c>
      <c r="C1944" s="6" t="s">
        <v>1742</v>
      </c>
      <c r="D1944" s="13" t="s">
        <v>1797</v>
      </c>
      <c r="E1944" s="6">
        <v>43.15</v>
      </c>
      <c r="F1944" s="6">
        <v>-93.19</v>
      </c>
      <c r="G1944" s="6" t="s">
        <v>555</v>
      </c>
      <c r="H1944" s="6">
        <v>179629</v>
      </c>
      <c r="I1944" s="6">
        <v>230062000</v>
      </c>
      <c r="J1944" s="6">
        <v>9.8000000000000007</v>
      </c>
      <c r="K1944" s="6">
        <v>19</v>
      </c>
      <c r="L1944" s="6" t="s">
        <v>881</v>
      </c>
      <c r="M1944" s="6">
        <v>20</v>
      </c>
      <c r="N1944" s="6" t="s">
        <v>21</v>
      </c>
      <c r="O1944" s="6" t="s">
        <v>22</v>
      </c>
      <c r="P1944" s="6" t="s">
        <v>1798</v>
      </c>
    </row>
    <row r="1945" spans="1:16" hidden="1" x14ac:dyDescent="0.35">
      <c r="A1945" s="6">
        <v>2022</v>
      </c>
      <c r="B1945" s="6" t="s">
        <v>951</v>
      </c>
      <c r="C1945" s="6" t="s">
        <v>1742</v>
      </c>
      <c r="D1945" s="13" t="s">
        <v>1799</v>
      </c>
      <c r="E1945" s="6">
        <v>43.12</v>
      </c>
      <c r="F1945" s="6">
        <v>-92.73</v>
      </c>
      <c r="G1945" s="6" t="s">
        <v>555</v>
      </c>
      <c r="H1945" s="6">
        <v>154551</v>
      </c>
      <c r="I1945" s="6">
        <v>196744000</v>
      </c>
      <c r="J1945" s="6">
        <v>9.8000000000000007</v>
      </c>
      <c r="K1945" s="6">
        <v>19</v>
      </c>
      <c r="L1945" s="6" t="s">
        <v>881</v>
      </c>
      <c r="M1945" s="6">
        <v>20</v>
      </c>
      <c r="N1945" s="6" t="s">
        <v>21</v>
      </c>
      <c r="O1945" s="6" t="s">
        <v>22</v>
      </c>
      <c r="P1945" s="6" t="s">
        <v>1800</v>
      </c>
    </row>
    <row r="1946" spans="1:16" hidden="1" x14ac:dyDescent="0.35">
      <c r="A1946" s="6">
        <v>2022</v>
      </c>
      <c r="B1946" s="6" t="s">
        <v>129</v>
      </c>
      <c r="C1946" s="6" t="s">
        <v>1742</v>
      </c>
      <c r="D1946" s="13" t="s">
        <v>1801</v>
      </c>
      <c r="E1946" s="6">
        <v>42.63</v>
      </c>
      <c r="F1946" s="6">
        <v>-93.25</v>
      </c>
      <c r="G1946" s="6" t="s">
        <v>555</v>
      </c>
      <c r="H1946" s="6">
        <v>180379</v>
      </c>
      <c r="I1946" s="6">
        <v>251509000</v>
      </c>
      <c r="J1946" s="6">
        <v>9.8000000000000007</v>
      </c>
      <c r="K1946" s="6">
        <v>19</v>
      </c>
      <c r="L1946" s="6" t="s">
        <v>881</v>
      </c>
      <c r="M1946" s="6">
        <v>20</v>
      </c>
      <c r="N1946" s="6" t="s">
        <v>21</v>
      </c>
      <c r="O1946" s="6" t="s">
        <v>22</v>
      </c>
      <c r="P1946" s="6" t="s">
        <v>1802</v>
      </c>
    </row>
    <row r="1947" spans="1:16" hidden="1" x14ac:dyDescent="0.35">
      <c r="A1947" s="6">
        <v>2022</v>
      </c>
      <c r="B1947" s="6" t="s">
        <v>1462</v>
      </c>
      <c r="C1947" s="6" t="s">
        <v>1742</v>
      </c>
      <c r="D1947" s="13" t="s">
        <v>1803</v>
      </c>
      <c r="E1947" s="6">
        <v>43.09</v>
      </c>
      <c r="F1947" s="6">
        <v>-93.8</v>
      </c>
      <c r="G1947" s="6" t="s">
        <v>555</v>
      </c>
      <c r="H1947" s="6">
        <v>182117</v>
      </c>
      <c r="I1947" s="6">
        <v>243013000</v>
      </c>
      <c r="J1947" s="6">
        <v>9.8000000000000007</v>
      </c>
      <c r="K1947" s="6">
        <v>19</v>
      </c>
      <c r="L1947" s="6" t="s">
        <v>881</v>
      </c>
      <c r="M1947" s="6">
        <v>20</v>
      </c>
      <c r="N1947" s="6" t="s">
        <v>21</v>
      </c>
      <c r="O1947" s="6" t="s">
        <v>22</v>
      </c>
      <c r="P1947" s="6" t="s">
        <v>1804</v>
      </c>
    </row>
    <row r="1948" spans="1:16" hidden="1" x14ac:dyDescent="0.35">
      <c r="A1948" s="6">
        <v>2022</v>
      </c>
      <c r="B1948" s="6" t="s">
        <v>426</v>
      </c>
      <c r="C1948" s="6" t="s">
        <v>1742</v>
      </c>
      <c r="D1948" s="13" t="s">
        <v>1805</v>
      </c>
      <c r="E1948" s="6">
        <v>42.86</v>
      </c>
      <c r="F1948" s="6">
        <v>-94.28</v>
      </c>
      <c r="G1948" s="6" t="s">
        <v>555</v>
      </c>
      <c r="H1948" s="6">
        <v>114995</v>
      </c>
      <c r="I1948" s="6">
        <v>144708000</v>
      </c>
      <c r="J1948" s="6">
        <v>9.8000000000000007</v>
      </c>
      <c r="K1948" s="6">
        <v>19</v>
      </c>
      <c r="L1948" s="6" t="s">
        <v>881</v>
      </c>
      <c r="M1948" s="6">
        <v>20</v>
      </c>
      <c r="N1948" s="6" t="s">
        <v>21</v>
      </c>
      <c r="O1948" s="6" t="s">
        <v>22</v>
      </c>
      <c r="P1948" s="6" t="s">
        <v>1806</v>
      </c>
    </row>
    <row r="1949" spans="1:16" hidden="1" x14ac:dyDescent="0.35">
      <c r="A1949" s="6">
        <v>2022</v>
      </c>
      <c r="B1949" s="6" t="s">
        <v>1807</v>
      </c>
      <c r="C1949" s="6" t="s">
        <v>1742</v>
      </c>
      <c r="D1949" s="13" t="s">
        <v>1808</v>
      </c>
      <c r="E1949" s="6">
        <v>43.37</v>
      </c>
      <c r="F1949" s="6">
        <v>-94.09</v>
      </c>
      <c r="G1949" s="6" t="s">
        <v>555</v>
      </c>
      <c r="H1949" s="6">
        <v>304340</v>
      </c>
      <c r="I1949" s="6">
        <v>393787000</v>
      </c>
      <c r="J1949" s="6">
        <v>9.8000000000000007</v>
      </c>
      <c r="K1949" s="6">
        <v>19</v>
      </c>
      <c r="L1949" s="6" t="s">
        <v>881</v>
      </c>
      <c r="M1949" s="6">
        <v>20</v>
      </c>
      <c r="N1949" s="6" t="s">
        <v>21</v>
      </c>
      <c r="O1949" s="6" t="s">
        <v>22</v>
      </c>
      <c r="P1949" s="6" t="s">
        <v>1809</v>
      </c>
    </row>
    <row r="1950" spans="1:16" hidden="1" x14ac:dyDescent="0.35">
      <c r="A1950" s="6">
        <v>2022</v>
      </c>
      <c r="B1950" s="6" t="s">
        <v>1096</v>
      </c>
      <c r="C1950" s="6" t="s">
        <v>1742</v>
      </c>
      <c r="D1950" s="13" t="s">
        <v>1810</v>
      </c>
      <c r="E1950" s="6">
        <v>43.42</v>
      </c>
      <c r="F1950" s="6">
        <v>-93.02</v>
      </c>
      <c r="G1950" s="6" t="s">
        <v>555</v>
      </c>
      <c r="H1950" s="6">
        <v>138026</v>
      </c>
      <c r="I1950" s="6">
        <v>172677000</v>
      </c>
      <c r="J1950" s="6">
        <v>9.8000000000000007</v>
      </c>
      <c r="K1950" s="6">
        <v>19</v>
      </c>
      <c r="L1950" s="6" t="s">
        <v>881</v>
      </c>
      <c r="M1950" s="6">
        <v>20</v>
      </c>
      <c r="N1950" s="6" t="s">
        <v>21</v>
      </c>
      <c r="O1950" s="6" t="s">
        <v>22</v>
      </c>
      <c r="P1950" s="6" t="s">
        <v>1811</v>
      </c>
    </row>
    <row r="1951" spans="1:16" hidden="1" x14ac:dyDescent="0.35">
      <c r="A1951" s="6">
        <v>2022</v>
      </c>
      <c r="B1951" s="6" t="s">
        <v>1393</v>
      </c>
      <c r="C1951" s="6" t="s">
        <v>1742</v>
      </c>
      <c r="D1951" s="13" t="s">
        <v>1812</v>
      </c>
      <c r="E1951" s="6">
        <v>43.38</v>
      </c>
      <c r="F1951" s="6">
        <v>-93.94</v>
      </c>
      <c r="G1951" s="6" t="s">
        <v>555</v>
      </c>
      <c r="H1951" s="6">
        <v>98218</v>
      </c>
      <c r="I1951" s="6">
        <v>129024000</v>
      </c>
      <c r="J1951" s="6">
        <v>9.8000000000000007</v>
      </c>
      <c r="K1951" s="6">
        <v>19</v>
      </c>
      <c r="L1951" s="6" t="s">
        <v>881</v>
      </c>
      <c r="M1951" s="6">
        <v>20</v>
      </c>
      <c r="N1951" s="6" t="s">
        <v>21</v>
      </c>
      <c r="O1951" s="6" t="s">
        <v>22</v>
      </c>
      <c r="P1951" s="6" t="s">
        <v>1813</v>
      </c>
    </row>
    <row r="1952" spans="1:16" hidden="1" x14ac:dyDescent="0.35">
      <c r="A1952" s="6">
        <v>2022</v>
      </c>
      <c r="B1952" s="6" t="s">
        <v>1024</v>
      </c>
      <c r="C1952" s="6" t="s">
        <v>1742</v>
      </c>
      <c r="D1952" s="13" t="s">
        <v>1814</v>
      </c>
      <c r="E1952" s="6">
        <v>43.26</v>
      </c>
      <c r="F1952" s="6">
        <v>-93.42</v>
      </c>
      <c r="G1952" s="6" t="s">
        <v>555</v>
      </c>
      <c r="H1952" s="6">
        <v>72740</v>
      </c>
      <c r="I1952" s="6">
        <v>92525000</v>
      </c>
      <c r="J1952" s="6">
        <v>9.8000000000000007</v>
      </c>
      <c r="K1952" s="6">
        <v>19</v>
      </c>
      <c r="L1952" s="6" t="s">
        <v>881</v>
      </c>
      <c r="M1952" s="6">
        <v>20</v>
      </c>
      <c r="N1952" s="6" t="s">
        <v>21</v>
      </c>
      <c r="O1952" s="6" t="s">
        <v>22</v>
      </c>
      <c r="P1952" s="6" t="s">
        <v>1815</v>
      </c>
    </row>
    <row r="1953" spans="1:16" hidden="1" x14ac:dyDescent="0.35">
      <c r="A1953" s="6">
        <v>2022</v>
      </c>
      <c r="B1953" s="6" t="s">
        <v>1816</v>
      </c>
      <c r="C1953" s="6" t="s">
        <v>1742</v>
      </c>
      <c r="D1953" s="13" t="s">
        <v>1817</v>
      </c>
      <c r="E1953" s="6">
        <v>42.65</v>
      </c>
      <c r="F1953" s="6">
        <v>-93.5</v>
      </c>
      <c r="G1953" s="6" t="s">
        <v>555</v>
      </c>
      <c r="H1953" s="6">
        <v>191291</v>
      </c>
      <c r="I1953" s="6">
        <v>253552000</v>
      </c>
      <c r="J1953" s="6">
        <v>9.8000000000000007</v>
      </c>
      <c r="K1953" s="6">
        <v>19</v>
      </c>
      <c r="L1953" s="6" t="s">
        <v>881</v>
      </c>
      <c r="M1953" s="6">
        <v>20</v>
      </c>
      <c r="N1953" s="6" t="s">
        <v>21</v>
      </c>
      <c r="O1953" s="6" t="s">
        <v>22</v>
      </c>
      <c r="P1953" s="6" t="s">
        <v>1818</v>
      </c>
    </row>
    <row r="1954" spans="1:16" hidden="1" x14ac:dyDescent="0.35">
      <c r="A1954" s="6">
        <v>2012</v>
      </c>
      <c r="B1954" s="6" t="s">
        <v>4711</v>
      </c>
      <c r="C1954" s="6" t="s">
        <v>5068</v>
      </c>
      <c r="D1954" s="13" t="s">
        <v>5071</v>
      </c>
      <c r="E1954" s="6">
        <v>45.79</v>
      </c>
      <c r="F1954" s="6">
        <v>-119.89</v>
      </c>
      <c r="G1954" s="6" t="s">
        <v>241</v>
      </c>
      <c r="H1954" s="6">
        <v>7795</v>
      </c>
      <c r="I1954" s="6">
        <v>18084000</v>
      </c>
      <c r="J1954" s="6">
        <v>9.9</v>
      </c>
      <c r="K1954" s="6">
        <v>41</v>
      </c>
      <c r="L1954" s="6" t="s">
        <v>881</v>
      </c>
      <c r="M1954" s="6">
        <v>20</v>
      </c>
      <c r="N1954" s="6" t="s">
        <v>21</v>
      </c>
      <c r="O1954" s="6" t="s">
        <v>22</v>
      </c>
      <c r="P1954" s="6" t="s">
        <v>8940</v>
      </c>
    </row>
    <row r="1955" spans="1:16" hidden="1" x14ac:dyDescent="0.35">
      <c r="A1955" s="6">
        <v>2022</v>
      </c>
      <c r="B1955" s="6" t="s">
        <v>659</v>
      </c>
      <c r="C1955" s="6" t="s">
        <v>5126</v>
      </c>
      <c r="D1955" s="13" t="s">
        <v>5180</v>
      </c>
      <c r="E1955" s="6">
        <v>41.7</v>
      </c>
      <c r="F1955" s="6">
        <v>-76.83</v>
      </c>
      <c r="G1955" s="6" t="s">
        <v>514</v>
      </c>
      <c r="H1955" s="6">
        <v>20573</v>
      </c>
      <c r="I1955" s="6">
        <v>14313000</v>
      </c>
      <c r="J1955" s="6">
        <v>11.8</v>
      </c>
      <c r="K1955" s="6">
        <v>42</v>
      </c>
      <c r="L1955" s="6" t="s">
        <v>881</v>
      </c>
      <c r="M1955" s="6">
        <v>20</v>
      </c>
      <c r="N1955" s="6" t="s">
        <v>21</v>
      </c>
      <c r="O1955" s="6" t="s">
        <v>22</v>
      </c>
      <c r="P1955" s="6" t="s">
        <v>5181</v>
      </c>
    </row>
    <row r="1956" spans="1:16" hidden="1" x14ac:dyDescent="0.35">
      <c r="A1956" s="6">
        <v>2022</v>
      </c>
      <c r="B1956" s="6" t="s">
        <v>5182</v>
      </c>
      <c r="C1956" s="6" t="s">
        <v>5126</v>
      </c>
      <c r="D1956" s="13" t="s">
        <v>5183</v>
      </c>
      <c r="E1956" s="6">
        <v>41.34</v>
      </c>
      <c r="F1956" s="6">
        <v>-78.13</v>
      </c>
      <c r="G1956" s="6" t="s">
        <v>514</v>
      </c>
      <c r="H1956" s="6">
        <v>280</v>
      </c>
      <c r="I1956" s="6">
        <v>222000</v>
      </c>
      <c r="J1956" s="6">
        <v>11.8</v>
      </c>
      <c r="K1956" s="6">
        <v>42</v>
      </c>
      <c r="L1956" s="6" t="s">
        <v>881</v>
      </c>
      <c r="M1956" s="6">
        <v>20</v>
      </c>
      <c r="N1956" s="6" t="s">
        <v>21</v>
      </c>
      <c r="O1956" s="6" t="s">
        <v>22</v>
      </c>
      <c r="P1956" s="6" t="s">
        <v>5184</v>
      </c>
    </row>
    <row r="1957" spans="1:16" hidden="1" x14ac:dyDescent="0.35">
      <c r="A1957" s="6">
        <v>2022</v>
      </c>
      <c r="B1957" s="6" t="s">
        <v>1429</v>
      </c>
      <c r="C1957" s="6" t="s">
        <v>5126</v>
      </c>
      <c r="D1957" s="13" t="s">
        <v>5185</v>
      </c>
      <c r="E1957" s="6">
        <v>41.07</v>
      </c>
      <c r="F1957" s="6">
        <v>-77.58</v>
      </c>
      <c r="G1957" s="6" t="s">
        <v>236</v>
      </c>
      <c r="H1957" s="6">
        <v>5915</v>
      </c>
      <c r="I1957" s="6">
        <v>6310000</v>
      </c>
      <c r="J1957" s="6">
        <v>11.8</v>
      </c>
      <c r="K1957" s="6">
        <v>42</v>
      </c>
      <c r="L1957" s="6" t="s">
        <v>881</v>
      </c>
      <c r="M1957" s="6">
        <v>20</v>
      </c>
      <c r="N1957" s="6" t="s">
        <v>21</v>
      </c>
      <c r="O1957" s="6" t="s">
        <v>22</v>
      </c>
      <c r="P1957" s="6" t="s">
        <v>5186</v>
      </c>
    </row>
    <row r="1958" spans="1:16" hidden="1" x14ac:dyDescent="0.35">
      <c r="A1958" s="6">
        <v>2022</v>
      </c>
      <c r="B1958" s="6" t="s">
        <v>2184</v>
      </c>
      <c r="C1958" s="6" t="s">
        <v>5126</v>
      </c>
      <c r="D1958" s="13" t="s">
        <v>5187</v>
      </c>
      <c r="E1958" s="6">
        <v>41.35</v>
      </c>
      <c r="F1958" s="6">
        <v>-78.37</v>
      </c>
      <c r="G1958" s="6" t="s">
        <v>514</v>
      </c>
      <c r="H1958" s="6">
        <v>641</v>
      </c>
      <c r="I1958" s="6">
        <v>0</v>
      </c>
      <c r="J1958" s="6">
        <v>11.8</v>
      </c>
      <c r="K1958" s="6">
        <v>42</v>
      </c>
      <c r="L1958" s="6" t="s">
        <v>881</v>
      </c>
      <c r="M1958" s="6">
        <v>20</v>
      </c>
      <c r="N1958" s="6" t="s">
        <v>21</v>
      </c>
      <c r="O1958" s="6" t="s">
        <v>22</v>
      </c>
      <c r="P1958" s="6" t="s">
        <v>5188</v>
      </c>
    </row>
    <row r="1959" spans="1:16" hidden="1" x14ac:dyDescent="0.35">
      <c r="A1959" s="6">
        <v>2022</v>
      </c>
      <c r="B1959" s="6" t="s">
        <v>5189</v>
      </c>
      <c r="C1959" s="6" t="s">
        <v>5126</v>
      </c>
      <c r="D1959" s="13" t="s">
        <v>5190</v>
      </c>
      <c r="E1959" s="6">
        <v>41.23</v>
      </c>
      <c r="F1959" s="6">
        <v>-77.03</v>
      </c>
      <c r="G1959" s="6" t="s">
        <v>514</v>
      </c>
      <c r="H1959" s="6">
        <v>15932</v>
      </c>
      <c r="I1959" s="6">
        <v>12045000</v>
      </c>
      <c r="J1959" s="6">
        <v>11.8</v>
      </c>
      <c r="K1959" s="6">
        <v>42</v>
      </c>
      <c r="L1959" s="6" t="s">
        <v>881</v>
      </c>
      <c r="M1959" s="6">
        <v>20</v>
      </c>
      <c r="N1959" s="6" t="s">
        <v>21</v>
      </c>
      <c r="O1959" s="6" t="s">
        <v>22</v>
      </c>
      <c r="P1959" s="6" t="s">
        <v>5191</v>
      </c>
    </row>
    <row r="1960" spans="1:16" hidden="1" x14ac:dyDescent="0.35">
      <c r="A1960" s="6">
        <v>2022</v>
      </c>
      <c r="B1960" s="6" t="s">
        <v>5192</v>
      </c>
      <c r="C1960" s="6" t="s">
        <v>5126</v>
      </c>
      <c r="D1960" s="13" t="s">
        <v>5193</v>
      </c>
      <c r="E1960" s="6">
        <v>41.75</v>
      </c>
      <c r="F1960" s="6">
        <v>-78.930000000000007</v>
      </c>
      <c r="G1960" s="6" t="s">
        <v>524</v>
      </c>
      <c r="H1960" s="6">
        <v>247</v>
      </c>
      <c r="I1960" s="6">
        <v>430000</v>
      </c>
      <c r="J1960" s="6">
        <v>11.8</v>
      </c>
      <c r="K1960" s="6">
        <v>42</v>
      </c>
      <c r="L1960" s="6" t="s">
        <v>881</v>
      </c>
      <c r="M1960" s="6">
        <v>20</v>
      </c>
      <c r="N1960" s="6" t="s">
        <v>21</v>
      </c>
      <c r="O1960" s="6" t="s">
        <v>22</v>
      </c>
      <c r="P1960" s="6" t="s">
        <v>5194</v>
      </c>
    </row>
    <row r="1961" spans="1:16" hidden="1" x14ac:dyDescent="0.35">
      <c r="A1961" s="6">
        <v>2022</v>
      </c>
      <c r="B1961" s="6" t="s">
        <v>5195</v>
      </c>
      <c r="C1961" s="6" t="s">
        <v>5126</v>
      </c>
      <c r="D1961" s="13" t="s">
        <v>5196</v>
      </c>
      <c r="E1961" s="6">
        <v>41.63</v>
      </c>
      <c r="F1961" s="6">
        <v>-78.08</v>
      </c>
      <c r="G1961" s="6" t="s">
        <v>524</v>
      </c>
      <c r="H1961" s="6">
        <v>2060</v>
      </c>
      <c r="I1961" s="6">
        <v>1549000</v>
      </c>
      <c r="J1961" s="6">
        <v>11.8</v>
      </c>
      <c r="K1961" s="6">
        <v>42</v>
      </c>
      <c r="L1961" s="6" t="s">
        <v>881</v>
      </c>
      <c r="M1961" s="6">
        <v>20</v>
      </c>
      <c r="N1961" s="6" t="s">
        <v>21</v>
      </c>
      <c r="O1961" s="6" t="s">
        <v>22</v>
      </c>
      <c r="P1961" s="6" t="s">
        <v>5197</v>
      </c>
    </row>
    <row r="1962" spans="1:16" hidden="1" x14ac:dyDescent="0.35">
      <c r="A1962" s="6">
        <v>2022</v>
      </c>
      <c r="B1962" s="6" t="s">
        <v>1707</v>
      </c>
      <c r="C1962" s="6" t="s">
        <v>5126</v>
      </c>
      <c r="D1962" s="13" t="s">
        <v>5198</v>
      </c>
      <c r="E1962" s="6">
        <v>41.4</v>
      </c>
      <c r="F1962" s="6">
        <v>-76.58</v>
      </c>
      <c r="G1962" s="6" t="s">
        <v>514</v>
      </c>
      <c r="H1962" s="6">
        <v>1678</v>
      </c>
      <c r="I1962" s="6">
        <v>1659000</v>
      </c>
      <c r="J1962" s="6">
        <v>11.8</v>
      </c>
      <c r="K1962" s="6">
        <v>42</v>
      </c>
      <c r="L1962" s="6" t="s">
        <v>881</v>
      </c>
      <c r="M1962" s="6">
        <v>20</v>
      </c>
      <c r="N1962" s="6" t="s">
        <v>21</v>
      </c>
      <c r="O1962" s="6" t="s">
        <v>22</v>
      </c>
      <c r="P1962" s="6" t="s">
        <v>5199</v>
      </c>
    </row>
    <row r="1963" spans="1:16" hidden="1" x14ac:dyDescent="0.35">
      <c r="A1963" s="6">
        <v>2022</v>
      </c>
      <c r="B1963" s="6" t="s">
        <v>4238</v>
      </c>
      <c r="C1963" s="6" t="s">
        <v>5126</v>
      </c>
      <c r="D1963" s="13" t="s">
        <v>5200</v>
      </c>
      <c r="E1963" s="6">
        <v>41.74</v>
      </c>
      <c r="F1963" s="6">
        <v>-77.3</v>
      </c>
      <c r="G1963" s="6" t="s">
        <v>514</v>
      </c>
      <c r="H1963" s="6">
        <v>12255</v>
      </c>
      <c r="I1963" s="6">
        <v>9693000</v>
      </c>
      <c r="J1963" s="6">
        <v>11.8</v>
      </c>
      <c r="K1963" s="6">
        <v>42</v>
      </c>
      <c r="L1963" s="6" t="s">
        <v>881</v>
      </c>
      <c r="M1963" s="6">
        <v>20</v>
      </c>
      <c r="N1963" s="6" t="s">
        <v>21</v>
      </c>
      <c r="O1963" s="6" t="s">
        <v>22</v>
      </c>
      <c r="P1963" s="6" t="s">
        <v>5201</v>
      </c>
    </row>
    <row r="1964" spans="1:16" hidden="1" x14ac:dyDescent="0.35">
      <c r="A1964" s="6">
        <v>2022</v>
      </c>
      <c r="B1964" s="6" t="s">
        <v>4583</v>
      </c>
      <c r="C1964" s="6" t="s">
        <v>4554</v>
      </c>
      <c r="D1964" s="13" t="s">
        <v>4584</v>
      </c>
      <c r="E1964" s="6">
        <v>48.26</v>
      </c>
      <c r="F1964" s="6">
        <v>-99.19</v>
      </c>
      <c r="G1964" s="6" t="s">
        <v>3004</v>
      </c>
      <c r="H1964" s="6">
        <v>39588</v>
      </c>
      <c r="I1964" s="6">
        <v>37238000</v>
      </c>
      <c r="J1964" s="6">
        <v>12.1</v>
      </c>
      <c r="K1964" s="6">
        <v>38</v>
      </c>
      <c r="L1964" s="6" t="s">
        <v>881</v>
      </c>
      <c r="M1964" s="6">
        <v>20</v>
      </c>
      <c r="N1964" s="6" t="s">
        <v>21</v>
      </c>
      <c r="O1964" s="6" t="s">
        <v>22</v>
      </c>
      <c r="P1964" s="6" t="s">
        <v>4585</v>
      </c>
    </row>
    <row r="1965" spans="1:16" hidden="1" x14ac:dyDescent="0.35">
      <c r="A1965" s="6">
        <v>2022</v>
      </c>
      <c r="B1965" s="6" t="s">
        <v>4586</v>
      </c>
      <c r="C1965" s="6" t="s">
        <v>4554</v>
      </c>
      <c r="D1965" s="13" t="s">
        <v>4587</v>
      </c>
      <c r="E1965" s="6">
        <v>48.82</v>
      </c>
      <c r="F1965" s="6">
        <v>-100.44</v>
      </c>
      <c r="G1965" s="6" t="s">
        <v>3076</v>
      </c>
      <c r="H1965" s="6">
        <v>26892</v>
      </c>
      <c r="I1965" s="6">
        <v>20981000</v>
      </c>
      <c r="J1965" s="6">
        <v>12.1</v>
      </c>
      <c r="K1965" s="6">
        <v>38</v>
      </c>
      <c r="L1965" s="6" t="s">
        <v>881</v>
      </c>
      <c r="M1965" s="6">
        <v>20</v>
      </c>
      <c r="N1965" s="6" t="s">
        <v>21</v>
      </c>
      <c r="O1965" s="6" t="s">
        <v>22</v>
      </c>
      <c r="P1965" s="6" t="s">
        <v>4588</v>
      </c>
    </row>
    <row r="1966" spans="1:16" hidden="1" x14ac:dyDescent="0.35">
      <c r="A1966" s="6">
        <v>2022</v>
      </c>
      <c r="B1966" s="6" t="s">
        <v>1358</v>
      </c>
      <c r="C1966" s="6" t="s">
        <v>4554</v>
      </c>
      <c r="D1966" s="13" t="s">
        <v>4589</v>
      </c>
      <c r="E1966" s="6">
        <v>47.88</v>
      </c>
      <c r="F1966" s="6">
        <v>-100.24</v>
      </c>
      <c r="G1966" s="6" t="s">
        <v>3004</v>
      </c>
      <c r="H1966" s="6">
        <v>55266</v>
      </c>
      <c r="I1966" s="6">
        <v>37696000</v>
      </c>
      <c r="J1966" s="6">
        <v>12.1</v>
      </c>
      <c r="K1966" s="6">
        <v>38</v>
      </c>
      <c r="L1966" s="6" t="s">
        <v>881</v>
      </c>
      <c r="M1966" s="6">
        <v>20</v>
      </c>
      <c r="N1966" s="6" t="s">
        <v>21</v>
      </c>
      <c r="O1966" s="6" t="s">
        <v>22</v>
      </c>
      <c r="P1966" s="6" t="s">
        <v>4590</v>
      </c>
    </row>
    <row r="1967" spans="1:16" hidden="1" x14ac:dyDescent="0.35">
      <c r="A1967" s="6">
        <v>2022</v>
      </c>
      <c r="B1967" s="6" t="s">
        <v>1059</v>
      </c>
      <c r="C1967" s="6" t="s">
        <v>4554</v>
      </c>
      <c r="D1967" s="13" t="s">
        <v>4591</v>
      </c>
      <c r="E1967" s="6">
        <v>48.17</v>
      </c>
      <c r="F1967" s="6">
        <v>-100.04</v>
      </c>
      <c r="G1967" s="6" t="s">
        <v>3004</v>
      </c>
      <c r="H1967" s="6">
        <v>25309</v>
      </c>
      <c r="I1967" s="6">
        <v>14538000</v>
      </c>
      <c r="J1967" s="6">
        <v>12.1</v>
      </c>
      <c r="K1967" s="6">
        <v>38</v>
      </c>
      <c r="L1967" s="6" t="s">
        <v>881</v>
      </c>
      <c r="M1967" s="6">
        <v>20</v>
      </c>
      <c r="N1967" s="6" t="s">
        <v>21</v>
      </c>
      <c r="O1967" s="6" t="s">
        <v>22</v>
      </c>
      <c r="P1967" s="6" t="s">
        <v>4592</v>
      </c>
    </row>
    <row r="1968" spans="1:16" hidden="1" x14ac:dyDescent="0.35">
      <c r="A1968" s="6">
        <v>2022</v>
      </c>
      <c r="B1968" s="6" t="s">
        <v>4593</v>
      </c>
      <c r="C1968" s="6" t="s">
        <v>4554</v>
      </c>
      <c r="D1968" s="13" t="s">
        <v>4594</v>
      </c>
      <c r="E1968" s="6">
        <v>48.57</v>
      </c>
      <c r="F1968" s="6">
        <v>-99.55</v>
      </c>
      <c r="G1968" s="6" t="s">
        <v>3076</v>
      </c>
      <c r="H1968" s="6">
        <v>3971</v>
      </c>
      <c r="I1968" s="6">
        <v>3025000</v>
      </c>
      <c r="J1968" s="6">
        <v>12.1</v>
      </c>
      <c r="K1968" s="6">
        <v>38</v>
      </c>
      <c r="L1968" s="6" t="s">
        <v>881</v>
      </c>
      <c r="M1968" s="6">
        <v>20</v>
      </c>
      <c r="N1968" s="6" t="s">
        <v>21</v>
      </c>
      <c r="O1968" s="6" t="s">
        <v>22</v>
      </c>
      <c r="P1968" s="6" t="s">
        <v>4595</v>
      </c>
    </row>
    <row r="1969" spans="1:16" hidden="1" x14ac:dyDescent="0.35">
      <c r="A1969" s="6">
        <v>2022</v>
      </c>
      <c r="B1969" s="6" t="s">
        <v>4711</v>
      </c>
      <c r="C1969" s="6" t="s">
        <v>5068</v>
      </c>
      <c r="D1969" s="13" t="s">
        <v>5071</v>
      </c>
      <c r="E1969" s="6">
        <v>45.79</v>
      </c>
      <c r="F1969" s="6">
        <v>-119.89</v>
      </c>
      <c r="G1969" s="6" t="s">
        <v>117</v>
      </c>
      <c r="H1969" s="6">
        <v>20904</v>
      </c>
      <c r="I1969" s="6">
        <v>64097000</v>
      </c>
      <c r="J1969" s="6">
        <v>12.1</v>
      </c>
      <c r="K1969" s="6">
        <v>41</v>
      </c>
      <c r="L1969" s="6" t="s">
        <v>881</v>
      </c>
      <c r="M1969" s="6">
        <v>20</v>
      </c>
      <c r="N1969" s="6" t="s">
        <v>21</v>
      </c>
      <c r="O1969" s="6" t="s">
        <v>22</v>
      </c>
      <c r="P1969" s="6" t="s">
        <v>5072</v>
      </c>
    </row>
    <row r="1970" spans="1:16" hidden="1" x14ac:dyDescent="0.35">
      <c r="A1970" s="6">
        <v>2012</v>
      </c>
      <c r="B1970" s="6" t="s">
        <v>619</v>
      </c>
      <c r="C1970" s="6" t="s">
        <v>5302</v>
      </c>
      <c r="D1970" s="13" t="s">
        <v>5348</v>
      </c>
      <c r="E1970" s="6">
        <v>34.49</v>
      </c>
      <c r="F1970" s="6">
        <v>-81.349999999999994</v>
      </c>
      <c r="G1970" s="6" t="s">
        <v>94</v>
      </c>
      <c r="H1970" s="6">
        <v>90</v>
      </c>
      <c r="I1970" s="6">
        <v>0</v>
      </c>
      <c r="J1970" s="6">
        <v>12.3</v>
      </c>
      <c r="K1970" s="6">
        <v>45</v>
      </c>
      <c r="L1970" s="6" t="s">
        <v>881</v>
      </c>
      <c r="M1970" s="6">
        <v>20</v>
      </c>
      <c r="N1970" s="6" t="s">
        <v>21</v>
      </c>
      <c r="O1970" s="6" t="s">
        <v>22</v>
      </c>
      <c r="P1970" s="6" t="s">
        <v>9038</v>
      </c>
    </row>
    <row r="1971" spans="1:16" hidden="1" x14ac:dyDescent="0.35">
      <c r="A1971" s="6">
        <v>2012</v>
      </c>
      <c r="B1971" s="6" t="s">
        <v>5350</v>
      </c>
      <c r="C1971" s="6" t="s">
        <v>5302</v>
      </c>
      <c r="D1971" s="13" t="s">
        <v>5351</v>
      </c>
      <c r="E1971" s="6">
        <v>34.409999999999997</v>
      </c>
      <c r="F1971" s="6">
        <v>-80.34</v>
      </c>
      <c r="G1971" s="6" t="s">
        <v>94</v>
      </c>
      <c r="H1971" s="6">
        <v>2682</v>
      </c>
      <c r="I1971" s="6">
        <v>1808000</v>
      </c>
      <c r="J1971" s="6">
        <v>12.3</v>
      </c>
      <c r="K1971" s="6">
        <v>45</v>
      </c>
      <c r="L1971" s="6" t="s">
        <v>881</v>
      </c>
      <c r="M1971" s="6">
        <v>20</v>
      </c>
      <c r="N1971" s="6" t="s">
        <v>21</v>
      </c>
      <c r="O1971" s="6" t="s">
        <v>22</v>
      </c>
      <c r="P1971" s="6" t="s">
        <v>9039</v>
      </c>
    </row>
    <row r="1972" spans="1:16" hidden="1" x14ac:dyDescent="0.35">
      <c r="A1972" s="6">
        <v>2012</v>
      </c>
      <c r="B1972" s="6" t="s">
        <v>3808</v>
      </c>
      <c r="C1972" s="6" t="s">
        <v>5302</v>
      </c>
      <c r="D1972" s="13" t="s">
        <v>5353</v>
      </c>
      <c r="E1972" s="6">
        <v>34.590000000000003</v>
      </c>
      <c r="F1972" s="6">
        <v>-80.67</v>
      </c>
      <c r="G1972" s="6" t="s">
        <v>94</v>
      </c>
      <c r="H1972" s="6">
        <v>1214</v>
      </c>
      <c r="I1972" s="6">
        <v>704000</v>
      </c>
      <c r="J1972" s="6">
        <v>12.3</v>
      </c>
      <c r="K1972" s="6">
        <v>45</v>
      </c>
      <c r="L1972" s="6" t="s">
        <v>881</v>
      </c>
      <c r="M1972" s="6">
        <v>20</v>
      </c>
      <c r="N1972" s="6" t="s">
        <v>21</v>
      </c>
      <c r="O1972" s="6" t="s">
        <v>22</v>
      </c>
      <c r="P1972" s="6" t="s">
        <v>9040</v>
      </c>
    </row>
    <row r="1973" spans="1:16" hidden="1" x14ac:dyDescent="0.35">
      <c r="A1973" s="6">
        <v>2012</v>
      </c>
      <c r="B1973" s="6" t="s">
        <v>2688</v>
      </c>
      <c r="C1973" s="6" t="s">
        <v>5302</v>
      </c>
      <c r="D1973" s="13" t="s">
        <v>5355</v>
      </c>
      <c r="E1973" s="6">
        <v>35.1</v>
      </c>
      <c r="F1973" s="6">
        <v>-81.22</v>
      </c>
      <c r="G1973" s="6" t="s">
        <v>117</v>
      </c>
      <c r="H1973" s="6">
        <v>571</v>
      </c>
      <c r="I1973" s="6">
        <v>477000</v>
      </c>
      <c r="J1973" s="6">
        <v>12.3</v>
      </c>
      <c r="K1973" s="6">
        <v>45</v>
      </c>
      <c r="L1973" s="6" t="s">
        <v>881</v>
      </c>
      <c r="M1973" s="6">
        <v>20</v>
      </c>
      <c r="N1973" s="6" t="s">
        <v>21</v>
      </c>
      <c r="O1973" s="6" t="s">
        <v>22</v>
      </c>
      <c r="P1973" s="6" t="s">
        <v>9041</v>
      </c>
    </row>
    <row r="1974" spans="1:16" hidden="1" x14ac:dyDescent="0.35">
      <c r="A1974" s="6">
        <v>2012</v>
      </c>
      <c r="B1974" s="6" t="s">
        <v>2704</v>
      </c>
      <c r="C1974" s="6" t="s">
        <v>2692</v>
      </c>
      <c r="D1974" s="13" t="s">
        <v>2705</v>
      </c>
      <c r="E1974" s="6">
        <v>39.51</v>
      </c>
      <c r="F1974" s="6">
        <v>-76.489999999999995</v>
      </c>
      <c r="G1974" s="6" t="s">
        <v>241</v>
      </c>
      <c r="H1974" s="6">
        <v>16714</v>
      </c>
      <c r="I1974" s="6">
        <v>17798000</v>
      </c>
      <c r="J1974" s="6">
        <v>12.5</v>
      </c>
      <c r="K1974" s="6">
        <v>24</v>
      </c>
      <c r="L1974" s="6" t="s">
        <v>881</v>
      </c>
      <c r="M1974" s="6">
        <v>20</v>
      </c>
      <c r="N1974" s="6" t="s">
        <v>21</v>
      </c>
      <c r="O1974" s="6" t="s">
        <v>22</v>
      </c>
      <c r="P1974" s="6" t="s">
        <v>8032</v>
      </c>
    </row>
    <row r="1975" spans="1:16" hidden="1" x14ac:dyDescent="0.35">
      <c r="A1975" s="6">
        <v>2012</v>
      </c>
      <c r="B1975" s="6" t="s">
        <v>1121</v>
      </c>
      <c r="C1975" s="6" t="s">
        <v>2692</v>
      </c>
      <c r="D1975" s="13" t="s">
        <v>2707</v>
      </c>
      <c r="E1975" s="6">
        <v>39.49</v>
      </c>
      <c r="F1975" s="6">
        <v>-76.88</v>
      </c>
      <c r="G1975" s="6" t="s">
        <v>236</v>
      </c>
      <c r="H1975" s="6">
        <v>27409</v>
      </c>
      <c r="I1975" s="6">
        <v>26883000</v>
      </c>
      <c r="J1975" s="6">
        <v>12.5</v>
      </c>
      <c r="K1975" s="6">
        <v>24</v>
      </c>
      <c r="L1975" s="6" t="s">
        <v>881</v>
      </c>
      <c r="M1975" s="6">
        <v>20</v>
      </c>
      <c r="N1975" s="6" t="s">
        <v>21</v>
      </c>
      <c r="O1975" s="6" t="s">
        <v>22</v>
      </c>
      <c r="P1975" s="6" t="s">
        <v>8033</v>
      </c>
    </row>
    <row r="1976" spans="1:16" hidden="1" x14ac:dyDescent="0.35">
      <c r="A1976" s="6">
        <v>2012</v>
      </c>
      <c r="B1976" s="6" t="s">
        <v>2709</v>
      </c>
      <c r="C1976" s="6" t="s">
        <v>2692</v>
      </c>
      <c r="D1976" s="13" t="s">
        <v>2710</v>
      </c>
      <c r="E1976" s="6">
        <v>39.42</v>
      </c>
      <c r="F1976" s="6">
        <v>-77.41</v>
      </c>
      <c r="G1976" s="6" t="s">
        <v>241</v>
      </c>
      <c r="H1976" s="6">
        <v>28008</v>
      </c>
      <c r="I1976" s="6">
        <v>29911000</v>
      </c>
      <c r="J1976" s="6">
        <v>12.5</v>
      </c>
      <c r="K1976" s="6">
        <v>24</v>
      </c>
      <c r="L1976" s="6" t="s">
        <v>881</v>
      </c>
      <c r="M1976" s="6">
        <v>20</v>
      </c>
      <c r="N1976" s="6" t="s">
        <v>21</v>
      </c>
      <c r="O1976" s="6" t="s">
        <v>22</v>
      </c>
      <c r="P1976" s="6" t="s">
        <v>8034</v>
      </c>
    </row>
    <row r="1977" spans="1:16" hidden="1" x14ac:dyDescent="0.35">
      <c r="A1977" s="6">
        <v>2012</v>
      </c>
      <c r="B1977" s="6" t="s">
        <v>2712</v>
      </c>
      <c r="C1977" s="6" t="s">
        <v>2692</v>
      </c>
      <c r="D1977" s="13" t="s">
        <v>2713</v>
      </c>
      <c r="E1977" s="6">
        <v>39.51</v>
      </c>
      <c r="F1977" s="6">
        <v>-76.17</v>
      </c>
      <c r="G1977" s="6" t="s">
        <v>241</v>
      </c>
      <c r="H1977" s="6">
        <v>14063</v>
      </c>
      <c r="I1977" s="6">
        <v>12962000</v>
      </c>
      <c r="J1977" s="6">
        <v>12.5</v>
      </c>
      <c r="K1977" s="6">
        <v>24</v>
      </c>
      <c r="L1977" s="6" t="s">
        <v>881</v>
      </c>
      <c r="M1977" s="6">
        <v>20</v>
      </c>
      <c r="N1977" s="6" t="s">
        <v>21</v>
      </c>
      <c r="O1977" s="6" t="s">
        <v>22</v>
      </c>
      <c r="P1977" s="6" t="s">
        <v>8035</v>
      </c>
    </row>
    <row r="1978" spans="1:16" hidden="1" x14ac:dyDescent="0.35">
      <c r="A1978" s="6">
        <v>2012</v>
      </c>
      <c r="B1978" s="6" t="s">
        <v>366</v>
      </c>
      <c r="C1978" s="6" t="s">
        <v>2692</v>
      </c>
      <c r="D1978" s="13" t="s">
        <v>2715</v>
      </c>
      <c r="E1978" s="6">
        <v>38.74</v>
      </c>
      <c r="F1978" s="6">
        <v>-76.849999999999994</v>
      </c>
      <c r="G1978" s="6" t="s">
        <v>241</v>
      </c>
      <c r="H1978" s="6">
        <v>6444</v>
      </c>
      <c r="I1978" s="6">
        <v>6731000</v>
      </c>
      <c r="J1978" s="6">
        <v>12.5</v>
      </c>
      <c r="K1978" s="6">
        <v>24</v>
      </c>
      <c r="L1978" s="6" t="s">
        <v>881</v>
      </c>
      <c r="M1978" s="6">
        <v>20</v>
      </c>
      <c r="N1978" s="6" t="s">
        <v>21</v>
      </c>
      <c r="O1978" s="6" t="s">
        <v>22</v>
      </c>
      <c r="P1978" s="6" t="s">
        <v>8036</v>
      </c>
    </row>
    <row r="1979" spans="1:16" hidden="1" x14ac:dyDescent="0.35">
      <c r="A1979" s="6">
        <v>2012</v>
      </c>
      <c r="B1979" s="6" t="s">
        <v>50</v>
      </c>
      <c r="C1979" s="6" t="s">
        <v>2692</v>
      </c>
      <c r="D1979" s="13" t="s">
        <v>2717</v>
      </c>
      <c r="E1979" s="6">
        <v>38.97</v>
      </c>
      <c r="F1979" s="6">
        <v>-77.099999999999994</v>
      </c>
      <c r="G1979" s="6" t="s">
        <v>241</v>
      </c>
      <c r="H1979" s="6">
        <v>11899</v>
      </c>
      <c r="I1979" s="6">
        <v>10125000</v>
      </c>
      <c r="J1979" s="6">
        <v>12.5</v>
      </c>
      <c r="K1979" s="6">
        <v>24</v>
      </c>
      <c r="L1979" s="6" t="s">
        <v>881</v>
      </c>
      <c r="M1979" s="6">
        <v>20</v>
      </c>
      <c r="N1979" s="6" t="s">
        <v>21</v>
      </c>
      <c r="O1979" s="6" t="s">
        <v>22</v>
      </c>
      <c r="P1979" s="6" t="s">
        <v>8037</v>
      </c>
    </row>
    <row r="1980" spans="1:16" hidden="1" x14ac:dyDescent="0.35">
      <c r="A1980" s="6">
        <v>2012</v>
      </c>
      <c r="B1980" s="6" t="s">
        <v>86</v>
      </c>
      <c r="C1980" s="6" t="s">
        <v>2692</v>
      </c>
      <c r="D1980" s="13" t="s">
        <v>2719</v>
      </c>
      <c r="E1980" s="6">
        <v>39.659999999999997</v>
      </c>
      <c r="F1980" s="6">
        <v>-78</v>
      </c>
      <c r="G1980" s="6" t="s">
        <v>236</v>
      </c>
      <c r="H1980" s="6">
        <v>20100</v>
      </c>
      <c r="I1980" s="6">
        <v>16828000</v>
      </c>
      <c r="J1980" s="6">
        <v>12.5</v>
      </c>
      <c r="K1980" s="6">
        <v>24</v>
      </c>
      <c r="L1980" s="6" t="s">
        <v>881</v>
      </c>
      <c r="M1980" s="6">
        <v>20</v>
      </c>
      <c r="N1980" s="6" t="s">
        <v>21</v>
      </c>
      <c r="O1980" s="6" t="s">
        <v>22</v>
      </c>
      <c r="P1980" s="6" t="s">
        <v>8038</v>
      </c>
    </row>
    <row r="1981" spans="1:16" hidden="1" x14ac:dyDescent="0.35">
      <c r="A1981" s="6">
        <v>2022</v>
      </c>
      <c r="B1981" s="6" t="s">
        <v>2704</v>
      </c>
      <c r="C1981" s="6" t="s">
        <v>2692</v>
      </c>
      <c r="D1981" s="13" t="s">
        <v>2705</v>
      </c>
      <c r="E1981" s="6">
        <v>39.51</v>
      </c>
      <c r="F1981" s="6">
        <v>-76.489999999999995</v>
      </c>
      <c r="G1981" s="6" t="s">
        <v>117</v>
      </c>
      <c r="H1981" s="6">
        <v>16549</v>
      </c>
      <c r="I1981" s="6">
        <v>19227000</v>
      </c>
      <c r="J1981" s="6">
        <v>13.5</v>
      </c>
      <c r="K1981" s="6">
        <v>24</v>
      </c>
      <c r="L1981" s="6" t="s">
        <v>881</v>
      </c>
      <c r="M1981" s="6">
        <v>20</v>
      </c>
      <c r="N1981" s="6" t="s">
        <v>21</v>
      </c>
      <c r="O1981" s="6" t="s">
        <v>22</v>
      </c>
      <c r="P1981" s="6" t="s">
        <v>2706</v>
      </c>
    </row>
    <row r="1982" spans="1:16" hidden="1" x14ac:dyDescent="0.35">
      <c r="A1982" s="6">
        <v>2022</v>
      </c>
      <c r="B1982" s="6" t="s">
        <v>1121</v>
      </c>
      <c r="C1982" s="6" t="s">
        <v>2692</v>
      </c>
      <c r="D1982" s="13" t="s">
        <v>2707</v>
      </c>
      <c r="E1982" s="6">
        <v>39.49</v>
      </c>
      <c r="F1982" s="6">
        <v>-76.88</v>
      </c>
      <c r="G1982" s="6" t="s">
        <v>241</v>
      </c>
      <c r="H1982" s="6">
        <v>25065</v>
      </c>
      <c r="I1982" s="6">
        <v>25717000</v>
      </c>
      <c r="J1982" s="6">
        <v>13.5</v>
      </c>
      <c r="K1982" s="6">
        <v>24</v>
      </c>
      <c r="L1982" s="6" t="s">
        <v>881</v>
      </c>
      <c r="M1982" s="6">
        <v>20</v>
      </c>
      <c r="N1982" s="6" t="s">
        <v>21</v>
      </c>
      <c r="O1982" s="6" t="s">
        <v>22</v>
      </c>
      <c r="P1982" s="6" t="s">
        <v>2708</v>
      </c>
    </row>
    <row r="1983" spans="1:16" hidden="1" x14ac:dyDescent="0.35">
      <c r="A1983" s="6">
        <v>2022</v>
      </c>
      <c r="B1983" s="6" t="s">
        <v>2709</v>
      </c>
      <c r="C1983" s="6" t="s">
        <v>2692</v>
      </c>
      <c r="D1983" s="13" t="s">
        <v>2710</v>
      </c>
      <c r="E1983" s="6">
        <v>39.42</v>
      </c>
      <c r="F1983" s="6">
        <v>-77.41</v>
      </c>
      <c r="G1983" s="6" t="s">
        <v>241</v>
      </c>
      <c r="H1983" s="6">
        <v>31752</v>
      </c>
      <c r="I1983" s="6">
        <v>35585000</v>
      </c>
      <c r="J1983" s="6">
        <v>13.5</v>
      </c>
      <c r="K1983" s="6">
        <v>24</v>
      </c>
      <c r="L1983" s="6" t="s">
        <v>881</v>
      </c>
      <c r="M1983" s="6">
        <v>20</v>
      </c>
      <c r="N1983" s="6" t="s">
        <v>21</v>
      </c>
      <c r="O1983" s="6" t="s">
        <v>22</v>
      </c>
      <c r="P1983" s="6" t="s">
        <v>2711</v>
      </c>
    </row>
    <row r="1984" spans="1:16" hidden="1" x14ac:dyDescent="0.35">
      <c r="A1984" s="6">
        <v>2022</v>
      </c>
      <c r="B1984" s="6" t="s">
        <v>2712</v>
      </c>
      <c r="C1984" s="6" t="s">
        <v>2692</v>
      </c>
      <c r="D1984" s="13" t="s">
        <v>2713</v>
      </c>
      <c r="E1984" s="6">
        <v>39.51</v>
      </c>
      <c r="F1984" s="6">
        <v>-76.17</v>
      </c>
      <c r="G1984" s="6" t="s">
        <v>117</v>
      </c>
      <c r="H1984" s="6">
        <v>13943</v>
      </c>
      <c r="I1984" s="6">
        <v>15832000</v>
      </c>
      <c r="J1984" s="6">
        <v>13.5</v>
      </c>
      <c r="K1984" s="6">
        <v>24</v>
      </c>
      <c r="L1984" s="6" t="s">
        <v>881</v>
      </c>
      <c r="M1984" s="6">
        <v>20</v>
      </c>
      <c r="N1984" s="6" t="s">
        <v>21</v>
      </c>
      <c r="O1984" s="6" t="s">
        <v>22</v>
      </c>
      <c r="P1984" s="6" t="s">
        <v>2714</v>
      </c>
    </row>
    <row r="1985" spans="1:16" hidden="1" x14ac:dyDescent="0.35">
      <c r="A1985" s="6">
        <v>2022</v>
      </c>
      <c r="B1985" s="6" t="s">
        <v>366</v>
      </c>
      <c r="C1985" s="6" t="s">
        <v>2692</v>
      </c>
      <c r="D1985" s="13" t="s">
        <v>2715</v>
      </c>
      <c r="E1985" s="6">
        <v>38.74</v>
      </c>
      <c r="F1985" s="6">
        <v>-76.849999999999994</v>
      </c>
      <c r="G1985" s="6" t="s">
        <v>117</v>
      </c>
      <c r="H1985" s="6">
        <v>5364</v>
      </c>
      <c r="I1985" s="6">
        <v>5492000</v>
      </c>
      <c r="J1985" s="6">
        <v>13.5</v>
      </c>
      <c r="K1985" s="6">
        <v>24</v>
      </c>
      <c r="L1985" s="6" t="s">
        <v>881</v>
      </c>
      <c r="M1985" s="6">
        <v>20</v>
      </c>
      <c r="N1985" s="6" t="s">
        <v>21</v>
      </c>
      <c r="O1985" s="6" t="s">
        <v>22</v>
      </c>
      <c r="P1985" s="6" t="s">
        <v>2716</v>
      </c>
    </row>
    <row r="1986" spans="1:16" hidden="1" x14ac:dyDescent="0.35">
      <c r="A1986" s="6">
        <v>2022</v>
      </c>
      <c r="B1986" s="6" t="s">
        <v>50</v>
      </c>
      <c r="C1986" s="6" t="s">
        <v>2692</v>
      </c>
      <c r="D1986" s="13" t="s">
        <v>2717</v>
      </c>
      <c r="E1986" s="6">
        <v>38.97</v>
      </c>
      <c r="F1986" s="6">
        <v>-77.099999999999994</v>
      </c>
      <c r="G1986" s="6" t="s">
        <v>117</v>
      </c>
      <c r="H1986" s="6">
        <v>13585</v>
      </c>
      <c r="I1986" s="6">
        <v>15706000</v>
      </c>
      <c r="J1986" s="6">
        <v>13.5</v>
      </c>
      <c r="K1986" s="6">
        <v>24</v>
      </c>
      <c r="L1986" s="6" t="s">
        <v>881</v>
      </c>
      <c r="M1986" s="6">
        <v>20</v>
      </c>
      <c r="N1986" s="6" t="s">
        <v>21</v>
      </c>
      <c r="O1986" s="6" t="s">
        <v>22</v>
      </c>
      <c r="P1986" s="6" t="s">
        <v>2718</v>
      </c>
    </row>
    <row r="1987" spans="1:16" hidden="1" x14ac:dyDescent="0.35">
      <c r="A1987" s="6">
        <v>2022</v>
      </c>
      <c r="B1987" s="6" t="s">
        <v>86</v>
      </c>
      <c r="C1987" s="6" t="s">
        <v>2692</v>
      </c>
      <c r="D1987" s="13" t="s">
        <v>2719</v>
      </c>
      <c r="E1987" s="6">
        <v>39.659999999999997</v>
      </c>
      <c r="F1987" s="6">
        <v>-78</v>
      </c>
      <c r="G1987" s="6" t="s">
        <v>241</v>
      </c>
      <c r="H1987" s="6">
        <v>17619</v>
      </c>
      <c r="I1987" s="6">
        <v>18151000</v>
      </c>
      <c r="J1987" s="6">
        <v>13.5</v>
      </c>
      <c r="K1987" s="6">
        <v>24</v>
      </c>
      <c r="L1987" s="6" t="s">
        <v>881</v>
      </c>
      <c r="M1987" s="6">
        <v>20</v>
      </c>
      <c r="N1987" s="6" t="s">
        <v>21</v>
      </c>
      <c r="O1987" s="6" t="s">
        <v>22</v>
      </c>
      <c r="P1987" s="6" t="s">
        <v>2720</v>
      </c>
    </row>
    <row r="1988" spans="1:16" hidden="1" x14ac:dyDescent="0.35">
      <c r="A1988" s="6">
        <v>2012</v>
      </c>
      <c r="B1988" s="6" t="s">
        <v>1617</v>
      </c>
      <c r="C1988" s="6" t="s">
        <v>324</v>
      </c>
      <c r="D1988" s="13" t="s">
        <v>3297</v>
      </c>
      <c r="E1988" s="6">
        <v>34.83</v>
      </c>
      <c r="F1988" s="6">
        <v>-89.17</v>
      </c>
      <c r="G1988" s="6" t="s">
        <v>117</v>
      </c>
      <c r="H1988" s="6">
        <v>4025</v>
      </c>
      <c r="I1988" s="6">
        <v>2660000</v>
      </c>
      <c r="J1988" s="6">
        <v>13.7</v>
      </c>
      <c r="K1988" s="6">
        <v>28</v>
      </c>
      <c r="L1988" s="6" t="s">
        <v>881</v>
      </c>
      <c r="M1988" s="6">
        <v>20</v>
      </c>
      <c r="N1988" s="6" t="s">
        <v>21</v>
      </c>
      <c r="O1988" s="6" t="s">
        <v>22</v>
      </c>
      <c r="P1988" s="6" t="s">
        <v>8252</v>
      </c>
    </row>
    <row r="1989" spans="1:16" hidden="1" x14ac:dyDescent="0.35">
      <c r="A1989" s="6">
        <v>2012</v>
      </c>
      <c r="B1989" s="6" t="s">
        <v>97</v>
      </c>
      <c r="C1989" s="6" t="s">
        <v>324</v>
      </c>
      <c r="D1989" s="13" t="s">
        <v>3299</v>
      </c>
      <c r="E1989" s="6">
        <v>33.86</v>
      </c>
      <c r="F1989" s="6">
        <v>-89.28</v>
      </c>
      <c r="G1989" s="6" t="s">
        <v>117</v>
      </c>
      <c r="H1989" s="6">
        <v>7558</v>
      </c>
      <c r="I1989" s="6">
        <v>4835000</v>
      </c>
      <c r="J1989" s="6">
        <v>13.7</v>
      </c>
      <c r="K1989" s="6">
        <v>28</v>
      </c>
      <c r="L1989" s="6" t="s">
        <v>881</v>
      </c>
      <c r="M1989" s="6">
        <v>20</v>
      </c>
      <c r="N1989" s="6" t="s">
        <v>21</v>
      </c>
      <c r="O1989" s="6" t="s">
        <v>22</v>
      </c>
      <c r="P1989" s="6" t="s">
        <v>8253</v>
      </c>
    </row>
    <row r="1990" spans="1:16" hidden="1" x14ac:dyDescent="0.35">
      <c r="A1990" s="6">
        <v>2012</v>
      </c>
      <c r="B1990" s="6" t="s">
        <v>770</v>
      </c>
      <c r="C1990" s="6" t="s">
        <v>324</v>
      </c>
      <c r="D1990" s="13" t="s">
        <v>3301</v>
      </c>
      <c r="E1990" s="6">
        <v>34.82</v>
      </c>
      <c r="F1990" s="6">
        <v>-89.98</v>
      </c>
      <c r="G1990" s="6" t="s">
        <v>117</v>
      </c>
      <c r="H1990" s="6">
        <v>4391</v>
      </c>
      <c r="I1990" s="6">
        <v>3402000</v>
      </c>
      <c r="J1990" s="6">
        <v>13.7</v>
      </c>
      <c r="K1990" s="6">
        <v>28</v>
      </c>
      <c r="L1990" s="6" t="s">
        <v>881</v>
      </c>
      <c r="M1990" s="6">
        <v>20</v>
      </c>
      <c r="N1990" s="6" t="s">
        <v>21</v>
      </c>
      <c r="O1990" s="6" t="s">
        <v>22</v>
      </c>
      <c r="P1990" s="6" t="s">
        <v>8254</v>
      </c>
    </row>
    <row r="1991" spans="1:16" hidden="1" x14ac:dyDescent="0.35">
      <c r="A1991" s="6">
        <v>2012</v>
      </c>
      <c r="B1991" s="6" t="s">
        <v>369</v>
      </c>
      <c r="C1991" s="6" t="s">
        <v>324</v>
      </c>
      <c r="D1991" s="13" t="s">
        <v>3306</v>
      </c>
      <c r="E1991" s="6">
        <v>34.5</v>
      </c>
      <c r="F1991" s="6">
        <v>-89.5</v>
      </c>
      <c r="G1991" s="6" t="s">
        <v>117</v>
      </c>
      <c r="H1991" s="6">
        <v>1336</v>
      </c>
      <c r="I1991" s="6">
        <v>960000</v>
      </c>
      <c r="J1991" s="6">
        <v>13.7</v>
      </c>
      <c r="K1991" s="6">
        <v>28</v>
      </c>
      <c r="L1991" s="6" t="s">
        <v>881</v>
      </c>
      <c r="M1991" s="6">
        <v>20</v>
      </c>
      <c r="N1991" s="6" t="s">
        <v>21</v>
      </c>
      <c r="O1991" s="6" t="s">
        <v>22</v>
      </c>
      <c r="P1991" s="6" t="s">
        <v>8255</v>
      </c>
    </row>
    <row r="1992" spans="1:16" hidden="1" x14ac:dyDescent="0.35">
      <c r="A1992" s="6">
        <v>2012</v>
      </c>
      <c r="B1992" s="6" t="s">
        <v>119</v>
      </c>
      <c r="C1992" s="6" t="s">
        <v>324</v>
      </c>
      <c r="D1992" s="13" t="s">
        <v>3308</v>
      </c>
      <c r="E1992" s="6">
        <v>34.86</v>
      </c>
      <c r="F1992" s="6">
        <v>-89.68</v>
      </c>
      <c r="G1992" s="6" t="s">
        <v>117</v>
      </c>
      <c r="H1992" s="6">
        <v>4888</v>
      </c>
      <c r="I1992" s="6">
        <v>4094000</v>
      </c>
      <c r="J1992" s="6">
        <v>13.7</v>
      </c>
      <c r="K1992" s="6">
        <v>28</v>
      </c>
      <c r="L1992" s="6" t="s">
        <v>881</v>
      </c>
      <c r="M1992" s="6">
        <v>20</v>
      </c>
      <c r="N1992" s="6" t="s">
        <v>21</v>
      </c>
      <c r="O1992" s="6" t="s">
        <v>22</v>
      </c>
      <c r="P1992" s="6" t="s">
        <v>8256</v>
      </c>
    </row>
    <row r="1993" spans="1:16" hidden="1" x14ac:dyDescent="0.35">
      <c r="A1993" s="6">
        <v>2012</v>
      </c>
      <c r="B1993" s="6" t="s">
        <v>3310</v>
      </c>
      <c r="C1993" s="6" t="s">
        <v>324</v>
      </c>
      <c r="D1993" s="13" t="s">
        <v>3311</v>
      </c>
      <c r="E1993" s="6">
        <v>34.31</v>
      </c>
      <c r="F1993" s="6">
        <v>-89.93</v>
      </c>
      <c r="G1993" s="6" t="s">
        <v>117</v>
      </c>
      <c r="H1993" s="6">
        <v>16531</v>
      </c>
      <c r="I1993" s="6">
        <v>13392000</v>
      </c>
      <c r="J1993" s="6">
        <v>13.7</v>
      </c>
      <c r="K1993" s="6">
        <v>28</v>
      </c>
      <c r="L1993" s="6" t="s">
        <v>881</v>
      </c>
      <c r="M1993" s="6">
        <v>20</v>
      </c>
      <c r="N1993" s="6" t="s">
        <v>21</v>
      </c>
      <c r="O1993" s="6" t="s">
        <v>22</v>
      </c>
      <c r="P1993" s="6" t="s">
        <v>8257</v>
      </c>
    </row>
    <row r="1994" spans="1:16" hidden="1" x14ac:dyDescent="0.35">
      <c r="A1994" s="6">
        <v>2012</v>
      </c>
      <c r="B1994" s="6" t="s">
        <v>3313</v>
      </c>
      <c r="C1994" s="6" t="s">
        <v>324</v>
      </c>
      <c r="D1994" s="13" t="s">
        <v>3314</v>
      </c>
      <c r="E1994" s="6">
        <v>34.700000000000003</v>
      </c>
      <c r="F1994" s="6">
        <v>-90.13</v>
      </c>
      <c r="G1994" s="6" t="s">
        <v>117</v>
      </c>
      <c r="H1994" s="6">
        <v>8091</v>
      </c>
      <c r="I1994" s="6">
        <v>5841000</v>
      </c>
      <c r="J1994" s="6">
        <v>13.7</v>
      </c>
      <c r="K1994" s="6">
        <v>28</v>
      </c>
      <c r="L1994" s="6" t="s">
        <v>881</v>
      </c>
      <c r="M1994" s="6">
        <v>20</v>
      </c>
      <c r="N1994" s="6" t="s">
        <v>21</v>
      </c>
      <c r="O1994" s="6" t="s">
        <v>22</v>
      </c>
      <c r="P1994" s="6" t="s">
        <v>8258</v>
      </c>
    </row>
    <row r="1995" spans="1:16" hidden="1" x14ac:dyDescent="0.35">
      <c r="A1995" s="6">
        <v>2012</v>
      </c>
      <c r="B1995" s="6" t="s">
        <v>3316</v>
      </c>
      <c r="C1995" s="6" t="s">
        <v>324</v>
      </c>
      <c r="D1995" s="13" t="s">
        <v>3317</v>
      </c>
      <c r="E1995" s="6">
        <v>33.97</v>
      </c>
      <c r="F1995" s="6">
        <v>-89.67</v>
      </c>
      <c r="G1995" s="6" t="s">
        <v>117</v>
      </c>
      <c r="H1995" s="6">
        <v>3368</v>
      </c>
      <c r="I1995" s="6">
        <v>1941000</v>
      </c>
      <c r="J1995" s="6">
        <v>13.7</v>
      </c>
      <c r="K1995" s="6">
        <v>28</v>
      </c>
      <c r="L1995" s="6" t="s">
        <v>881</v>
      </c>
      <c r="M1995" s="6">
        <v>20</v>
      </c>
      <c r="N1995" s="6" t="s">
        <v>21</v>
      </c>
      <c r="O1995" s="6" t="s">
        <v>22</v>
      </c>
      <c r="P1995" s="6" t="s">
        <v>8259</v>
      </c>
    </row>
    <row r="1996" spans="1:16" hidden="1" x14ac:dyDescent="0.35">
      <c r="A1996" s="6">
        <v>2012</v>
      </c>
      <c r="B1996" s="6" t="s">
        <v>2457</v>
      </c>
      <c r="C1996" s="6" t="s">
        <v>2554</v>
      </c>
      <c r="D1996" s="13" t="s">
        <v>2596</v>
      </c>
      <c r="E1996" s="6">
        <v>32.03</v>
      </c>
      <c r="F1996" s="6">
        <v>-92.14</v>
      </c>
      <c r="G1996" s="6" t="s">
        <v>19</v>
      </c>
      <c r="H1996" s="6">
        <v>2832</v>
      </c>
      <c r="I1996" s="6">
        <v>2829000</v>
      </c>
      <c r="J1996" s="6">
        <v>14.3</v>
      </c>
      <c r="K1996" s="6">
        <v>22</v>
      </c>
      <c r="L1996" s="6" t="s">
        <v>881</v>
      </c>
      <c r="M1996" s="6">
        <v>20</v>
      </c>
      <c r="N1996" s="6" t="s">
        <v>21</v>
      </c>
      <c r="O1996" s="6" t="s">
        <v>22</v>
      </c>
      <c r="P1996" s="6" t="s">
        <v>7989</v>
      </c>
    </row>
    <row r="1997" spans="1:16" hidden="1" x14ac:dyDescent="0.35">
      <c r="A1997" s="6">
        <v>2012</v>
      </c>
      <c r="B1997" s="6" t="s">
        <v>2598</v>
      </c>
      <c r="C1997" s="6" t="s">
        <v>2554</v>
      </c>
      <c r="D1997" s="13" t="s">
        <v>2599</v>
      </c>
      <c r="E1997" s="6">
        <v>32.53</v>
      </c>
      <c r="F1997" s="6">
        <v>-92.11</v>
      </c>
      <c r="G1997" s="6" t="s">
        <v>19</v>
      </c>
      <c r="H1997" s="6">
        <v>5805</v>
      </c>
      <c r="I1997" s="6">
        <v>6078000</v>
      </c>
      <c r="J1997" s="6">
        <v>14.3</v>
      </c>
      <c r="K1997" s="6">
        <v>22</v>
      </c>
      <c r="L1997" s="6" t="s">
        <v>881</v>
      </c>
      <c r="M1997" s="6">
        <v>20</v>
      </c>
      <c r="N1997" s="6" t="s">
        <v>21</v>
      </c>
      <c r="O1997" s="6" t="s">
        <v>22</v>
      </c>
      <c r="P1997" s="6" t="s">
        <v>7992</v>
      </c>
    </row>
    <row r="1998" spans="1:16" hidden="1" x14ac:dyDescent="0.35">
      <c r="A1998" s="6">
        <v>2022</v>
      </c>
      <c r="B1998" s="6" t="s">
        <v>1121</v>
      </c>
      <c r="C1998" s="6" t="s">
        <v>1515</v>
      </c>
      <c r="D1998" s="13" t="s">
        <v>1570</v>
      </c>
      <c r="E1998" s="6">
        <v>40.51</v>
      </c>
      <c r="F1998" s="6">
        <v>-86.52</v>
      </c>
      <c r="G1998" s="6" t="s">
        <v>514</v>
      </c>
      <c r="H1998" s="6">
        <v>87486</v>
      </c>
      <c r="I1998" s="6">
        <v>116166000</v>
      </c>
      <c r="J1998" s="6">
        <v>14.4</v>
      </c>
      <c r="K1998" s="6">
        <v>18</v>
      </c>
      <c r="L1998" s="6" t="s">
        <v>881</v>
      </c>
      <c r="M1998" s="6">
        <v>20</v>
      </c>
      <c r="N1998" s="6" t="s">
        <v>21</v>
      </c>
      <c r="O1998" s="6" t="s">
        <v>22</v>
      </c>
      <c r="P1998" s="6" t="s">
        <v>1571</v>
      </c>
    </row>
    <row r="1999" spans="1:16" hidden="1" x14ac:dyDescent="0.35">
      <c r="A1999" s="6">
        <v>2022</v>
      </c>
      <c r="B1999" s="6" t="s">
        <v>1486</v>
      </c>
      <c r="C1999" s="6" t="s">
        <v>1515</v>
      </c>
      <c r="D1999" s="13" t="s">
        <v>1572</v>
      </c>
      <c r="E1999" s="6">
        <v>40.58</v>
      </c>
      <c r="F1999" s="6">
        <v>-86.19</v>
      </c>
      <c r="G1999" s="6" t="s">
        <v>514</v>
      </c>
      <c r="H1999" s="6">
        <v>106201</v>
      </c>
      <c r="I1999" s="6">
        <v>129122000</v>
      </c>
      <c r="J1999" s="6">
        <v>14.4</v>
      </c>
      <c r="K1999" s="6">
        <v>18</v>
      </c>
      <c r="L1999" s="6" t="s">
        <v>881</v>
      </c>
      <c r="M1999" s="6">
        <v>20</v>
      </c>
      <c r="N1999" s="6" t="s">
        <v>21</v>
      </c>
      <c r="O1999" s="6" t="s">
        <v>22</v>
      </c>
      <c r="P1999" s="6" t="s">
        <v>1573</v>
      </c>
    </row>
    <row r="2000" spans="1:16" hidden="1" x14ac:dyDescent="0.35">
      <c r="A2000" s="6">
        <v>2022</v>
      </c>
      <c r="B2000" s="6" t="s">
        <v>1574</v>
      </c>
      <c r="C2000" s="6" t="s">
        <v>1515</v>
      </c>
      <c r="D2000" s="13" t="s">
        <v>1575</v>
      </c>
      <c r="E2000" s="6">
        <v>41.72</v>
      </c>
      <c r="F2000" s="6">
        <v>-85.81</v>
      </c>
      <c r="G2000" s="6" t="s">
        <v>514</v>
      </c>
      <c r="H2000" s="6">
        <v>70234</v>
      </c>
      <c r="I2000" s="6">
        <v>85488000</v>
      </c>
      <c r="J2000" s="6">
        <v>14.4</v>
      </c>
      <c r="K2000" s="6">
        <v>18</v>
      </c>
      <c r="L2000" s="6" t="s">
        <v>881</v>
      </c>
      <c r="M2000" s="6">
        <v>20</v>
      </c>
      <c r="N2000" s="6" t="s">
        <v>21</v>
      </c>
      <c r="O2000" s="6" t="s">
        <v>22</v>
      </c>
      <c r="P2000" s="6" t="s">
        <v>1576</v>
      </c>
    </row>
    <row r="2001" spans="1:16" hidden="1" x14ac:dyDescent="0.35">
      <c r="A2001" s="6">
        <v>2022</v>
      </c>
      <c r="B2001" s="6" t="s">
        <v>892</v>
      </c>
      <c r="C2001" s="6" t="s">
        <v>1515</v>
      </c>
      <c r="D2001" s="13" t="s">
        <v>1577</v>
      </c>
      <c r="E2001" s="6">
        <v>41.03</v>
      </c>
      <c r="F2001" s="6">
        <v>-86.02</v>
      </c>
      <c r="G2001" s="6" t="s">
        <v>514</v>
      </c>
      <c r="H2001" s="6">
        <v>80967</v>
      </c>
      <c r="I2001" s="6">
        <v>93476000</v>
      </c>
      <c r="J2001" s="6">
        <v>14.4</v>
      </c>
      <c r="K2001" s="6">
        <v>18</v>
      </c>
      <c r="L2001" s="6" t="s">
        <v>881</v>
      </c>
      <c r="M2001" s="6">
        <v>20</v>
      </c>
      <c r="N2001" s="6" t="s">
        <v>21</v>
      </c>
      <c r="O2001" s="6" t="s">
        <v>22</v>
      </c>
      <c r="P2001" s="6" t="s">
        <v>1578</v>
      </c>
    </row>
    <row r="2002" spans="1:16" hidden="1" x14ac:dyDescent="0.35">
      <c r="A2002" s="6">
        <v>2022</v>
      </c>
      <c r="B2002" s="6" t="s">
        <v>1579</v>
      </c>
      <c r="C2002" s="6" t="s">
        <v>1515</v>
      </c>
      <c r="D2002" s="13" t="s">
        <v>1580</v>
      </c>
      <c r="E2002" s="6">
        <v>41.26</v>
      </c>
      <c r="F2002" s="6">
        <v>-85.98</v>
      </c>
      <c r="G2002" s="6" t="s">
        <v>514</v>
      </c>
      <c r="H2002" s="6">
        <v>112181</v>
      </c>
      <c r="I2002" s="6">
        <v>132775000</v>
      </c>
      <c r="J2002" s="6">
        <v>14.4</v>
      </c>
      <c r="K2002" s="6">
        <v>18</v>
      </c>
      <c r="L2002" s="6" t="s">
        <v>881</v>
      </c>
      <c r="M2002" s="6">
        <v>20</v>
      </c>
      <c r="N2002" s="6" t="s">
        <v>21</v>
      </c>
      <c r="O2002" s="6" t="s">
        <v>22</v>
      </c>
      <c r="P2002" s="6" t="s">
        <v>1581</v>
      </c>
    </row>
    <row r="2003" spans="1:16" hidden="1" x14ac:dyDescent="0.35">
      <c r="A2003" s="6">
        <v>2022</v>
      </c>
      <c r="B2003" s="6" t="s">
        <v>119</v>
      </c>
      <c r="C2003" s="6" t="s">
        <v>1515</v>
      </c>
      <c r="D2003" s="13" t="s">
        <v>1582</v>
      </c>
      <c r="E2003" s="6">
        <v>41.23</v>
      </c>
      <c r="F2003" s="6">
        <v>-86.24</v>
      </c>
      <c r="G2003" s="6" t="s">
        <v>514</v>
      </c>
      <c r="H2003" s="6">
        <v>88904</v>
      </c>
      <c r="I2003" s="6">
        <v>102065000</v>
      </c>
      <c r="J2003" s="6">
        <v>14.4</v>
      </c>
      <c r="K2003" s="6">
        <v>18</v>
      </c>
      <c r="L2003" s="6" t="s">
        <v>881</v>
      </c>
      <c r="M2003" s="6">
        <v>20</v>
      </c>
      <c r="N2003" s="6" t="s">
        <v>21</v>
      </c>
      <c r="O2003" s="6" t="s">
        <v>22</v>
      </c>
      <c r="P2003" s="6" t="s">
        <v>1583</v>
      </c>
    </row>
    <row r="2004" spans="1:16" hidden="1" x14ac:dyDescent="0.35">
      <c r="A2004" s="6">
        <v>2022</v>
      </c>
      <c r="B2004" s="6" t="s">
        <v>1584</v>
      </c>
      <c r="C2004" s="6" t="s">
        <v>1515</v>
      </c>
      <c r="D2004" s="13" t="s">
        <v>1585</v>
      </c>
      <c r="E2004" s="6">
        <v>40.6</v>
      </c>
      <c r="F2004" s="6">
        <v>-85.92</v>
      </c>
      <c r="G2004" s="6" t="s">
        <v>514</v>
      </c>
      <c r="H2004" s="6">
        <v>78507</v>
      </c>
      <c r="I2004" s="6">
        <v>96021000</v>
      </c>
      <c r="J2004" s="6">
        <v>14.4</v>
      </c>
      <c r="K2004" s="6">
        <v>18</v>
      </c>
      <c r="L2004" s="6" t="s">
        <v>881</v>
      </c>
      <c r="M2004" s="6">
        <v>20</v>
      </c>
      <c r="N2004" s="6" t="s">
        <v>21</v>
      </c>
      <c r="O2004" s="6" t="s">
        <v>22</v>
      </c>
      <c r="P2004" s="6" t="s">
        <v>1586</v>
      </c>
    </row>
    <row r="2005" spans="1:16" hidden="1" x14ac:dyDescent="0.35">
      <c r="A2005" s="6">
        <v>2022</v>
      </c>
      <c r="B2005" s="6" t="s">
        <v>1587</v>
      </c>
      <c r="C2005" s="6" t="s">
        <v>1515</v>
      </c>
      <c r="D2005" s="13" t="s">
        <v>1588</v>
      </c>
      <c r="E2005" s="6">
        <v>41.73</v>
      </c>
      <c r="F2005" s="6">
        <v>-86.13</v>
      </c>
      <c r="G2005" s="6" t="s">
        <v>514</v>
      </c>
      <c r="H2005" s="6">
        <v>71437</v>
      </c>
      <c r="I2005" s="6">
        <v>76811000</v>
      </c>
      <c r="J2005" s="6">
        <v>14.4</v>
      </c>
      <c r="K2005" s="6">
        <v>18</v>
      </c>
      <c r="L2005" s="6" t="s">
        <v>881</v>
      </c>
      <c r="M2005" s="6">
        <v>20</v>
      </c>
      <c r="N2005" s="6" t="s">
        <v>21</v>
      </c>
      <c r="O2005" s="6" t="s">
        <v>22</v>
      </c>
      <c r="P2005" s="6" t="s">
        <v>1589</v>
      </c>
    </row>
    <row r="2006" spans="1:16" hidden="1" x14ac:dyDescent="0.35">
      <c r="A2006" s="6">
        <v>2022</v>
      </c>
      <c r="B2006" s="6" t="s">
        <v>1419</v>
      </c>
      <c r="C2006" s="6" t="s">
        <v>1515</v>
      </c>
      <c r="D2006" s="13" t="s">
        <v>1590</v>
      </c>
      <c r="E2006" s="6">
        <v>40.67</v>
      </c>
      <c r="F2006" s="6">
        <v>-85.72</v>
      </c>
      <c r="G2006" s="6" t="s">
        <v>514</v>
      </c>
      <c r="H2006" s="6">
        <v>69510</v>
      </c>
      <c r="I2006" s="6">
        <v>90599000</v>
      </c>
      <c r="J2006" s="6">
        <v>14.4</v>
      </c>
      <c r="K2006" s="6">
        <v>18</v>
      </c>
      <c r="L2006" s="6" t="s">
        <v>881</v>
      </c>
      <c r="M2006" s="6">
        <v>20</v>
      </c>
      <c r="N2006" s="6" t="s">
        <v>21</v>
      </c>
      <c r="O2006" s="6" t="s">
        <v>22</v>
      </c>
      <c r="P2006" s="6" t="s">
        <v>1591</v>
      </c>
    </row>
    <row r="2007" spans="1:16" hidden="1" x14ac:dyDescent="0.35">
      <c r="A2007" s="6">
        <v>2012</v>
      </c>
      <c r="B2007" s="6" t="s">
        <v>163</v>
      </c>
      <c r="C2007" s="6" t="s">
        <v>1990</v>
      </c>
      <c r="D2007" s="13" t="s">
        <v>2053</v>
      </c>
      <c r="E2007" s="6">
        <v>39.369999999999997</v>
      </c>
      <c r="F2007" s="6">
        <v>-97.12</v>
      </c>
      <c r="G2007" s="6" t="s">
        <v>514</v>
      </c>
      <c r="H2007" s="6">
        <v>32427</v>
      </c>
      <c r="I2007" s="6">
        <v>20351000</v>
      </c>
      <c r="J2007" s="6">
        <v>15.4</v>
      </c>
      <c r="K2007" s="6">
        <v>20</v>
      </c>
      <c r="L2007" s="6" t="s">
        <v>881</v>
      </c>
      <c r="M2007" s="6">
        <v>40</v>
      </c>
      <c r="N2007" s="6" t="s">
        <v>21</v>
      </c>
      <c r="O2007" s="6" t="s">
        <v>22</v>
      </c>
      <c r="P2007" s="6" t="s">
        <v>7776</v>
      </c>
    </row>
    <row r="2008" spans="1:16" hidden="1" x14ac:dyDescent="0.35">
      <c r="A2008" s="6">
        <v>2012</v>
      </c>
      <c r="B2008" s="6" t="s">
        <v>2055</v>
      </c>
      <c r="C2008" s="6" t="s">
        <v>1990</v>
      </c>
      <c r="D2008" s="13" t="s">
        <v>2056</v>
      </c>
      <c r="E2008" s="6">
        <v>39.57</v>
      </c>
      <c r="F2008" s="6">
        <v>-97.66</v>
      </c>
      <c r="G2008" s="6" t="s">
        <v>514</v>
      </c>
      <c r="H2008" s="6">
        <v>22658</v>
      </c>
      <c r="I2008" s="6">
        <v>13468000</v>
      </c>
      <c r="J2008" s="6">
        <v>15.4</v>
      </c>
      <c r="K2008" s="6">
        <v>20</v>
      </c>
      <c r="L2008" s="6" t="s">
        <v>881</v>
      </c>
      <c r="M2008" s="6">
        <v>40</v>
      </c>
      <c r="N2008" s="6" t="s">
        <v>21</v>
      </c>
      <c r="O2008" s="6" t="s">
        <v>22</v>
      </c>
      <c r="P2008" s="6" t="s">
        <v>7777</v>
      </c>
    </row>
    <row r="2009" spans="1:16" hidden="1" x14ac:dyDescent="0.35">
      <c r="A2009" s="6">
        <v>2012</v>
      </c>
      <c r="B2009" s="6" t="s">
        <v>2058</v>
      </c>
      <c r="C2009" s="6" t="s">
        <v>1990</v>
      </c>
      <c r="D2009" s="13" t="s">
        <v>2059</v>
      </c>
      <c r="E2009" s="6">
        <v>39.869999999999997</v>
      </c>
      <c r="F2009" s="6">
        <v>-98.3</v>
      </c>
      <c r="G2009" s="6" t="s">
        <v>524</v>
      </c>
      <c r="H2009" s="6">
        <v>31590</v>
      </c>
      <c r="I2009" s="6">
        <v>19488000</v>
      </c>
      <c r="J2009" s="6">
        <v>15.4</v>
      </c>
      <c r="K2009" s="6">
        <v>20</v>
      </c>
      <c r="L2009" s="6" t="s">
        <v>881</v>
      </c>
      <c r="M2009" s="6">
        <v>40</v>
      </c>
      <c r="N2009" s="6" t="s">
        <v>21</v>
      </c>
      <c r="O2009" s="6" t="s">
        <v>22</v>
      </c>
      <c r="P2009" s="6" t="s">
        <v>7778</v>
      </c>
    </row>
    <row r="2010" spans="1:16" hidden="1" x14ac:dyDescent="0.35">
      <c r="A2010" s="6">
        <v>2012</v>
      </c>
      <c r="B2010" s="6" t="s">
        <v>1096</v>
      </c>
      <c r="C2010" s="6" t="s">
        <v>1990</v>
      </c>
      <c r="D2010" s="13" t="s">
        <v>2061</v>
      </c>
      <c r="E2010" s="6">
        <v>39.46</v>
      </c>
      <c r="F2010" s="6">
        <v>-98.1</v>
      </c>
      <c r="G2010" s="6" t="s">
        <v>514</v>
      </c>
      <c r="H2010" s="6">
        <v>15838</v>
      </c>
      <c r="I2010" s="6">
        <v>8381000</v>
      </c>
      <c r="J2010" s="6">
        <v>15.4</v>
      </c>
      <c r="K2010" s="6">
        <v>20</v>
      </c>
      <c r="L2010" s="6" t="s">
        <v>881</v>
      </c>
      <c r="M2010" s="6">
        <v>40</v>
      </c>
      <c r="N2010" s="6" t="s">
        <v>21</v>
      </c>
      <c r="O2010" s="6" t="s">
        <v>22</v>
      </c>
      <c r="P2010" s="6" t="s">
        <v>7779</v>
      </c>
    </row>
    <row r="2011" spans="1:16" hidden="1" x14ac:dyDescent="0.35">
      <c r="A2011" s="6">
        <v>2012</v>
      </c>
      <c r="B2011" s="6" t="s">
        <v>2063</v>
      </c>
      <c r="C2011" s="6" t="s">
        <v>1990</v>
      </c>
      <c r="D2011" s="13" t="s">
        <v>2064</v>
      </c>
      <c r="E2011" s="6">
        <v>39.5</v>
      </c>
      <c r="F2011" s="6">
        <v>-98.54</v>
      </c>
      <c r="G2011" s="6" t="s">
        <v>514</v>
      </c>
      <c r="H2011" s="6">
        <v>7811</v>
      </c>
      <c r="I2011" s="6">
        <v>3317000</v>
      </c>
      <c r="J2011" s="6">
        <v>15.4</v>
      </c>
      <c r="K2011" s="6">
        <v>20</v>
      </c>
      <c r="L2011" s="6" t="s">
        <v>881</v>
      </c>
      <c r="M2011" s="6">
        <v>40</v>
      </c>
      <c r="N2011" s="6" t="s">
        <v>21</v>
      </c>
      <c r="O2011" s="6" t="s">
        <v>22</v>
      </c>
      <c r="P2011" s="6" t="s">
        <v>7780</v>
      </c>
    </row>
    <row r="2012" spans="1:16" hidden="1" x14ac:dyDescent="0.35">
      <c r="A2012" s="6">
        <v>2012</v>
      </c>
      <c r="B2012" s="6" t="s">
        <v>2066</v>
      </c>
      <c r="C2012" s="6" t="s">
        <v>1990</v>
      </c>
      <c r="D2012" s="13" t="s">
        <v>2067</v>
      </c>
      <c r="E2012" s="6">
        <v>39.03</v>
      </c>
      <c r="F2012" s="6">
        <v>-97.59</v>
      </c>
      <c r="G2012" s="6" t="s">
        <v>514</v>
      </c>
      <c r="H2012" s="6">
        <v>10603</v>
      </c>
      <c r="I2012" s="6">
        <v>2628000</v>
      </c>
      <c r="J2012" s="6">
        <v>15.4</v>
      </c>
      <c r="K2012" s="6">
        <v>20</v>
      </c>
      <c r="L2012" s="6" t="s">
        <v>881</v>
      </c>
      <c r="M2012" s="6">
        <v>40</v>
      </c>
      <c r="N2012" s="6" t="s">
        <v>21</v>
      </c>
      <c r="O2012" s="6" t="s">
        <v>22</v>
      </c>
      <c r="P2012" s="6" t="s">
        <v>7781</v>
      </c>
    </row>
    <row r="2013" spans="1:16" hidden="1" x14ac:dyDescent="0.35">
      <c r="A2013" s="6">
        <v>2012</v>
      </c>
      <c r="B2013" s="6" t="s">
        <v>297</v>
      </c>
      <c r="C2013" s="6" t="s">
        <v>1990</v>
      </c>
      <c r="D2013" s="13" t="s">
        <v>2069</v>
      </c>
      <c r="E2013" s="6">
        <v>39.76</v>
      </c>
      <c r="F2013" s="6">
        <v>-99.11</v>
      </c>
      <c r="G2013" s="6" t="s">
        <v>524</v>
      </c>
      <c r="H2013" s="6">
        <v>27554</v>
      </c>
      <c r="I2013" s="6">
        <v>7676000</v>
      </c>
      <c r="J2013" s="6">
        <v>15.4</v>
      </c>
      <c r="K2013" s="6">
        <v>20</v>
      </c>
      <c r="L2013" s="6" t="s">
        <v>881</v>
      </c>
      <c r="M2013" s="6">
        <v>40</v>
      </c>
      <c r="N2013" s="6" t="s">
        <v>21</v>
      </c>
      <c r="O2013" s="6" t="s">
        <v>22</v>
      </c>
      <c r="P2013" s="6" t="s">
        <v>7782</v>
      </c>
    </row>
    <row r="2014" spans="1:16" hidden="1" x14ac:dyDescent="0.35">
      <c r="A2014" s="6">
        <v>2012</v>
      </c>
      <c r="B2014" s="6" t="s">
        <v>2071</v>
      </c>
      <c r="C2014" s="6" t="s">
        <v>1990</v>
      </c>
      <c r="D2014" s="13" t="s">
        <v>2072</v>
      </c>
      <c r="E2014" s="6">
        <v>39.700000000000003</v>
      </c>
      <c r="F2014" s="6">
        <v>-97.43</v>
      </c>
      <c r="G2014" s="6" t="s">
        <v>514</v>
      </c>
      <c r="H2014" s="6">
        <v>64432</v>
      </c>
      <c r="I2014" s="6">
        <v>44973000</v>
      </c>
      <c r="J2014" s="6">
        <v>15.4</v>
      </c>
      <c r="K2014" s="6">
        <v>20</v>
      </c>
      <c r="L2014" s="6" t="s">
        <v>881</v>
      </c>
      <c r="M2014" s="6">
        <v>40</v>
      </c>
      <c r="N2014" s="6" t="s">
        <v>21</v>
      </c>
      <c r="O2014" s="6" t="s">
        <v>22</v>
      </c>
      <c r="P2014" s="6" t="s">
        <v>7783</v>
      </c>
    </row>
    <row r="2015" spans="1:16" hidden="1" x14ac:dyDescent="0.35">
      <c r="A2015" s="6">
        <v>2012</v>
      </c>
      <c r="B2015" s="6" t="s">
        <v>2074</v>
      </c>
      <c r="C2015" s="6" t="s">
        <v>1990</v>
      </c>
      <c r="D2015" s="13" t="s">
        <v>2075</v>
      </c>
      <c r="E2015" s="6">
        <v>39.31</v>
      </c>
      <c r="F2015" s="6">
        <v>-99.58</v>
      </c>
      <c r="G2015" s="6" t="s">
        <v>514</v>
      </c>
      <c r="H2015" s="6">
        <v>7146</v>
      </c>
      <c r="I2015" s="6">
        <v>5042000</v>
      </c>
      <c r="J2015" s="6">
        <v>15.4</v>
      </c>
      <c r="K2015" s="6">
        <v>20</v>
      </c>
      <c r="L2015" s="6" t="s">
        <v>881</v>
      </c>
      <c r="M2015" s="6">
        <v>40</v>
      </c>
      <c r="N2015" s="6" t="s">
        <v>21</v>
      </c>
      <c r="O2015" s="6" t="s">
        <v>22</v>
      </c>
      <c r="P2015" s="6" t="s">
        <v>7784</v>
      </c>
    </row>
    <row r="2016" spans="1:16" hidden="1" x14ac:dyDescent="0.35">
      <c r="A2016" s="6">
        <v>2012</v>
      </c>
      <c r="B2016" s="6" t="s">
        <v>2077</v>
      </c>
      <c r="C2016" s="6" t="s">
        <v>1990</v>
      </c>
      <c r="D2016" s="13" t="s">
        <v>2078</v>
      </c>
      <c r="E2016" s="6">
        <v>39.76</v>
      </c>
      <c r="F2016" s="6">
        <v>-98.91</v>
      </c>
      <c r="G2016" s="6" t="s">
        <v>524</v>
      </c>
      <c r="H2016" s="6">
        <v>33082</v>
      </c>
      <c r="I2016" s="6">
        <v>8248000</v>
      </c>
      <c r="J2016" s="6">
        <v>15.4</v>
      </c>
      <c r="K2016" s="6">
        <v>20</v>
      </c>
      <c r="L2016" s="6" t="s">
        <v>881</v>
      </c>
      <c r="M2016" s="6">
        <v>40</v>
      </c>
      <c r="N2016" s="6" t="s">
        <v>21</v>
      </c>
      <c r="O2016" s="6" t="s">
        <v>22</v>
      </c>
      <c r="P2016" s="6" t="s">
        <v>7785</v>
      </c>
    </row>
    <row r="2017" spans="1:16" hidden="1" x14ac:dyDescent="0.35">
      <c r="A2017" s="6">
        <v>2012</v>
      </c>
      <c r="B2017" s="6" t="s">
        <v>86</v>
      </c>
      <c r="C2017" s="6" t="s">
        <v>1990</v>
      </c>
      <c r="D2017" s="13" t="s">
        <v>2080</v>
      </c>
      <c r="E2017" s="6">
        <v>39.71</v>
      </c>
      <c r="F2017" s="6">
        <v>-96.87</v>
      </c>
      <c r="G2017" s="6" t="s">
        <v>524</v>
      </c>
      <c r="H2017" s="6">
        <v>56372</v>
      </c>
      <c r="I2017" s="6">
        <v>27252000</v>
      </c>
      <c r="J2017" s="6">
        <v>15.4</v>
      </c>
      <c r="K2017" s="6">
        <v>20</v>
      </c>
      <c r="L2017" s="6" t="s">
        <v>881</v>
      </c>
      <c r="M2017" s="6">
        <v>40</v>
      </c>
      <c r="N2017" s="6" t="s">
        <v>21</v>
      </c>
      <c r="O2017" s="6" t="s">
        <v>22</v>
      </c>
      <c r="P2017" s="6" t="s">
        <v>7786</v>
      </c>
    </row>
    <row r="2018" spans="1:16" hidden="1" x14ac:dyDescent="0.35">
      <c r="A2018" s="6">
        <v>2022</v>
      </c>
      <c r="B2018" s="6" t="s">
        <v>340</v>
      </c>
      <c r="C2018" s="6" t="s">
        <v>6814</v>
      </c>
      <c r="D2018" s="13" t="s">
        <v>6862</v>
      </c>
      <c r="E2018" s="6">
        <v>44.94</v>
      </c>
      <c r="F2018" s="6">
        <v>-90.31</v>
      </c>
      <c r="G2018" s="6" t="s">
        <v>564</v>
      </c>
      <c r="H2018" s="6">
        <v>72540</v>
      </c>
      <c r="I2018" s="6">
        <v>59497000</v>
      </c>
      <c r="J2018" s="6">
        <v>16.100000000000001</v>
      </c>
      <c r="K2018" s="6">
        <v>55</v>
      </c>
      <c r="L2018" s="6" t="s">
        <v>881</v>
      </c>
      <c r="M2018" s="6">
        <v>20</v>
      </c>
      <c r="N2018" s="6" t="s">
        <v>21</v>
      </c>
      <c r="O2018" s="6" t="s">
        <v>22</v>
      </c>
      <c r="P2018" s="6" t="s">
        <v>6863</v>
      </c>
    </row>
    <row r="2019" spans="1:16" hidden="1" x14ac:dyDescent="0.35">
      <c r="A2019" s="6">
        <v>2022</v>
      </c>
      <c r="B2019" s="6" t="s">
        <v>359</v>
      </c>
      <c r="C2019" s="6" t="s">
        <v>6814</v>
      </c>
      <c r="D2019" s="13" t="s">
        <v>6866</v>
      </c>
      <c r="E2019" s="6">
        <v>45.3</v>
      </c>
      <c r="F2019" s="6">
        <v>-89.5</v>
      </c>
      <c r="G2019" s="6" t="s">
        <v>564</v>
      </c>
      <c r="H2019" s="6">
        <v>8577</v>
      </c>
      <c r="I2019" s="6">
        <v>7611000</v>
      </c>
      <c r="J2019" s="6">
        <v>16.100000000000001</v>
      </c>
      <c r="K2019" s="6">
        <v>55</v>
      </c>
      <c r="L2019" s="6" t="s">
        <v>881</v>
      </c>
      <c r="M2019" s="6">
        <v>20</v>
      </c>
      <c r="N2019" s="6" t="s">
        <v>21</v>
      </c>
      <c r="O2019" s="6" t="s">
        <v>22</v>
      </c>
      <c r="P2019" s="6" t="s">
        <v>6867</v>
      </c>
    </row>
    <row r="2020" spans="1:16" hidden="1" x14ac:dyDescent="0.35">
      <c r="A2020" s="6">
        <v>2022</v>
      </c>
      <c r="B2020" s="6" t="s">
        <v>6868</v>
      </c>
      <c r="C2020" s="6" t="s">
        <v>6814</v>
      </c>
      <c r="D2020" s="13" t="s">
        <v>6869</v>
      </c>
      <c r="E2020" s="6">
        <v>44.96</v>
      </c>
      <c r="F2020" s="6">
        <v>-89.64</v>
      </c>
      <c r="G2020" s="6" t="s">
        <v>564</v>
      </c>
      <c r="H2020" s="6">
        <v>83973</v>
      </c>
      <c r="I2020" s="6">
        <v>70310000</v>
      </c>
      <c r="J2020" s="6">
        <v>16.100000000000001</v>
      </c>
      <c r="K2020" s="6">
        <v>55</v>
      </c>
      <c r="L2020" s="6" t="s">
        <v>881</v>
      </c>
      <c r="M2020" s="6">
        <v>20</v>
      </c>
      <c r="N2020" s="6" t="s">
        <v>21</v>
      </c>
      <c r="O2020" s="6" t="s">
        <v>22</v>
      </c>
      <c r="P2020" s="6" t="s">
        <v>6870</v>
      </c>
    </row>
    <row r="2021" spans="1:16" hidden="1" x14ac:dyDescent="0.35">
      <c r="A2021" s="6">
        <v>2022</v>
      </c>
      <c r="B2021" s="6" t="s">
        <v>1187</v>
      </c>
      <c r="C2021" s="6" t="s">
        <v>6814</v>
      </c>
      <c r="D2021" s="13" t="s">
        <v>6871</v>
      </c>
      <c r="E2021" s="6">
        <v>45.5</v>
      </c>
      <c r="F2021" s="6">
        <v>-89.11</v>
      </c>
      <c r="G2021" s="6" t="s">
        <v>564</v>
      </c>
      <c r="H2021" s="6">
        <v>789</v>
      </c>
      <c r="I2021" s="6">
        <v>518000</v>
      </c>
      <c r="J2021" s="6">
        <v>16.100000000000001</v>
      </c>
      <c r="K2021" s="6">
        <v>55</v>
      </c>
      <c r="L2021" s="6" t="s">
        <v>881</v>
      </c>
      <c r="M2021" s="6">
        <v>20</v>
      </c>
      <c r="N2021" s="6" t="s">
        <v>21</v>
      </c>
      <c r="O2021" s="6" t="s">
        <v>22</v>
      </c>
      <c r="P2021" s="6" t="s">
        <v>6872</v>
      </c>
    </row>
    <row r="2022" spans="1:16" hidden="1" x14ac:dyDescent="0.35">
      <c r="A2022" s="6">
        <v>2022</v>
      </c>
      <c r="B2022" s="6" t="s">
        <v>6873</v>
      </c>
      <c r="C2022" s="6" t="s">
        <v>6814</v>
      </c>
      <c r="D2022" s="13" t="s">
        <v>6874</v>
      </c>
      <c r="E2022" s="6">
        <v>45.44</v>
      </c>
      <c r="F2022" s="6">
        <v>-90.29</v>
      </c>
      <c r="G2022" s="6" t="s">
        <v>3004</v>
      </c>
      <c r="H2022" s="6">
        <v>987</v>
      </c>
      <c r="I2022" s="6">
        <v>956000</v>
      </c>
      <c r="J2022" s="6">
        <v>16.100000000000001</v>
      </c>
      <c r="K2022" s="6">
        <v>55</v>
      </c>
      <c r="L2022" s="6" t="s">
        <v>881</v>
      </c>
      <c r="M2022" s="6">
        <v>20</v>
      </c>
      <c r="N2022" s="6" t="s">
        <v>21</v>
      </c>
      <c r="O2022" s="6" t="s">
        <v>22</v>
      </c>
      <c r="P2022" s="6" t="s">
        <v>6875</v>
      </c>
    </row>
    <row r="2023" spans="1:16" hidden="1" x14ac:dyDescent="0.35">
      <c r="A2023" s="6">
        <v>2022</v>
      </c>
      <c r="B2023" s="6" t="s">
        <v>1154</v>
      </c>
      <c r="C2023" s="6" t="s">
        <v>6814</v>
      </c>
      <c r="D2023" s="13" t="s">
        <v>6876</v>
      </c>
      <c r="E2023" s="6">
        <v>45.16</v>
      </c>
      <c r="F2023" s="6">
        <v>-90.8</v>
      </c>
      <c r="G2023" s="6" t="s">
        <v>3004</v>
      </c>
      <c r="H2023" s="6">
        <v>29157</v>
      </c>
      <c r="I2023" s="6">
        <v>23419000</v>
      </c>
      <c r="J2023" s="6">
        <v>16.100000000000001</v>
      </c>
      <c r="K2023" s="6">
        <v>55</v>
      </c>
      <c r="L2023" s="6" t="s">
        <v>881</v>
      </c>
      <c r="M2023" s="6">
        <v>20</v>
      </c>
      <c r="N2023" s="6" t="s">
        <v>21</v>
      </c>
      <c r="O2023" s="6" t="s">
        <v>22</v>
      </c>
      <c r="P2023" s="6" t="s">
        <v>6877</v>
      </c>
    </row>
    <row r="2024" spans="1:16" hidden="1" x14ac:dyDescent="0.35">
      <c r="A2024" s="6">
        <v>2022</v>
      </c>
      <c r="B2024" s="6" t="s">
        <v>1937</v>
      </c>
      <c r="C2024" s="6" t="s">
        <v>3430</v>
      </c>
      <c r="D2024" s="13" t="s">
        <v>3508</v>
      </c>
      <c r="E2024" s="6">
        <v>40.19</v>
      </c>
      <c r="F2024" s="6">
        <v>-92.57</v>
      </c>
      <c r="G2024" s="6" t="s">
        <v>514</v>
      </c>
      <c r="H2024" s="6">
        <v>14241</v>
      </c>
      <c r="I2024" s="6">
        <v>14117000</v>
      </c>
      <c r="J2024" s="6">
        <v>17.399999999999999</v>
      </c>
      <c r="K2024" s="6">
        <v>29</v>
      </c>
      <c r="L2024" s="6" t="s">
        <v>881</v>
      </c>
      <c r="M2024" s="6">
        <v>20</v>
      </c>
      <c r="N2024" s="6" t="s">
        <v>21</v>
      </c>
      <c r="O2024" s="6" t="s">
        <v>22</v>
      </c>
      <c r="P2024" s="6" t="s">
        <v>3509</v>
      </c>
    </row>
    <row r="2025" spans="1:16" hidden="1" x14ac:dyDescent="0.35">
      <c r="A2025" s="6">
        <v>2022</v>
      </c>
      <c r="B2025" s="6" t="s">
        <v>1121</v>
      </c>
      <c r="C2025" s="6" t="s">
        <v>3430</v>
      </c>
      <c r="D2025" s="13" t="s">
        <v>3510</v>
      </c>
      <c r="E2025" s="6">
        <v>39.450000000000003</v>
      </c>
      <c r="F2025" s="6">
        <v>-93.52</v>
      </c>
      <c r="G2025" s="6" t="s">
        <v>514</v>
      </c>
      <c r="H2025" s="6">
        <v>84748</v>
      </c>
      <c r="I2025" s="6">
        <v>94165000</v>
      </c>
      <c r="J2025" s="6">
        <v>17.399999999999999</v>
      </c>
      <c r="K2025" s="6">
        <v>29</v>
      </c>
      <c r="L2025" s="6" t="s">
        <v>881</v>
      </c>
      <c r="M2025" s="6">
        <v>20</v>
      </c>
      <c r="N2025" s="6" t="s">
        <v>21</v>
      </c>
      <c r="O2025" s="6" t="s">
        <v>22</v>
      </c>
      <c r="P2025" s="6" t="s">
        <v>3511</v>
      </c>
    </row>
    <row r="2026" spans="1:16" hidden="1" x14ac:dyDescent="0.35">
      <c r="A2026" s="6">
        <v>2022</v>
      </c>
      <c r="B2026" s="6" t="s">
        <v>3512</v>
      </c>
      <c r="C2026" s="6" t="s">
        <v>3430</v>
      </c>
      <c r="D2026" s="13" t="s">
        <v>3513</v>
      </c>
      <c r="E2026" s="6">
        <v>39.590000000000003</v>
      </c>
      <c r="F2026" s="6">
        <v>-93.13</v>
      </c>
      <c r="G2026" s="6" t="s">
        <v>514</v>
      </c>
      <c r="H2026" s="6">
        <v>61221</v>
      </c>
      <c r="I2026" s="6">
        <v>68925000</v>
      </c>
      <c r="J2026" s="6">
        <v>17.399999999999999</v>
      </c>
      <c r="K2026" s="6">
        <v>29</v>
      </c>
      <c r="L2026" s="6" t="s">
        <v>881</v>
      </c>
      <c r="M2026" s="6">
        <v>20</v>
      </c>
      <c r="N2026" s="6" t="s">
        <v>21</v>
      </c>
      <c r="O2026" s="6" t="s">
        <v>22</v>
      </c>
      <c r="P2026" s="6" t="s">
        <v>3514</v>
      </c>
    </row>
    <row r="2027" spans="1:16" hidden="1" x14ac:dyDescent="0.35">
      <c r="A2027" s="6">
        <v>2022</v>
      </c>
      <c r="B2027" s="6" t="s">
        <v>1344</v>
      </c>
      <c r="C2027" s="6" t="s">
        <v>3430</v>
      </c>
      <c r="D2027" s="13" t="s">
        <v>3515</v>
      </c>
      <c r="E2027" s="6">
        <v>40.119999999999997</v>
      </c>
      <c r="F2027" s="6">
        <v>-93.38</v>
      </c>
      <c r="G2027" s="6" t="s">
        <v>514</v>
      </c>
      <c r="H2027" s="6">
        <v>34675</v>
      </c>
      <c r="I2027" s="6">
        <v>36659000</v>
      </c>
      <c r="J2027" s="6">
        <v>17.399999999999999</v>
      </c>
      <c r="K2027" s="6">
        <v>29</v>
      </c>
      <c r="L2027" s="6" t="s">
        <v>881</v>
      </c>
      <c r="M2027" s="6">
        <v>20</v>
      </c>
      <c r="N2027" s="6" t="s">
        <v>21</v>
      </c>
      <c r="O2027" s="6" t="s">
        <v>22</v>
      </c>
      <c r="P2027" s="6" t="s">
        <v>3516</v>
      </c>
    </row>
    <row r="2028" spans="1:16" hidden="1" x14ac:dyDescent="0.35">
      <c r="A2028" s="6">
        <v>2022</v>
      </c>
      <c r="B2028" s="6" t="s">
        <v>1786</v>
      </c>
      <c r="C2028" s="6" t="s">
        <v>3430</v>
      </c>
      <c r="D2028" s="13" t="s">
        <v>3517</v>
      </c>
      <c r="E2028" s="6">
        <v>39.950000000000003</v>
      </c>
      <c r="F2028" s="6">
        <v>-92.88</v>
      </c>
      <c r="G2028" s="6" t="s">
        <v>514</v>
      </c>
      <c r="H2028" s="6">
        <v>29940</v>
      </c>
      <c r="I2028" s="6">
        <v>32543000</v>
      </c>
      <c r="J2028" s="6">
        <v>17.399999999999999</v>
      </c>
      <c r="K2028" s="6">
        <v>29</v>
      </c>
      <c r="L2028" s="6" t="s">
        <v>881</v>
      </c>
      <c r="M2028" s="6">
        <v>20</v>
      </c>
      <c r="N2028" s="6" t="s">
        <v>21</v>
      </c>
      <c r="O2028" s="6" t="s">
        <v>22</v>
      </c>
      <c r="P2028" s="6" t="s">
        <v>3518</v>
      </c>
    </row>
    <row r="2029" spans="1:16" hidden="1" x14ac:dyDescent="0.35">
      <c r="A2029" s="6">
        <v>2022</v>
      </c>
      <c r="B2029" s="6" t="s">
        <v>1289</v>
      </c>
      <c r="C2029" s="6" t="s">
        <v>3430</v>
      </c>
      <c r="D2029" s="13" t="s">
        <v>3519</v>
      </c>
      <c r="E2029" s="6">
        <v>39.79</v>
      </c>
      <c r="F2029" s="6">
        <v>-93.55</v>
      </c>
      <c r="G2029" s="6" t="s">
        <v>514</v>
      </c>
      <c r="H2029" s="6">
        <v>38185</v>
      </c>
      <c r="I2029" s="6">
        <v>42822000</v>
      </c>
      <c r="J2029" s="6">
        <v>17.399999999999999</v>
      </c>
      <c r="K2029" s="6">
        <v>29</v>
      </c>
      <c r="L2029" s="6" t="s">
        <v>881</v>
      </c>
      <c r="M2029" s="6">
        <v>20</v>
      </c>
      <c r="N2029" s="6" t="s">
        <v>21</v>
      </c>
      <c r="O2029" s="6" t="s">
        <v>22</v>
      </c>
      <c r="P2029" s="6" t="s">
        <v>3520</v>
      </c>
    </row>
    <row r="2030" spans="1:16" hidden="1" x14ac:dyDescent="0.35">
      <c r="A2030" s="6">
        <v>2022</v>
      </c>
      <c r="B2030" s="6" t="s">
        <v>44</v>
      </c>
      <c r="C2030" s="6" t="s">
        <v>3430</v>
      </c>
      <c r="D2030" s="13" t="s">
        <v>3521</v>
      </c>
      <c r="E2030" s="6">
        <v>39.74</v>
      </c>
      <c r="F2030" s="6">
        <v>-92.31</v>
      </c>
      <c r="G2030" s="6" t="s">
        <v>514</v>
      </c>
      <c r="H2030" s="6">
        <v>33448</v>
      </c>
      <c r="I2030" s="6">
        <v>38677000</v>
      </c>
      <c r="J2030" s="6">
        <v>17.399999999999999</v>
      </c>
      <c r="K2030" s="6">
        <v>29</v>
      </c>
      <c r="L2030" s="6" t="s">
        <v>881</v>
      </c>
      <c r="M2030" s="6">
        <v>20</v>
      </c>
      <c r="N2030" s="6" t="s">
        <v>21</v>
      </c>
      <c r="O2030" s="6" t="s">
        <v>22</v>
      </c>
      <c r="P2030" s="6" t="s">
        <v>3522</v>
      </c>
    </row>
    <row r="2031" spans="1:16" hidden="1" x14ac:dyDescent="0.35">
      <c r="A2031" s="6">
        <v>2022</v>
      </c>
      <c r="B2031" s="6" t="s">
        <v>1376</v>
      </c>
      <c r="C2031" s="6" t="s">
        <v>3430</v>
      </c>
      <c r="D2031" s="13" t="s">
        <v>3523</v>
      </c>
      <c r="E2031" s="6">
        <v>40.51</v>
      </c>
      <c r="F2031" s="6">
        <v>-93.52</v>
      </c>
      <c r="G2031" s="6" t="s">
        <v>524</v>
      </c>
      <c r="H2031" s="6">
        <v>23500</v>
      </c>
      <c r="I2031" s="6">
        <v>25729000</v>
      </c>
      <c r="J2031" s="6">
        <v>17.399999999999999</v>
      </c>
      <c r="K2031" s="6">
        <v>29</v>
      </c>
      <c r="L2031" s="6" t="s">
        <v>881</v>
      </c>
      <c r="M2031" s="6">
        <v>20</v>
      </c>
      <c r="N2031" s="6" t="s">
        <v>21</v>
      </c>
      <c r="O2031" s="6" t="s">
        <v>22</v>
      </c>
      <c r="P2031" s="6" t="s">
        <v>3524</v>
      </c>
    </row>
    <row r="2032" spans="1:16" hidden="1" x14ac:dyDescent="0.35">
      <c r="A2032" s="6">
        <v>2022</v>
      </c>
      <c r="B2032" s="6" t="s">
        <v>834</v>
      </c>
      <c r="C2032" s="6" t="s">
        <v>3430</v>
      </c>
      <c r="D2032" s="13" t="s">
        <v>3525</v>
      </c>
      <c r="E2032" s="6">
        <v>40.49</v>
      </c>
      <c r="F2032" s="6">
        <v>-92.69</v>
      </c>
      <c r="G2032" s="6" t="s">
        <v>524</v>
      </c>
      <c r="H2032" s="6">
        <v>17454</v>
      </c>
      <c r="I2032" s="6">
        <v>16472000</v>
      </c>
      <c r="J2032" s="6">
        <v>17.399999999999999</v>
      </c>
      <c r="K2032" s="6">
        <v>29</v>
      </c>
      <c r="L2032" s="6" t="s">
        <v>881</v>
      </c>
      <c r="M2032" s="6">
        <v>20</v>
      </c>
      <c r="N2032" s="6" t="s">
        <v>21</v>
      </c>
      <c r="O2032" s="6" t="s">
        <v>22</v>
      </c>
      <c r="P2032" s="6" t="s">
        <v>3526</v>
      </c>
    </row>
    <row r="2033" spans="1:16" hidden="1" x14ac:dyDescent="0.35">
      <c r="A2033" s="6">
        <v>2022</v>
      </c>
      <c r="B2033" s="6" t="s">
        <v>184</v>
      </c>
      <c r="C2033" s="6" t="s">
        <v>3430</v>
      </c>
      <c r="D2033" s="13" t="s">
        <v>3527</v>
      </c>
      <c r="E2033" s="6">
        <v>39.51</v>
      </c>
      <c r="F2033" s="6">
        <v>-92.44</v>
      </c>
      <c r="G2033" s="6" t="s">
        <v>514</v>
      </c>
      <c r="H2033" s="6">
        <v>24387</v>
      </c>
      <c r="I2033" s="6">
        <v>30318000</v>
      </c>
      <c r="J2033" s="6">
        <v>17.399999999999999</v>
      </c>
      <c r="K2033" s="6">
        <v>29</v>
      </c>
      <c r="L2033" s="6" t="s">
        <v>881</v>
      </c>
      <c r="M2033" s="6">
        <v>20</v>
      </c>
      <c r="N2033" s="6" t="s">
        <v>21</v>
      </c>
      <c r="O2033" s="6" t="s">
        <v>22</v>
      </c>
      <c r="P2033" s="6" t="s">
        <v>3528</v>
      </c>
    </row>
    <row r="2034" spans="1:16" hidden="1" x14ac:dyDescent="0.35">
      <c r="A2034" s="6">
        <v>2022</v>
      </c>
      <c r="B2034" s="6" t="s">
        <v>1474</v>
      </c>
      <c r="C2034" s="6" t="s">
        <v>3430</v>
      </c>
      <c r="D2034" s="13" t="s">
        <v>3529</v>
      </c>
      <c r="E2034" s="6">
        <v>40.58</v>
      </c>
      <c r="F2034" s="6">
        <v>-92.63</v>
      </c>
      <c r="G2034" s="6" t="s">
        <v>524</v>
      </c>
      <c r="H2034" s="6">
        <v>10798</v>
      </c>
      <c r="I2034" s="6">
        <v>11506000</v>
      </c>
      <c r="J2034" s="6">
        <v>17.399999999999999</v>
      </c>
      <c r="K2034" s="6">
        <v>29</v>
      </c>
      <c r="L2034" s="6" t="s">
        <v>881</v>
      </c>
      <c r="M2034" s="6">
        <v>20</v>
      </c>
      <c r="N2034" s="6" t="s">
        <v>21</v>
      </c>
      <c r="O2034" s="6" t="s">
        <v>22</v>
      </c>
      <c r="P2034" s="6" t="s">
        <v>3530</v>
      </c>
    </row>
    <row r="2035" spans="1:16" hidden="1" x14ac:dyDescent="0.35">
      <c r="A2035" s="6">
        <v>2022</v>
      </c>
      <c r="B2035" s="6" t="s">
        <v>1707</v>
      </c>
      <c r="C2035" s="6" t="s">
        <v>3430</v>
      </c>
      <c r="D2035" s="13" t="s">
        <v>3531</v>
      </c>
      <c r="E2035" s="6">
        <v>40.26</v>
      </c>
      <c r="F2035" s="6">
        <v>-92.87</v>
      </c>
      <c r="G2035" s="6" t="s">
        <v>514</v>
      </c>
      <c r="H2035" s="6">
        <v>14942</v>
      </c>
      <c r="I2035" s="6">
        <v>13056000</v>
      </c>
      <c r="J2035" s="6">
        <v>17.399999999999999</v>
      </c>
      <c r="K2035" s="6">
        <v>29</v>
      </c>
      <c r="L2035" s="6" t="s">
        <v>881</v>
      </c>
      <c r="M2035" s="6">
        <v>20</v>
      </c>
      <c r="N2035" s="6" t="s">
        <v>21</v>
      </c>
      <c r="O2035" s="6" t="s">
        <v>22</v>
      </c>
      <c r="P2035" s="6" t="s">
        <v>3532</v>
      </c>
    </row>
    <row r="2036" spans="1:16" hidden="1" x14ac:dyDescent="0.35">
      <c r="A2036" s="6">
        <v>2012</v>
      </c>
      <c r="B2036" s="6" t="s">
        <v>3697</v>
      </c>
      <c r="C2036" s="6" t="s">
        <v>3682</v>
      </c>
      <c r="D2036" s="13" t="s">
        <v>3698</v>
      </c>
      <c r="E2036" s="6">
        <v>48.47</v>
      </c>
      <c r="F2036" s="6">
        <v>-109.21</v>
      </c>
      <c r="G2036" s="6" t="s">
        <v>3076</v>
      </c>
      <c r="H2036" s="6">
        <v>139</v>
      </c>
      <c r="I2036" s="6">
        <v>356000</v>
      </c>
      <c r="J2036" s="6">
        <v>17.8</v>
      </c>
      <c r="K2036" s="6">
        <v>30</v>
      </c>
      <c r="L2036" s="6" t="s">
        <v>881</v>
      </c>
      <c r="M2036" s="6">
        <v>20</v>
      </c>
      <c r="N2036" s="6" t="s">
        <v>21</v>
      </c>
      <c r="O2036" s="6" t="s">
        <v>22</v>
      </c>
      <c r="P2036" s="6" t="s">
        <v>8414</v>
      </c>
    </row>
    <row r="2037" spans="1:16" hidden="1" x14ac:dyDescent="0.35">
      <c r="A2037" s="6">
        <v>2012</v>
      </c>
      <c r="B2037" s="6" t="s">
        <v>3700</v>
      </c>
      <c r="C2037" s="6" t="s">
        <v>3682</v>
      </c>
      <c r="D2037" s="13" t="s">
        <v>3701</v>
      </c>
      <c r="E2037" s="6">
        <v>47.88</v>
      </c>
      <c r="F2037" s="6">
        <v>-111.02</v>
      </c>
      <c r="G2037" s="6" t="s">
        <v>3004</v>
      </c>
      <c r="H2037" s="6">
        <v>719</v>
      </c>
      <c r="I2037" s="6">
        <v>506000</v>
      </c>
      <c r="J2037" s="6">
        <v>17.8</v>
      </c>
      <c r="K2037" s="6">
        <v>30</v>
      </c>
      <c r="L2037" s="6" t="s">
        <v>881</v>
      </c>
      <c r="M2037" s="6">
        <v>20</v>
      </c>
      <c r="N2037" s="6" t="s">
        <v>21</v>
      </c>
      <c r="O2037" s="6" t="s">
        <v>22</v>
      </c>
      <c r="P2037" s="6" t="s">
        <v>8415</v>
      </c>
    </row>
    <row r="2038" spans="1:16" hidden="1" x14ac:dyDescent="0.35">
      <c r="A2038" s="6">
        <v>2012</v>
      </c>
      <c r="B2038" s="6" t="s">
        <v>297</v>
      </c>
      <c r="C2038" s="6" t="s">
        <v>3682</v>
      </c>
      <c r="D2038" s="13" t="s">
        <v>8416</v>
      </c>
      <c r="E2038" s="6">
        <v>48.58</v>
      </c>
      <c r="F2038" s="6">
        <v>-107.42</v>
      </c>
      <c r="G2038" s="6" t="s">
        <v>3076</v>
      </c>
      <c r="H2038" s="6">
        <v>772</v>
      </c>
      <c r="I2038" s="6">
        <v>0</v>
      </c>
      <c r="J2038" s="6">
        <v>17.8</v>
      </c>
      <c r="K2038" s="6">
        <v>30</v>
      </c>
      <c r="L2038" s="6" t="s">
        <v>881</v>
      </c>
      <c r="M2038" s="6">
        <v>20</v>
      </c>
      <c r="N2038" s="6" t="s">
        <v>21</v>
      </c>
      <c r="O2038" s="6" t="s">
        <v>22</v>
      </c>
      <c r="P2038" s="6" t="s">
        <v>8417</v>
      </c>
    </row>
    <row r="2039" spans="1:16" hidden="1" x14ac:dyDescent="0.35">
      <c r="A2039" s="6">
        <v>2012</v>
      </c>
      <c r="B2039" s="6" t="s">
        <v>3713</v>
      </c>
      <c r="C2039" s="6" t="s">
        <v>3682</v>
      </c>
      <c r="D2039" s="13" t="s">
        <v>3714</v>
      </c>
      <c r="E2039" s="6">
        <v>48.59</v>
      </c>
      <c r="F2039" s="6">
        <v>-112.1</v>
      </c>
      <c r="G2039" s="6" t="s">
        <v>3004</v>
      </c>
      <c r="H2039" s="6">
        <v>365</v>
      </c>
      <c r="I2039" s="6">
        <v>189000</v>
      </c>
      <c r="J2039" s="6">
        <v>17.8</v>
      </c>
      <c r="K2039" s="6">
        <v>30</v>
      </c>
      <c r="L2039" s="6" t="s">
        <v>881</v>
      </c>
      <c r="M2039" s="6">
        <v>20</v>
      </c>
      <c r="N2039" s="6" t="s">
        <v>21</v>
      </c>
      <c r="O2039" s="6" t="s">
        <v>22</v>
      </c>
      <c r="P2039" s="6" t="s">
        <v>8418</v>
      </c>
    </row>
    <row r="2040" spans="1:16" hidden="1" x14ac:dyDescent="0.35">
      <c r="A2040" s="6">
        <v>2012</v>
      </c>
      <c r="B2040" s="6" t="s">
        <v>4953</v>
      </c>
      <c r="C2040" s="6" t="s">
        <v>4907</v>
      </c>
      <c r="D2040" s="13" t="s">
        <v>4954</v>
      </c>
      <c r="E2040" s="6">
        <v>36.5</v>
      </c>
      <c r="F2040" s="6">
        <v>-98.44</v>
      </c>
      <c r="G2040" s="6" t="s">
        <v>236</v>
      </c>
      <c r="H2040" s="6">
        <v>2877</v>
      </c>
      <c r="I2040" s="6">
        <v>1140000</v>
      </c>
      <c r="J2040" s="6">
        <v>18.2</v>
      </c>
      <c r="K2040" s="6">
        <v>40</v>
      </c>
      <c r="L2040" s="6" t="s">
        <v>881</v>
      </c>
      <c r="M2040" s="6">
        <v>40</v>
      </c>
      <c r="N2040" s="6" t="s">
        <v>21</v>
      </c>
      <c r="O2040" s="6" t="s">
        <v>22</v>
      </c>
      <c r="P2040" s="6" t="s">
        <v>8896</v>
      </c>
    </row>
    <row r="2041" spans="1:16" hidden="1" x14ac:dyDescent="0.35">
      <c r="A2041" s="6">
        <v>2012</v>
      </c>
      <c r="B2041" s="6" t="s">
        <v>604</v>
      </c>
      <c r="C2041" s="6" t="s">
        <v>4907</v>
      </c>
      <c r="D2041" s="13" t="s">
        <v>4956</v>
      </c>
      <c r="E2041" s="6">
        <v>36.4</v>
      </c>
      <c r="F2041" s="6">
        <v>-97.86</v>
      </c>
      <c r="G2041" s="6" t="s">
        <v>241</v>
      </c>
      <c r="H2041" s="6">
        <v>24141</v>
      </c>
      <c r="I2041" s="6">
        <v>7037000</v>
      </c>
      <c r="J2041" s="6">
        <v>18.2</v>
      </c>
      <c r="K2041" s="6">
        <v>40</v>
      </c>
      <c r="L2041" s="6" t="s">
        <v>881</v>
      </c>
      <c r="M2041" s="6">
        <v>40</v>
      </c>
      <c r="N2041" s="6" t="s">
        <v>21</v>
      </c>
      <c r="O2041" s="6" t="s">
        <v>22</v>
      </c>
      <c r="P2041" s="6" t="s">
        <v>8897</v>
      </c>
    </row>
    <row r="2042" spans="1:16" hidden="1" x14ac:dyDescent="0.35">
      <c r="A2042" s="6">
        <v>2012</v>
      </c>
      <c r="B2042" s="6" t="s">
        <v>1524</v>
      </c>
      <c r="C2042" s="6" t="s">
        <v>4907</v>
      </c>
      <c r="D2042" s="13" t="s">
        <v>4958</v>
      </c>
      <c r="E2042" s="6">
        <v>36.99</v>
      </c>
      <c r="F2042" s="6">
        <v>-98.03</v>
      </c>
      <c r="G2042" s="6" t="s">
        <v>236</v>
      </c>
      <c r="H2042" s="6">
        <v>14758</v>
      </c>
      <c r="I2042" s="6">
        <v>3889000</v>
      </c>
      <c r="J2042" s="6">
        <v>18.2</v>
      </c>
      <c r="K2042" s="6">
        <v>40</v>
      </c>
      <c r="L2042" s="6" t="s">
        <v>881</v>
      </c>
      <c r="M2042" s="6">
        <v>40</v>
      </c>
      <c r="N2042" s="6" t="s">
        <v>21</v>
      </c>
      <c r="O2042" s="6" t="s">
        <v>22</v>
      </c>
      <c r="P2042" s="6" t="s">
        <v>8898</v>
      </c>
    </row>
    <row r="2043" spans="1:16" hidden="1" x14ac:dyDescent="0.35">
      <c r="A2043" s="6">
        <v>2012</v>
      </c>
      <c r="B2043" s="6" t="s">
        <v>4960</v>
      </c>
      <c r="C2043" s="6" t="s">
        <v>4907</v>
      </c>
      <c r="D2043" s="13" t="s">
        <v>4961</v>
      </c>
      <c r="E2043" s="6">
        <v>36.700000000000003</v>
      </c>
      <c r="F2043" s="6">
        <v>-97.15</v>
      </c>
      <c r="G2043" s="6" t="s">
        <v>241</v>
      </c>
      <c r="H2043" s="6">
        <v>28691</v>
      </c>
      <c r="I2043" s="6">
        <v>5460000</v>
      </c>
      <c r="J2043" s="6">
        <v>18.2</v>
      </c>
      <c r="K2043" s="6">
        <v>40</v>
      </c>
      <c r="L2043" s="6" t="s">
        <v>881</v>
      </c>
      <c r="M2043" s="6">
        <v>40</v>
      </c>
      <c r="N2043" s="6" t="s">
        <v>21</v>
      </c>
      <c r="O2043" s="6" t="s">
        <v>22</v>
      </c>
      <c r="P2043" s="6" t="s">
        <v>8899</v>
      </c>
    </row>
    <row r="2044" spans="1:16" hidden="1" x14ac:dyDescent="0.35">
      <c r="A2044" s="6">
        <v>2012</v>
      </c>
      <c r="B2044" s="6" t="s">
        <v>4963</v>
      </c>
      <c r="C2044" s="6" t="s">
        <v>4907</v>
      </c>
      <c r="D2044" s="13" t="s">
        <v>4964</v>
      </c>
      <c r="E2044" s="6">
        <v>36.24</v>
      </c>
      <c r="F2044" s="6">
        <v>-98.18</v>
      </c>
      <c r="G2044" s="6" t="s">
        <v>241</v>
      </c>
      <c r="H2044" s="6">
        <v>3290</v>
      </c>
      <c r="I2044" s="6">
        <v>4288000</v>
      </c>
      <c r="J2044" s="6">
        <v>18.2</v>
      </c>
      <c r="K2044" s="6">
        <v>40</v>
      </c>
      <c r="L2044" s="6" t="s">
        <v>881</v>
      </c>
      <c r="M2044" s="6">
        <v>40</v>
      </c>
      <c r="N2044" s="6" t="s">
        <v>21</v>
      </c>
      <c r="O2044" s="6" t="s">
        <v>22</v>
      </c>
      <c r="P2044" s="6" t="s">
        <v>8900</v>
      </c>
    </row>
    <row r="2045" spans="1:16" hidden="1" x14ac:dyDescent="0.35">
      <c r="A2045" s="6">
        <v>2012</v>
      </c>
      <c r="B2045" s="6" t="s">
        <v>1605</v>
      </c>
      <c r="C2045" s="6" t="s">
        <v>4907</v>
      </c>
      <c r="D2045" s="13" t="s">
        <v>4966</v>
      </c>
      <c r="E2045" s="6">
        <v>36.29</v>
      </c>
      <c r="F2045" s="6">
        <v>-97.01</v>
      </c>
      <c r="G2045" s="6" t="s">
        <v>241</v>
      </c>
      <c r="H2045" s="6">
        <v>9447</v>
      </c>
      <c r="I2045" s="6">
        <v>1996000</v>
      </c>
      <c r="J2045" s="6">
        <v>18.2</v>
      </c>
      <c r="K2045" s="6">
        <v>40</v>
      </c>
      <c r="L2045" s="6" t="s">
        <v>881</v>
      </c>
      <c r="M2045" s="6">
        <v>40</v>
      </c>
      <c r="N2045" s="6" t="s">
        <v>21</v>
      </c>
      <c r="O2045" s="6" t="s">
        <v>22</v>
      </c>
      <c r="P2045" s="6" t="s">
        <v>8901</v>
      </c>
    </row>
    <row r="2046" spans="1:16" hidden="1" x14ac:dyDescent="0.35">
      <c r="A2046" s="6">
        <v>2022</v>
      </c>
      <c r="B2046" s="6" t="s">
        <v>1457</v>
      </c>
      <c r="C2046" s="6" t="s">
        <v>5423</v>
      </c>
      <c r="D2046" s="13" t="s">
        <v>5476</v>
      </c>
      <c r="E2046" s="6">
        <v>45.46</v>
      </c>
      <c r="F2046" s="6">
        <v>-98.48</v>
      </c>
      <c r="G2046" s="6" t="s">
        <v>3004</v>
      </c>
      <c r="H2046" s="6">
        <v>273340</v>
      </c>
      <c r="I2046" s="6">
        <v>249615000</v>
      </c>
      <c r="J2046" s="6">
        <v>18.8</v>
      </c>
      <c r="K2046" s="6">
        <v>46</v>
      </c>
      <c r="L2046" s="6" t="s">
        <v>881</v>
      </c>
      <c r="M2046" s="6">
        <v>20</v>
      </c>
      <c r="N2046" s="6" t="s">
        <v>21</v>
      </c>
      <c r="O2046" s="6" t="s">
        <v>22</v>
      </c>
      <c r="P2046" s="6" t="s">
        <v>5477</v>
      </c>
    </row>
    <row r="2047" spans="1:16" hidden="1" x14ac:dyDescent="0.35">
      <c r="A2047" s="6">
        <v>2022</v>
      </c>
      <c r="B2047" s="6" t="s">
        <v>2498</v>
      </c>
      <c r="C2047" s="6" t="s">
        <v>5423</v>
      </c>
      <c r="D2047" s="13" t="s">
        <v>5478</v>
      </c>
      <c r="E2047" s="6">
        <v>45.83</v>
      </c>
      <c r="F2047" s="6">
        <v>-100.07</v>
      </c>
      <c r="G2047" s="6" t="s">
        <v>564</v>
      </c>
      <c r="H2047" s="6">
        <v>61187</v>
      </c>
      <c r="I2047" s="6">
        <v>47439000</v>
      </c>
      <c r="J2047" s="6">
        <v>18.8</v>
      </c>
      <c r="K2047" s="6">
        <v>46</v>
      </c>
      <c r="L2047" s="6" t="s">
        <v>881</v>
      </c>
      <c r="M2047" s="6">
        <v>20</v>
      </c>
      <c r="N2047" s="6" t="s">
        <v>21</v>
      </c>
      <c r="O2047" s="6" t="s">
        <v>22</v>
      </c>
      <c r="P2047" s="6" t="s">
        <v>5479</v>
      </c>
    </row>
    <row r="2048" spans="1:16" hidden="1" x14ac:dyDescent="0.35">
      <c r="A2048" s="6">
        <v>2022</v>
      </c>
      <c r="B2048" s="6" t="s">
        <v>5480</v>
      </c>
      <c r="C2048" s="6" t="s">
        <v>5423</v>
      </c>
      <c r="D2048" s="13" t="s">
        <v>5481</v>
      </c>
      <c r="E2048" s="6">
        <v>45.45</v>
      </c>
      <c r="F2048" s="6">
        <v>-99.65</v>
      </c>
      <c r="G2048" s="6" t="s">
        <v>564</v>
      </c>
      <c r="H2048" s="6">
        <v>182048</v>
      </c>
      <c r="I2048" s="6">
        <v>156765000</v>
      </c>
      <c r="J2048" s="6">
        <v>18.8</v>
      </c>
      <c r="K2048" s="6">
        <v>46</v>
      </c>
      <c r="L2048" s="6" t="s">
        <v>881</v>
      </c>
      <c r="M2048" s="6">
        <v>20</v>
      </c>
      <c r="N2048" s="6" t="s">
        <v>21</v>
      </c>
      <c r="O2048" s="6" t="s">
        <v>22</v>
      </c>
      <c r="P2048" s="6" t="s">
        <v>5482</v>
      </c>
    </row>
    <row r="2049" spans="1:16" hidden="1" x14ac:dyDescent="0.35">
      <c r="A2049" s="6">
        <v>2022</v>
      </c>
      <c r="B2049" s="6" t="s">
        <v>5483</v>
      </c>
      <c r="C2049" s="6" t="s">
        <v>5423</v>
      </c>
      <c r="D2049" s="13" t="s">
        <v>5484</v>
      </c>
      <c r="E2049" s="6">
        <v>45.16</v>
      </c>
      <c r="F2049" s="6">
        <v>-98.94</v>
      </c>
      <c r="G2049" s="6" t="s">
        <v>564</v>
      </c>
      <c r="H2049" s="6">
        <v>134813</v>
      </c>
      <c r="I2049" s="6">
        <v>118354000</v>
      </c>
      <c r="J2049" s="6">
        <v>18.8</v>
      </c>
      <c r="K2049" s="6">
        <v>46</v>
      </c>
      <c r="L2049" s="6" t="s">
        <v>881</v>
      </c>
      <c r="M2049" s="6">
        <v>20</v>
      </c>
      <c r="N2049" s="6" t="s">
        <v>21</v>
      </c>
      <c r="O2049" s="6" t="s">
        <v>22</v>
      </c>
      <c r="P2049" s="6" t="s">
        <v>5485</v>
      </c>
    </row>
    <row r="2050" spans="1:16" hidden="1" x14ac:dyDescent="0.35">
      <c r="A2050" s="6">
        <v>2022</v>
      </c>
      <c r="B2050" s="6" t="s">
        <v>2005</v>
      </c>
      <c r="C2050" s="6" t="s">
        <v>5423</v>
      </c>
      <c r="D2050" s="13" t="s">
        <v>5486</v>
      </c>
      <c r="E2050" s="6">
        <v>45.76</v>
      </c>
      <c r="F2050" s="6">
        <v>-99.62</v>
      </c>
      <c r="G2050" s="6" t="s">
        <v>564</v>
      </c>
      <c r="H2050" s="6">
        <v>75588</v>
      </c>
      <c r="I2050" s="6">
        <v>66243000</v>
      </c>
      <c r="J2050" s="6">
        <v>18.8</v>
      </c>
      <c r="K2050" s="6">
        <v>46</v>
      </c>
      <c r="L2050" s="6" t="s">
        <v>881</v>
      </c>
      <c r="M2050" s="6">
        <v>20</v>
      </c>
      <c r="N2050" s="6" t="s">
        <v>21</v>
      </c>
      <c r="O2050" s="6" t="s">
        <v>22</v>
      </c>
      <c r="P2050" s="6" t="s">
        <v>5487</v>
      </c>
    </row>
    <row r="2051" spans="1:16" hidden="1" x14ac:dyDescent="0.35">
      <c r="A2051" s="6">
        <v>2022</v>
      </c>
      <c r="B2051" s="6" t="s">
        <v>5195</v>
      </c>
      <c r="C2051" s="6" t="s">
        <v>5423</v>
      </c>
      <c r="D2051" s="13" t="s">
        <v>5488</v>
      </c>
      <c r="E2051" s="6">
        <v>45</v>
      </c>
      <c r="F2051" s="6">
        <v>-99.95</v>
      </c>
      <c r="G2051" s="6" t="s">
        <v>564</v>
      </c>
      <c r="H2051" s="6">
        <v>94958</v>
      </c>
      <c r="I2051" s="6">
        <v>81298000</v>
      </c>
      <c r="J2051" s="6">
        <v>18.8</v>
      </c>
      <c r="K2051" s="6">
        <v>46</v>
      </c>
      <c r="L2051" s="6" t="s">
        <v>881</v>
      </c>
      <c r="M2051" s="6">
        <v>20</v>
      </c>
      <c r="N2051" s="6" t="s">
        <v>21</v>
      </c>
      <c r="O2051" s="6" t="s">
        <v>22</v>
      </c>
      <c r="P2051" s="6" t="s">
        <v>5489</v>
      </c>
    </row>
    <row r="2052" spans="1:16" hidden="1" x14ac:dyDescent="0.35">
      <c r="A2052" s="6">
        <v>2022</v>
      </c>
      <c r="B2052" s="6" t="s">
        <v>5490</v>
      </c>
      <c r="C2052" s="6" t="s">
        <v>5423</v>
      </c>
      <c r="D2052" s="13" t="s">
        <v>5491</v>
      </c>
      <c r="E2052" s="6">
        <v>44.99</v>
      </c>
      <c r="F2052" s="6">
        <v>-98.49</v>
      </c>
      <c r="G2052" s="6" t="s">
        <v>564</v>
      </c>
      <c r="H2052" s="6">
        <v>229217</v>
      </c>
      <c r="I2052" s="6">
        <v>231432000</v>
      </c>
      <c r="J2052" s="6">
        <v>18.8</v>
      </c>
      <c r="K2052" s="6">
        <v>46</v>
      </c>
      <c r="L2052" s="6" t="s">
        <v>881</v>
      </c>
      <c r="M2052" s="6">
        <v>20</v>
      </c>
      <c r="N2052" s="6" t="s">
        <v>21</v>
      </c>
      <c r="O2052" s="6" t="s">
        <v>22</v>
      </c>
      <c r="P2052" s="6" t="s">
        <v>5492</v>
      </c>
    </row>
    <row r="2053" spans="1:16" hidden="1" x14ac:dyDescent="0.35">
      <c r="A2053" s="6">
        <v>2022</v>
      </c>
      <c r="B2053" s="6" t="s">
        <v>5493</v>
      </c>
      <c r="C2053" s="6" t="s">
        <v>5423</v>
      </c>
      <c r="D2053" s="13" t="s">
        <v>5494</v>
      </c>
      <c r="E2053" s="6">
        <v>45.33</v>
      </c>
      <c r="F2053" s="6">
        <v>-100.12</v>
      </c>
      <c r="G2053" s="6" t="s">
        <v>564</v>
      </c>
      <c r="H2053" s="6">
        <v>67429</v>
      </c>
      <c r="I2053" s="6">
        <v>51290000</v>
      </c>
      <c r="J2053" s="6">
        <v>18.8</v>
      </c>
      <c r="K2053" s="6">
        <v>46</v>
      </c>
      <c r="L2053" s="6" t="s">
        <v>881</v>
      </c>
      <c r="M2053" s="6">
        <v>20</v>
      </c>
      <c r="N2053" s="6" t="s">
        <v>21</v>
      </c>
      <c r="O2053" s="6" t="s">
        <v>22</v>
      </c>
      <c r="P2053" s="6" t="s">
        <v>5495</v>
      </c>
    </row>
    <row r="2054" spans="1:16" hidden="1" x14ac:dyDescent="0.35">
      <c r="A2054" s="6">
        <v>2022</v>
      </c>
      <c r="B2054" s="6" t="s">
        <v>163</v>
      </c>
      <c r="C2054" s="6" t="s">
        <v>1990</v>
      </c>
      <c r="D2054" s="13" t="s">
        <v>2053</v>
      </c>
      <c r="E2054" s="6">
        <v>39.369999999999997</v>
      </c>
      <c r="F2054" s="6">
        <v>-97.12</v>
      </c>
      <c r="G2054" s="6" t="s">
        <v>236</v>
      </c>
      <c r="H2054" s="6">
        <v>45765</v>
      </c>
      <c r="I2054" s="6">
        <v>42822000</v>
      </c>
      <c r="J2054" s="6">
        <v>19.100000000000001</v>
      </c>
      <c r="K2054" s="6">
        <v>20</v>
      </c>
      <c r="L2054" s="6" t="s">
        <v>881</v>
      </c>
      <c r="M2054" s="6">
        <v>40</v>
      </c>
      <c r="N2054" s="6" t="s">
        <v>21</v>
      </c>
      <c r="O2054" s="6" t="s">
        <v>22</v>
      </c>
      <c r="P2054" s="6" t="s">
        <v>2054</v>
      </c>
    </row>
    <row r="2055" spans="1:16" hidden="1" x14ac:dyDescent="0.35">
      <c r="A2055" s="6">
        <v>2022</v>
      </c>
      <c r="B2055" s="6" t="s">
        <v>2055</v>
      </c>
      <c r="C2055" s="6" t="s">
        <v>1990</v>
      </c>
      <c r="D2055" s="13" t="s">
        <v>2056</v>
      </c>
      <c r="E2055" s="6">
        <v>39.57</v>
      </c>
      <c r="F2055" s="6">
        <v>-97.66</v>
      </c>
      <c r="G2055" s="6" t="s">
        <v>236</v>
      </c>
      <c r="H2055" s="6">
        <v>37708</v>
      </c>
      <c r="I2055" s="6">
        <v>30958000</v>
      </c>
      <c r="J2055" s="6">
        <v>19.100000000000001</v>
      </c>
      <c r="K2055" s="6">
        <v>20</v>
      </c>
      <c r="L2055" s="6" t="s">
        <v>881</v>
      </c>
      <c r="M2055" s="6">
        <v>40</v>
      </c>
      <c r="N2055" s="6" t="s">
        <v>21</v>
      </c>
      <c r="O2055" s="6" t="s">
        <v>22</v>
      </c>
      <c r="P2055" s="6" t="s">
        <v>2057</v>
      </c>
    </row>
    <row r="2056" spans="1:16" hidden="1" x14ac:dyDescent="0.35">
      <c r="A2056" s="6">
        <v>2022</v>
      </c>
      <c r="B2056" s="6" t="s">
        <v>2058</v>
      </c>
      <c r="C2056" s="6" t="s">
        <v>1990</v>
      </c>
      <c r="D2056" s="13" t="s">
        <v>2059</v>
      </c>
      <c r="E2056" s="6">
        <v>39.869999999999997</v>
      </c>
      <c r="F2056" s="6">
        <v>-98.3</v>
      </c>
      <c r="G2056" s="6" t="s">
        <v>514</v>
      </c>
      <c r="H2056" s="6">
        <v>63481</v>
      </c>
      <c r="I2056" s="6">
        <v>51811000</v>
      </c>
      <c r="J2056" s="6">
        <v>19.100000000000001</v>
      </c>
      <c r="K2056" s="6">
        <v>20</v>
      </c>
      <c r="L2056" s="6" t="s">
        <v>881</v>
      </c>
      <c r="M2056" s="6">
        <v>40</v>
      </c>
      <c r="N2056" s="6" t="s">
        <v>21</v>
      </c>
      <c r="O2056" s="6" t="s">
        <v>22</v>
      </c>
      <c r="P2056" s="6" t="s">
        <v>2060</v>
      </c>
    </row>
    <row r="2057" spans="1:16" hidden="1" x14ac:dyDescent="0.35">
      <c r="A2057" s="6">
        <v>2022</v>
      </c>
      <c r="B2057" s="6" t="s">
        <v>1096</v>
      </c>
      <c r="C2057" s="6" t="s">
        <v>1990</v>
      </c>
      <c r="D2057" s="13" t="s">
        <v>2061</v>
      </c>
      <c r="E2057" s="6">
        <v>39.46</v>
      </c>
      <c r="F2057" s="6">
        <v>-98.1</v>
      </c>
      <c r="G2057" s="6" t="s">
        <v>236</v>
      </c>
      <c r="H2057" s="6">
        <v>32434</v>
      </c>
      <c r="I2057" s="6">
        <v>19872000</v>
      </c>
      <c r="J2057" s="6">
        <v>19.100000000000001</v>
      </c>
      <c r="K2057" s="6">
        <v>20</v>
      </c>
      <c r="L2057" s="6" t="s">
        <v>881</v>
      </c>
      <c r="M2057" s="6">
        <v>40</v>
      </c>
      <c r="N2057" s="6" t="s">
        <v>21</v>
      </c>
      <c r="O2057" s="6" t="s">
        <v>22</v>
      </c>
      <c r="P2057" s="6" t="s">
        <v>2062</v>
      </c>
    </row>
    <row r="2058" spans="1:16" hidden="1" x14ac:dyDescent="0.35">
      <c r="A2058" s="6">
        <v>2022</v>
      </c>
      <c r="B2058" s="6" t="s">
        <v>2063</v>
      </c>
      <c r="C2058" s="6" t="s">
        <v>1990</v>
      </c>
      <c r="D2058" s="13" t="s">
        <v>2064</v>
      </c>
      <c r="E2058" s="6">
        <v>39.5</v>
      </c>
      <c r="F2058" s="6">
        <v>-98.54</v>
      </c>
      <c r="G2058" s="6" t="s">
        <v>514</v>
      </c>
      <c r="H2058" s="6">
        <v>24902</v>
      </c>
      <c r="I2058" s="6">
        <v>13620000</v>
      </c>
      <c r="J2058" s="6">
        <v>19.100000000000001</v>
      </c>
      <c r="K2058" s="6">
        <v>20</v>
      </c>
      <c r="L2058" s="6" t="s">
        <v>881</v>
      </c>
      <c r="M2058" s="6">
        <v>40</v>
      </c>
      <c r="N2058" s="6" t="s">
        <v>21</v>
      </c>
      <c r="O2058" s="6" t="s">
        <v>22</v>
      </c>
      <c r="P2058" s="6" t="s">
        <v>2065</v>
      </c>
    </row>
    <row r="2059" spans="1:16" hidden="1" x14ac:dyDescent="0.35">
      <c r="A2059" s="6">
        <v>2022</v>
      </c>
      <c r="B2059" s="6" t="s">
        <v>2066</v>
      </c>
      <c r="C2059" s="6" t="s">
        <v>1990</v>
      </c>
      <c r="D2059" s="13" t="s">
        <v>2067</v>
      </c>
      <c r="E2059" s="6">
        <v>39.03</v>
      </c>
      <c r="F2059" s="6">
        <v>-97.59</v>
      </c>
      <c r="G2059" s="6" t="s">
        <v>236</v>
      </c>
      <c r="H2059" s="6">
        <v>26000</v>
      </c>
      <c r="I2059" s="6">
        <v>19120000</v>
      </c>
      <c r="J2059" s="6">
        <v>19.100000000000001</v>
      </c>
      <c r="K2059" s="6">
        <v>20</v>
      </c>
      <c r="L2059" s="6" t="s">
        <v>881</v>
      </c>
      <c r="M2059" s="6">
        <v>40</v>
      </c>
      <c r="N2059" s="6" t="s">
        <v>21</v>
      </c>
      <c r="O2059" s="6" t="s">
        <v>22</v>
      </c>
      <c r="P2059" s="6" t="s">
        <v>2068</v>
      </c>
    </row>
    <row r="2060" spans="1:16" hidden="1" x14ac:dyDescent="0.35">
      <c r="A2060" s="6">
        <v>2022</v>
      </c>
      <c r="B2060" s="6" t="s">
        <v>297</v>
      </c>
      <c r="C2060" s="6" t="s">
        <v>1990</v>
      </c>
      <c r="D2060" s="13" t="s">
        <v>2069</v>
      </c>
      <c r="E2060" s="6">
        <v>39.76</v>
      </c>
      <c r="F2060" s="6">
        <v>-99.11</v>
      </c>
      <c r="G2060" s="6" t="s">
        <v>514</v>
      </c>
      <c r="H2060" s="6">
        <v>69323</v>
      </c>
      <c r="I2060" s="6">
        <v>30456000</v>
      </c>
      <c r="J2060" s="6">
        <v>19.100000000000001</v>
      </c>
      <c r="K2060" s="6">
        <v>20</v>
      </c>
      <c r="L2060" s="6" t="s">
        <v>881</v>
      </c>
      <c r="M2060" s="6">
        <v>40</v>
      </c>
      <c r="N2060" s="6" t="s">
        <v>21</v>
      </c>
      <c r="O2060" s="6" t="s">
        <v>22</v>
      </c>
      <c r="P2060" s="6" t="s">
        <v>2070</v>
      </c>
    </row>
    <row r="2061" spans="1:16" hidden="1" x14ac:dyDescent="0.35">
      <c r="A2061" s="6">
        <v>2022</v>
      </c>
      <c r="B2061" s="6" t="s">
        <v>2071</v>
      </c>
      <c r="C2061" s="6" t="s">
        <v>1990</v>
      </c>
      <c r="D2061" s="13" t="s">
        <v>2072</v>
      </c>
      <c r="E2061" s="6">
        <v>39.700000000000003</v>
      </c>
      <c r="F2061" s="6">
        <v>-97.43</v>
      </c>
      <c r="G2061" s="6" t="s">
        <v>514</v>
      </c>
      <c r="H2061" s="6">
        <v>86499</v>
      </c>
      <c r="I2061" s="6">
        <v>91040000</v>
      </c>
      <c r="J2061" s="6">
        <v>19.100000000000001</v>
      </c>
      <c r="K2061" s="6">
        <v>20</v>
      </c>
      <c r="L2061" s="6" t="s">
        <v>881</v>
      </c>
      <c r="M2061" s="6">
        <v>40</v>
      </c>
      <c r="N2061" s="6" t="s">
        <v>21</v>
      </c>
      <c r="O2061" s="6" t="s">
        <v>22</v>
      </c>
      <c r="P2061" s="6" t="s">
        <v>2073</v>
      </c>
    </row>
    <row r="2062" spans="1:16" hidden="1" x14ac:dyDescent="0.35">
      <c r="A2062" s="6">
        <v>2022</v>
      </c>
      <c r="B2062" s="6" t="s">
        <v>2074</v>
      </c>
      <c r="C2062" s="6" t="s">
        <v>1990</v>
      </c>
      <c r="D2062" s="13" t="s">
        <v>2075</v>
      </c>
      <c r="E2062" s="6">
        <v>39.31</v>
      </c>
      <c r="F2062" s="6">
        <v>-99.58</v>
      </c>
      <c r="G2062" s="6" t="s">
        <v>514</v>
      </c>
      <c r="H2062" s="6">
        <v>28952</v>
      </c>
      <c r="I2062" s="6">
        <v>18430000</v>
      </c>
      <c r="J2062" s="6">
        <v>19.100000000000001</v>
      </c>
      <c r="K2062" s="6">
        <v>20</v>
      </c>
      <c r="L2062" s="6" t="s">
        <v>881</v>
      </c>
      <c r="M2062" s="6">
        <v>40</v>
      </c>
      <c r="N2062" s="6" t="s">
        <v>21</v>
      </c>
      <c r="O2062" s="6" t="s">
        <v>22</v>
      </c>
      <c r="P2062" s="6" t="s">
        <v>2076</v>
      </c>
    </row>
    <row r="2063" spans="1:16" hidden="1" x14ac:dyDescent="0.35">
      <c r="A2063" s="6">
        <v>2022</v>
      </c>
      <c r="B2063" s="6" t="s">
        <v>2077</v>
      </c>
      <c r="C2063" s="6" t="s">
        <v>1990</v>
      </c>
      <c r="D2063" s="13" t="s">
        <v>2078</v>
      </c>
      <c r="E2063" s="6">
        <v>39.76</v>
      </c>
      <c r="F2063" s="6">
        <v>-98.91</v>
      </c>
      <c r="G2063" s="6" t="s">
        <v>514</v>
      </c>
      <c r="H2063" s="6">
        <v>88210</v>
      </c>
      <c r="I2063" s="6">
        <v>50746000</v>
      </c>
      <c r="J2063" s="6">
        <v>19.100000000000001</v>
      </c>
      <c r="K2063" s="6">
        <v>20</v>
      </c>
      <c r="L2063" s="6" t="s">
        <v>881</v>
      </c>
      <c r="M2063" s="6">
        <v>40</v>
      </c>
      <c r="N2063" s="6" t="s">
        <v>21</v>
      </c>
      <c r="O2063" s="6" t="s">
        <v>22</v>
      </c>
      <c r="P2063" s="6" t="s">
        <v>2079</v>
      </c>
    </row>
    <row r="2064" spans="1:16" hidden="1" x14ac:dyDescent="0.35">
      <c r="A2064" s="6">
        <v>2022</v>
      </c>
      <c r="B2064" s="6" t="s">
        <v>86</v>
      </c>
      <c r="C2064" s="6" t="s">
        <v>1990</v>
      </c>
      <c r="D2064" s="13" t="s">
        <v>2080</v>
      </c>
      <c r="E2064" s="6">
        <v>39.71</v>
      </c>
      <c r="F2064" s="6">
        <v>-96.87</v>
      </c>
      <c r="G2064" s="6" t="s">
        <v>514</v>
      </c>
      <c r="H2064" s="6">
        <v>80372</v>
      </c>
      <c r="I2064" s="6">
        <v>71299000</v>
      </c>
      <c r="J2064" s="6">
        <v>19.100000000000001</v>
      </c>
      <c r="K2064" s="6">
        <v>20</v>
      </c>
      <c r="L2064" s="6" t="s">
        <v>881</v>
      </c>
      <c r="M2064" s="6">
        <v>40</v>
      </c>
      <c r="N2064" s="6" t="s">
        <v>21</v>
      </c>
      <c r="O2064" s="6" t="s">
        <v>22</v>
      </c>
      <c r="P2064" s="6" t="s">
        <v>2081</v>
      </c>
    </row>
    <row r="2065" spans="1:16" hidden="1" x14ac:dyDescent="0.35">
      <c r="A2065" s="6">
        <v>2012</v>
      </c>
      <c r="B2065" s="6" t="s">
        <v>103</v>
      </c>
      <c r="C2065" s="6" t="s">
        <v>271</v>
      </c>
      <c r="D2065" s="13" t="s">
        <v>7123</v>
      </c>
      <c r="E2065" s="6">
        <v>35.64</v>
      </c>
      <c r="F2065" s="6">
        <v>-92.19</v>
      </c>
      <c r="G2065" s="6" t="s">
        <v>241</v>
      </c>
      <c r="H2065" s="6">
        <v>1250</v>
      </c>
      <c r="I2065" s="6">
        <v>0</v>
      </c>
      <c r="J2065" s="6">
        <v>22.8</v>
      </c>
      <c r="K2065" s="6">
        <v>5</v>
      </c>
      <c r="L2065" s="6" t="s">
        <v>881</v>
      </c>
      <c r="M2065" s="6">
        <v>20</v>
      </c>
      <c r="N2065" s="6" t="s">
        <v>21</v>
      </c>
      <c r="O2065" s="6" t="s">
        <v>22</v>
      </c>
      <c r="P2065" s="6" t="s">
        <v>7124</v>
      </c>
    </row>
    <row r="2066" spans="1:16" hidden="1" x14ac:dyDescent="0.35">
      <c r="A2066" s="6">
        <v>2022</v>
      </c>
      <c r="B2066" s="6" t="s">
        <v>5350</v>
      </c>
      <c r="C2066" s="6" t="s">
        <v>5302</v>
      </c>
      <c r="D2066" s="13" t="s">
        <v>5351</v>
      </c>
      <c r="E2066" s="6">
        <v>34.409999999999997</v>
      </c>
      <c r="F2066" s="6">
        <v>-80.34</v>
      </c>
      <c r="G2066" s="6" t="s">
        <v>94</v>
      </c>
      <c r="H2066" s="6">
        <v>878</v>
      </c>
      <c r="I2066" s="6">
        <v>0</v>
      </c>
      <c r="J2066" s="6">
        <v>23</v>
      </c>
      <c r="K2066" s="6">
        <v>45</v>
      </c>
      <c r="L2066" s="6" t="s">
        <v>881</v>
      </c>
      <c r="M2066" s="6">
        <v>20</v>
      </c>
      <c r="N2066" s="6" t="s">
        <v>21</v>
      </c>
      <c r="O2066" s="6" t="s">
        <v>22</v>
      </c>
      <c r="P2066" s="6" t="s">
        <v>5352</v>
      </c>
    </row>
    <row r="2067" spans="1:16" hidden="1" x14ac:dyDescent="0.35">
      <c r="A2067" s="6">
        <v>2022</v>
      </c>
      <c r="B2067" s="6" t="s">
        <v>3808</v>
      </c>
      <c r="C2067" s="6" t="s">
        <v>5302</v>
      </c>
      <c r="D2067" s="13" t="s">
        <v>5353</v>
      </c>
      <c r="E2067" s="6">
        <v>34.590000000000003</v>
      </c>
      <c r="F2067" s="6">
        <v>-80.67</v>
      </c>
      <c r="G2067" s="6" t="s">
        <v>94</v>
      </c>
      <c r="H2067" s="6">
        <v>2301</v>
      </c>
      <c r="I2067" s="6">
        <v>1663000</v>
      </c>
      <c r="J2067" s="6">
        <v>23</v>
      </c>
      <c r="K2067" s="6">
        <v>45</v>
      </c>
      <c r="L2067" s="6" t="s">
        <v>881</v>
      </c>
      <c r="M2067" s="6">
        <v>20</v>
      </c>
      <c r="N2067" s="6" t="s">
        <v>21</v>
      </c>
      <c r="O2067" s="6" t="s">
        <v>22</v>
      </c>
      <c r="P2067" s="6" t="s">
        <v>5354</v>
      </c>
    </row>
    <row r="2068" spans="1:16" hidden="1" x14ac:dyDescent="0.35">
      <c r="A2068" s="6">
        <v>2022</v>
      </c>
      <c r="B2068" s="6" t="s">
        <v>2688</v>
      </c>
      <c r="C2068" s="6" t="s">
        <v>5302</v>
      </c>
      <c r="D2068" s="13" t="s">
        <v>5355</v>
      </c>
      <c r="E2068" s="6">
        <v>35.1</v>
      </c>
      <c r="F2068" s="6">
        <v>-81.22</v>
      </c>
      <c r="G2068" s="6" t="s">
        <v>94</v>
      </c>
      <c r="H2068" s="6">
        <v>310</v>
      </c>
      <c r="I2068" s="6">
        <v>177000</v>
      </c>
      <c r="J2068" s="6">
        <v>23</v>
      </c>
      <c r="K2068" s="6">
        <v>45</v>
      </c>
      <c r="L2068" s="6" t="s">
        <v>881</v>
      </c>
      <c r="M2068" s="6">
        <v>20</v>
      </c>
      <c r="N2068" s="6" t="s">
        <v>21</v>
      </c>
      <c r="O2068" s="6" t="s">
        <v>22</v>
      </c>
      <c r="P2068" s="6" t="s">
        <v>5356</v>
      </c>
    </row>
    <row r="2069" spans="1:16" hidden="1" x14ac:dyDescent="0.35">
      <c r="A2069" s="6">
        <v>2022</v>
      </c>
      <c r="B2069" s="6" t="s">
        <v>2457</v>
      </c>
      <c r="C2069" s="6" t="s">
        <v>2554</v>
      </c>
      <c r="D2069" s="13" t="s">
        <v>2596</v>
      </c>
      <c r="E2069" s="6">
        <v>32.03</v>
      </c>
      <c r="F2069" s="6">
        <v>-92.14</v>
      </c>
      <c r="G2069" s="6" t="s">
        <v>19</v>
      </c>
      <c r="H2069" s="6">
        <v>5493</v>
      </c>
      <c r="I2069" s="6">
        <v>4516000</v>
      </c>
      <c r="J2069" s="6">
        <v>28.2</v>
      </c>
      <c r="K2069" s="6">
        <v>22</v>
      </c>
      <c r="L2069" s="6" t="s">
        <v>881</v>
      </c>
      <c r="M2069" s="6">
        <v>20</v>
      </c>
      <c r="N2069" s="6" t="s">
        <v>21</v>
      </c>
      <c r="O2069" s="6" t="s">
        <v>22</v>
      </c>
      <c r="P2069" s="6" t="s">
        <v>2597</v>
      </c>
    </row>
    <row r="2070" spans="1:16" hidden="1" x14ac:dyDescent="0.35">
      <c r="A2070" s="6">
        <v>2022</v>
      </c>
      <c r="B2070" s="6" t="s">
        <v>2598</v>
      </c>
      <c r="C2070" s="6" t="s">
        <v>2554</v>
      </c>
      <c r="D2070" s="13" t="s">
        <v>2599</v>
      </c>
      <c r="E2070" s="6">
        <v>32.53</v>
      </c>
      <c r="F2070" s="6">
        <v>-92.11</v>
      </c>
      <c r="G2070" s="6" t="s">
        <v>19</v>
      </c>
      <c r="H2070" s="6">
        <v>9366</v>
      </c>
      <c r="I2070" s="6">
        <v>9891000</v>
      </c>
      <c r="J2070" s="6">
        <v>28.2</v>
      </c>
      <c r="K2070" s="6">
        <v>22</v>
      </c>
      <c r="L2070" s="6" t="s">
        <v>881</v>
      </c>
      <c r="M2070" s="6">
        <v>20</v>
      </c>
      <c r="N2070" s="6" t="s">
        <v>21</v>
      </c>
      <c r="O2070" s="6" t="s">
        <v>22</v>
      </c>
      <c r="P2070" s="6" t="s">
        <v>2600</v>
      </c>
    </row>
    <row r="2071" spans="1:16" hidden="1" x14ac:dyDescent="0.35">
      <c r="A2071" s="6">
        <v>2022</v>
      </c>
      <c r="B2071" s="6" t="s">
        <v>3074</v>
      </c>
      <c r="C2071" s="6" t="s">
        <v>3002</v>
      </c>
      <c r="D2071" s="13" t="s">
        <v>3075</v>
      </c>
      <c r="E2071" s="6">
        <v>47.48</v>
      </c>
      <c r="F2071" s="6">
        <v>-94.87</v>
      </c>
      <c r="G2071" s="6" t="s">
        <v>3076</v>
      </c>
      <c r="H2071" s="6">
        <v>1975</v>
      </c>
      <c r="I2071" s="6">
        <v>2427000</v>
      </c>
      <c r="J2071" s="6">
        <v>30.6</v>
      </c>
      <c r="K2071" s="6">
        <v>27</v>
      </c>
      <c r="L2071" s="6" t="s">
        <v>881</v>
      </c>
      <c r="M2071" s="6">
        <v>20</v>
      </c>
      <c r="N2071" s="6" t="s">
        <v>21</v>
      </c>
      <c r="O2071" s="6" t="s">
        <v>22</v>
      </c>
      <c r="P2071" s="6" t="s">
        <v>3077</v>
      </c>
    </row>
    <row r="2072" spans="1:16" hidden="1" x14ac:dyDescent="0.35">
      <c r="A2072" s="6">
        <v>2022</v>
      </c>
      <c r="B2072" s="6" t="s">
        <v>1486</v>
      </c>
      <c r="C2072" s="6" t="s">
        <v>3002</v>
      </c>
      <c r="D2072" s="13" t="s">
        <v>3078</v>
      </c>
      <c r="E2072" s="6">
        <v>47.06</v>
      </c>
      <c r="F2072" s="6">
        <v>-94.5</v>
      </c>
      <c r="G2072" s="6" t="s">
        <v>3004</v>
      </c>
      <c r="H2072" s="6">
        <v>2436</v>
      </c>
      <c r="I2072" s="6">
        <v>1955000</v>
      </c>
      <c r="J2072" s="6">
        <v>30.6</v>
      </c>
      <c r="K2072" s="6">
        <v>27</v>
      </c>
      <c r="L2072" s="6" t="s">
        <v>881</v>
      </c>
      <c r="M2072" s="6">
        <v>20</v>
      </c>
      <c r="N2072" s="6" t="s">
        <v>21</v>
      </c>
      <c r="O2072" s="6" t="s">
        <v>22</v>
      </c>
      <c r="P2072" s="6" t="s">
        <v>3079</v>
      </c>
    </row>
    <row r="2073" spans="1:16" hidden="1" x14ac:dyDescent="0.35">
      <c r="A2073" s="6">
        <v>2022</v>
      </c>
      <c r="B2073" s="6" t="s">
        <v>3080</v>
      </c>
      <c r="C2073" s="6" t="s">
        <v>3002</v>
      </c>
      <c r="D2073" s="13" t="s">
        <v>3081</v>
      </c>
      <c r="E2073" s="6">
        <v>47</v>
      </c>
      <c r="F2073" s="6">
        <v>-94.72</v>
      </c>
      <c r="G2073" s="6" t="s">
        <v>3004</v>
      </c>
      <c r="H2073" s="6">
        <v>12273</v>
      </c>
      <c r="I2073" s="6">
        <v>12699000</v>
      </c>
      <c r="J2073" s="6">
        <v>30.6</v>
      </c>
      <c r="K2073" s="6">
        <v>27</v>
      </c>
      <c r="L2073" s="6" t="s">
        <v>881</v>
      </c>
      <c r="M2073" s="6">
        <v>20</v>
      </c>
      <c r="N2073" s="6" t="s">
        <v>21</v>
      </c>
      <c r="O2073" s="6" t="s">
        <v>22</v>
      </c>
      <c r="P2073" s="6" t="s">
        <v>3082</v>
      </c>
    </row>
    <row r="2074" spans="1:16" hidden="1" x14ac:dyDescent="0.35">
      <c r="A2074" s="6">
        <v>2022</v>
      </c>
      <c r="B2074" s="6" t="s">
        <v>3083</v>
      </c>
      <c r="C2074" s="6" t="s">
        <v>3002</v>
      </c>
      <c r="D2074" s="13" t="s">
        <v>3084</v>
      </c>
      <c r="E2074" s="6">
        <v>47.29</v>
      </c>
      <c r="F2074" s="6">
        <v>-93.4</v>
      </c>
      <c r="G2074" s="6" t="s">
        <v>3076</v>
      </c>
      <c r="H2074" s="6">
        <v>1483</v>
      </c>
      <c r="I2074" s="6">
        <v>1016000</v>
      </c>
      <c r="J2074" s="6">
        <v>30.6</v>
      </c>
      <c r="K2074" s="6">
        <v>27</v>
      </c>
      <c r="L2074" s="6" t="s">
        <v>881</v>
      </c>
      <c r="M2074" s="6">
        <v>20</v>
      </c>
      <c r="N2074" s="6" t="s">
        <v>21</v>
      </c>
      <c r="O2074" s="6" t="s">
        <v>22</v>
      </c>
      <c r="P2074" s="6" t="s">
        <v>3085</v>
      </c>
    </row>
    <row r="2075" spans="1:16" hidden="1" x14ac:dyDescent="0.35">
      <c r="A2075" s="6">
        <v>2022</v>
      </c>
      <c r="B2075" s="6" t="s">
        <v>3086</v>
      </c>
      <c r="C2075" s="6" t="s">
        <v>3002</v>
      </c>
      <c r="D2075" s="13" t="s">
        <v>3087</v>
      </c>
      <c r="E2075" s="6">
        <v>48.11</v>
      </c>
      <c r="F2075" s="6">
        <v>-93.1</v>
      </c>
      <c r="G2075" s="6" t="s">
        <v>3076</v>
      </c>
      <c r="H2075" s="6">
        <v>440</v>
      </c>
      <c r="I2075" s="6">
        <v>443000</v>
      </c>
      <c r="J2075" s="6">
        <v>30.6</v>
      </c>
      <c r="K2075" s="6">
        <v>27</v>
      </c>
      <c r="L2075" s="6" t="s">
        <v>881</v>
      </c>
      <c r="M2075" s="6">
        <v>20</v>
      </c>
      <c r="N2075" s="6" t="s">
        <v>21</v>
      </c>
      <c r="O2075" s="6" t="s">
        <v>22</v>
      </c>
      <c r="P2075" s="6" t="s">
        <v>3088</v>
      </c>
    </row>
    <row r="2076" spans="1:16" hidden="1" x14ac:dyDescent="0.35">
      <c r="A2076" s="6">
        <v>2022</v>
      </c>
      <c r="B2076" s="6" t="s">
        <v>3700</v>
      </c>
      <c r="C2076" s="6" t="s">
        <v>3682</v>
      </c>
      <c r="D2076" s="13" t="s">
        <v>3701</v>
      </c>
      <c r="E2076" s="6">
        <v>47.88</v>
      </c>
      <c r="F2076" s="6">
        <v>-111.02</v>
      </c>
      <c r="G2076" s="6" t="s">
        <v>3004</v>
      </c>
      <c r="H2076" s="6">
        <v>2474</v>
      </c>
      <c r="I2076" s="6">
        <v>970000</v>
      </c>
      <c r="J2076" s="6">
        <v>37.299999999999997</v>
      </c>
      <c r="K2076" s="6">
        <v>30</v>
      </c>
      <c r="L2076" s="6" t="s">
        <v>881</v>
      </c>
      <c r="M2076" s="6">
        <v>20</v>
      </c>
      <c r="N2076" s="6" t="s">
        <v>21</v>
      </c>
      <c r="O2076" s="6" t="s">
        <v>22</v>
      </c>
      <c r="P2076" s="6" t="s">
        <v>3702</v>
      </c>
    </row>
    <row r="2077" spans="1:16" hidden="1" x14ac:dyDescent="0.35">
      <c r="A2077" s="6">
        <v>2022</v>
      </c>
      <c r="B2077" s="6" t="s">
        <v>3703</v>
      </c>
      <c r="C2077" s="6" t="s">
        <v>3682</v>
      </c>
      <c r="D2077" s="13" t="s">
        <v>3704</v>
      </c>
      <c r="E2077" s="6">
        <v>48.56</v>
      </c>
      <c r="F2077" s="6">
        <v>-109.73</v>
      </c>
      <c r="G2077" s="6" t="s">
        <v>3076</v>
      </c>
      <c r="H2077" s="6">
        <v>7300</v>
      </c>
      <c r="I2077" s="6">
        <v>2057000</v>
      </c>
      <c r="J2077" s="6">
        <v>37.299999999999997</v>
      </c>
      <c r="K2077" s="6">
        <v>30</v>
      </c>
      <c r="L2077" s="6" t="s">
        <v>881</v>
      </c>
      <c r="M2077" s="6">
        <v>20</v>
      </c>
      <c r="N2077" s="6" t="s">
        <v>21</v>
      </c>
      <c r="O2077" s="6" t="s">
        <v>22</v>
      </c>
      <c r="P2077" s="6" t="s">
        <v>3705</v>
      </c>
    </row>
    <row r="2078" spans="1:16" hidden="1" x14ac:dyDescent="0.35">
      <c r="A2078" s="6">
        <v>2022</v>
      </c>
      <c r="B2078" s="6" t="s">
        <v>3708</v>
      </c>
      <c r="C2078" s="6" t="s">
        <v>3682</v>
      </c>
      <c r="D2078" s="13" t="s">
        <v>3709</v>
      </c>
      <c r="E2078" s="6">
        <v>48.02</v>
      </c>
      <c r="F2078" s="6">
        <v>-111.57</v>
      </c>
      <c r="G2078" s="6" t="s">
        <v>3004</v>
      </c>
      <c r="H2078" s="6">
        <v>420</v>
      </c>
      <c r="I2078" s="6">
        <v>998000</v>
      </c>
      <c r="J2078" s="6">
        <v>37.299999999999997</v>
      </c>
      <c r="K2078" s="6">
        <v>30</v>
      </c>
      <c r="L2078" s="6" t="s">
        <v>881</v>
      </c>
      <c r="M2078" s="6">
        <v>20</v>
      </c>
      <c r="N2078" s="6" t="s">
        <v>21</v>
      </c>
      <c r="O2078" s="6" t="s">
        <v>22</v>
      </c>
      <c r="P2078" s="6" t="s">
        <v>3710</v>
      </c>
    </row>
    <row r="2079" spans="1:16" hidden="1" x14ac:dyDescent="0.35">
      <c r="A2079" s="6">
        <v>2022</v>
      </c>
      <c r="B2079" s="6" t="s">
        <v>1193</v>
      </c>
      <c r="C2079" s="6" t="s">
        <v>3682</v>
      </c>
      <c r="D2079" s="13" t="s">
        <v>3711</v>
      </c>
      <c r="E2079" s="6">
        <v>47.98</v>
      </c>
      <c r="F2079" s="6">
        <v>-112.42</v>
      </c>
      <c r="G2079" s="6" t="s">
        <v>564</v>
      </c>
      <c r="H2079" s="6">
        <v>2020</v>
      </c>
      <c r="I2079" s="6">
        <v>1953000</v>
      </c>
      <c r="J2079" s="6">
        <v>37.299999999999997</v>
      </c>
      <c r="K2079" s="6">
        <v>30</v>
      </c>
      <c r="L2079" s="6" t="s">
        <v>881</v>
      </c>
      <c r="M2079" s="6">
        <v>20</v>
      </c>
      <c r="N2079" s="6" t="s">
        <v>21</v>
      </c>
      <c r="O2079" s="6" t="s">
        <v>22</v>
      </c>
      <c r="P2079" s="6" t="s">
        <v>3712</v>
      </c>
    </row>
    <row r="2080" spans="1:16" hidden="1" x14ac:dyDescent="0.35">
      <c r="A2080" s="6">
        <v>2022</v>
      </c>
      <c r="B2080" s="6" t="s">
        <v>3713</v>
      </c>
      <c r="C2080" s="6" t="s">
        <v>3682</v>
      </c>
      <c r="D2080" s="13" t="s">
        <v>3714</v>
      </c>
      <c r="E2080" s="6">
        <v>48.59</v>
      </c>
      <c r="F2080" s="6">
        <v>-112.1</v>
      </c>
      <c r="G2080" s="6" t="s">
        <v>3004</v>
      </c>
      <c r="H2080" s="6">
        <v>730</v>
      </c>
      <c r="I2080" s="6">
        <v>344000</v>
      </c>
      <c r="J2080" s="6">
        <v>37.299999999999997</v>
      </c>
      <c r="K2080" s="6">
        <v>30</v>
      </c>
      <c r="L2080" s="6" t="s">
        <v>881</v>
      </c>
      <c r="M2080" s="6">
        <v>20</v>
      </c>
      <c r="N2080" s="6" t="s">
        <v>21</v>
      </c>
      <c r="O2080" s="6" t="s">
        <v>22</v>
      </c>
      <c r="P2080" s="6" t="s">
        <v>3715</v>
      </c>
    </row>
    <row r="2081" spans="1:16" hidden="1" x14ac:dyDescent="0.35">
      <c r="A2081" s="6">
        <v>2022</v>
      </c>
      <c r="B2081" s="6" t="s">
        <v>1617</v>
      </c>
      <c r="C2081" s="6" t="s">
        <v>324</v>
      </c>
      <c r="D2081" s="13" t="s">
        <v>3297</v>
      </c>
      <c r="E2081" s="6">
        <v>34.83</v>
      </c>
      <c r="F2081" s="6">
        <v>-89.17</v>
      </c>
      <c r="G2081" s="6" t="s">
        <v>117</v>
      </c>
      <c r="H2081" s="6">
        <v>3348</v>
      </c>
      <c r="I2081" s="6">
        <v>3132000</v>
      </c>
      <c r="J2081" s="6">
        <v>42.8</v>
      </c>
      <c r="K2081" s="6">
        <v>28</v>
      </c>
      <c r="L2081" s="6" t="s">
        <v>881</v>
      </c>
      <c r="M2081" s="6">
        <v>20</v>
      </c>
      <c r="N2081" s="6" t="s">
        <v>21</v>
      </c>
      <c r="O2081" s="6" t="s">
        <v>22</v>
      </c>
      <c r="P2081" s="6" t="s">
        <v>3298</v>
      </c>
    </row>
    <row r="2082" spans="1:16" hidden="1" x14ac:dyDescent="0.35">
      <c r="A2082" s="6">
        <v>2022</v>
      </c>
      <c r="B2082" s="6" t="s">
        <v>97</v>
      </c>
      <c r="C2082" s="6" t="s">
        <v>324</v>
      </c>
      <c r="D2082" s="13" t="s">
        <v>3299</v>
      </c>
      <c r="E2082" s="6">
        <v>33.86</v>
      </c>
      <c r="F2082" s="6">
        <v>-89.28</v>
      </c>
      <c r="G2082" s="6" t="s">
        <v>94</v>
      </c>
      <c r="H2082" s="6">
        <v>12357</v>
      </c>
      <c r="I2082" s="6">
        <v>11052000</v>
      </c>
      <c r="J2082" s="6">
        <v>42.8</v>
      </c>
      <c r="K2082" s="6">
        <v>28</v>
      </c>
      <c r="L2082" s="6" t="s">
        <v>881</v>
      </c>
      <c r="M2082" s="6">
        <v>20</v>
      </c>
      <c r="N2082" s="6" t="s">
        <v>21</v>
      </c>
      <c r="O2082" s="6" t="s">
        <v>22</v>
      </c>
      <c r="P2082" s="6" t="s">
        <v>3300</v>
      </c>
    </row>
    <row r="2083" spans="1:16" hidden="1" x14ac:dyDescent="0.35">
      <c r="A2083" s="6">
        <v>2022</v>
      </c>
      <c r="B2083" s="6" t="s">
        <v>770</v>
      </c>
      <c r="C2083" s="6" t="s">
        <v>324</v>
      </c>
      <c r="D2083" s="13" t="s">
        <v>3301</v>
      </c>
      <c r="E2083" s="6">
        <v>34.82</v>
      </c>
      <c r="F2083" s="6">
        <v>-89.98</v>
      </c>
      <c r="G2083" s="6" t="s">
        <v>94</v>
      </c>
      <c r="H2083" s="6">
        <v>7804</v>
      </c>
      <c r="I2083" s="6">
        <v>5704000</v>
      </c>
      <c r="J2083" s="6">
        <v>42.8</v>
      </c>
      <c r="K2083" s="6">
        <v>28</v>
      </c>
      <c r="L2083" s="6" t="s">
        <v>881</v>
      </c>
      <c r="M2083" s="6">
        <v>20</v>
      </c>
      <c r="N2083" s="6" t="s">
        <v>21</v>
      </c>
      <c r="O2083" s="6" t="s">
        <v>22</v>
      </c>
      <c r="P2083" s="6" t="s">
        <v>3302</v>
      </c>
    </row>
    <row r="2084" spans="1:16" hidden="1" x14ac:dyDescent="0.35">
      <c r="A2084" s="6">
        <v>2022</v>
      </c>
      <c r="B2084" s="6" t="s">
        <v>3303</v>
      </c>
      <c r="C2084" s="6" t="s">
        <v>324</v>
      </c>
      <c r="D2084" s="13" t="s">
        <v>3304</v>
      </c>
      <c r="E2084" s="6">
        <v>33.770000000000003</v>
      </c>
      <c r="F2084" s="6">
        <v>-89.81</v>
      </c>
      <c r="G2084" s="6" t="s">
        <v>94</v>
      </c>
      <c r="H2084" s="6">
        <v>3311</v>
      </c>
      <c r="I2084" s="6">
        <v>0</v>
      </c>
      <c r="J2084" s="6">
        <v>42.8</v>
      </c>
      <c r="K2084" s="6">
        <v>28</v>
      </c>
      <c r="L2084" s="6" t="s">
        <v>881</v>
      </c>
      <c r="M2084" s="6">
        <v>20</v>
      </c>
      <c r="N2084" s="6" t="s">
        <v>21</v>
      </c>
      <c r="O2084" s="6" t="s">
        <v>22</v>
      </c>
      <c r="P2084" s="6" t="s">
        <v>3305</v>
      </c>
    </row>
    <row r="2085" spans="1:16" hidden="1" x14ac:dyDescent="0.35">
      <c r="A2085" s="6">
        <v>2022</v>
      </c>
      <c r="B2085" s="6" t="s">
        <v>369</v>
      </c>
      <c r="C2085" s="6" t="s">
        <v>324</v>
      </c>
      <c r="D2085" s="13" t="s">
        <v>3306</v>
      </c>
      <c r="E2085" s="6">
        <v>34.5</v>
      </c>
      <c r="F2085" s="6">
        <v>-89.5</v>
      </c>
      <c r="G2085" s="6" t="s">
        <v>94</v>
      </c>
      <c r="H2085" s="6">
        <v>1077</v>
      </c>
      <c r="I2085" s="6">
        <v>720000</v>
      </c>
      <c r="J2085" s="6">
        <v>42.8</v>
      </c>
      <c r="K2085" s="6">
        <v>28</v>
      </c>
      <c r="L2085" s="6" t="s">
        <v>881</v>
      </c>
      <c r="M2085" s="6">
        <v>20</v>
      </c>
      <c r="N2085" s="6" t="s">
        <v>21</v>
      </c>
      <c r="O2085" s="6" t="s">
        <v>22</v>
      </c>
      <c r="P2085" s="6" t="s">
        <v>3307</v>
      </c>
    </row>
    <row r="2086" spans="1:16" hidden="1" x14ac:dyDescent="0.35">
      <c r="A2086" s="6">
        <v>2022</v>
      </c>
      <c r="B2086" s="6" t="s">
        <v>119</v>
      </c>
      <c r="C2086" s="6" t="s">
        <v>324</v>
      </c>
      <c r="D2086" s="13" t="s">
        <v>3308</v>
      </c>
      <c r="E2086" s="6">
        <v>34.86</v>
      </c>
      <c r="F2086" s="6">
        <v>-89.68</v>
      </c>
      <c r="G2086" s="6" t="s">
        <v>94</v>
      </c>
      <c r="H2086" s="6">
        <v>6347</v>
      </c>
      <c r="I2086" s="6">
        <v>4412000</v>
      </c>
      <c r="J2086" s="6">
        <v>42.8</v>
      </c>
      <c r="K2086" s="6">
        <v>28</v>
      </c>
      <c r="L2086" s="6" t="s">
        <v>881</v>
      </c>
      <c r="M2086" s="6">
        <v>20</v>
      </c>
      <c r="N2086" s="6" t="s">
        <v>21</v>
      </c>
      <c r="O2086" s="6" t="s">
        <v>22</v>
      </c>
      <c r="P2086" s="6" t="s">
        <v>3309</v>
      </c>
    </row>
    <row r="2087" spans="1:16" hidden="1" x14ac:dyDescent="0.35">
      <c r="A2087" s="6">
        <v>2022</v>
      </c>
      <c r="B2087" s="6" t="s">
        <v>3310</v>
      </c>
      <c r="C2087" s="6" t="s">
        <v>324</v>
      </c>
      <c r="D2087" s="13" t="s">
        <v>3311</v>
      </c>
      <c r="E2087" s="6">
        <v>34.31</v>
      </c>
      <c r="F2087" s="6">
        <v>-89.93</v>
      </c>
      <c r="G2087" s="6" t="s">
        <v>94</v>
      </c>
      <c r="H2087" s="6">
        <v>4083</v>
      </c>
      <c r="I2087" s="6">
        <v>3563000</v>
      </c>
      <c r="J2087" s="6">
        <v>42.8</v>
      </c>
      <c r="K2087" s="6">
        <v>28</v>
      </c>
      <c r="L2087" s="6" t="s">
        <v>881</v>
      </c>
      <c r="M2087" s="6">
        <v>20</v>
      </c>
      <c r="N2087" s="6" t="s">
        <v>21</v>
      </c>
      <c r="O2087" s="6" t="s">
        <v>22</v>
      </c>
      <c r="P2087" s="6" t="s">
        <v>3312</v>
      </c>
    </row>
    <row r="2088" spans="1:16" hidden="1" x14ac:dyDescent="0.35">
      <c r="A2088" s="6">
        <v>2022</v>
      </c>
      <c r="B2088" s="6" t="s">
        <v>3313</v>
      </c>
      <c r="C2088" s="6" t="s">
        <v>324</v>
      </c>
      <c r="D2088" s="13" t="s">
        <v>3314</v>
      </c>
      <c r="E2088" s="6">
        <v>34.700000000000003</v>
      </c>
      <c r="F2088" s="6">
        <v>-90.13</v>
      </c>
      <c r="G2088" s="6" t="s">
        <v>94</v>
      </c>
      <c r="H2088" s="6">
        <v>6334</v>
      </c>
      <c r="I2088" s="6">
        <v>5599000</v>
      </c>
      <c r="J2088" s="6">
        <v>42.8</v>
      </c>
      <c r="K2088" s="6">
        <v>28</v>
      </c>
      <c r="L2088" s="6" t="s">
        <v>881</v>
      </c>
      <c r="M2088" s="6">
        <v>20</v>
      </c>
      <c r="N2088" s="6" t="s">
        <v>21</v>
      </c>
      <c r="O2088" s="6" t="s">
        <v>22</v>
      </c>
      <c r="P2088" s="6" t="s">
        <v>3315</v>
      </c>
    </row>
    <row r="2089" spans="1:16" hidden="1" x14ac:dyDescent="0.35">
      <c r="A2089" s="6">
        <v>2022</v>
      </c>
      <c r="B2089" s="6" t="s">
        <v>3316</v>
      </c>
      <c r="C2089" s="6" t="s">
        <v>324</v>
      </c>
      <c r="D2089" s="13" t="s">
        <v>3317</v>
      </c>
      <c r="E2089" s="6">
        <v>33.97</v>
      </c>
      <c r="F2089" s="6">
        <v>-89.67</v>
      </c>
      <c r="G2089" s="6" t="s">
        <v>94</v>
      </c>
      <c r="H2089" s="6">
        <v>954</v>
      </c>
      <c r="I2089" s="6">
        <v>0</v>
      </c>
      <c r="J2089" s="6">
        <v>42.8</v>
      </c>
      <c r="K2089" s="6">
        <v>28</v>
      </c>
      <c r="L2089" s="6" t="s">
        <v>881</v>
      </c>
      <c r="M2089" s="6">
        <v>20</v>
      </c>
      <c r="N2089" s="6" t="s">
        <v>21</v>
      </c>
      <c r="O2089" s="6" t="s">
        <v>22</v>
      </c>
      <c r="P2089" s="6" t="s">
        <v>3318</v>
      </c>
    </row>
    <row r="2090" spans="1:16" hidden="1" x14ac:dyDescent="0.35">
      <c r="A2090" s="6">
        <v>2022</v>
      </c>
      <c r="B2090" s="6" t="s">
        <v>100</v>
      </c>
      <c r="C2090" s="6" t="s">
        <v>797</v>
      </c>
      <c r="D2090" s="13" t="s">
        <v>880</v>
      </c>
      <c r="E2090" s="6">
        <v>34.1</v>
      </c>
      <c r="F2090" s="6">
        <v>-84.63</v>
      </c>
      <c r="G2090" s="6" t="s">
        <v>94</v>
      </c>
      <c r="H2090" s="6">
        <v>232</v>
      </c>
      <c r="I2090" s="6">
        <v>0</v>
      </c>
      <c r="J2090" s="6">
        <v>43.5</v>
      </c>
      <c r="K2090" s="6">
        <v>13</v>
      </c>
      <c r="L2090" s="6" t="s">
        <v>881</v>
      </c>
      <c r="M2090" s="6">
        <v>20</v>
      </c>
      <c r="N2090" s="6" t="s">
        <v>21</v>
      </c>
      <c r="O2090" s="6" t="s">
        <v>22</v>
      </c>
      <c r="P2090" s="6" t="s">
        <v>882</v>
      </c>
    </row>
    <row r="2091" spans="1:16" hidden="1" x14ac:dyDescent="0.35">
      <c r="A2091" s="6">
        <v>2022</v>
      </c>
      <c r="B2091" s="6" t="s">
        <v>883</v>
      </c>
      <c r="C2091" s="6" t="s">
        <v>797</v>
      </c>
      <c r="D2091" s="13" t="s">
        <v>884</v>
      </c>
      <c r="E2091" s="6">
        <v>34.42</v>
      </c>
      <c r="F2091" s="6">
        <v>-84.11</v>
      </c>
      <c r="G2091" s="6" t="s">
        <v>94</v>
      </c>
      <c r="H2091" s="6">
        <v>257</v>
      </c>
      <c r="I2091" s="6">
        <v>0</v>
      </c>
      <c r="J2091" s="6">
        <v>43.5</v>
      </c>
      <c r="K2091" s="6">
        <v>13</v>
      </c>
      <c r="L2091" s="6" t="s">
        <v>881</v>
      </c>
      <c r="M2091" s="6">
        <v>20</v>
      </c>
      <c r="N2091" s="6" t="s">
        <v>21</v>
      </c>
      <c r="O2091" s="6" t="s">
        <v>22</v>
      </c>
      <c r="P2091" s="6" t="s">
        <v>885</v>
      </c>
    </row>
    <row r="2092" spans="1:16" hidden="1" x14ac:dyDescent="0.35">
      <c r="A2092" s="6">
        <v>2022</v>
      </c>
      <c r="B2092" s="6" t="s">
        <v>886</v>
      </c>
      <c r="C2092" s="6" t="s">
        <v>797</v>
      </c>
      <c r="D2092" s="13" t="s">
        <v>887</v>
      </c>
      <c r="E2092" s="6">
        <v>34.86</v>
      </c>
      <c r="F2092" s="6">
        <v>-84.32</v>
      </c>
      <c r="G2092" s="6" t="s">
        <v>117</v>
      </c>
      <c r="H2092" s="6">
        <v>21</v>
      </c>
      <c r="I2092" s="6">
        <v>0</v>
      </c>
      <c r="J2092" s="6">
        <v>43.5</v>
      </c>
      <c r="K2092" s="6">
        <v>13</v>
      </c>
      <c r="L2092" s="6" t="s">
        <v>881</v>
      </c>
      <c r="M2092" s="6">
        <v>20</v>
      </c>
      <c r="N2092" s="6" t="s">
        <v>21</v>
      </c>
      <c r="O2092" s="6" t="s">
        <v>22</v>
      </c>
      <c r="P2092" s="6" t="s">
        <v>888</v>
      </c>
    </row>
    <row r="2093" spans="1:16" hidden="1" x14ac:dyDescent="0.35">
      <c r="A2093" s="6">
        <v>2022</v>
      </c>
      <c r="B2093" s="6" t="s">
        <v>889</v>
      </c>
      <c r="C2093" s="6" t="s">
        <v>797</v>
      </c>
      <c r="D2093" s="13" t="s">
        <v>890</v>
      </c>
      <c r="E2093" s="6">
        <v>34.29</v>
      </c>
      <c r="F2093" s="6">
        <v>-84.18</v>
      </c>
      <c r="G2093" s="6" t="s">
        <v>94</v>
      </c>
      <c r="H2093" s="6">
        <v>8</v>
      </c>
      <c r="I2093" s="6">
        <v>4000</v>
      </c>
      <c r="J2093" s="6">
        <v>43.5</v>
      </c>
      <c r="K2093" s="6">
        <v>13</v>
      </c>
      <c r="L2093" s="6" t="s">
        <v>881</v>
      </c>
      <c r="M2093" s="6">
        <v>20</v>
      </c>
      <c r="N2093" s="6" t="s">
        <v>21</v>
      </c>
      <c r="O2093" s="6" t="s">
        <v>22</v>
      </c>
      <c r="P2093" s="6" t="s">
        <v>891</v>
      </c>
    </row>
    <row r="2094" spans="1:16" hidden="1" x14ac:dyDescent="0.35">
      <c r="A2094" s="6">
        <v>2022</v>
      </c>
      <c r="B2094" s="6" t="s">
        <v>892</v>
      </c>
      <c r="C2094" s="6" t="s">
        <v>797</v>
      </c>
      <c r="D2094" s="13" t="s">
        <v>893</v>
      </c>
      <c r="E2094" s="6">
        <v>34.14</v>
      </c>
      <c r="F2094" s="6">
        <v>-84.29</v>
      </c>
      <c r="G2094" s="6" t="s">
        <v>94</v>
      </c>
      <c r="H2094" s="6">
        <v>14</v>
      </c>
      <c r="I2094" s="6">
        <v>0</v>
      </c>
      <c r="J2094" s="6">
        <v>43.5</v>
      </c>
      <c r="K2094" s="6">
        <v>13</v>
      </c>
      <c r="L2094" s="6" t="s">
        <v>881</v>
      </c>
      <c r="M2094" s="6">
        <v>20</v>
      </c>
      <c r="N2094" s="6" t="s">
        <v>21</v>
      </c>
      <c r="O2094" s="6" t="s">
        <v>22</v>
      </c>
      <c r="P2094" s="6" t="s">
        <v>894</v>
      </c>
    </row>
    <row r="2095" spans="1:16" hidden="1" x14ac:dyDescent="0.35">
      <c r="A2095" s="6">
        <v>2022</v>
      </c>
      <c r="B2095" s="6" t="s">
        <v>895</v>
      </c>
      <c r="C2095" s="6" t="s">
        <v>797</v>
      </c>
      <c r="D2095" s="13" t="s">
        <v>896</v>
      </c>
      <c r="E2095" s="6">
        <v>34.799999999999997</v>
      </c>
      <c r="F2095" s="6">
        <v>-84.34</v>
      </c>
      <c r="G2095" s="6" t="s">
        <v>117</v>
      </c>
      <c r="H2095" s="6">
        <v>541</v>
      </c>
      <c r="I2095" s="6">
        <v>937000</v>
      </c>
      <c r="J2095" s="6">
        <v>43.5</v>
      </c>
      <c r="K2095" s="6">
        <v>13</v>
      </c>
      <c r="L2095" s="6" t="s">
        <v>881</v>
      </c>
      <c r="M2095" s="6">
        <v>20</v>
      </c>
      <c r="N2095" s="6" t="s">
        <v>21</v>
      </c>
      <c r="O2095" s="6" t="s">
        <v>22</v>
      </c>
      <c r="P2095" s="6" t="s">
        <v>897</v>
      </c>
    </row>
    <row r="2096" spans="1:16" hidden="1" x14ac:dyDescent="0.35">
      <c r="A2096" s="6">
        <v>2022</v>
      </c>
      <c r="B2096" s="6" t="s">
        <v>901</v>
      </c>
      <c r="C2096" s="6" t="s">
        <v>797</v>
      </c>
      <c r="D2096" s="13" t="s">
        <v>902</v>
      </c>
      <c r="E2096" s="6">
        <v>34.29</v>
      </c>
      <c r="F2096" s="6">
        <v>-83.83</v>
      </c>
      <c r="G2096" s="6" t="s">
        <v>94</v>
      </c>
      <c r="H2096" s="6">
        <v>738</v>
      </c>
      <c r="I2096" s="6">
        <v>737000</v>
      </c>
      <c r="J2096" s="6">
        <v>43.5</v>
      </c>
      <c r="K2096" s="6">
        <v>13</v>
      </c>
      <c r="L2096" s="6" t="s">
        <v>881</v>
      </c>
      <c r="M2096" s="6">
        <v>20</v>
      </c>
      <c r="N2096" s="6" t="s">
        <v>21</v>
      </c>
      <c r="O2096" s="6" t="s">
        <v>22</v>
      </c>
      <c r="P2096" s="6" t="s">
        <v>903</v>
      </c>
    </row>
    <row r="2097" spans="1:16" hidden="1" x14ac:dyDescent="0.35">
      <c r="A2097" s="6">
        <v>2022</v>
      </c>
      <c r="B2097" s="6" t="s">
        <v>904</v>
      </c>
      <c r="C2097" s="6" t="s">
        <v>797</v>
      </c>
      <c r="D2097" s="13" t="s">
        <v>905</v>
      </c>
      <c r="E2097" s="6">
        <v>34.53</v>
      </c>
      <c r="F2097" s="6">
        <v>-83.98</v>
      </c>
      <c r="G2097" s="6" t="s">
        <v>94</v>
      </c>
      <c r="H2097" s="6">
        <v>259</v>
      </c>
      <c r="I2097" s="6">
        <v>0</v>
      </c>
      <c r="J2097" s="6">
        <v>43.5</v>
      </c>
      <c r="K2097" s="6">
        <v>13</v>
      </c>
      <c r="L2097" s="6" t="s">
        <v>881</v>
      </c>
      <c r="M2097" s="6">
        <v>20</v>
      </c>
      <c r="N2097" s="6" t="s">
        <v>21</v>
      </c>
      <c r="O2097" s="6" t="s">
        <v>22</v>
      </c>
      <c r="P2097" s="6" t="s">
        <v>906</v>
      </c>
    </row>
    <row r="2098" spans="1:16" hidden="1" x14ac:dyDescent="0.35">
      <c r="A2098" s="6">
        <v>2022</v>
      </c>
      <c r="B2098" s="6" t="s">
        <v>181</v>
      </c>
      <c r="C2098" s="6" t="s">
        <v>797</v>
      </c>
      <c r="D2098" s="13" t="s">
        <v>910</v>
      </c>
      <c r="E2098" s="6">
        <v>34.46</v>
      </c>
      <c r="F2098" s="6">
        <v>-84.42</v>
      </c>
      <c r="G2098" s="6" t="s">
        <v>94</v>
      </c>
      <c r="H2098" s="6">
        <v>24</v>
      </c>
      <c r="I2098" s="6">
        <v>4000</v>
      </c>
      <c r="J2098" s="6">
        <v>43.5</v>
      </c>
      <c r="K2098" s="6">
        <v>13</v>
      </c>
      <c r="L2098" s="6" t="s">
        <v>881</v>
      </c>
      <c r="M2098" s="6">
        <v>20</v>
      </c>
      <c r="N2098" s="6" t="s">
        <v>21</v>
      </c>
      <c r="O2098" s="6" t="s">
        <v>22</v>
      </c>
      <c r="P2098" s="6" t="s">
        <v>911</v>
      </c>
    </row>
    <row r="2099" spans="1:16" hidden="1" x14ac:dyDescent="0.35">
      <c r="A2099" s="6">
        <v>2022</v>
      </c>
      <c r="B2099" s="6" t="s">
        <v>698</v>
      </c>
      <c r="C2099" s="6" t="s">
        <v>797</v>
      </c>
      <c r="D2099" s="13" t="s">
        <v>912</v>
      </c>
      <c r="E2099" s="6">
        <v>34.869999999999997</v>
      </c>
      <c r="F2099" s="6">
        <v>-83.95</v>
      </c>
      <c r="G2099" s="6" t="s">
        <v>117</v>
      </c>
      <c r="H2099" s="6">
        <v>387</v>
      </c>
      <c r="I2099" s="6">
        <v>0</v>
      </c>
      <c r="J2099" s="6">
        <v>43.5</v>
      </c>
      <c r="K2099" s="6">
        <v>13</v>
      </c>
      <c r="L2099" s="6" t="s">
        <v>881</v>
      </c>
      <c r="M2099" s="6">
        <v>20</v>
      </c>
      <c r="N2099" s="6" t="s">
        <v>21</v>
      </c>
      <c r="O2099" s="6" t="s">
        <v>22</v>
      </c>
      <c r="P2099" s="6" t="s">
        <v>913</v>
      </c>
    </row>
    <row r="2100" spans="1:16" hidden="1" x14ac:dyDescent="0.35">
      <c r="A2100" s="6">
        <v>2022</v>
      </c>
      <c r="B2100" s="6" t="s">
        <v>752</v>
      </c>
      <c r="C2100" s="6" t="s">
        <v>797</v>
      </c>
      <c r="D2100" s="13" t="s">
        <v>914</v>
      </c>
      <c r="E2100" s="6">
        <v>33.72</v>
      </c>
      <c r="F2100" s="6">
        <v>-83.8</v>
      </c>
      <c r="G2100" s="6" t="s">
        <v>19</v>
      </c>
      <c r="H2100" s="6">
        <v>387</v>
      </c>
      <c r="I2100" s="6">
        <v>113000</v>
      </c>
      <c r="J2100" s="6">
        <v>43.5</v>
      </c>
      <c r="K2100" s="6">
        <v>13</v>
      </c>
      <c r="L2100" s="6" t="s">
        <v>881</v>
      </c>
      <c r="M2100" s="6">
        <v>20</v>
      </c>
      <c r="N2100" s="6" t="s">
        <v>21</v>
      </c>
      <c r="O2100" s="6" t="s">
        <v>22</v>
      </c>
      <c r="P2100" s="6" t="s">
        <v>915</v>
      </c>
    </row>
    <row r="2101" spans="1:16" hidden="1" x14ac:dyDescent="0.35">
      <c r="A2101" s="6">
        <v>2022</v>
      </c>
      <c r="B2101" s="6" t="s">
        <v>332</v>
      </c>
      <c r="C2101" s="6" t="s">
        <v>797</v>
      </c>
      <c r="D2101" s="13" t="s">
        <v>916</v>
      </c>
      <c r="E2101" s="6">
        <v>34.590000000000003</v>
      </c>
      <c r="F2101" s="6">
        <v>-83.76</v>
      </c>
      <c r="G2101" s="6" t="s">
        <v>117</v>
      </c>
      <c r="H2101" s="6">
        <v>43</v>
      </c>
      <c r="I2101" s="6">
        <v>0</v>
      </c>
      <c r="J2101" s="6">
        <v>43.5</v>
      </c>
      <c r="K2101" s="6">
        <v>13</v>
      </c>
      <c r="L2101" s="6" t="s">
        <v>881</v>
      </c>
      <c r="M2101" s="6">
        <v>20</v>
      </c>
      <c r="N2101" s="6" t="s">
        <v>21</v>
      </c>
      <c r="O2101" s="6" t="s">
        <v>22</v>
      </c>
      <c r="P2101" s="6" t="s">
        <v>917</v>
      </c>
    </row>
    <row r="2102" spans="1:16" hidden="1" x14ac:dyDescent="0.35">
      <c r="A2102" s="6">
        <v>2022</v>
      </c>
      <c r="B2102" s="6" t="s">
        <v>898</v>
      </c>
      <c r="C2102" s="6" t="s">
        <v>797</v>
      </c>
      <c r="D2102" s="13" t="s">
        <v>899</v>
      </c>
      <c r="E2102" s="6">
        <v>33.94</v>
      </c>
      <c r="F2102" s="6">
        <v>-84.2</v>
      </c>
      <c r="G2102" s="6" t="s">
        <v>94</v>
      </c>
      <c r="H2102" s="6" t="s">
        <v>35</v>
      </c>
      <c r="I2102" s="6">
        <v>0</v>
      </c>
      <c r="J2102" s="6" t="s">
        <v>36</v>
      </c>
      <c r="K2102" s="6">
        <v>13</v>
      </c>
      <c r="L2102" s="6" t="s">
        <v>881</v>
      </c>
      <c r="M2102" s="6">
        <v>20</v>
      </c>
      <c r="N2102" s="6" t="s">
        <v>21</v>
      </c>
      <c r="O2102" s="6" t="s">
        <v>22</v>
      </c>
      <c r="P2102" s="6" t="s">
        <v>900</v>
      </c>
    </row>
    <row r="2103" spans="1:16" hidden="1" x14ac:dyDescent="0.35">
      <c r="A2103" s="6">
        <v>2022</v>
      </c>
      <c r="B2103" s="6" t="s">
        <v>907</v>
      </c>
      <c r="C2103" s="6" t="s">
        <v>797</v>
      </c>
      <c r="D2103" s="13" t="s">
        <v>908</v>
      </c>
      <c r="E2103" s="6">
        <v>33.81</v>
      </c>
      <c r="F2103" s="6">
        <v>-83.43</v>
      </c>
      <c r="G2103" s="6" t="s">
        <v>94</v>
      </c>
      <c r="H2103" s="6" t="s">
        <v>35</v>
      </c>
      <c r="I2103" s="6">
        <v>0</v>
      </c>
      <c r="J2103" s="6" t="s">
        <v>36</v>
      </c>
      <c r="K2103" s="6">
        <v>13</v>
      </c>
      <c r="L2103" s="6" t="s">
        <v>881</v>
      </c>
      <c r="M2103" s="6">
        <v>20</v>
      </c>
      <c r="N2103" s="6" t="s">
        <v>21</v>
      </c>
      <c r="O2103" s="6" t="s">
        <v>22</v>
      </c>
      <c r="P2103" s="6" t="s">
        <v>909</v>
      </c>
    </row>
    <row r="2104" spans="1:16" hidden="1" x14ac:dyDescent="0.35">
      <c r="A2104" s="6">
        <v>2022</v>
      </c>
      <c r="B2104" s="6" t="s">
        <v>3697</v>
      </c>
      <c r="C2104" s="6" t="s">
        <v>3682</v>
      </c>
      <c r="D2104" s="13" t="s">
        <v>3698</v>
      </c>
      <c r="E2104" s="6">
        <v>48.47</v>
      </c>
      <c r="F2104" s="6">
        <v>-109.21</v>
      </c>
      <c r="G2104" s="6" t="s">
        <v>3076</v>
      </c>
      <c r="H2104" s="6" t="s">
        <v>35</v>
      </c>
      <c r="I2104" s="6">
        <v>0</v>
      </c>
      <c r="J2104" s="6" t="s">
        <v>36</v>
      </c>
      <c r="K2104" s="6">
        <v>30</v>
      </c>
      <c r="L2104" s="6" t="s">
        <v>881</v>
      </c>
      <c r="M2104" s="6">
        <v>20</v>
      </c>
      <c r="N2104" s="6" t="s">
        <v>21</v>
      </c>
      <c r="O2104" s="6" t="s">
        <v>22</v>
      </c>
      <c r="P2104" s="6" t="s">
        <v>3699</v>
      </c>
    </row>
    <row r="2105" spans="1:16" hidden="1" x14ac:dyDescent="0.35">
      <c r="A2105" s="6">
        <v>2022</v>
      </c>
      <c r="B2105" s="6" t="s">
        <v>740</v>
      </c>
      <c r="C2105" s="6" t="s">
        <v>3682</v>
      </c>
      <c r="D2105" s="13" t="s">
        <v>3706</v>
      </c>
      <c r="E2105" s="6">
        <v>48.71</v>
      </c>
      <c r="F2105" s="6">
        <v>-111.35</v>
      </c>
      <c r="G2105" s="6" t="s">
        <v>3004</v>
      </c>
      <c r="H2105" s="6" t="s">
        <v>35</v>
      </c>
      <c r="I2105" s="6">
        <v>0</v>
      </c>
      <c r="J2105" s="6" t="s">
        <v>36</v>
      </c>
      <c r="K2105" s="6">
        <v>30</v>
      </c>
      <c r="L2105" s="6" t="s">
        <v>881</v>
      </c>
      <c r="M2105" s="6">
        <v>20</v>
      </c>
      <c r="N2105" s="6" t="s">
        <v>21</v>
      </c>
      <c r="O2105" s="6" t="s">
        <v>22</v>
      </c>
      <c r="P2105" s="6" t="s">
        <v>3707</v>
      </c>
    </row>
    <row r="2106" spans="1:16" hidden="1" x14ac:dyDescent="0.35">
      <c r="A2106" s="6">
        <v>2022</v>
      </c>
      <c r="B2106" s="6" t="s">
        <v>4968</v>
      </c>
      <c r="C2106" s="6" t="s">
        <v>4907</v>
      </c>
      <c r="D2106" s="13" t="s">
        <v>4969</v>
      </c>
      <c r="E2106" s="6">
        <v>36.799999999999997</v>
      </c>
      <c r="F2106" s="6">
        <v>-98.66</v>
      </c>
      <c r="G2106" s="6" t="s">
        <v>241</v>
      </c>
      <c r="H2106" s="6" t="s">
        <v>35</v>
      </c>
      <c r="I2106" s="6">
        <v>0</v>
      </c>
      <c r="J2106" s="6" t="s">
        <v>36</v>
      </c>
      <c r="K2106" s="6">
        <v>40</v>
      </c>
      <c r="L2106" s="6" t="s">
        <v>881</v>
      </c>
      <c r="M2106" s="6">
        <v>40</v>
      </c>
      <c r="N2106" s="6" t="s">
        <v>21</v>
      </c>
      <c r="O2106" s="6" t="s">
        <v>22</v>
      </c>
      <c r="P2106" s="6" t="s">
        <v>4970</v>
      </c>
    </row>
    <row r="2107" spans="1:16" hidden="1" x14ac:dyDescent="0.35">
      <c r="A2107" s="6">
        <v>2022</v>
      </c>
      <c r="B2107" s="6" t="s">
        <v>4971</v>
      </c>
      <c r="C2107" s="6" t="s">
        <v>4907</v>
      </c>
      <c r="D2107" s="13" t="s">
        <v>4972</v>
      </c>
      <c r="E2107" s="6">
        <v>36.42</v>
      </c>
      <c r="F2107" s="6">
        <v>-99.4</v>
      </c>
      <c r="G2107" s="6" t="s">
        <v>241</v>
      </c>
      <c r="H2107" s="6" t="s">
        <v>35</v>
      </c>
      <c r="I2107" s="6">
        <v>0</v>
      </c>
      <c r="J2107" s="6" t="s">
        <v>36</v>
      </c>
      <c r="K2107" s="6">
        <v>40</v>
      </c>
      <c r="L2107" s="6" t="s">
        <v>881</v>
      </c>
      <c r="M2107" s="6">
        <v>40</v>
      </c>
      <c r="N2107" s="6" t="s">
        <v>21</v>
      </c>
      <c r="O2107" s="6" t="s">
        <v>22</v>
      </c>
      <c r="P2107" s="6" t="s">
        <v>4973</v>
      </c>
    </row>
    <row r="2108" spans="1:16" hidden="1" x14ac:dyDescent="0.35">
      <c r="A2108" s="6">
        <v>2022</v>
      </c>
      <c r="B2108" s="6" t="s">
        <v>5067</v>
      </c>
      <c r="C2108" s="6" t="s">
        <v>5068</v>
      </c>
      <c r="D2108" s="13" t="s">
        <v>5069</v>
      </c>
      <c r="E2108" s="6">
        <v>45.55</v>
      </c>
      <c r="F2108" s="6">
        <v>-120.32</v>
      </c>
      <c r="G2108" s="6" t="s">
        <v>117</v>
      </c>
      <c r="H2108" s="6" t="s">
        <v>35</v>
      </c>
      <c r="I2108" s="6">
        <v>0</v>
      </c>
      <c r="J2108" s="6" t="s">
        <v>36</v>
      </c>
      <c r="K2108" s="6">
        <v>41</v>
      </c>
      <c r="L2108" s="6" t="s">
        <v>881</v>
      </c>
      <c r="M2108" s="6">
        <v>20</v>
      </c>
      <c r="N2108" s="6" t="s">
        <v>21</v>
      </c>
      <c r="O2108" s="6" t="s">
        <v>22</v>
      </c>
      <c r="P2108" s="6" t="s">
        <v>5070</v>
      </c>
    </row>
    <row r="2109" spans="1:16" hidden="1" x14ac:dyDescent="0.35">
      <c r="A2109" s="6">
        <v>2022</v>
      </c>
      <c r="B2109" s="6" t="s">
        <v>5073</v>
      </c>
      <c r="C2109" s="6" t="s">
        <v>5068</v>
      </c>
      <c r="D2109" s="13" t="s">
        <v>5074</v>
      </c>
      <c r="E2109" s="6">
        <v>44.95</v>
      </c>
      <c r="F2109" s="6">
        <v>-120.65</v>
      </c>
      <c r="G2109" s="6" t="s">
        <v>241</v>
      </c>
      <c r="H2109" s="6" t="s">
        <v>35</v>
      </c>
      <c r="I2109" s="6">
        <v>0</v>
      </c>
      <c r="J2109" s="6" t="s">
        <v>36</v>
      </c>
      <c r="K2109" s="6">
        <v>41</v>
      </c>
      <c r="L2109" s="6" t="s">
        <v>881</v>
      </c>
      <c r="M2109" s="6">
        <v>20</v>
      </c>
      <c r="N2109" s="6" t="s">
        <v>21</v>
      </c>
      <c r="O2109" s="6" t="s">
        <v>22</v>
      </c>
      <c r="P2109" s="6" t="s">
        <v>5075</v>
      </c>
    </row>
    <row r="2110" spans="1:16" hidden="1" x14ac:dyDescent="0.35">
      <c r="A2110" s="6">
        <v>2022</v>
      </c>
      <c r="B2110" s="6" t="s">
        <v>5248</v>
      </c>
      <c r="C2110" s="6" t="s">
        <v>5302</v>
      </c>
      <c r="D2110" s="13" t="s">
        <v>5346</v>
      </c>
      <c r="E2110" s="6">
        <v>34.549999999999997</v>
      </c>
      <c r="F2110" s="6">
        <v>-81.150000000000006</v>
      </c>
      <c r="G2110" s="6" t="s">
        <v>94</v>
      </c>
      <c r="H2110" s="6" t="s">
        <v>35</v>
      </c>
      <c r="I2110" s="6">
        <v>292000</v>
      </c>
      <c r="J2110" s="6" t="s">
        <v>36</v>
      </c>
      <c r="K2110" s="6">
        <v>45</v>
      </c>
      <c r="L2110" s="6" t="s">
        <v>881</v>
      </c>
      <c r="M2110" s="6">
        <v>20</v>
      </c>
      <c r="N2110" s="6" t="s">
        <v>21</v>
      </c>
      <c r="O2110" s="6" t="s">
        <v>22</v>
      </c>
      <c r="P2110" s="6" t="s">
        <v>5347</v>
      </c>
    </row>
    <row r="2111" spans="1:16" hidden="1" x14ac:dyDescent="0.35">
      <c r="A2111" s="6">
        <v>2022</v>
      </c>
      <c r="B2111" s="6" t="s">
        <v>619</v>
      </c>
      <c r="C2111" s="6" t="s">
        <v>5302</v>
      </c>
      <c r="D2111" s="13" t="s">
        <v>5348</v>
      </c>
      <c r="E2111" s="6">
        <v>34.49</v>
      </c>
      <c r="F2111" s="6">
        <v>-81.349999999999994</v>
      </c>
      <c r="G2111" s="6" t="s">
        <v>94</v>
      </c>
      <c r="H2111" s="6" t="s">
        <v>35</v>
      </c>
      <c r="I2111" s="6">
        <v>0</v>
      </c>
      <c r="J2111" s="6" t="s">
        <v>36</v>
      </c>
      <c r="K2111" s="6">
        <v>45</v>
      </c>
      <c r="L2111" s="6" t="s">
        <v>881</v>
      </c>
      <c r="M2111" s="6">
        <v>20</v>
      </c>
      <c r="N2111" s="6" t="s">
        <v>21</v>
      </c>
      <c r="O2111" s="6" t="s">
        <v>22</v>
      </c>
      <c r="P2111" s="6" t="s">
        <v>5349</v>
      </c>
    </row>
    <row r="2112" spans="1:16" hidden="1" x14ac:dyDescent="0.35">
      <c r="A2112" s="6">
        <v>2022</v>
      </c>
      <c r="B2112" s="6" t="s">
        <v>2977</v>
      </c>
      <c r="C2112" s="6" t="s">
        <v>6814</v>
      </c>
      <c r="D2112" s="13" t="s">
        <v>6864</v>
      </c>
      <c r="E2112" s="6">
        <v>46.42</v>
      </c>
      <c r="F2112" s="6">
        <v>-90.22</v>
      </c>
      <c r="G2112" s="6" t="s">
        <v>564</v>
      </c>
      <c r="H2112" s="6" t="s">
        <v>35</v>
      </c>
      <c r="I2112" s="6">
        <v>0</v>
      </c>
      <c r="J2112" s="6" t="s">
        <v>36</v>
      </c>
      <c r="K2112" s="6">
        <v>55</v>
      </c>
      <c r="L2112" s="6" t="s">
        <v>881</v>
      </c>
      <c r="M2112" s="6">
        <v>20</v>
      </c>
      <c r="N2112" s="6" t="s">
        <v>21</v>
      </c>
      <c r="O2112" s="6" t="s">
        <v>22</v>
      </c>
      <c r="P2112" s="6" t="s">
        <v>6865</v>
      </c>
    </row>
    <row r="2113" spans="1:16" hidden="1" x14ac:dyDescent="0.35">
      <c r="A2113" s="6">
        <v>2022</v>
      </c>
      <c r="B2113" s="6" t="s">
        <v>6878</v>
      </c>
      <c r="C2113" s="6" t="s">
        <v>6814</v>
      </c>
      <c r="D2113" s="13" t="s">
        <v>6879</v>
      </c>
      <c r="E2113" s="6">
        <v>46.11</v>
      </c>
      <c r="F2113" s="6">
        <v>-89.63</v>
      </c>
      <c r="G2113" s="6" t="s">
        <v>3004</v>
      </c>
      <c r="H2113" s="6" t="s">
        <v>35</v>
      </c>
      <c r="I2113" s="6">
        <v>0</v>
      </c>
      <c r="J2113" s="6" t="s">
        <v>36</v>
      </c>
      <c r="K2113" s="6">
        <v>55</v>
      </c>
      <c r="L2113" s="6" t="s">
        <v>881</v>
      </c>
      <c r="M2113" s="6">
        <v>20</v>
      </c>
      <c r="N2113" s="6" t="s">
        <v>21</v>
      </c>
      <c r="O2113" s="6" t="s">
        <v>22</v>
      </c>
      <c r="P2113" s="6" t="s">
        <v>6880</v>
      </c>
    </row>
    <row r="2114" spans="1:16" hidden="1" x14ac:dyDescent="0.35">
      <c r="A2114" s="6">
        <v>2022</v>
      </c>
      <c r="B2114" s="6" t="s">
        <v>7120</v>
      </c>
      <c r="C2114" s="6" t="s">
        <v>271</v>
      </c>
      <c r="D2114" s="13" t="s">
        <v>7121</v>
      </c>
      <c r="E2114" s="6">
        <v>36.31</v>
      </c>
      <c r="F2114" s="6">
        <v>-92.09</v>
      </c>
      <c r="G2114" s="6" t="s">
        <v>241</v>
      </c>
      <c r="H2114" s="6" t="s">
        <v>35</v>
      </c>
      <c r="I2114" s="6">
        <v>0</v>
      </c>
      <c r="J2114" s="6" t="s">
        <v>36</v>
      </c>
      <c r="K2114" s="6">
        <v>5</v>
      </c>
      <c r="L2114" s="6" t="s">
        <v>881</v>
      </c>
      <c r="M2114" s="6">
        <v>20</v>
      </c>
      <c r="N2114" s="6" t="s">
        <v>21</v>
      </c>
      <c r="O2114" s="6" t="s">
        <v>22</v>
      </c>
      <c r="P2114" s="6" t="s">
        <v>7122</v>
      </c>
    </row>
    <row r="2115" spans="1:16" hidden="1" x14ac:dyDescent="0.35">
      <c r="A2115" s="6">
        <v>2022</v>
      </c>
      <c r="B2115" s="6" t="s">
        <v>892</v>
      </c>
      <c r="C2115" s="6" t="s">
        <v>271</v>
      </c>
      <c r="D2115" s="13" t="s">
        <v>7125</v>
      </c>
      <c r="E2115" s="6">
        <v>36.28</v>
      </c>
      <c r="F2115" s="6">
        <v>-92.06</v>
      </c>
      <c r="G2115" s="6" t="s">
        <v>117</v>
      </c>
      <c r="H2115" s="6" t="s">
        <v>35</v>
      </c>
      <c r="I2115" s="6">
        <v>0</v>
      </c>
      <c r="J2115" s="6" t="s">
        <v>36</v>
      </c>
      <c r="K2115" s="6">
        <v>5</v>
      </c>
      <c r="L2115" s="6" t="s">
        <v>881</v>
      </c>
      <c r="M2115" s="6">
        <v>20</v>
      </c>
      <c r="N2115" s="6" t="s">
        <v>21</v>
      </c>
      <c r="O2115" s="6" t="s">
        <v>22</v>
      </c>
      <c r="P2115" s="6" t="s">
        <v>7126</v>
      </c>
    </row>
    <row r="2116" spans="1:16" hidden="1" x14ac:dyDescent="0.35">
      <c r="A2116" s="6">
        <v>2022</v>
      </c>
      <c r="B2116" s="6" t="s">
        <v>7127</v>
      </c>
      <c r="C2116" s="6" t="s">
        <v>271</v>
      </c>
      <c r="D2116" s="13" t="s">
        <v>7128</v>
      </c>
      <c r="E2116" s="6">
        <v>36.22</v>
      </c>
      <c r="F2116" s="6">
        <v>-91.74</v>
      </c>
      <c r="G2116" s="6" t="s">
        <v>241</v>
      </c>
      <c r="H2116" s="6" t="s">
        <v>35</v>
      </c>
      <c r="I2116" s="6">
        <v>0</v>
      </c>
      <c r="J2116" s="6" t="s">
        <v>36</v>
      </c>
      <c r="K2116" s="6">
        <v>5</v>
      </c>
      <c r="L2116" s="6" t="s">
        <v>881</v>
      </c>
      <c r="M2116" s="6">
        <v>20</v>
      </c>
      <c r="N2116" s="6" t="s">
        <v>21</v>
      </c>
      <c r="O2116" s="6" t="s">
        <v>22</v>
      </c>
      <c r="P2116" s="6" t="s">
        <v>7129</v>
      </c>
    </row>
    <row r="2117" spans="1:16" hidden="1" x14ac:dyDescent="0.35">
      <c r="A2117" s="6">
        <v>2022</v>
      </c>
      <c r="B2117" s="6" t="s">
        <v>898</v>
      </c>
      <c r="C2117" s="6" t="s">
        <v>797</v>
      </c>
      <c r="D2117" s="13" t="s">
        <v>899</v>
      </c>
      <c r="E2117" s="6">
        <v>33.94</v>
      </c>
      <c r="F2117" s="6">
        <v>-84.2</v>
      </c>
      <c r="G2117" s="6" t="s">
        <v>94</v>
      </c>
      <c r="H2117" s="6" t="s">
        <v>35</v>
      </c>
      <c r="I2117" s="6">
        <v>0</v>
      </c>
      <c r="J2117" s="6" t="s">
        <v>36</v>
      </c>
      <c r="K2117" s="6">
        <v>13</v>
      </c>
      <c r="L2117" s="6" t="s">
        <v>881</v>
      </c>
      <c r="M2117" s="6">
        <v>20</v>
      </c>
      <c r="N2117" s="6" t="s">
        <v>21</v>
      </c>
      <c r="O2117" s="6" t="s">
        <v>22</v>
      </c>
      <c r="P2117" s="6" t="s">
        <v>900</v>
      </c>
    </row>
    <row r="2118" spans="1:16" hidden="1" x14ac:dyDescent="0.35">
      <c r="A2118" s="6">
        <v>2022</v>
      </c>
      <c r="B2118" s="6" t="s">
        <v>7349</v>
      </c>
      <c r="C2118" s="6" t="s">
        <v>797</v>
      </c>
      <c r="D2118" s="13" t="s">
        <v>7350</v>
      </c>
      <c r="E2118" s="6">
        <v>34.94</v>
      </c>
      <c r="F2118" s="6">
        <v>-83.75</v>
      </c>
      <c r="G2118" s="6" t="s">
        <v>117</v>
      </c>
      <c r="H2118" s="6" t="s">
        <v>35</v>
      </c>
      <c r="I2118" s="6">
        <v>0</v>
      </c>
      <c r="J2118" s="6" t="s">
        <v>36</v>
      </c>
      <c r="K2118" s="6">
        <v>13</v>
      </c>
      <c r="L2118" s="6" t="s">
        <v>881</v>
      </c>
      <c r="M2118" s="6">
        <v>20</v>
      </c>
      <c r="N2118" s="6" t="s">
        <v>21</v>
      </c>
      <c r="O2118" s="6" t="s">
        <v>22</v>
      </c>
      <c r="P2118" s="6" t="s">
        <v>7351</v>
      </c>
    </row>
    <row r="2119" spans="1:16" hidden="1" x14ac:dyDescent="0.35">
      <c r="A2119" s="6">
        <v>2022</v>
      </c>
      <c r="B2119" s="6" t="s">
        <v>752</v>
      </c>
      <c r="C2119" s="6" t="s">
        <v>797</v>
      </c>
      <c r="D2119" s="13" t="s">
        <v>914</v>
      </c>
      <c r="E2119" s="6">
        <v>33.72</v>
      </c>
      <c r="F2119" s="6">
        <v>-83.8</v>
      </c>
      <c r="G2119" s="6" t="s">
        <v>19</v>
      </c>
      <c r="H2119" s="6" t="s">
        <v>35</v>
      </c>
      <c r="I2119" s="6">
        <v>113000</v>
      </c>
      <c r="J2119" s="6" t="s">
        <v>36</v>
      </c>
      <c r="K2119" s="6">
        <v>13</v>
      </c>
      <c r="L2119" s="6" t="s">
        <v>881</v>
      </c>
      <c r="M2119" s="6">
        <v>20</v>
      </c>
      <c r="N2119" s="6" t="s">
        <v>21</v>
      </c>
      <c r="O2119" s="6" t="s">
        <v>22</v>
      </c>
      <c r="P2119" s="6" t="s">
        <v>915</v>
      </c>
    </row>
    <row r="2120" spans="1:16" hidden="1" x14ac:dyDescent="0.35">
      <c r="A2120" s="6">
        <v>2022</v>
      </c>
      <c r="B2120" s="6" t="s">
        <v>7986</v>
      </c>
      <c r="C2120" s="6" t="s">
        <v>2554</v>
      </c>
      <c r="D2120" s="13" t="s">
        <v>7987</v>
      </c>
      <c r="E2120" s="6">
        <v>32.549999999999997</v>
      </c>
      <c r="F2120" s="6">
        <v>-92.92</v>
      </c>
      <c r="G2120" s="6" t="s">
        <v>19</v>
      </c>
      <c r="H2120" s="6" t="s">
        <v>35</v>
      </c>
      <c r="I2120" s="6">
        <v>0</v>
      </c>
      <c r="J2120" s="6" t="s">
        <v>36</v>
      </c>
      <c r="K2120" s="6">
        <v>22</v>
      </c>
      <c r="L2120" s="6" t="s">
        <v>881</v>
      </c>
      <c r="M2120" s="6">
        <v>20</v>
      </c>
      <c r="N2120" s="6" t="s">
        <v>21</v>
      </c>
      <c r="O2120" s="6" t="s">
        <v>22</v>
      </c>
      <c r="P2120" s="6" t="s">
        <v>7988</v>
      </c>
    </row>
    <row r="2121" spans="1:16" hidden="1" x14ac:dyDescent="0.35">
      <c r="A2121" s="6">
        <v>2022</v>
      </c>
      <c r="B2121" s="6" t="s">
        <v>3398</v>
      </c>
      <c r="C2121" s="6" t="s">
        <v>2554</v>
      </c>
      <c r="D2121" s="13" t="s">
        <v>7990</v>
      </c>
      <c r="E2121" s="6">
        <v>32.65</v>
      </c>
      <c r="F2121" s="6">
        <v>-93.02</v>
      </c>
      <c r="G2121" s="6" t="s">
        <v>19</v>
      </c>
      <c r="H2121" s="6" t="s">
        <v>35</v>
      </c>
      <c r="I2121" s="6">
        <v>0</v>
      </c>
      <c r="J2121" s="6" t="s">
        <v>36</v>
      </c>
      <c r="K2121" s="6">
        <v>22</v>
      </c>
      <c r="L2121" s="6" t="s">
        <v>881</v>
      </c>
      <c r="M2121" s="6">
        <v>20</v>
      </c>
      <c r="N2121" s="6" t="s">
        <v>21</v>
      </c>
      <c r="O2121" s="6" t="s">
        <v>22</v>
      </c>
      <c r="P2121" s="6" t="s">
        <v>7991</v>
      </c>
    </row>
    <row r="2122" spans="1:16" hidden="1" x14ac:dyDescent="0.35">
      <c r="A2122" s="6">
        <v>2022</v>
      </c>
      <c r="B2122" s="6" t="s">
        <v>698</v>
      </c>
      <c r="C2122" s="6" t="s">
        <v>2554</v>
      </c>
      <c r="D2122" s="13" t="s">
        <v>7993</v>
      </c>
      <c r="E2122" s="6">
        <v>32.82</v>
      </c>
      <c r="F2122" s="6">
        <v>-92.65</v>
      </c>
      <c r="G2122" s="6" t="s">
        <v>19</v>
      </c>
      <c r="H2122" s="6" t="s">
        <v>35</v>
      </c>
      <c r="I2122" s="6">
        <v>0</v>
      </c>
      <c r="J2122" s="6" t="s">
        <v>36</v>
      </c>
      <c r="K2122" s="6">
        <v>22</v>
      </c>
      <c r="L2122" s="6" t="s">
        <v>881</v>
      </c>
      <c r="M2122" s="6">
        <v>20</v>
      </c>
      <c r="N2122" s="6" t="s">
        <v>21</v>
      </c>
      <c r="O2122" s="6" t="s">
        <v>22</v>
      </c>
      <c r="P2122" s="6" t="s">
        <v>7994</v>
      </c>
    </row>
    <row r="2123" spans="1:16" hidden="1" x14ac:dyDescent="0.35">
      <c r="A2123" s="6">
        <v>2022</v>
      </c>
      <c r="B2123" s="6" t="s">
        <v>3089</v>
      </c>
      <c r="C2123" s="6" t="s">
        <v>3002</v>
      </c>
      <c r="D2123" s="13" t="s">
        <v>3090</v>
      </c>
      <c r="E2123" s="6">
        <v>48.71</v>
      </c>
      <c r="F2123" s="6">
        <v>-94.58</v>
      </c>
      <c r="G2123" s="6" t="s">
        <v>3076</v>
      </c>
      <c r="H2123" s="6" t="s">
        <v>35</v>
      </c>
      <c r="I2123" s="6">
        <v>1127000</v>
      </c>
      <c r="J2123" s="6" t="s">
        <v>36</v>
      </c>
      <c r="K2123" s="6">
        <v>27</v>
      </c>
      <c r="L2123" s="6" t="s">
        <v>881</v>
      </c>
      <c r="M2123" s="6">
        <v>20</v>
      </c>
      <c r="N2123" s="6" t="s">
        <v>21</v>
      </c>
      <c r="O2123" s="6" t="s">
        <v>22</v>
      </c>
      <c r="P2123" s="6" t="s">
        <v>3091</v>
      </c>
    </row>
    <row r="2124" spans="1:16" hidden="1" x14ac:dyDescent="0.35">
      <c r="A2124" s="6">
        <v>2022</v>
      </c>
      <c r="B2124" s="6" t="s">
        <v>3303</v>
      </c>
      <c r="C2124" s="6" t="s">
        <v>324</v>
      </c>
      <c r="D2124" s="13" t="s">
        <v>3304</v>
      </c>
      <c r="E2124" s="6">
        <v>33.770000000000003</v>
      </c>
      <c r="F2124" s="6">
        <v>-89.81</v>
      </c>
      <c r="G2124" s="6" t="s">
        <v>94</v>
      </c>
      <c r="H2124" s="6" t="s">
        <v>35</v>
      </c>
      <c r="I2124" s="6">
        <v>0</v>
      </c>
      <c r="J2124" s="6" t="s">
        <v>36</v>
      </c>
      <c r="K2124" s="6">
        <v>28</v>
      </c>
      <c r="L2124" s="6" t="s">
        <v>881</v>
      </c>
      <c r="M2124" s="6">
        <v>20</v>
      </c>
      <c r="N2124" s="6" t="s">
        <v>21</v>
      </c>
      <c r="O2124" s="6" t="s">
        <v>22</v>
      </c>
      <c r="P2124" s="6" t="s">
        <v>3305</v>
      </c>
    </row>
    <row r="2125" spans="1:16" hidden="1" x14ac:dyDescent="0.35">
      <c r="A2125" s="6">
        <v>2022</v>
      </c>
      <c r="B2125" s="6" t="s">
        <v>3703</v>
      </c>
      <c r="C2125" s="6" t="s">
        <v>3682</v>
      </c>
      <c r="D2125" s="13" t="s">
        <v>3704</v>
      </c>
      <c r="E2125" s="6">
        <v>48.56</v>
      </c>
      <c r="F2125" s="6">
        <v>-109.73</v>
      </c>
      <c r="G2125" s="6" t="s">
        <v>3076</v>
      </c>
      <c r="H2125" s="6" t="s">
        <v>35</v>
      </c>
      <c r="I2125" s="6">
        <v>2057000</v>
      </c>
      <c r="J2125" s="6" t="s">
        <v>36</v>
      </c>
      <c r="K2125" s="6">
        <v>30</v>
      </c>
      <c r="L2125" s="6" t="s">
        <v>881</v>
      </c>
      <c r="M2125" s="6">
        <v>20</v>
      </c>
      <c r="N2125" s="6" t="s">
        <v>21</v>
      </c>
      <c r="O2125" s="6" t="s">
        <v>22</v>
      </c>
      <c r="P2125" s="6" t="s">
        <v>3705</v>
      </c>
    </row>
    <row r="2126" spans="1:16" hidden="1" x14ac:dyDescent="0.35">
      <c r="A2126" s="6">
        <v>2022</v>
      </c>
      <c r="B2126" s="6" t="s">
        <v>3708</v>
      </c>
      <c r="C2126" s="6" t="s">
        <v>3682</v>
      </c>
      <c r="D2126" s="13" t="s">
        <v>3709</v>
      </c>
      <c r="E2126" s="6">
        <v>48.02</v>
      </c>
      <c r="F2126" s="6">
        <v>-111.57</v>
      </c>
      <c r="G2126" s="6" t="s">
        <v>3004</v>
      </c>
      <c r="H2126" s="6" t="s">
        <v>35</v>
      </c>
      <c r="I2126" s="6">
        <v>998000</v>
      </c>
      <c r="J2126" s="6" t="s">
        <v>36</v>
      </c>
      <c r="K2126" s="6">
        <v>30</v>
      </c>
      <c r="L2126" s="6" t="s">
        <v>881</v>
      </c>
      <c r="M2126" s="6">
        <v>20</v>
      </c>
      <c r="N2126" s="6" t="s">
        <v>21</v>
      </c>
      <c r="O2126" s="6" t="s">
        <v>22</v>
      </c>
      <c r="P2126" s="6" t="s">
        <v>3710</v>
      </c>
    </row>
    <row r="2127" spans="1:16" hidden="1" x14ac:dyDescent="0.35">
      <c r="A2127" s="6">
        <v>2022</v>
      </c>
      <c r="B2127" s="6" t="s">
        <v>4971</v>
      </c>
      <c r="C2127" s="6" t="s">
        <v>4907</v>
      </c>
      <c r="D2127" s="13" t="s">
        <v>4972</v>
      </c>
      <c r="E2127" s="6">
        <v>36.42</v>
      </c>
      <c r="F2127" s="6">
        <v>-99.4</v>
      </c>
      <c r="G2127" s="6" t="s">
        <v>241</v>
      </c>
      <c r="H2127" s="6" t="s">
        <v>35</v>
      </c>
      <c r="I2127" s="6">
        <v>0</v>
      </c>
      <c r="J2127" s="6" t="s">
        <v>36</v>
      </c>
      <c r="K2127" s="6">
        <v>40</v>
      </c>
      <c r="L2127" s="6" t="s">
        <v>881</v>
      </c>
      <c r="M2127" s="6">
        <v>40</v>
      </c>
      <c r="N2127" s="6" t="s">
        <v>21</v>
      </c>
      <c r="O2127" s="6" t="s">
        <v>22</v>
      </c>
      <c r="P2127" s="6" t="s">
        <v>4973</v>
      </c>
    </row>
    <row r="2128" spans="1:16" hidden="1" x14ac:dyDescent="0.35">
      <c r="A2128" s="6">
        <v>2022</v>
      </c>
      <c r="B2128" s="6" t="s">
        <v>5067</v>
      </c>
      <c r="C2128" s="6" t="s">
        <v>5068</v>
      </c>
      <c r="D2128" s="13" t="s">
        <v>5069</v>
      </c>
      <c r="E2128" s="6">
        <v>45.55</v>
      </c>
      <c r="F2128" s="6">
        <v>-120.32</v>
      </c>
      <c r="G2128" s="6" t="s">
        <v>117</v>
      </c>
      <c r="H2128" s="6" t="s">
        <v>35</v>
      </c>
      <c r="I2128" s="6">
        <v>0</v>
      </c>
      <c r="J2128" s="6" t="s">
        <v>36</v>
      </c>
      <c r="K2128" s="6">
        <v>41</v>
      </c>
      <c r="L2128" s="6" t="s">
        <v>881</v>
      </c>
      <c r="M2128" s="6">
        <v>20</v>
      </c>
      <c r="N2128" s="6" t="s">
        <v>21</v>
      </c>
      <c r="O2128" s="6" t="s">
        <v>22</v>
      </c>
      <c r="P2128" s="6" t="s">
        <v>5070</v>
      </c>
    </row>
    <row r="2129" spans="1:16" hidden="1" x14ac:dyDescent="0.35">
      <c r="A2129" s="6">
        <v>2022</v>
      </c>
      <c r="B2129" s="6" t="s">
        <v>5182</v>
      </c>
      <c r="C2129" s="6" t="s">
        <v>5126</v>
      </c>
      <c r="D2129" s="13" t="s">
        <v>5183</v>
      </c>
      <c r="E2129" s="6">
        <v>41.34</v>
      </c>
      <c r="F2129" s="6">
        <v>-78.13</v>
      </c>
      <c r="G2129" s="6" t="s">
        <v>514</v>
      </c>
      <c r="H2129" s="6" t="s">
        <v>35</v>
      </c>
      <c r="I2129" s="6">
        <v>222000</v>
      </c>
      <c r="J2129" s="6" t="s">
        <v>36</v>
      </c>
      <c r="K2129" s="6">
        <v>42</v>
      </c>
      <c r="L2129" s="6" t="s">
        <v>881</v>
      </c>
      <c r="M2129" s="6">
        <v>20</v>
      </c>
      <c r="N2129" s="6" t="s">
        <v>21</v>
      </c>
      <c r="O2129" s="6" t="s">
        <v>22</v>
      </c>
      <c r="P2129" s="6" t="s">
        <v>5184</v>
      </c>
    </row>
    <row r="2130" spans="1:16" hidden="1" x14ac:dyDescent="0.35">
      <c r="A2130" s="6">
        <v>2022</v>
      </c>
      <c r="B2130" s="6" t="s">
        <v>5248</v>
      </c>
      <c r="C2130" s="6" t="s">
        <v>5302</v>
      </c>
      <c r="D2130" s="13" t="s">
        <v>5346</v>
      </c>
      <c r="E2130" s="6">
        <v>34.549999999999997</v>
      </c>
      <c r="F2130" s="6">
        <v>-81.150000000000006</v>
      </c>
      <c r="G2130" s="6" t="s">
        <v>94</v>
      </c>
      <c r="H2130" s="6" t="s">
        <v>35</v>
      </c>
      <c r="I2130" s="6">
        <v>292000</v>
      </c>
      <c r="J2130" s="6" t="s">
        <v>36</v>
      </c>
      <c r="K2130" s="6">
        <v>45</v>
      </c>
      <c r="L2130" s="6" t="s">
        <v>881</v>
      </c>
      <c r="M2130" s="6">
        <v>20</v>
      </c>
      <c r="N2130" s="6" t="s">
        <v>21</v>
      </c>
      <c r="O2130" s="6" t="s">
        <v>22</v>
      </c>
      <c r="P2130" s="6" t="s">
        <v>5347</v>
      </c>
    </row>
    <row r="2131" spans="1:16" hidden="1" x14ac:dyDescent="0.35">
      <c r="A2131" s="6">
        <v>2022</v>
      </c>
      <c r="B2131" s="6" t="s">
        <v>1187</v>
      </c>
      <c r="C2131" s="6" t="s">
        <v>6814</v>
      </c>
      <c r="D2131" s="13" t="s">
        <v>6871</v>
      </c>
      <c r="E2131" s="6">
        <v>45.5</v>
      </c>
      <c r="F2131" s="6">
        <v>-89.11</v>
      </c>
      <c r="G2131" s="6" t="s">
        <v>564</v>
      </c>
      <c r="H2131" s="6" t="s">
        <v>35</v>
      </c>
      <c r="I2131" s="6">
        <v>518000</v>
      </c>
      <c r="J2131" s="6" t="s">
        <v>36</v>
      </c>
      <c r="K2131" s="6">
        <v>55</v>
      </c>
      <c r="L2131" s="6" t="s">
        <v>881</v>
      </c>
      <c r="M2131" s="6">
        <v>20</v>
      </c>
      <c r="N2131" s="6" t="s">
        <v>21</v>
      </c>
      <c r="O2131" s="6" t="s">
        <v>22</v>
      </c>
      <c r="P2131" s="6" t="s">
        <v>6872</v>
      </c>
    </row>
    <row r="2132" spans="1:16" x14ac:dyDescent="0.35">
      <c r="A2132" s="6">
        <v>2022</v>
      </c>
      <c r="B2132" s="6" t="s">
        <v>3089</v>
      </c>
      <c r="C2132" s="6" t="s">
        <v>3002</v>
      </c>
      <c r="D2132" s="13" t="s">
        <v>3090</v>
      </c>
      <c r="E2132" s="6">
        <v>48.71</v>
      </c>
      <c r="F2132" s="6">
        <v>-94.58</v>
      </c>
      <c r="G2132" s="6" t="s">
        <v>3076</v>
      </c>
      <c r="H2132" s="6">
        <v>1125</v>
      </c>
      <c r="I2132" s="6">
        <v>1127000</v>
      </c>
      <c r="J2132" s="6" t="s">
        <v>52</v>
      </c>
      <c r="K2132" s="6">
        <v>27</v>
      </c>
      <c r="L2132" s="6" t="s">
        <v>881</v>
      </c>
      <c r="M2132" s="6">
        <v>20</v>
      </c>
      <c r="N2132" s="6" t="s">
        <v>21</v>
      </c>
      <c r="O2132" s="6" t="s">
        <v>22</v>
      </c>
      <c r="P2132" s="6" t="s">
        <v>3091</v>
      </c>
    </row>
    <row r="2133" spans="1:16" x14ac:dyDescent="0.35">
      <c r="A2133" s="6">
        <v>2022</v>
      </c>
      <c r="B2133" s="6" t="s">
        <v>4953</v>
      </c>
      <c r="C2133" s="6" t="s">
        <v>4907</v>
      </c>
      <c r="D2133" s="13" t="s">
        <v>4954</v>
      </c>
      <c r="E2133" s="6">
        <v>36.5</v>
      </c>
      <c r="F2133" s="6">
        <v>-98.44</v>
      </c>
      <c r="G2133" s="6" t="s">
        <v>241</v>
      </c>
      <c r="H2133" s="6">
        <v>1226</v>
      </c>
      <c r="I2133" s="6">
        <v>1121000</v>
      </c>
      <c r="J2133" s="6" t="s">
        <v>52</v>
      </c>
      <c r="K2133" s="6">
        <v>40</v>
      </c>
      <c r="L2133" s="6" t="s">
        <v>881</v>
      </c>
      <c r="M2133" s="6">
        <v>40</v>
      </c>
      <c r="N2133" s="6" t="s">
        <v>21</v>
      </c>
      <c r="O2133" s="6" t="s">
        <v>22</v>
      </c>
      <c r="P2133" s="6" t="s">
        <v>4955</v>
      </c>
    </row>
    <row r="2134" spans="1:16" x14ac:dyDescent="0.35">
      <c r="A2134" s="6">
        <v>2022</v>
      </c>
      <c r="B2134" s="6" t="s">
        <v>604</v>
      </c>
      <c r="C2134" s="6" t="s">
        <v>4907</v>
      </c>
      <c r="D2134" s="13" t="s">
        <v>4956</v>
      </c>
      <c r="E2134" s="6">
        <v>36.4</v>
      </c>
      <c r="F2134" s="6">
        <v>-97.86</v>
      </c>
      <c r="G2134" s="6" t="s">
        <v>241</v>
      </c>
      <c r="H2134" s="6">
        <v>13118</v>
      </c>
      <c r="I2134" s="6">
        <v>4285000</v>
      </c>
      <c r="J2134" s="6" t="s">
        <v>52</v>
      </c>
      <c r="K2134" s="6">
        <v>40</v>
      </c>
      <c r="L2134" s="6" t="s">
        <v>881</v>
      </c>
      <c r="M2134" s="6">
        <v>40</v>
      </c>
      <c r="N2134" s="6" t="s">
        <v>21</v>
      </c>
      <c r="O2134" s="6" t="s">
        <v>22</v>
      </c>
      <c r="P2134" s="6" t="s">
        <v>4957</v>
      </c>
    </row>
    <row r="2135" spans="1:16" x14ac:dyDescent="0.35">
      <c r="A2135" s="6">
        <v>2022</v>
      </c>
      <c r="B2135" s="6" t="s">
        <v>1524</v>
      </c>
      <c r="C2135" s="6" t="s">
        <v>4907</v>
      </c>
      <c r="D2135" s="13" t="s">
        <v>4958</v>
      </c>
      <c r="E2135" s="6">
        <v>36.99</v>
      </c>
      <c r="F2135" s="6">
        <v>-98.03</v>
      </c>
      <c r="G2135" s="6" t="s">
        <v>241</v>
      </c>
      <c r="H2135" s="6">
        <v>11763</v>
      </c>
      <c r="I2135" s="6">
        <v>6612000</v>
      </c>
      <c r="J2135" s="6" t="s">
        <v>52</v>
      </c>
      <c r="K2135" s="6">
        <v>40</v>
      </c>
      <c r="L2135" s="6" t="s">
        <v>881</v>
      </c>
      <c r="M2135" s="6">
        <v>40</v>
      </c>
      <c r="N2135" s="6" t="s">
        <v>21</v>
      </c>
      <c r="O2135" s="6" t="s">
        <v>22</v>
      </c>
      <c r="P2135" s="6" t="s">
        <v>4959</v>
      </c>
    </row>
    <row r="2136" spans="1:16" x14ac:dyDescent="0.35">
      <c r="A2136" s="6">
        <v>2022</v>
      </c>
      <c r="B2136" s="6" t="s">
        <v>4960</v>
      </c>
      <c r="C2136" s="6" t="s">
        <v>4907</v>
      </c>
      <c r="D2136" s="13" t="s">
        <v>4961</v>
      </c>
      <c r="E2136" s="6">
        <v>36.700000000000003</v>
      </c>
      <c r="F2136" s="6">
        <v>-97.15</v>
      </c>
      <c r="G2136" s="6" t="s">
        <v>241</v>
      </c>
      <c r="H2136" s="6">
        <v>8704</v>
      </c>
      <c r="I2136" s="6">
        <v>3897000</v>
      </c>
      <c r="J2136" s="6" t="s">
        <v>52</v>
      </c>
      <c r="K2136" s="6">
        <v>40</v>
      </c>
      <c r="L2136" s="6" t="s">
        <v>881</v>
      </c>
      <c r="M2136" s="6">
        <v>40</v>
      </c>
      <c r="N2136" s="6" t="s">
        <v>21</v>
      </c>
      <c r="O2136" s="6" t="s">
        <v>22</v>
      </c>
      <c r="P2136" s="6" t="s">
        <v>4962</v>
      </c>
    </row>
    <row r="2137" spans="1:16" x14ac:dyDescent="0.35">
      <c r="A2137" s="6">
        <v>2022</v>
      </c>
      <c r="B2137" s="6" t="s">
        <v>1605</v>
      </c>
      <c r="C2137" s="6" t="s">
        <v>4907</v>
      </c>
      <c r="D2137" s="13" t="s">
        <v>4966</v>
      </c>
      <c r="E2137" s="6">
        <v>36.29</v>
      </c>
      <c r="F2137" s="6">
        <v>-97.01</v>
      </c>
      <c r="G2137" s="6" t="s">
        <v>241</v>
      </c>
      <c r="H2137" s="6">
        <v>10323</v>
      </c>
      <c r="I2137" s="6">
        <v>3195000</v>
      </c>
      <c r="J2137" s="6" t="s">
        <v>52</v>
      </c>
      <c r="K2137" s="6">
        <v>40</v>
      </c>
      <c r="L2137" s="6" t="s">
        <v>881</v>
      </c>
      <c r="M2137" s="6">
        <v>40</v>
      </c>
      <c r="N2137" s="6" t="s">
        <v>21</v>
      </c>
      <c r="O2137" s="6" t="s">
        <v>22</v>
      </c>
      <c r="P2137" s="6" t="s">
        <v>4967</v>
      </c>
    </row>
    <row r="2138" spans="1:16" x14ac:dyDescent="0.35">
      <c r="A2138" s="6">
        <v>2022</v>
      </c>
      <c r="B2138" s="6" t="s">
        <v>4739</v>
      </c>
      <c r="C2138" s="6" t="s">
        <v>6814</v>
      </c>
      <c r="D2138" s="13" t="s">
        <v>6860</v>
      </c>
      <c r="E2138" s="6">
        <v>46.01</v>
      </c>
      <c r="F2138" s="6">
        <v>-90.49</v>
      </c>
      <c r="G2138" s="6" t="s">
        <v>3004</v>
      </c>
      <c r="H2138" s="6">
        <v>1796</v>
      </c>
      <c r="I2138" s="6">
        <v>918000</v>
      </c>
      <c r="J2138" s="6" t="s">
        <v>52</v>
      </c>
      <c r="K2138" s="6">
        <v>55</v>
      </c>
      <c r="L2138" s="6" t="s">
        <v>881</v>
      </c>
      <c r="M2138" s="6">
        <v>20</v>
      </c>
      <c r="N2138" s="6" t="s">
        <v>21</v>
      </c>
      <c r="O2138" s="6" t="s">
        <v>22</v>
      </c>
      <c r="P2138" s="6" t="s">
        <v>6861</v>
      </c>
    </row>
    <row r="2139" spans="1:16" hidden="1" x14ac:dyDescent="0.35">
      <c r="A2139" s="6">
        <v>2022</v>
      </c>
      <c r="B2139" s="6" t="s">
        <v>4991</v>
      </c>
      <c r="C2139" s="6" t="s">
        <v>4907</v>
      </c>
      <c r="D2139" s="13" t="s">
        <v>4992</v>
      </c>
      <c r="E2139" s="6">
        <v>36.18</v>
      </c>
      <c r="F2139" s="6">
        <v>-95.76</v>
      </c>
      <c r="G2139" s="6" t="s">
        <v>117</v>
      </c>
      <c r="H2139" s="6">
        <v>348</v>
      </c>
      <c r="I2139" s="6">
        <v>248000</v>
      </c>
      <c r="J2139" s="6">
        <v>0.3</v>
      </c>
      <c r="K2139" s="6">
        <v>40</v>
      </c>
      <c r="L2139" s="6" t="s">
        <v>310</v>
      </c>
      <c r="M2139" s="6">
        <v>70</v>
      </c>
      <c r="N2139" s="6" t="s">
        <v>21</v>
      </c>
      <c r="O2139" s="6" t="s">
        <v>22</v>
      </c>
      <c r="P2139" s="6" t="s">
        <v>4993</v>
      </c>
    </row>
    <row r="2140" spans="1:16" hidden="1" x14ac:dyDescent="0.35">
      <c r="A2140" s="6">
        <v>2022</v>
      </c>
      <c r="B2140" s="6" t="s">
        <v>4994</v>
      </c>
      <c r="C2140" s="6" t="s">
        <v>4907</v>
      </c>
      <c r="D2140" s="13" t="s">
        <v>4995</v>
      </c>
      <c r="E2140" s="6">
        <v>36.03</v>
      </c>
      <c r="F2140" s="6">
        <v>-95.78</v>
      </c>
      <c r="G2140" s="6" t="s">
        <v>117</v>
      </c>
      <c r="H2140" s="6">
        <v>3810</v>
      </c>
      <c r="I2140" s="6">
        <v>0</v>
      </c>
      <c r="J2140" s="6">
        <v>0.3</v>
      </c>
      <c r="K2140" s="6">
        <v>40</v>
      </c>
      <c r="L2140" s="6" t="s">
        <v>310</v>
      </c>
      <c r="M2140" s="6">
        <v>70</v>
      </c>
      <c r="N2140" s="6" t="s">
        <v>21</v>
      </c>
      <c r="O2140" s="6" t="s">
        <v>22</v>
      </c>
      <c r="P2140" s="6" t="s">
        <v>4996</v>
      </c>
    </row>
    <row r="2141" spans="1:16" hidden="1" x14ac:dyDescent="0.35">
      <c r="A2141" s="6">
        <v>2012</v>
      </c>
      <c r="B2141" s="6" t="s">
        <v>698</v>
      </c>
      <c r="C2141" s="6" t="s">
        <v>4078</v>
      </c>
      <c r="D2141" s="13" t="s">
        <v>4096</v>
      </c>
      <c r="E2141" s="6">
        <v>35.909999999999997</v>
      </c>
      <c r="F2141" s="6">
        <v>-103.15</v>
      </c>
      <c r="G2141" s="6" t="s">
        <v>236</v>
      </c>
      <c r="H2141" s="6">
        <v>9824</v>
      </c>
      <c r="I2141" s="6">
        <v>12110000</v>
      </c>
      <c r="J2141" s="6">
        <v>2.5</v>
      </c>
      <c r="K2141" s="6">
        <v>35</v>
      </c>
      <c r="L2141" s="6" t="s">
        <v>310</v>
      </c>
      <c r="M2141" s="6">
        <v>30</v>
      </c>
      <c r="N2141" s="6" t="s">
        <v>21</v>
      </c>
      <c r="O2141" s="6" t="s">
        <v>22</v>
      </c>
      <c r="P2141" s="6" t="s">
        <v>8570</v>
      </c>
    </row>
    <row r="2142" spans="1:16" hidden="1" x14ac:dyDescent="0.35">
      <c r="A2142" s="6">
        <v>2012</v>
      </c>
      <c r="B2142" s="6" t="s">
        <v>6885</v>
      </c>
      <c r="C2142" s="6" t="s">
        <v>6814</v>
      </c>
      <c r="D2142" s="13" t="s">
        <v>6886</v>
      </c>
      <c r="E2142" s="6">
        <v>45.14</v>
      </c>
      <c r="F2142" s="6">
        <v>-89.15</v>
      </c>
      <c r="G2142" s="6" t="s">
        <v>3004</v>
      </c>
      <c r="H2142" s="6">
        <v>7933</v>
      </c>
      <c r="I2142" s="6">
        <v>6094000</v>
      </c>
      <c r="J2142" s="6">
        <v>2.8</v>
      </c>
      <c r="K2142" s="6">
        <v>55</v>
      </c>
      <c r="L2142" s="6" t="s">
        <v>310</v>
      </c>
      <c r="M2142" s="6">
        <v>30</v>
      </c>
      <c r="N2142" s="6" t="s">
        <v>21</v>
      </c>
      <c r="O2142" s="6" t="s">
        <v>22</v>
      </c>
      <c r="P2142" s="6" t="s">
        <v>9602</v>
      </c>
    </row>
    <row r="2143" spans="1:16" hidden="1" x14ac:dyDescent="0.35">
      <c r="A2143" s="6">
        <v>2012</v>
      </c>
      <c r="B2143" s="6" t="s">
        <v>6888</v>
      </c>
      <c r="C2143" s="6" t="s">
        <v>6814</v>
      </c>
      <c r="D2143" s="13" t="s">
        <v>6889</v>
      </c>
      <c r="E2143" s="6">
        <v>45.5</v>
      </c>
      <c r="F2143" s="6">
        <v>-88</v>
      </c>
      <c r="G2143" s="6" t="s">
        <v>564</v>
      </c>
      <c r="H2143" s="6">
        <v>27166</v>
      </c>
      <c r="I2143" s="6">
        <v>16512000</v>
      </c>
      <c r="J2143" s="6">
        <v>2.8</v>
      </c>
      <c r="K2143" s="6">
        <v>55</v>
      </c>
      <c r="L2143" s="6" t="s">
        <v>310</v>
      </c>
      <c r="M2143" s="6">
        <v>30</v>
      </c>
      <c r="N2143" s="6" t="s">
        <v>21</v>
      </c>
      <c r="O2143" s="6" t="s">
        <v>22</v>
      </c>
      <c r="P2143" s="6" t="s">
        <v>9603</v>
      </c>
    </row>
    <row r="2144" spans="1:16" hidden="1" x14ac:dyDescent="0.35">
      <c r="A2144" s="6">
        <v>2012</v>
      </c>
      <c r="B2144" s="6" t="s">
        <v>6893</v>
      </c>
      <c r="C2144" s="6" t="s">
        <v>6814</v>
      </c>
      <c r="D2144" s="13" t="s">
        <v>6894</v>
      </c>
      <c r="E2144" s="6">
        <v>44.78</v>
      </c>
      <c r="F2144" s="6">
        <v>-88.06</v>
      </c>
      <c r="G2144" s="6" t="s">
        <v>555</v>
      </c>
      <c r="H2144" s="6">
        <v>46073</v>
      </c>
      <c r="I2144" s="6">
        <v>40879000</v>
      </c>
      <c r="J2144" s="6">
        <v>2.8</v>
      </c>
      <c r="K2144" s="6">
        <v>55</v>
      </c>
      <c r="L2144" s="6" t="s">
        <v>310</v>
      </c>
      <c r="M2144" s="6">
        <v>30</v>
      </c>
      <c r="N2144" s="6" t="s">
        <v>21</v>
      </c>
      <c r="O2144" s="6" t="s">
        <v>22</v>
      </c>
      <c r="P2144" s="6" t="s">
        <v>9604</v>
      </c>
    </row>
    <row r="2145" spans="1:16" hidden="1" x14ac:dyDescent="0.35">
      <c r="A2145" s="6">
        <v>2012</v>
      </c>
      <c r="B2145" s="6" t="s">
        <v>6896</v>
      </c>
      <c r="C2145" s="6" t="s">
        <v>6814</v>
      </c>
      <c r="D2145" s="13" t="s">
        <v>6897</v>
      </c>
      <c r="E2145" s="6">
        <v>44.74</v>
      </c>
      <c r="F2145" s="6">
        <v>-88.44</v>
      </c>
      <c r="G2145" s="6" t="s">
        <v>564</v>
      </c>
      <c r="H2145" s="6">
        <v>55460</v>
      </c>
      <c r="I2145" s="6">
        <v>43834000</v>
      </c>
      <c r="J2145" s="6">
        <v>2.8</v>
      </c>
      <c r="K2145" s="6">
        <v>55</v>
      </c>
      <c r="L2145" s="6" t="s">
        <v>310</v>
      </c>
      <c r="M2145" s="6">
        <v>30</v>
      </c>
      <c r="N2145" s="6" t="s">
        <v>21</v>
      </c>
      <c r="O2145" s="6" t="s">
        <v>22</v>
      </c>
      <c r="P2145" s="6" t="s">
        <v>9605</v>
      </c>
    </row>
    <row r="2146" spans="1:16" hidden="1" x14ac:dyDescent="0.35">
      <c r="A2146" s="6">
        <v>2012</v>
      </c>
      <c r="B2146" s="6" t="s">
        <v>3533</v>
      </c>
      <c r="C2146" s="6" t="s">
        <v>3430</v>
      </c>
      <c r="D2146" s="13" t="s">
        <v>3534</v>
      </c>
      <c r="E2146" s="6">
        <v>39.270000000000003</v>
      </c>
      <c r="F2146" s="6">
        <v>-91.57</v>
      </c>
      <c r="G2146" s="6" t="s">
        <v>514</v>
      </c>
      <c r="H2146" s="6">
        <v>117379</v>
      </c>
      <c r="I2146" s="6">
        <v>27193000</v>
      </c>
      <c r="J2146" s="6">
        <v>3.1</v>
      </c>
      <c r="K2146" s="6">
        <v>29</v>
      </c>
      <c r="L2146" s="6" t="s">
        <v>310</v>
      </c>
      <c r="M2146" s="6">
        <v>30</v>
      </c>
      <c r="N2146" s="6" t="s">
        <v>21</v>
      </c>
      <c r="O2146" s="6" t="s">
        <v>22</v>
      </c>
      <c r="P2146" s="6" t="s">
        <v>8344</v>
      </c>
    </row>
    <row r="2147" spans="1:16" hidden="1" x14ac:dyDescent="0.35">
      <c r="A2147" s="6">
        <v>2012</v>
      </c>
      <c r="B2147" s="6" t="s">
        <v>340</v>
      </c>
      <c r="C2147" s="6" t="s">
        <v>3430</v>
      </c>
      <c r="D2147" s="13" t="s">
        <v>3536</v>
      </c>
      <c r="E2147" s="6">
        <v>40.39</v>
      </c>
      <c r="F2147" s="6">
        <v>-91.54</v>
      </c>
      <c r="G2147" s="6" t="s">
        <v>524</v>
      </c>
      <c r="H2147" s="6">
        <v>46706</v>
      </c>
      <c r="I2147" s="6">
        <v>23897000</v>
      </c>
      <c r="J2147" s="6">
        <v>3.1</v>
      </c>
      <c r="K2147" s="6">
        <v>29</v>
      </c>
      <c r="L2147" s="6" t="s">
        <v>310</v>
      </c>
      <c r="M2147" s="6">
        <v>30</v>
      </c>
      <c r="N2147" s="6" t="s">
        <v>21</v>
      </c>
      <c r="O2147" s="6" t="s">
        <v>22</v>
      </c>
      <c r="P2147" s="6" t="s">
        <v>8345</v>
      </c>
    </row>
    <row r="2148" spans="1:16" hidden="1" x14ac:dyDescent="0.35">
      <c r="A2148" s="6">
        <v>2012</v>
      </c>
      <c r="B2148" s="6" t="s">
        <v>1468</v>
      </c>
      <c r="C2148" s="6" t="s">
        <v>3430</v>
      </c>
      <c r="D2148" s="13" t="s">
        <v>3538</v>
      </c>
      <c r="E2148" s="6">
        <v>40.14</v>
      </c>
      <c r="F2148" s="6">
        <v>-92.01</v>
      </c>
      <c r="G2148" s="6" t="s">
        <v>524</v>
      </c>
      <c r="H2148" s="6">
        <v>47965</v>
      </c>
      <c r="I2148" s="6">
        <v>10983000</v>
      </c>
      <c r="J2148" s="6">
        <v>3.1</v>
      </c>
      <c r="K2148" s="6">
        <v>29</v>
      </c>
      <c r="L2148" s="6" t="s">
        <v>310</v>
      </c>
      <c r="M2148" s="6">
        <v>30</v>
      </c>
      <c r="N2148" s="6" t="s">
        <v>21</v>
      </c>
      <c r="O2148" s="6" t="s">
        <v>22</v>
      </c>
      <c r="P2148" s="6" t="s">
        <v>8346</v>
      </c>
    </row>
    <row r="2149" spans="1:16" hidden="1" x14ac:dyDescent="0.35">
      <c r="A2149" s="6">
        <v>2012</v>
      </c>
      <c r="B2149" s="6" t="s">
        <v>1202</v>
      </c>
      <c r="C2149" s="6" t="s">
        <v>3430</v>
      </c>
      <c r="D2149" s="13" t="s">
        <v>3540</v>
      </c>
      <c r="E2149" s="6">
        <v>40.119999999999997</v>
      </c>
      <c r="F2149" s="6">
        <v>-91.52</v>
      </c>
      <c r="G2149" s="6" t="s">
        <v>514</v>
      </c>
      <c r="H2149" s="6">
        <v>73249</v>
      </c>
      <c r="I2149" s="6">
        <v>21034000</v>
      </c>
      <c r="J2149" s="6">
        <v>3.1</v>
      </c>
      <c r="K2149" s="6">
        <v>29</v>
      </c>
      <c r="L2149" s="6" t="s">
        <v>310</v>
      </c>
      <c r="M2149" s="6">
        <v>30</v>
      </c>
      <c r="N2149" s="6" t="s">
        <v>21</v>
      </c>
      <c r="O2149" s="6" t="s">
        <v>22</v>
      </c>
      <c r="P2149" s="6" t="s">
        <v>8347</v>
      </c>
    </row>
    <row r="2150" spans="1:16" hidden="1" x14ac:dyDescent="0.35">
      <c r="A2150" s="6">
        <v>2012</v>
      </c>
      <c r="B2150" s="6" t="s">
        <v>144</v>
      </c>
      <c r="C2150" s="6" t="s">
        <v>3430</v>
      </c>
      <c r="D2150" s="13" t="s">
        <v>3542</v>
      </c>
      <c r="E2150" s="6">
        <v>39.700000000000003</v>
      </c>
      <c r="F2150" s="6">
        <v>-91.38</v>
      </c>
      <c r="G2150" s="6" t="s">
        <v>514</v>
      </c>
      <c r="H2150" s="6">
        <v>63416</v>
      </c>
      <c r="I2150" s="6">
        <v>26232000</v>
      </c>
      <c r="J2150" s="6">
        <v>3.1</v>
      </c>
      <c r="K2150" s="6">
        <v>29</v>
      </c>
      <c r="L2150" s="6" t="s">
        <v>310</v>
      </c>
      <c r="M2150" s="6">
        <v>30</v>
      </c>
      <c r="N2150" s="6" t="s">
        <v>21</v>
      </c>
      <c r="O2150" s="6" t="s">
        <v>22</v>
      </c>
      <c r="P2150" s="6" t="s">
        <v>8348</v>
      </c>
    </row>
    <row r="2151" spans="1:16" hidden="1" x14ac:dyDescent="0.35">
      <c r="A2151" s="6">
        <v>2012</v>
      </c>
      <c r="B2151" s="6" t="s">
        <v>83</v>
      </c>
      <c r="C2151" s="6" t="s">
        <v>3430</v>
      </c>
      <c r="D2151" s="13" t="s">
        <v>3544</v>
      </c>
      <c r="E2151" s="6">
        <v>39.65</v>
      </c>
      <c r="F2151" s="6">
        <v>-91.73</v>
      </c>
      <c r="G2151" s="6" t="s">
        <v>514</v>
      </c>
      <c r="H2151" s="6">
        <v>71040</v>
      </c>
      <c r="I2151" s="6">
        <v>15051000</v>
      </c>
      <c r="J2151" s="6">
        <v>3.1</v>
      </c>
      <c r="K2151" s="6">
        <v>29</v>
      </c>
      <c r="L2151" s="6" t="s">
        <v>310</v>
      </c>
      <c r="M2151" s="6">
        <v>30</v>
      </c>
      <c r="N2151" s="6" t="s">
        <v>21</v>
      </c>
      <c r="O2151" s="6" t="s">
        <v>22</v>
      </c>
      <c r="P2151" s="6" t="s">
        <v>8349</v>
      </c>
    </row>
    <row r="2152" spans="1:16" hidden="1" x14ac:dyDescent="0.35">
      <c r="A2152" s="6">
        <v>2012</v>
      </c>
      <c r="B2152" s="6" t="s">
        <v>227</v>
      </c>
      <c r="C2152" s="6" t="s">
        <v>3430</v>
      </c>
      <c r="D2152" s="13" t="s">
        <v>3546</v>
      </c>
      <c r="E2152" s="6">
        <v>39.26</v>
      </c>
      <c r="F2152" s="6">
        <v>-90.82</v>
      </c>
      <c r="G2152" s="6" t="s">
        <v>514</v>
      </c>
      <c r="H2152" s="6">
        <v>77355</v>
      </c>
      <c r="I2152" s="6">
        <v>20944000</v>
      </c>
      <c r="J2152" s="6">
        <v>3.1</v>
      </c>
      <c r="K2152" s="6">
        <v>29</v>
      </c>
      <c r="L2152" s="6" t="s">
        <v>310</v>
      </c>
      <c r="M2152" s="6">
        <v>30</v>
      </c>
      <c r="N2152" s="6" t="s">
        <v>21</v>
      </c>
      <c r="O2152" s="6" t="s">
        <v>22</v>
      </c>
      <c r="P2152" s="6" t="s">
        <v>8350</v>
      </c>
    </row>
    <row r="2153" spans="1:16" hidden="1" x14ac:dyDescent="0.35">
      <c r="A2153" s="6">
        <v>2012</v>
      </c>
      <c r="B2153" s="6" t="s">
        <v>3548</v>
      </c>
      <c r="C2153" s="6" t="s">
        <v>3430</v>
      </c>
      <c r="D2153" s="13" t="s">
        <v>3549</v>
      </c>
      <c r="E2153" s="6">
        <v>39.5</v>
      </c>
      <c r="F2153" s="6">
        <v>-91.52</v>
      </c>
      <c r="G2153" s="6" t="s">
        <v>514</v>
      </c>
      <c r="H2153" s="6">
        <v>68974</v>
      </c>
      <c r="I2153" s="6">
        <v>14035000</v>
      </c>
      <c r="J2153" s="6">
        <v>3.1</v>
      </c>
      <c r="K2153" s="6">
        <v>29</v>
      </c>
      <c r="L2153" s="6" t="s">
        <v>310</v>
      </c>
      <c r="M2153" s="6">
        <v>30</v>
      </c>
      <c r="N2153" s="6" t="s">
        <v>21</v>
      </c>
      <c r="O2153" s="6" t="s">
        <v>22</v>
      </c>
      <c r="P2153" s="6" t="s">
        <v>8351</v>
      </c>
    </row>
    <row r="2154" spans="1:16" hidden="1" x14ac:dyDescent="0.35">
      <c r="A2154" s="6">
        <v>2012</v>
      </c>
      <c r="B2154" s="6" t="s">
        <v>3551</v>
      </c>
      <c r="C2154" s="6" t="s">
        <v>3430</v>
      </c>
      <c r="D2154" s="13" t="s">
        <v>3552</v>
      </c>
      <c r="E2154" s="6">
        <v>40.46</v>
      </c>
      <c r="F2154" s="6">
        <v>-92.01</v>
      </c>
      <c r="G2154" s="6" t="s">
        <v>524</v>
      </c>
      <c r="H2154" s="6">
        <v>37531</v>
      </c>
      <c r="I2154" s="6">
        <v>13651000</v>
      </c>
      <c r="J2154" s="6">
        <v>3.1</v>
      </c>
      <c r="K2154" s="6">
        <v>29</v>
      </c>
      <c r="L2154" s="6" t="s">
        <v>310</v>
      </c>
      <c r="M2154" s="6">
        <v>30</v>
      </c>
      <c r="N2154" s="6" t="s">
        <v>21</v>
      </c>
      <c r="O2154" s="6" t="s">
        <v>22</v>
      </c>
      <c r="P2154" s="6" t="s">
        <v>8352</v>
      </c>
    </row>
    <row r="2155" spans="1:16" hidden="1" x14ac:dyDescent="0.35">
      <c r="A2155" s="6">
        <v>2012</v>
      </c>
      <c r="B2155" s="6" t="s">
        <v>187</v>
      </c>
      <c r="C2155" s="6" t="s">
        <v>3430</v>
      </c>
      <c r="D2155" s="13" t="s">
        <v>3554</v>
      </c>
      <c r="E2155" s="6">
        <v>39.869999999999997</v>
      </c>
      <c r="F2155" s="6">
        <v>-92.02</v>
      </c>
      <c r="G2155" s="6" t="s">
        <v>524</v>
      </c>
      <c r="H2155" s="6">
        <v>55881</v>
      </c>
      <c r="I2155" s="6">
        <v>13088000</v>
      </c>
      <c r="J2155" s="6">
        <v>3.1</v>
      </c>
      <c r="K2155" s="6">
        <v>29</v>
      </c>
      <c r="L2155" s="6" t="s">
        <v>310</v>
      </c>
      <c r="M2155" s="6">
        <v>30</v>
      </c>
      <c r="N2155" s="6" t="s">
        <v>21</v>
      </c>
      <c r="O2155" s="6" t="s">
        <v>22</v>
      </c>
      <c r="P2155" s="6" t="s">
        <v>8353</v>
      </c>
    </row>
    <row r="2156" spans="1:16" hidden="1" x14ac:dyDescent="0.35">
      <c r="A2156" s="6">
        <v>2012</v>
      </c>
      <c r="B2156" s="6" t="s">
        <v>1334</v>
      </c>
      <c r="C2156" s="6" t="s">
        <v>1247</v>
      </c>
      <c r="D2156" s="13" t="s">
        <v>1335</v>
      </c>
      <c r="E2156" s="6">
        <v>42.25</v>
      </c>
      <c r="F2156" s="6">
        <v>-88.84</v>
      </c>
      <c r="G2156" s="6" t="s">
        <v>524</v>
      </c>
      <c r="H2156" s="6">
        <v>76244</v>
      </c>
      <c r="I2156" s="6">
        <v>56437000</v>
      </c>
      <c r="J2156" s="6">
        <v>3.9</v>
      </c>
      <c r="K2156" s="6">
        <v>17</v>
      </c>
      <c r="L2156" s="6" t="s">
        <v>310</v>
      </c>
      <c r="M2156" s="6">
        <v>20</v>
      </c>
      <c r="N2156" s="6" t="s">
        <v>21</v>
      </c>
      <c r="O2156" s="6" t="s">
        <v>22</v>
      </c>
      <c r="P2156" s="6" t="s">
        <v>7493</v>
      </c>
    </row>
    <row r="2157" spans="1:16" hidden="1" x14ac:dyDescent="0.35">
      <c r="A2157" s="6">
        <v>2012</v>
      </c>
      <c r="B2157" s="6" t="s">
        <v>109</v>
      </c>
      <c r="C2157" s="6" t="s">
        <v>1247</v>
      </c>
      <c r="D2157" s="13" t="s">
        <v>1339</v>
      </c>
      <c r="E2157" s="6">
        <v>42.02</v>
      </c>
      <c r="F2157" s="6">
        <v>-88.84</v>
      </c>
      <c r="G2157" s="6" t="s">
        <v>524</v>
      </c>
      <c r="H2157" s="6">
        <v>257487</v>
      </c>
      <c r="I2157" s="6">
        <v>249297000</v>
      </c>
      <c r="J2157" s="6">
        <v>3.9</v>
      </c>
      <c r="K2157" s="6">
        <v>17</v>
      </c>
      <c r="L2157" s="6" t="s">
        <v>310</v>
      </c>
      <c r="M2157" s="6">
        <v>20</v>
      </c>
      <c r="N2157" s="6" t="s">
        <v>21</v>
      </c>
      <c r="O2157" s="6" t="s">
        <v>22</v>
      </c>
      <c r="P2157" s="6" t="s">
        <v>7494</v>
      </c>
    </row>
    <row r="2158" spans="1:16" hidden="1" x14ac:dyDescent="0.35">
      <c r="A2158" s="6">
        <v>2012</v>
      </c>
      <c r="B2158" s="6" t="s">
        <v>1344</v>
      </c>
      <c r="C2158" s="6" t="s">
        <v>1247</v>
      </c>
      <c r="D2158" s="13" t="s">
        <v>1345</v>
      </c>
      <c r="E2158" s="6">
        <v>41.22</v>
      </c>
      <c r="F2158" s="6">
        <v>-88.26</v>
      </c>
      <c r="G2158" s="6" t="s">
        <v>524</v>
      </c>
      <c r="H2158" s="6">
        <v>110647</v>
      </c>
      <c r="I2158" s="6">
        <v>72323000</v>
      </c>
      <c r="J2158" s="6">
        <v>3.9</v>
      </c>
      <c r="K2158" s="6">
        <v>17</v>
      </c>
      <c r="L2158" s="6" t="s">
        <v>310</v>
      </c>
      <c r="M2158" s="6">
        <v>20</v>
      </c>
      <c r="N2158" s="6" t="s">
        <v>21</v>
      </c>
      <c r="O2158" s="6" t="s">
        <v>22</v>
      </c>
      <c r="P2158" s="6" t="s">
        <v>7495</v>
      </c>
    </row>
    <row r="2159" spans="1:16" hidden="1" x14ac:dyDescent="0.35">
      <c r="A2159" s="6">
        <v>2012</v>
      </c>
      <c r="B2159" s="6" t="s">
        <v>1347</v>
      </c>
      <c r="C2159" s="6" t="s">
        <v>1247</v>
      </c>
      <c r="D2159" s="13" t="s">
        <v>1348</v>
      </c>
      <c r="E2159" s="6">
        <v>42.05</v>
      </c>
      <c r="F2159" s="6">
        <v>-88.54</v>
      </c>
      <c r="G2159" s="6" t="s">
        <v>524</v>
      </c>
      <c r="H2159" s="6">
        <v>91877</v>
      </c>
      <c r="I2159" s="6">
        <v>77615000</v>
      </c>
      <c r="J2159" s="6">
        <v>3.9</v>
      </c>
      <c r="K2159" s="6">
        <v>17</v>
      </c>
      <c r="L2159" s="6" t="s">
        <v>310</v>
      </c>
      <c r="M2159" s="6">
        <v>20</v>
      </c>
      <c r="N2159" s="6" t="s">
        <v>21</v>
      </c>
      <c r="O2159" s="6" t="s">
        <v>22</v>
      </c>
      <c r="P2159" s="6" t="s">
        <v>7496</v>
      </c>
    </row>
    <row r="2160" spans="1:16" hidden="1" x14ac:dyDescent="0.35">
      <c r="A2160" s="6">
        <v>2012</v>
      </c>
      <c r="B2160" s="6" t="s">
        <v>1350</v>
      </c>
      <c r="C2160" s="6" t="s">
        <v>1247</v>
      </c>
      <c r="D2160" s="13" t="s">
        <v>1351</v>
      </c>
      <c r="E2160" s="6">
        <v>41.7</v>
      </c>
      <c r="F2160" s="6">
        <v>-88.44</v>
      </c>
      <c r="G2160" s="6" t="s">
        <v>524</v>
      </c>
      <c r="H2160" s="6">
        <v>73528</v>
      </c>
      <c r="I2160" s="6">
        <v>47065000</v>
      </c>
      <c r="J2160" s="6">
        <v>3.9</v>
      </c>
      <c r="K2160" s="6">
        <v>17</v>
      </c>
      <c r="L2160" s="6" t="s">
        <v>310</v>
      </c>
      <c r="M2160" s="6">
        <v>20</v>
      </c>
      <c r="N2160" s="6" t="s">
        <v>21</v>
      </c>
      <c r="O2160" s="6" t="s">
        <v>22</v>
      </c>
      <c r="P2160" s="6" t="s">
        <v>7497</v>
      </c>
    </row>
    <row r="2161" spans="1:16" hidden="1" x14ac:dyDescent="0.35">
      <c r="A2161" s="6">
        <v>2012</v>
      </c>
      <c r="B2161" s="6" t="s">
        <v>1353</v>
      </c>
      <c r="C2161" s="6" t="s">
        <v>1247</v>
      </c>
      <c r="D2161" s="13" t="s">
        <v>1354</v>
      </c>
      <c r="E2161" s="6">
        <v>41.15</v>
      </c>
      <c r="F2161" s="6">
        <v>-88.65</v>
      </c>
      <c r="G2161" s="6" t="s">
        <v>524</v>
      </c>
      <c r="H2161" s="6">
        <v>338230</v>
      </c>
      <c r="I2161" s="6">
        <v>294001000</v>
      </c>
      <c r="J2161" s="6">
        <v>3.9</v>
      </c>
      <c r="K2161" s="6">
        <v>17</v>
      </c>
      <c r="L2161" s="6" t="s">
        <v>310</v>
      </c>
      <c r="M2161" s="6">
        <v>20</v>
      </c>
      <c r="N2161" s="6" t="s">
        <v>21</v>
      </c>
      <c r="O2161" s="6" t="s">
        <v>22</v>
      </c>
      <c r="P2161" s="6" t="s">
        <v>7498</v>
      </c>
    </row>
    <row r="2162" spans="1:16" hidden="1" x14ac:dyDescent="0.35">
      <c r="A2162" s="6">
        <v>2012</v>
      </c>
      <c r="B2162" s="6" t="s">
        <v>567</v>
      </c>
      <c r="C2162" s="6" t="s">
        <v>1247</v>
      </c>
      <c r="D2162" s="13" t="s">
        <v>1356</v>
      </c>
      <c r="E2162" s="6">
        <v>42.47</v>
      </c>
      <c r="F2162" s="6">
        <v>-88.07</v>
      </c>
      <c r="G2162" s="6" t="s">
        <v>524</v>
      </c>
      <c r="H2162" s="6">
        <v>7988</v>
      </c>
      <c r="I2162" s="6">
        <v>6116000</v>
      </c>
      <c r="J2162" s="6">
        <v>3.9</v>
      </c>
      <c r="K2162" s="6">
        <v>17</v>
      </c>
      <c r="L2162" s="6" t="s">
        <v>310</v>
      </c>
      <c r="M2162" s="6">
        <v>20</v>
      </c>
      <c r="N2162" s="6" t="s">
        <v>21</v>
      </c>
      <c r="O2162" s="6" t="s">
        <v>22</v>
      </c>
      <c r="P2162" s="6" t="s">
        <v>7499</v>
      </c>
    </row>
    <row r="2163" spans="1:16" hidden="1" x14ac:dyDescent="0.35">
      <c r="A2163" s="6">
        <v>2012</v>
      </c>
      <c r="B2163" s="6" t="s">
        <v>1358</v>
      </c>
      <c r="C2163" s="6" t="s">
        <v>1247</v>
      </c>
      <c r="D2163" s="13" t="s">
        <v>1359</v>
      </c>
      <c r="E2163" s="6">
        <v>42.45</v>
      </c>
      <c r="F2163" s="6">
        <v>-88.53</v>
      </c>
      <c r="G2163" s="6" t="s">
        <v>524</v>
      </c>
      <c r="H2163" s="6">
        <v>123654</v>
      </c>
      <c r="I2163" s="6">
        <v>92533000</v>
      </c>
      <c r="J2163" s="6">
        <v>3.9</v>
      </c>
      <c r="K2163" s="6">
        <v>17</v>
      </c>
      <c r="L2163" s="6" t="s">
        <v>310</v>
      </c>
      <c r="M2163" s="6">
        <v>20</v>
      </c>
      <c r="N2163" s="6" t="s">
        <v>21</v>
      </c>
      <c r="O2163" s="6" t="s">
        <v>22</v>
      </c>
      <c r="P2163" s="6" t="s">
        <v>7500</v>
      </c>
    </row>
    <row r="2164" spans="1:16" hidden="1" x14ac:dyDescent="0.35">
      <c r="A2164" s="6">
        <v>2012</v>
      </c>
      <c r="B2164" s="6" t="s">
        <v>1361</v>
      </c>
      <c r="C2164" s="6" t="s">
        <v>1247</v>
      </c>
      <c r="D2164" s="13" t="s">
        <v>1362</v>
      </c>
      <c r="E2164" s="6">
        <v>41.34</v>
      </c>
      <c r="F2164" s="6">
        <v>-87.61</v>
      </c>
      <c r="G2164" s="6" t="s">
        <v>524</v>
      </c>
      <c r="H2164" s="6">
        <v>104785</v>
      </c>
      <c r="I2164" s="6">
        <v>79341000</v>
      </c>
      <c r="J2164" s="6">
        <v>3.9</v>
      </c>
      <c r="K2164" s="6">
        <v>17</v>
      </c>
      <c r="L2164" s="6" t="s">
        <v>310</v>
      </c>
      <c r="M2164" s="6">
        <v>20</v>
      </c>
      <c r="N2164" s="6" t="s">
        <v>21</v>
      </c>
      <c r="O2164" s="6" t="s">
        <v>22</v>
      </c>
      <c r="P2164" s="6" t="s">
        <v>7501</v>
      </c>
    </row>
    <row r="2165" spans="1:16" hidden="1" x14ac:dyDescent="0.35">
      <c r="A2165" s="6">
        <v>2012</v>
      </c>
      <c r="B2165" s="6" t="s">
        <v>2827</v>
      </c>
      <c r="C2165" s="6" t="s">
        <v>2786</v>
      </c>
      <c r="D2165" s="13" t="s">
        <v>2828</v>
      </c>
      <c r="E2165" s="6">
        <v>44.68</v>
      </c>
      <c r="F2165" s="6">
        <v>-83.6</v>
      </c>
      <c r="G2165" s="6" t="s">
        <v>555</v>
      </c>
      <c r="H2165" s="6">
        <v>3248</v>
      </c>
      <c r="I2165" s="6">
        <v>1723000</v>
      </c>
      <c r="J2165" s="6">
        <v>5.0999999999999996</v>
      </c>
      <c r="K2165" s="6">
        <v>26</v>
      </c>
      <c r="L2165" s="6" t="s">
        <v>310</v>
      </c>
      <c r="M2165" s="6">
        <v>30</v>
      </c>
      <c r="N2165" s="6" t="s">
        <v>21</v>
      </c>
      <c r="O2165" s="6" t="s">
        <v>22</v>
      </c>
      <c r="P2165" s="6" t="s">
        <v>8075</v>
      </c>
    </row>
    <row r="2166" spans="1:16" hidden="1" x14ac:dyDescent="0.35">
      <c r="A2166" s="6">
        <v>2012</v>
      </c>
      <c r="B2166" s="6" t="s">
        <v>2830</v>
      </c>
      <c r="C2166" s="6" t="s">
        <v>2786</v>
      </c>
      <c r="D2166" s="13" t="s">
        <v>2831</v>
      </c>
      <c r="E2166" s="6">
        <v>45.07</v>
      </c>
      <c r="F2166" s="6">
        <v>-83.43</v>
      </c>
      <c r="G2166" s="6" t="s">
        <v>524</v>
      </c>
      <c r="H2166" s="6">
        <v>5304</v>
      </c>
      <c r="I2166" s="6">
        <v>3231000</v>
      </c>
      <c r="J2166" s="6">
        <v>5.0999999999999996</v>
      </c>
      <c r="K2166" s="6">
        <v>26</v>
      </c>
      <c r="L2166" s="6" t="s">
        <v>310</v>
      </c>
      <c r="M2166" s="6">
        <v>30</v>
      </c>
      <c r="N2166" s="6" t="s">
        <v>21</v>
      </c>
      <c r="O2166" s="6" t="s">
        <v>22</v>
      </c>
      <c r="P2166" s="6" t="s">
        <v>8076</v>
      </c>
    </row>
    <row r="2167" spans="1:16" hidden="1" x14ac:dyDescent="0.35">
      <c r="A2167" s="6">
        <v>2012</v>
      </c>
      <c r="B2167" s="6" t="s">
        <v>2833</v>
      </c>
      <c r="C2167" s="6" t="s">
        <v>2786</v>
      </c>
      <c r="D2167" s="13" t="s">
        <v>2834</v>
      </c>
      <c r="E2167" s="6">
        <v>45.31</v>
      </c>
      <c r="F2167" s="6">
        <v>-84.45</v>
      </c>
      <c r="G2167" s="6" t="s">
        <v>564</v>
      </c>
      <c r="H2167" s="6">
        <v>829</v>
      </c>
      <c r="I2167" s="6">
        <v>460000</v>
      </c>
      <c r="J2167" s="6">
        <v>5.0999999999999996</v>
      </c>
      <c r="K2167" s="6">
        <v>26</v>
      </c>
      <c r="L2167" s="6" t="s">
        <v>310</v>
      </c>
      <c r="M2167" s="6">
        <v>30</v>
      </c>
      <c r="N2167" s="6" t="s">
        <v>21</v>
      </c>
      <c r="O2167" s="6" t="s">
        <v>22</v>
      </c>
      <c r="P2167" s="6" t="s">
        <v>8077</v>
      </c>
    </row>
    <row r="2168" spans="1:16" hidden="1" x14ac:dyDescent="0.35">
      <c r="A2168" s="6">
        <v>2012</v>
      </c>
      <c r="B2168" s="6" t="s">
        <v>381</v>
      </c>
      <c r="C2168" s="6" t="s">
        <v>2786</v>
      </c>
      <c r="D2168" s="13" t="s">
        <v>2836</v>
      </c>
      <c r="E2168" s="6">
        <v>44.78</v>
      </c>
      <c r="F2168" s="6">
        <v>-84.73</v>
      </c>
      <c r="G2168" s="6" t="s">
        <v>564</v>
      </c>
      <c r="H2168" s="6">
        <v>41</v>
      </c>
      <c r="I2168" s="6">
        <v>15000</v>
      </c>
      <c r="J2168" s="6">
        <v>5.0999999999999996</v>
      </c>
      <c r="K2168" s="6">
        <v>26</v>
      </c>
      <c r="L2168" s="6" t="s">
        <v>310</v>
      </c>
      <c r="M2168" s="6">
        <v>30</v>
      </c>
      <c r="N2168" s="6" t="s">
        <v>21</v>
      </c>
      <c r="O2168" s="6" t="s">
        <v>22</v>
      </c>
      <c r="P2168" s="6" t="s">
        <v>8078</v>
      </c>
    </row>
    <row r="2169" spans="1:16" hidden="1" x14ac:dyDescent="0.35">
      <c r="A2169" s="6">
        <v>2012</v>
      </c>
      <c r="B2169" s="6" t="s">
        <v>2838</v>
      </c>
      <c r="C2169" s="6" t="s">
        <v>2786</v>
      </c>
      <c r="D2169" s="13" t="s">
        <v>2839</v>
      </c>
      <c r="E2169" s="6">
        <v>44.28</v>
      </c>
      <c r="F2169" s="6">
        <v>-83.48</v>
      </c>
      <c r="G2169" s="6" t="s">
        <v>524</v>
      </c>
      <c r="H2169" s="6">
        <v>4075</v>
      </c>
      <c r="I2169" s="6">
        <v>2972000</v>
      </c>
      <c r="J2169" s="6">
        <v>5.0999999999999996</v>
      </c>
      <c r="K2169" s="6">
        <v>26</v>
      </c>
      <c r="L2169" s="6" t="s">
        <v>310</v>
      </c>
      <c r="M2169" s="6">
        <v>30</v>
      </c>
      <c r="N2169" s="6" t="s">
        <v>21</v>
      </c>
      <c r="O2169" s="6" t="s">
        <v>22</v>
      </c>
      <c r="P2169" s="6" t="s">
        <v>8079</v>
      </c>
    </row>
    <row r="2170" spans="1:16" hidden="1" x14ac:dyDescent="0.35">
      <c r="A2170" s="6">
        <v>2012</v>
      </c>
      <c r="B2170" s="6" t="s">
        <v>2841</v>
      </c>
      <c r="C2170" s="6" t="s">
        <v>2786</v>
      </c>
      <c r="D2170" s="13" t="s">
        <v>2842</v>
      </c>
      <c r="E2170" s="6">
        <v>45</v>
      </c>
      <c r="F2170" s="6">
        <v>-84.15</v>
      </c>
      <c r="G2170" s="6" t="s">
        <v>564</v>
      </c>
      <c r="H2170" s="6">
        <v>1515</v>
      </c>
      <c r="I2170" s="6">
        <v>1001000</v>
      </c>
      <c r="J2170" s="6">
        <v>5.0999999999999996</v>
      </c>
      <c r="K2170" s="6">
        <v>26</v>
      </c>
      <c r="L2170" s="6" t="s">
        <v>310</v>
      </c>
      <c r="M2170" s="6">
        <v>30</v>
      </c>
      <c r="N2170" s="6" t="s">
        <v>21</v>
      </c>
      <c r="O2170" s="6" t="s">
        <v>22</v>
      </c>
      <c r="P2170" s="6" t="s">
        <v>8080</v>
      </c>
    </row>
    <row r="2171" spans="1:16" hidden="1" x14ac:dyDescent="0.35">
      <c r="A2171" s="6">
        <v>2012</v>
      </c>
      <c r="B2171" s="6" t="s">
        <v>2844</v>
      </c>
      <c r="C2171" s="6" t="s">
        <v>2786</v>
      </c>
      <c r="D2171" s="13" t="s">
        <v>2845</v>
      </c>
      <c r="E2171" s="6">
        <v>44.11</v>
      </c>
      <c r="F2171" s="6">
        <v>-84.11</v>
      </c>
      <c r="G2171" s="6" t="s">
        <v>555</v>
      </c>
      <c r="H2171" s="6">
        <v>9283</v>
      </c>
      <c r="I2171" s="6">
        <v>6593000</v>
      </c>
      <c r="J2171" s="6">
        <v>5.0999999999999996</v>
      </c>
      <c r="K2171" s="6">
        <v>26</v>
      </c>
      <c r="L2171" s="6" t="s">
        <v>310</v>
      </c>
      <c r="M2171" s="6">
        <v>30</v>
      </c>
      <c r="N2171" s="6" t="s">
        <v>21</v>
      </c>
      <c r="O2171" s="6" t="s">
        <v>22</v>
      </c>
      <c r="P2171" s="6" t="s">
        <v>8081</v>
      </c>
    </row>
    <row r="2172" spans="1:16" hidden="1" x14ac:dyDescent="0.35">
      <c r="A2172" s="6">
        <v>2012</v>
      </c>
      <c r="B2172" s="6" t="s">
        <v>2847</v>
      </c>
      <c r="C2172" s="6" t="s">
        <v>2786</v>
      </c>
      <c r="D2172" s="13" t="s">
        <v>2848</v>
      </c>
      <c r="E2172" s="6">
        <v>44.8</v>
      </c>
      <c r="F2172" s="6">
        <v>-84.05</v>
      </c>
      <c r="G2172" s="6" t="s">
        <v>564</v>
      </c>
      <c r="H2172" s="6">
        <v>614</v>
      </c>
      <c r="I2172" s="6">
        <v>0</v>
      </c>
      <c r="J2172" s="6">
        <v>5.0999999999999996</v>
      </c>
      <c r="K2172" s="6">
        <v>26</v>
      </c>
      <c r="L2172" s="6" t="s">
        <v>310</v>
      </c>
      <c r="M2172" s="6">
        <v>30</v>
      </c>
      <c r="N2172" s="6" t="s">
        <v>21</v>
      </c>
      <c r="O2172" s="6" t="s">
        <v>22</v>
      </c>
      <c r="P2172" s="6" t="s">
        <v>8082</v>
      </c>
    </row>
    <row r="2173" spans="1:16" hidden="1" x14ac:dyDescent="0.35">
      <c r="A2173" s="6">
        <v>2012</v>
      </c>
      <c r="B2173" s="6" t="s">
        <v>2850</v>
      </c>
      <c r="C2173" s="6" t="s">
        <v>2786</v>
      </c>
      <c r="D2173" s="13" t="s">
        <v>2851</v>
      </c>
      <c r="E2173" s="6">
        <v>45.02</v>
      </c>
      <c r="F2173" s="6">
        <v>-84.67</v>
      </c>
      <c r="G2173" s="6" t="s">
        <v>555</v>
      </c>
      <c r="H2173" s="6">
        <v>1080</v>
      </c>
      <c r="I2173" s="6">
        <v>499000</v>
      </c>
      <c r="J2173" s="6">
        <v>5.0999999999999996</v>
      </c>
      <c r="K2173" s="6">
        <v>26</v>
      </c>
      <c r="L2173" s="6" t="s">
        <v>310</v>
      </c>
      <c r="M2173" s="6">
        <v>30</v>
      </c>
      <c r="N2173" s="6" t="s">
        <v>21</v>
      </c>
      <c r="O2173" s="6" t="s">
        <v>22</v>
      </c>
      <c r="P2173" s="6" t="s">
        <v>8083</v>
      </c>
    </row>
    <row r="2174" spans="1:16" hidden="1" x14ac:dyDescent="0.35">
      <c r="A2174" s="6">
        <v>2012</v>
      </c>
      <c r="B2174" s="6" t="s">
        <v>2853</v>
      </c>
      <c r="C2174" s="6" t="s">
        <v>2786</v>
      </c>
      <c r="D2174" s="13" t="s">
        <v>2854</v>
      </c>
      <c r="E2174" s="6">
        <v>45.3</v>
      </c>
      <c r="F2174" s="6">
        <v>-83.9</v>
      </c>
      <c r="G2174" s="6" t="s">
        <v>524</v>
      </c>
      <c r="H2174" s="6">
        <v>5027</v>
      </c>
      <c r="I2174" s="6">
        <v>4072000</v>
      </c>
      <c r="J2174" s="6">
        <v>5.0999999999999996</v>
      </c>
      <c r="K2174" s="6">
        <v>26</v>
      </c>
      <c r="L2174" s="6" t="s">
        <v>310</v>
      </c>
      <c r="M2174" s="6">
        <v>30</v>
      </c>
      <c r="N2174" s="6" t="s">
        <v>21</v>
      </c>
      <c r="O2174" s="6" t="s">
        <v>22</v>
      </c>
      <c r="P2174" s="6" t="s">
        <v>8084</v>
      </c>
    </row>
    <row r="2175" spans="1:16" hidden="1" x14ac:dyDescent="0.35">
      <c r="A2175" s="6">
        <v>2012</v>
      </c>
      <c r="B2175" s="6" t="s">
        <v>546</v>
      </c>
      <c r="C2175" s="6" t="s">
        <v>512</v>
      </c>
      <c r="D2175" s="13" t="s">
        <v>547</v>
      </c>
      <c r="E2175" s="6">
        <v>39.93</v>
      </c>
      <c r="F2175" s="6">
        <v>-105.3</v>
      </c>
      <c r="G2175" s="6" t="s">
        <v>514</v>
      </c>
      <c r="H2175" s="6">
        <v>1275</v>
      </c>
      <c r="I2175" s="6">
        <v>2355000</v>
      </c>
      <c r="J2175" s="6">
        <v>5.6</v>
      </c>
      <c r="K2175" s="6">
        <v>8</v>
      </c>
      <c r="L2175" s="6" t="s">
        <v>310</v>
      </c>
      <c r="M2175" s="6">
        <v>20</v>
      </c>
      <c r="N2175" s="6" t="s">
        <v>21</v>
      </c>
      <c r="O2175" s="6" t="s">
        <v>22</v>
      </c>
      <c r="P2175" s="6" t="s">
        <v>7222</v>
      </c>
    </row>
    <row r="2176" spans="1:16" hidden="1" x14ac:dyDescent="0.35">
      <c r="A2176" s="6">
        <v>2012</v>
      </c>
      <c r="B2176" s="6" t="s">
        <v>7223</v>
      </c>
      <c r="C2176" s="6" t="s">
        <v>512</v>
      </c>
      <c r="D2176" s="13" t="s">
        <v>7224</v>
      </c>
      <c r="E2176" s="6">
        <v>39.94</v>
      </c>
      <c r="F2176" s="6">
        <v>-105.06</v>
      </c>
      <c r="G2176" s="6" t="s">
        <v>514</v>
      </c>
      <c r="H2176" s="6">
        <v>751</v>
      </c>
      <c r="I2176" s="6">
        <v>416000</v>
      </c>
      <c r="J2176" s="6">
        <v>5.6</v>
      </c>
      <c r="K2176" s="6">
        <v>8</v>
      </c>
      <c r="L2176" s="6" t="s">
        <v>310</v>
      </c>
      <c r="M2176" s="6">
        <v>20</v>
      </c>
      <c r="N2176" s="6" t="s">
        <v>21</v>
      </c>
      <c r="O2176" s="6" t="s">
        <v>22</v>
      </c>
      <c r="P2176" s="6" t="s">
        <v>7225</v>
      </c>
    </row>
    <row r="2177" spans="1:16" hidden="1" x14ac:dyDescent="0.35">
      <c r="A2177" s="6">
        <v>2012</v>
      </c>
      <c r="B2177" s="6" t="s">
        <v>549</v>
      </c>
      <c r="C2177" s="6" t="s">
        <v>512</v>
      </c>
      <c r="D2177" s="13" t="s">
        <v>550</v>
      </c>
      <c r="E2177" s="6">
        <v>40.340000000000003</v>
      </c>
      <c r="F2177" s="6">
        <v>-105.57</v>
      </c>
      <c r="G2177" s="6" t="s">
        <v>555</v>
      </c>
      <c r="H2177" s="6">
        <v>10464</v>
      </c>
      <c r="I2177" s="6">
        <v>16840000</v>
      </c>
      <c r="J2177" s="6">
        <v>5.6</v>
      </c>
      <c r="K2177" s="6">
        <v>8</v>
      </c>
      <c r="L2177" s="6" t="s">
        <v>310</v>
      </c>
      <c r="M2177" s="6">
        <v>20</v>
      </c>
      <c r="N2177" s="6" t="s">
        <v>21</v>
      </c>
      <c r="O2177" s="6" t="s">
        <v>22</v>
      </c>
      <c r="P2177" s="6" t="s">
        <v>7228</v>
      </c>
    </row>
    <row r="2178" spans="1:16" hidden="1" x14ac:dyDescent="0.35">
      <c r="A2178" s="6">
        <v>2012</v>
      </c>
      <c r="B2178" s="6" t="s">
        <v>388</v>
      </c>
      <c r="C2178" s="6" t="s">
        <v>512</v>
      </c>
      <c r="D2178" s="13" t="s">
        <v>552</v>
      </c>
      <c r="E2178" s="6">
        <v>40.549999999999997</v>
      </c>
      <c r="F2178" s="6">
        <v>-103.27</v>
      </c>
      <c r="G2178" s="6" t="s">
        <v>555</v>
      </c>
      <c r="H2178" s="6">
        <v>83830</v>
      </c>
      <c r="I2178" s="6">
        <v>64331000</v>
      </c>
      <c r="J2178" s="6">
        <v>5.6</v>
      </c>
      <c r="K2178" s="6">
        <v>8</v>
      </c>
      <c r="L2178" s="6" t="s">
        <v>310</v>
      </c>
      <c r="M2178" s="6">
        <v>20</v>
      </c>
      <c r="N2178" s="6" t="s">
        <v>21</v>
      </c>
      <c r="O2178" s="6" t="s">
        <v>22</v>
      </c>
      <c r="P2178" s="6" t="s">
        <v>7229</v>
      </c>
    </row>
    <row r="2179" spans="1:16" hidden="1" x14ac:dyDescent="0.35">
      <c r="A2179" s="6">
        <v>2012</v>
      </c>
      <c r="B2179" s="6" t="s">
        <v>147</v>
      </c>
      <c r="C2179" s="6" t="s">
        <v>512</v>
      </c>
      <c r="D2179" s="13" t="s">
        <v>554</v>
      </c>
      <c r="E2179" s="6">
        <v>40.33</v>
      </c>
      <c r="F2179" s="6">
        <v>-104.12</v>
      </c>
      <c r="G2179" s="6" t="s">
        <v>555</v>
      </c>
      <c r="H2179" s="6">
        <v>51519</v>
      </c>
      <c r="I2179" s="6">
        <v>58626000</v>
      </c>
      <c r="J2179" s="6">
        <v>5.6</v>
      </c>
      <c r="K2179" s="6">
        <v>8</v>
      </c>
      <c r="L2179" s="6" t="s">
        <v>310</v>
      </c>
      <c r="M2179" s="6">
        <v>20</v>
      </c>
      <c r="N2179" s="6" t="s">
        <v>21</v>
      </c>
      <c r="O2179" s="6" t="s">
        <v>22</v>
      </c>
      <c r="P2179" s="6" t="s">
        <v>7230</v>
      </c>
    </row>
    <row r="2180" spans="1:16" hidden="1" x14ac:dyDescent="0.35">
      <c r="A2180" s="6">
        <v>2012</v>
      </c>
      <c r="B2180" s="6" t="s">
        <v>557</v>
      </c>
      <c r="C2180" s="6" t="s">
        <v>512</v>
      </c>
      <c r="D2180" s="13" t="s">
        <v>558</v>
      </c>
      <c r="E2180" s="6">
        <v>40.98</v>
      </c>
      <c r="F2180" s="6">
        <v>-102.26</v>
      </c>
      <c r="G2180" s="6" t="s">
        <v>524</v>
      </c>
      <c r="H2180" s="6">
        <v>47546</v>
      </c>
      <c r="I2180" s="6">
        <v>32008000</v>
      </c>
      <c r="J2180" s="6">
        <v>5.6</v>
      </c>
      <c r="K2180" s="6">
        <v>8</v>
      </c>
      <c r="L2180" s="6" t="s">
        <v>310</v>
      </c>
      <c r="M2180" s="6">
        <v>20</v>
      </c>
      <c r="N2180" s="6" t="s">
        <v>21</v>
      </c>
      <c r="O2180" s="6" t="s">
        <v>22</v>
      </c>
      <c r="P2180" s="6" t="s">
        <v>7231</v>
      </c>
    </row>
    <row r="2181" spans="1:16" hidden="1" x14ac:dyDescent="0.35">
      <c r="A2181" s="6">
        <v>2012</v>
      </c>
      <c r="B2181" s="6" t="s">
        <v>560</v>
      </c>
      <c r="C2181" s="6" t="s">
        <v>512</v>
      </c>
      <c r="D2181" s="13" t="s">
        <v>561</v>
      </c>
      <c r="E2181" s="6">
        <v>40.07</v>
      </c>
      <c r="F2181" s="6">
        <v>-104.96</v>
      </c>
      <c r="G2181" s="6" t="s">
        <v>524</v>
      </c>
      <c r="H2181" s="6">
        <v>92621</v>
      </c>
      <c r="I2181" s="6">
        <v>126441000</v>
      </c>
      <c r="J2181" s="6">
        <v>5.6</v>
      </c>
      <c r="K2181" s="6">
        <v>8</v>
      </c>
      <c r="L2181" s="6" t="s">
        <v>310</v>
      </c>
      <c r="M2181" s="6">
        <v>20</v>
      </c>
      <c r="N2181" s="6" t="s">
        <v>21</v>
      </c>
      <c r="O2181" s="6" t="s">
        <v>22</v>
      </c>
      <c r="P2181" s="6" t="s">
        <v>7232</v>
      </c>
    </row>
    <row r="2182" spans="1:16" hidden="1" x14ac:dyDescent="0.35">
      <c r="A2182" s="6">
        <v>2012</v>
      </c>
      <c r="B2182" s="6" t="s">
        <v>511</v>
      </c>
      <c r="C2182" s="6" t="s">
        <v>1515</v>
      </c>
      <c r="D2182" s="13" t="s">
        <v>1592</v>
      </c>
      <c r="E2182" s="6">
        <v>40.65</v>
      </c>
      <c r="F2182" s="6">
        <v>-84.95</v>
      </c>
      <c r="G2182" s="6" t="s">
        <v>514</v>
      </c>
      <c r="H2182" s="6">
        <v>73324</v>
      </c>
      <c r="I2182" s="6">
        <v>53691000</v>
      </c>
      <c r="J2182" s="6">
        <v>5.6</v>
      </c>
      <c r="K2182" s="6">
        <v>18</v>
      </c>
      <c r="L2182" s="6" t="s">
        <v>310</v>
      </c>
      <c r="M2182" s="6">
        <v>30</v>
      </c>
      <c r="N2182" s="6" t="s">
        <v>21</v>
      </c>
      <c r="O2182" s="6" t="s">
        <v>22</v>
      </c>
      <c r="P2182" s="6" t="s">
        <v>7593</v>
      </c>
    </row>
    <row r="2183" spans="1:16" hidden="1" x14ac:dyDescent="0.35">
      <c r="A2183" s="6">
        <v>2012</v>
      </c>
      <c r="B2183" s="6" t="s">
        <v>1594</v>
      </c>
      <c r="C2183" s="6" t="s">
        <v>1515</v>
      </c>
      <c r="D2183" s="13" t="s">
        <v>1595</v>
      </c>
      <c r="E2183" s="6">
        <v>41.1</v>
      </c>
      <c r="F2183" s="6">
        <v>-85.29</v>
      </c>
      <c r="G2183" s="6" t="s">
        <v>524</v>
      </c>
      <c r="H2183" s="6">
        <v>93109</v>
      </c>
      <c r="I2183" s="6">
        <v>64750000</v>
      </c>
      <c r="J2183" s="6">
        <v>5.6</v>
      </c>
      <c r="K2183" s="6">
        <v>18</v>
      </c>
      <c r="L2183" s="6" t="s">
        <v>310</v>
      </c>
      <c r="M2183" s="6">
        <v>30</v>
      </c>
      <c r="N2183" s="6" t="s">
        <v>21</v>
      </c>
      <c r="O2183" s="6" t="s">
        <v>22</v>
      </c>
      <c r="P2183" s="6" t="s">
        <v>7594</v>
      </c>
    </row>
    <row r="2184" spans="1:16" hidden="1" x14ac:dyDescent="0.35">
      <c r="A2184" s="6">
        <v>2012</v>
      </c>
      <c r="B2184" s="6" t="s">
        <v>109</v>
      </c>
      <c r="C2184" s="6" t="s">
        <v>1515</v>
      </c>
      <c r="D2184" s="13" t="s">
        <v>1597</v>
      </c>
      <c r="E2184" s="6">
        <v>41.52</v>
      </c>
      <c r="F2184" s="6">
        <v>-85.06</v>
      </c>
      <c r="G2184" s="6" t="s">
        <v>524</v>
      </c>
      <c r="H2184" s="6">
        <v>46041</v>
      </c>
      <c r="I2184" s="6">
        <v>30439000</v>
      </c>
      <c r="J2184" s="6">
        <v>5.6</v>
      </c>
      <c r="K2184" s="6">
        <v>18</v>
      </c>
      <c r="L2184" s="6" t="s">
        <v>310</v>
      </c>
      <c r="M2184" s="6">
        <v>30</v>
      </c>
      <c r="N2184" s="6" t="s">
        <v>21</v>
      </c>
      <c r="O2184" s="6" t="s">
        <v>22</v>
      </c>
      <c r="P2184" s="6" t="s">
        <v>7595</v>
      </c>
    </row>
    <row r="2185" spans="1:16" hidden="1" x14ac:dyDescent="0.35">
      <c r="A2185" s="6">
        <v>2012</v>
      </c>
      <c r="B2185" s="6" t="s">
        <v>1599</v>
      </c>
      <c r="C2185" s="6" t="s">
        <v>1515</v>
      </c>
      <c r="D2185" s="13" t="s">
        <v>1600</v>
      </c>
      <c r="E2185" s="6">
        <v>40.85</v>
      </c>
      <c r="F2185" s="6">
        <v>-85.6</v>
      </c>
      <c r="G2185" s="6" t="s">
        <v>524</v>
      </c>
      <c r="H2185" s="6">
        <v>75151</v>
      </c>
      <c r="I2185" s="6">
        <v>57055000</v>
      </c>
      <c r="J2185" s="6">
        <v>5.6</v>
      </c>
      <c r="K2185" s="6">
        <v>18</v>
      </c>
      <c r="L2185" s="6" t="s">
        <v>310</v>
      </c>
      <c r="M2185" s="6">
        <v>30</v>
      </c>
      <c r="N2185" s="6" t="s">
        <v>21</v>
      </c>
      <c r="O2185" s="6" t="s">
        <v>22</v>
      </c>
      <c r="P2185" s="6" t="s">
        <v>7596</v>
      </c>
    </row>
    <row r="2186" spans="1:16" hidden="1" x14ac:dyDescent="0.35">
      <c r="A2186" s="6">
        <v>2012</v>
      </c>
      <c r="B2186" s="6" t="s">
        <v>1602</v>
      </c>
      <c r="C2186" s="6" t="s">
        <v>1515</v>
      </c>
      <c r="D2186" s="13" t="s">
        <v>1603</v>
      </c>
      <c r="E2186" s="6">
        <v>41.67</v>
      </c>
      <c r="F2186" s="6">
        <v>-85.57</v>
      </c>
      <c r="G2186" s="6" t="s">
        <v>524</v>
      </c>
      <c r="H2186" s="6">
        <v>55293</v>
      </c>
      <c r="I2186" s="6">
        <v>39592000</v>
      </c>
      <c r="J2186" s="6">
        <v>5.6</v>
      </c>
      <c r="K2186" s="6">
        <v>18</v>
      </c>
      <c r="L2186" s="6" t="s">
        <v>310</v>
      </c>
      <c r="M2186" s="6">
        <v>30</v>
      </c>
      <c r="N2186" s="6" t="s">
        <v>21</v>
      </c>
      <c r="O2186" s="6" t="s">
        <v>22</v>
      </c>
      <c r="P2186" s="6" t="s">
        <v>7597</v>
      </c>
    </row>
    <row r="2187" spans="1:16" hidden="1" x14ac:dyDescent="0.35">
      <c r="A2187" s="6">
        <v>2012</v>
      </c>
      <c r="B2187" s="6" t="s">
        <v>1605</v>
      </c>
      <c r="C2187" s="6" t="s">
        <v>1515</v>
      </c>
      <c r="D2187" s="13" t="s">
        <v>1606</v>
      </c>
      <c r="E2187" s="6">
        <v>41.39</v>
      </c>
      <c r="F2187" s="6">
        <v>-85.41</v>
      </c>
      <c r="G2187" s="6" t="s">
        <v>524</v>
      </c>
      <c r="H2187" s="6">
        <v>63274</v>
      </c>
      <c r="I2187" s="6">
        <v>46839000</v>
      </c>
      <c r="J2187" s="6">
        <v>5.6</v>
      </c>
      <c r="K2187" s="6">
        <v>18</v>
      </c>
      <c r="L2187" s="6" t="s">
        <v>310</v>
      </c>
      <c r="M2187" s="6">
        <v>30</v>
      </c>
      <c r="N2187" s="6" t="s">
        <v>21</v>
      </c>
      <c r="O2187" s="6" t="s">
        <v>22</v>
      </c>
      <c r="P2187" s="6" t="s">
        <v>7598</v>
      </c>
    </row>
    <row r="2188" spans="1:16" hidden="1" x14ac:dyDescent="0.35">
      <c r="A2188" s="6">
        <v>2012</v>
      </c>
      <c r="B2188" s="6" t="s">
        <v>1608</v>
      </c>
      <c r="C2188" s="6" t="s">
        <v>1515</v>
      </c>
      <c r="D2188" s="13" t="s">
        <v>1609</v>
      </c>
      <c r="E2188" s="6">
        <v>41.64</v>
      </c>
      <c r="F2188" s="6">
        <v>-85</v>
      </c>
      <c r="G2188" s="6" t="s">
        <v>524</v>
      </c>
      <c r="H2188" s="6">
        <v>33193</v>
      </c>
      <c r="I2188" s="6">
        <v>22225000</v>
      </c>
      <c r="J2188" s="6">
        <v>5.6</v>
      </c>
      <c r="K2188" s="6">
        <v>18</v>
      </c>
      <c r="L2188" s="6" t="s">
        <v>310</v>
      </c>
      <c r="M2188" s="6">
        <v>30</v>
      </c>
      <c r="N2188" s="6" t="s">
        <v>21</v>
      </c>
      <c r="O2188" s="6" t="s">
        <v>22</v>
      </c>
      <c r="P2188" s="6" t="s">
        <v>7599</v>
      </c>
    </row>
    <row r="2189" spans="1:16" hidden="1" x14ac:dyDescent="0.35">
      <c r="A2189" s="6">
        <v>2012</v>
      </c>
      <c r="B2189" s="6" t="s">
        <v>1611</v>
      </c>
      <c r="C2189" s="6" t="s">
        <v>1515</v>
      </c>
      <c r="D2189" s="13" t="s">
        <v>1612</v>
      </c>
      <c r="E2189" s="6">
        <v>40.74</v>
      </c>
      <c r="F2189" s="6">
        <v>-85.17</v>
      </c>
      <c r="G2189" s="6" t="s">
        <v>514</v>
      </c>
      <c r="H2189" s="6">
        <v>82417</v>
      </c>
      <c r="I2189" s="6">
        <v>68417000</v>
      </c>
      <c r="J2189" s="6">
        <v>5.6</v>
      </c>
      <c r="K2189" s="6">
        <v>18</v>
      </c>
      <c r="L2189" s="6" t="s">
        <v>310</v>
      </c>
      <c r="M2189" s="6">
        <v>30</v>
      </c>
      <c r="N2189" s="6" t="s">
        <v>21</v>
      </c>
      <c r="O2189" s="6" t="s">
        <v>22</v>
      </c>
      <c r="P2189" s="6" t="s">
        <v>7600</v>
      </c>
    </row>
    <row r="2190" spans="1:16" hidden="1" x14ac:dyDescent="0.35">
      <c r="A2190" s="6">
        <v>2012</v>
      </c>
      <c r="B2190" s="6" t="s">
        <v>1614</v>
      </c>
      <c r="C2190" s="6" t="s">
        <v>1515</v>
      </c>
      <c r="D2190" s="13" t="s">
        <v>1615</v>
      </c>
      <c r="E2190" s="6">
        <v>41.23</v>
      </c>
      <c r="F2190" s="6">
        <v>-85.32</v>
      </c>
      <c r="G2190" s="6" t="s">
        <v>524</v>
      </c>
      <c r="H2190" s="6">
        <v>52798</v>
      </c>
      <c r="I2190" s="6">
        <v>35268000</v>
      </c>
      <c r="J2190" s="6">
        <v>5.6</v>
      </c>
      <c r="K2190" s="6">
        <v>18</v>
      </c>
      <c r="L2190" s="6" t="s">
        <v>310</v>
      </c>
      <c r="M2190" s="6">
        <v>30</v>
      </c>
      <c r="N2190" s="6" t="s">
        <v>21</v>
      </c>
      <c r="O2190" s="6" t="s">
        <v>22</v>
      </c>
      <c r="P2190" s="6" t="s">
        <v>7601</v>
      </c>
    </row>
    <row r="2191" spans="1:16" hidden="1" x14ac:dyDescent="0.35">
      <c r="A2191" s="6">
        <v>2012</v>
      </c>
      <c r="B2191" s="6" t="s">
        <v>340</v>
      </c>
      <c r="C2191" s="6" t="s">
        <v>5423</v>
      </c>
      <c r="D2191" s="13" t="s">
        <v>5496</v>
      </c>
      <c r="E2191" s="6">
        <v>45.09</v>
      </c>
      <c r="F2191" s="6">
        <v>-97.64</v>
      </c>
      <c r="G2191" s="6" t="s">
        <v>3004</v>
      </c>
      <c r="H2191" s="6">
        <v>132480</v>
      </c>
      <c r="I2191" s="6">
        <v>85968000</v>
      </c>
      <c r="J2191" s="6">
        <v>6.5</v>
      </c>
      <c r="K2191" s="6">
        <v>46</v>
      </c>
      <c r="L2191" s="6" t="s">
        <v>310</v>
      </c>
      <c r="M2191" s="6">
        <v>30</v>
      </c>
      <c r="N2191" s="6" t="s">
        <v>21</v>
      </c>
      <c r="O2191" s="6" t="s">
        <v>22</v>
      </c>
      <c r="P2191" s="6" t="s">
        <v>9092</v>
      </c>
    </row>
    <row r="2192" spans="1:16" hidden="1" x14ac:dyDescent="0.35">
      <c r="A2192" s="6">
        <v>2012</v>
      </c>
      <c r="B2192" s="6" t="s">
        <v>5498</v>
      </c>
      <c r="C2192" s="6" t="s">
        <v>5423</v>
      </c>
      <c r="D2192" s="13" t="s">
        <v>5499</v>
      </c>
      <c r="E2192" s="6">
        <v>44.91</v>
      </c>
      <c r="F2192" s="6">
        <v>-97.16</v>
      </c>
      <c r="G2192" s="6" t="s">
        <v>564</v>
      </c>
      <c r="H2192" s="6">
        <v>80169</v>
      </c>
      <c r="I2192" s="6">
        <v>61951000</v>
      </c>
      <c r="J2192" s="6">
        <v>6.5</v>
      </c>
      <c r="K2192" s="6">
        <v>46</v>
      </c>
      <c r="L2192" s="6" t="s">
        <v>310</v>
      </c>
      <c r="M2192" s="6">
        <v>30</v>
      </c>
      <c r="N2192" s="6" t="s">
        <v>21</v>
      </c>
      <c r="O2192" s="6" t="s">
        <v>22</v>
      </c>
      <c r="P2192" s="6" t="s">
        <v>9093</v>
      </c>
    </row>
    <row r="2193" spans="1:16" hidden="1" x14ac:dyDescent="0.35">
      <c r="A2193" s="6">
        <v>2012</v>
      </c>
      <c r="B2193" s="6" t="s">
        <v>5501</v>
      </c>
      <c r="C2193" s="6" t="s">
        <v>5423</v>
      </c>
      <c r="D2193" s="13" t="s">
        <v>5502</v>
      </c>
      <c r="E2193" s="6">
        <v>45.34</v>
      </c>
      <c r="F2193" s="6">
        <v>-97.74</v>
      </c>
      <c r="G2193" s="6" t="s">
        <v>3004</v>
      </c>
      <c r="H2193" s="6">
        <v>112621</v>
      </c>
      <c r="I2193" s="6">
        <v>78447000</v>
      </c>
      <c r="J2193" s="6">
        <v>6.5</v>
      </c>
      <c r="K2193" s="6">
        <v>46</v>
      </c>
      <c r="L2193" s="6" t="s">
        <v>310</v>
      </c>
      <c r="M2193" s="6">
        <v>30</v>
      </c>
      <c r="N2193" s="6" t="s">
        <v>21</v>
      </c>
      <c r="O2193" s="6" t="s">
        <v>22</v>
      </c>
      <c r="P2193" s="6" t="s">
        <v>9094</v>
      </c>
    </row>
    <row r="2194" spans="1:16" hidden="1" x14ac:dyDescent="0.35">
      <c r="A2194" s="6">
        <v>2012</v>
      </c>
      <c r="B2194" s="6" t="s">
        <v>3910</v>
      </c>
      <c r="C2194" s="6" t="s">
        <v>5423</v>
      </c>
      <c r="D2194" s="13" t="s">
        <v>5504</v>
      </c>
      <c r="E2194" s="6">
        <v>44.55</v>
      </c>
      <c r="F2194" s="6">
        <v>-96.54</v>
      </c>
      <c r="G2194" s="6" t="s">
        <v>564</v>
      </c>
      <c r="H2194" s="6">
        <v>62961</v>
      </c>
      <c r="I2194" s="6">
        <v>53190000</v>
      </c>
      <c r="J2194" s="6">
        <v>6.5</v>
      </c>
      <c r="K2194" s="6">
        <v>46</v>
      </c>
      <c r="L2194" s="6" t="s">
        <v>310</v>
      </c>
      <c r="M2194" s="6">
        <v>30</v>
      </c>
      <c r="N2194" s="6" t="s">
        <v>21</v>
      </c>
      <c r="O2194" s="6" t="s">
        <v>22</v>
      </c>
      <c r="P2194" s="6" t="s">
        <v>9095</v>
      </c>
    </row>
    <row r="2195" spans="1:16" hidden="1" x14ac:dyDescent="0.35">
      <c r="A2195" s="6">
        <v>2012</v>
      </c>
      <c r="B2195" s="6" t="s">
        <v>1524</v>
      </c>
      <c r="C2195" s="6" t="s">
        <v>5423</v>
      </c>
      <c r="D2195" s="13" t="s">
        <v>5506</v>
      </c>
      <c r="E2195" s="6">
        <v>45.29</v>
      </c>
      <c r="F2195" s="6">
        <v>-96.46</v>
      </c>
      <c r="G2195" s="6" t="s">
        <v>564</v>
      </c>
      <c r="H2195" s="6">
        <v>100109</v>
      </c>
      <c r="I2195" s="6">
        <v>81587000</v>
      </c>
      <c r="J2195" s="6">
        <v>6.5</v>
      </c>
      <c r="K2195" s="6">
        <v>46</v>
      </c>
      <c r="L2195" s="6" t="s">
        <v>310</v>
      </c>
      <c r="M2195" s="6">
        <v>30</v>
      </c>
      <c r="N2195" s="6" t="s">
        <v>21</v>
      </c>
      <c r="O2195" s="6" t="s">
        <v>22</v>
      </c>
      <c r="P2195" s="6" t="s">
        <v>9096</v>
      </c>
    </row>
    <row r="2196" spans="1:16" hidden="1" x14ac:dyDescent="0.35">
      <c r="A2196" s="6">
        <v>2012</v>
      </c>
      <c r="B2196" s="6" t="s">
        <v>5508</v>
      </c>
      <c r="C2196" s="6" t="s">
        <v>5423</v>
      </c>
      <c r="D2196" s="13" t="s">
        <v>5509</v>
      </c>
      <c r="E2196" s="6">
        <v>44.58</v>
      </c>
      <c r="F2196" s="6">
        <v>-97.46</v>
      </c>
      <c r="G2196" s="6" t="s">
        <v>564</v>
      </c>
      <c r="H2196" s="6">
        <v>90707</v>
      </c>
      <c r="I2196" s="6">
        <v>78323000</v>
      </c>
      <c r="J2196" s="6">
        <v>6.5</v>
      </c>
      <c r="K2196" s="6">
        <v>46</v>
      </c>
      <c r="L2196" s="6" t="s">
        <v>310</v>
      </c>
      <c r="M2196" s="6">
        <v>30</v>
      </c>
      <c r="N2196" s="6" t="s">
        <v>21</v>
      </c>
      <c r="O2196" s="6" t="s">
        <v>22</v>
      </c>
      <c r="P2196" s="6" t="s">
        <v>9097</v>
      </c>
    </row>
    <row r="2197" spans="1:16" hidden="1" x14ac:dyDescent="0.35">
      <c r="A2197" s="6">
        <v>2012</v>
      </c>
      <c r="B2197" s="6" t="s">
        <v>119</v>
      </c>
      <c r="C2197" s="6" t="s">
        <v>5423</v>
      </c>
      <c r="D2197" s="13" t="s">
        <v>5511</v>
      </c>
      <c r="E2197" s="6">
        <v>45.61</v>
      </c>
      <c r="F2197" s="6">
        <v>-97.42</v>
      </c>
      <c r="G2197" s="6" t="s">
        <v>3004</v>
      </c>
      <c r="H2197" s="6">
        <v>96276</v>
      </c>
      <c r="I2197" s="6">
        <v>94591000</v>
      </c>
      <c r="J2197" s="6">
        <v>6.5</v>
      </c>
      <c r="K2197" s="6">
        <v>46</v>
      </c>
      <c r="L2197" s="6" t="s">
        <v>310</v>
      </c>
      <c r="M2197" s="6">
        <v>30</v>
      </c>
      <c r="N2197" s="6" t="s">
        <v>21</v>
      </c>
      <c r="O2197" s="6" t="s">
        <v>22</v>
      </c>
      <c r="P2197" s="6" t="s">
        <v>9098</v>
      </c>
    </row>
    <row r="2198" spans="1:16" hidden="1" x14ac:dyDescent="0.35">
      <c r="A2198" s="6">
        <v>2012</v>
      </c>
      <c r="B2198" s="6" t="s">
        <v>5513</v>
      </c>
      <c r="C2198" s="6" t="s">
        <v>5423</v>
      </c>
      <c r="D2198" s="13" t="s">
        <v>5514</v>
      </c>
      <c r="E2198" s="6">
        <v>45.85</v>
      </c>
      <c r="F2198" s="6">
        <v>-97.1</v>
      </c>
      <c r="G2198" s="6" t="s">
        <v>3004</v>
      </c>
      <c r="H2198" s="6">
        <v>140592</v>
      </c>
      <c r="I2198" s="6">
        <v>114060000</v>
      </c>
      <c r="J2198" s="6">
        <v>6.5</v>
      </c>
      <c r="K2198" s="6">
        <v>46</v>
      </c>
      <c r="L2198" s="6" t="s">
        <v>310</v>
      </c>
      <c r="M2198" s="6">
        <v>30</v>
      </c>
      <c r="N2198" s="6" t="s">
        <v>21</v>
      </c>
      <c r="O2198" s="6" t="s">
        <v>22</v>
      </c>
      <c r="P2198" s="6" t="s">
        <v>9099</v>
      </c>
    </row>
    <row r="2199" spans="1:16" hidden="1" x14ac:dyDescent="0.35">
      <c r="A2199" s="6">
        <v>2022</v>
      </c>
      <c r="B2199" s="6" t="s">
        <v>4087</v>
      </c>
      <c r="C2199" s="6" t="s">
        <v>4078</v>
      </c>
      <c r="D2199" s="13" t="s">
        <v>4088</v>
      </c>
      <c r="E2199" s="6">
        <v>33.86</v>
      </c>
      <c r="F2199" s="6">
        <v>-103.11</v>
      </c>
      <c r="G2199" s="6" t="s">
        <v>117</v>
      </c>
      <c r="H2199" s="6">
        <v>1750</v>
      </c>
      <c r="I2199" s="6">
        <v>10959000</v>
      </c>
      <c r="J2199" s="6">
        <v>6.8</v>
      </c>
      <c r="K2199" s="6">
        <v>35</v>
      </c>
      <c r="L2199" s="6" t="s">
        <v>310</v>
      </c>
      <c r="M2199" s="6">
        <v>30</v>
      </c>
      <c r="N2199" s="6" t="s">
        <v>21</v>
      </c>
      <c r="O2199" s="6" t="s">
        <v>22</v>
      </c>
      <c r="P2199" s="6" t="s">
        <v>4089</v>
      </c>
    </row>
    <row r="2200" spans="1:16" hidden="1" x14ac:dyDescent="0.35">
      <c r="A2200" s="6">
        <v>2022</v>
      </c>
      <c r="B2200" s="6" t="s">
        <v>4090</v>
      </c>
      <c r="C2200" s="6" t="s">
        <v>4078</v>
      </c>
      <c r="D2200" s="13" t="s">
        <v>4091</v>
      </c>
      <c r="E2200" s="6">
        <v>35.49</v>
      </c>
      <c r="F2200" s="6">
        <v>-105.57</v>
      </c>
      <c r="G2200" s="6" t="s">
        <v>236</v>
      </c>
      <c r="H2200" s="6">
        <v>23</v>
      </c>
      <c r="I2200" s="6">
        <v>0</v>
      </c>
      <c r="J2200" s="6">
        <v>6.8</v>
      </c>
      <c r="K2200" s="6">
        <v>35</v>
      </c>
      <c r="L2200" s="6" t="s">
        <v>310</v>
      </c>
      <c r="M2200" s="6">
        <v>30</v>
      </c>
      <c r="N2200" s="6" t="s">
        <v>21</v>
      </c>
      <c r="O2200" s="6" t="s">
        <v>22</v>
      </c>
      <c r="P2200" s="6" t="s">
        <v>4092</v>
      </c>
    </row>
    <row r="2201" spans="1:16" hidden="1" x14ac:dyDescent="0.35">
      <c r="A2201" s="6">
        <v>2022</v>
      </c>
      <c r="B2201" s="6" t="s">
        <v>4093</v>
      </c>
      <c r="C2201" s="6" t="s">
        <v>4078</v>
      </c>
      <c r="D2201" s="13" t="s">
        <v>4094</v>
      </c>
      <c r="E2201" s="6">
        <v>34.369999999999997</v>
      </c>
      <c r="F2201" s="6">
        <v>-105.7</v>
      </c>
      <c r="G2201" s="6" t="s">
        <v>514</v>
      </c>
      <c r="H2201" s="6">
        <v>720</v>
      </c>
      <c r="I2201" s="6">
        <v>2663000</v>
      </c>
      <c r="J2201" s="6">
        <v>6.8</v>
      </c>
      <c r="K2201" s="6">
        <v>35</v>
      </c>
      <c r="L2201" s="6" t="s">
        <v>310</v>
      </c>
      <c r="M2201" s="6">
        <v>30</v>
      </c>
      <c r="N2201" s="6" t="s">
        <v>21</v>
      </c>
      <c r="O2201" s="6" t="s">
        <v>22</v>
      </c>
      <c r="P2201" s="6" t="s">
        <v>4095</v>
      </c>
    </row>
    <row r="2202" spans="1:16" hidden="1" x14ac:dyDescent="0.35">
      <c r="A2202" s="6">
        <v>2022</v>
      </c>
      <c r="B2202" s="6" t="s">
        <v>698</v>
      </c>
      <c r="C2202" s="6" t="s">
        <v>4078</v>
      </c>
      <c r="D2202" s="13" t="s">
        <v>4096</v>
      </c>
      <c r="E2202" s="6">
        <v>35.909999999999997</v>
      </c>
      <c r="F2202" s="6">
        <v>-103.15</v>
      </c>
      <c r="G2202" s="6" t="s">
        <v>236</v>
      </c>
      <c r="H2202" s="6">
        <v>10900</v>
      </c>
      <c r="I2202" s="6">
        <v>16151000</v>
      </c>
      <c r="J2202" s="6">
        <v>6.8</v>
      </c>
      <c r="K2202" s="6">
        <v>35</v>
      </c>
      <c r="L2202" s="6" t="s">
        <v>310</v>
      </c>
      <c r="M2202" s="6">
        <v>30</v>
      </c>
      <c r="N2202" s="6" t="s">
        <v>21</v>
      </c>
      <c r="O2202" s="6" t="s">
        <v>22</v>
      </c>
      <c r="P2202" s="6" t="s">
        <v>4097</v>
      </c>
    </row>
    <row r="2203" spans="1:16" hidden="1" x14ac:dyDescent="0.35">
      <c r="A2203" s="6">
        <v>2012</v>
      </c>
      <c r="B2203" s="6" t="s">
        <v>4596</v>
      </c>
      <c r="C2203" s="6" t="s">
        <v>4554</v>
      </c>
      <c r="D2203" s="13" t="s">
        <v>4597</v>
      </c>
      <c r="E2203" s="6">
        <v>48.97</v>
      </c>
      <c r="F2203" s="6">
        <v>-98.69</v>
      </c>
      <c r="G2203" s="6" t="s">
        <v>3076</v>
      </c>
      <c r="H2203" s="6">
        <v>6845</v>
      </c>
      <c r="I2203" s="6">
        <v>4718000</v>
      </c>
      <c r="J2203" s="6">
        <v>7.3</v>
      </c>
      <c r="K2203" s="6">
        <v>38</v>
      </c>
      <c r="L2203" s="6" t="s">
        <v>310</v>
      </c>
      <c r="M2203" s="6">
        <v>30</v>
      </c>
      <c r="N2203" s="6" t="s">
        <v>21</v>
      </c>
      <c r="O2203" s="6" t="s">
        <v>22</v>
      </c>
      <c r="P2203" s="6" t="s">
        <v>8751</v>
      </c>
    </row>
    <row r="2204" spans="1:16" hidden="1" x14ac:dyDescent="0.35">
      <c r="A2204" s="6">
        <v>2012</v>
      </c>
      <c r="B2204" s="6" t="s">
        <v>4599</v>
      </c>
      <c r="C2204" s="6" t="s">
        <v>4554</v>
      </c>
      <c r="D2204" s="13" t="s">
        <v>4600</v>
      </c>
      <c r="E2204" s="6">
        <v>47.91</v>
      </c>
      <c r="F2204" s="6">
        <v>-97.07</v>
      </c>
      <c r="G2204" s="6" t="s">
        <v>3004</v>
      </c>
      <c r="H2204" s="6">
        <v>139128</v>
      </c>
      <c r="I2204" s="6">
        <v>107422000</v>
      </c>
      <c r="J2204" s="6">
        <v>7.3</v>
      </c>
      <c r="K2204" s="6">
        <v>38</v>
      </c>
      <c r="L2204" s="6" t="s">
        <v>310</v>
      </c>
      <c r="M2204" s="6">
        <v>30</v>
      </c>
      <c r="N2204" s="6" t="s">
        <v>21</v>
      </c>
      <c r="O2204" s="6" t="s">
        <v>22</v>
      </c>
      <c r="P2204" s="6" t="s">
        <v>8752</v>
      </c>
    </row>
    <row r="2205" spans="1:16" hidden="1" x14ac:dyDescent="0.35">
      <c r="A2205" s="6">
        <v>2012</v>
      </c>
      <c r="B2205" s="6" t="s">
        <v>2371</v>
      </c>
      <c r="C2205" s="6" t="s">
        <v>4554</v>
      </c>
      <c r="D2205" s="13" t="s">
        <v>4602</v>
      </c>
      <c r="E2205" s="6">
        <v>47.67</v>
      </c>
      <c r="F2205" s="6">
        <v>-97.98</v>
      </c>
      <c r="G2205" s="6" t="s">
        <v>3004</v>
      </c>
      <c r="H2205" s="6">
        <v>31251</v>
      </c>
      <c r="I2205" s="6">
        <v>20923000</v>
      </c>
      <c r="J2205" s="6">
        <v>7.3</v>
      </c>
      <c r="K2205" s="6">
        <v>38</v>
      </c>
      <c r="L2205" s="6" t="s">
        <v>310</v>
      </c>
      <c r="M2205" s="6">
        <v>30</v>
      </c>
      <c r="N2205" s="6" t="s">
        <v>21</v>
      </c>
      <c r="O2205" s="6" t="s">
        <v>22</v>
      </c>
      <c r="P2205" s="6" t="s">
        <v>8753</v>
      </c>
    </row>
    <row r="2206" spans="1:16" hidden="1" x14ac:dyDescent="0.35">
      <c r="A2206" s="6">
        <v>2012</v>
      </c>
      <c r="B2206" s="6" t="s">
        <v>4604</v>
      </c>
      <c r="C2206" s="6" t="s">
        <v>4554</v>
      </c>
      <c r="D2206" s="13" t="s">
        <v>4605</v>
      </c>
      <c r="E2206" s="6">
        <v>48.88</v>
      </c>
      <c r="F2206" s="6">
        <v>-97.47</v>
      </c>
      <c r="G2206" s="6" t="s">
        <v>3076</v>
      </c>
      <c r="H2206" s="6">
        <v>49359</v>
      </c>
      <c r="I2206" s="6">
        <v>39212000</v>
      </c>
      <c r="J2206" s="6">
        <v>7.3</v>
      </c>
      <c r="K2206" s="6">
        <v>38</v>
      </c>
      <c r="L2206" s="6" t="s">
        <v>310</v>
      </c>
      <c r="M2206" s="6">
        <v>30</v>
      </c>
      <c r="N2206" s="6" t="s">
        <v>21</v>
      </c>
      <c r="O2206" s="6" t="s">
        <v>22</v>
      </c>
      <c r="P2206" s="6" t="s">
        <v>8754</v>
      </c>
    </row>
    <row r="2207" spans="1:16" hidden="1" x14ac:dyDescent="0.35">
      <c r="A2207" s="6">
        <v>2012</v>
      </c>
      <c r="B2207" s="6" t="s">
        <v>4607</v>
      </c>
      <c r="C2207" s="6" t="s">
        <v>4554</v>
      </c>
      <c r="D2207" s="13" t="s">
        <v>4608</v>
      </c>
      <c r="E2207" s="6">
        <v>48.11</v>
      </c>
      <c r="F2207" s="6">
        <v>-98.87</v>
      </c>
      <c r="G2207" s="6" t="s">
        <v>3004</v>
      </c>
      <c r="H2207" s="6">
        <v>54998</v>
      </c>
      <c r="I2207" s="6">
        <v>38500000</v>
      </c>
      <c r="J2207" s="6">
        <v>7.3</v>
      </c>
      <c r="K2207" s="6">
        <v>38</v>
      </c>
      <c r="L2207" s="6" t="s">
        <v>310</v>
      </c>
      <c r="M2207" s="6">
        <v>30</v>
      </c>
      <c r="N2207" s="6" t="s">
        <v>21</v>
      </c>
      <c r="O2207" s="6" t="s">
        <v>22</v>
      </c>
      <c r="P2207" s="6" t="s">
        <v>8755</v>
      </c>
    </row>
    <row r="2208" spans="1:16" hidden="1" x14ac:dyDescent="0.35">
      <c r="A2208" s="6">
        <v>2012</v>
      </c>
      <c r="B2208" s="6" t="s">
        <v>4610</v>
      </c>
      <c r="C2208" s="6" t="s">
        <v>4554</v>
      </c>
      <c r="D2208" s="13" t="s">
        <v>4611</v>
      </c>
      <c r="E2208" s="6">
        <v>48.62</v>
      </c>
      <c r="F2208" s="6">
        <v>-99.37</v>
      </c>
      <c r="G2208" s="6" t="s">
        <v>3076</v>
      </c>
      <c r="H2208" s="6">
        <v>10402</v>
      </c>
      <c r="I2208" s="6">
        <v>6996000</v>
      </c>
      <c r="J2208" s="6">
        <v>7.3</v>
      </c>
      <c r="K2208" s="6">
        <v>38</v>
      </c>
      <c r="L2208" s="6" t="s">
        <v>310</v>
      </c>
      <c r="M2208" s="6">
        <v>30</v>
      </c>
      <c r="N2208" s="6" t="s">
        <v>21</v>
      </c>
      <c r="O2208" s="6" t="s">
        <v>22</v>
      </c>
      <c r="P2208" s="6" t="s">
        <v>8756</v>
      </c>
    </row>
    <row r="2209" spans="1:16" hidden="1" x14ac:dyDescent="0.35">
      <c r="A2209" s="6">
        <v>2012</v>
      </c>
      <c r="B2209" s="6" t="s">
        <v>4613</v>
      </c>
      <c r="C2209" s="6" t="s">
        <v>4554</v>
      </c>
      <c r="D2209" s="13" t="s">
        <v>4614</v>
      </c>
      <c r="E2209" s="6">
        <v>48.41</v>
      </c>
      <c r="F2209" s="6">
        <v>-98.07</v>
      </c>
      <c r="G2209" s="6" t="s">
        <v>3076</v>
      </c>
      <c r="H2209" s="6">
        <v>58619</v>
      </c>
      <c r="I2209" s="6">
        <v>45376000</v>
      </c>
      <c r="J2209" s="6">
        <v>7.3</v>
      </c>
      <c r="K2209" s="6">
        <v>38</v>
      </c>
      <c r="L2209" s="6" t="s">
        <v>310</v>
      </c>
      <c r="M2209" s="6">
        <v>30</v>
      </c>
      <c r="N2209" s="6" t="s">
        <v>21</v>
      </c>
      <c r="O2209" s="6" t="s">
        <v>22</v>
      </c>
      <c r="P2209" s="6" t="s">
        <v>8757</v>
      </c>
    </row>
    <row r="2210" spans="1:16" hidden="1" x14ac:dyDescent="0.35">
      <c r="A2210" s="6">
        <v>2012</v>
      </c>
      <c r="B2210" s="6" t="s">
        <v>8176</v>
      </c>
      <c r="C2210" s="6" t="s">
        <v>3002</v>
      </c>
      <c r="D2210" s="13" t="s">
        <v>8177</v>
      </c>
      <c r="E2210" s="6">
        <v>47.27</v>
      </c>
      <c r="F2210" s="6">
        <v>-91.86</v>
      </c>
      <c r="G2210" s="6" t="s">
        <v>8174</v>
      </c>
      <c r="H2210" s="6">
        <v>137</v>
      </c>
      <c r="I2210" s="6">
        <v>0</v>
      </c>
      <c r="J2210" s="6">
        <v>7.8</v>
      </c>
      <c r="K2210" s="6">
        <v>27</v>
      </c>
      <c r="L2210" s="6" t="s">
        <v>310</v>
      </c>
      <c r="M2210" s="6">
        <v>30</v>
      </c>
      <c r="N2210" s="6" t="s">
        <v>21</v>
      </c>
      <c r="O2210" s="6" t="s">
        <v>22</v>
      </c>
      <c r="P2210" s="6" t="s">
        <v>8178</v>
      </c>
    </row>
    <row r="2211" spans="1:16" hidden="1" x14ac:dyDescent="0.35">
      <c r="A2211" s="6">
        <v>2012</v>
      </c>
      <c r="B2211" s="6" t="s">
        <v>4763</v>
      </c>
      <c r="C2211" s="6" t="s">
        <v>1672</v>
      </c>
      <c r="D2211" s="13" t="s">
        <v>4764</v>
      </c>
      <c r="E2211" s="6">
        <v>41.6</v>
      </c>
      <c r="F2211" s="6">
        <v>-80.56</v>
      </c>
      <c r="G2211" s="6" t="s">
        <v>524</v>
      </c>
      <c r="H2211" s="6">
        <v>25909</v>
      </c>
      <c r="I2211" s="6">
        <v>24403000</v>
      </c>
      <c r="J2211" s="6">
        <v>7.8</v>
      </c>
      <c r="K2211" s="6">
        <v>39</v>
      </c>
      <c r="L2211" s="6" t="s">
        <v>310</v>
      </c>
      <c r="M2211" s="6">
        <v>30</v>
      </c>
      <c r="N2211" s="6" t="s">
        <v>21</v>
      </c>
      <c r="O2211" s="6" t="s">
        <v>22</v>
      </c>
      <c r="P2211" s="6" t="s">
        <v>8817</v>
      </c>
    </row>
    <row r="2212" spans="1:16" hidden="1" x14ac:dyDescent="0.35">
      <c r="A2212" s="6">
        <v>2012</v>
      </c>
      <c r="B2212" s="6" t="s">
        <v>4766</v>
      </c>
      <c r="C2212" s="6" t="s">
        <v>1672</v>
      </c>
      <c r="D2212" s="13" t="s">
        <v>4767</v>
      </c>
      <c r="E2212" s="6">
        <v>40.630000000000003</v>
      </c>
      <c r="F2212" s="6">
        <v>-80.56</v>
      </c>
      <c r="G2212" s="6" t="s">
        <v>514</v>
      </c>
      <c r="H2212" s="6">
        <v>20285</v>
      </c>
      <c r="I2212" s="6">
        <v>14297000</v>
      </c>
      <c r="J2212" s="6">
        <v>7.8</v>
      </c>
      <c r="K2212" s="6">
        <v>39</v>
      </c>
      <c r="L2212" s="6" t="s">
        <v>310</v>
      </c>
      <c r="M2212" s="6">
        <v>30</v>
      </c>
      <c r="N2212" s="6" t="s">
        <v>21</v>
      </c>
      <c r="O2212" s="6" t="s">
        <v>22</v>
      </c>
      <c r="P2212" s="6" t="s">
        <v>8818</v>
      </c>
    </row>
    <row r="2213" spans="1:16" hidden="1" x14ac:dyDescent="0.35">
      <c r="A2213" s="6">
        <v>2012</v>
      </c>
      <c r="B2213" s="6" t="s">
        <v>4772</v>
      </c>
      <c r="C2213" s="6" t="s">
        <v>1672</v>
      </c>
      <c r="D2213" s="13" t="s">
        <v>4773</v>
      </c>
      <c r="E2213" s="6">
        <v>41.47</v>
      </c>
      <c r="F2213" s="6">
        <v>-81.14</v>
      </c>
      <c r="G2213" s="6" t="s">
        <v>514</v>
      </c>
      <c r="H2213" s="6">
        <v>5485</v>
      </c>
      <c r="I2213" s="6">
        <v>4732000</v>
      </c>
      <c r="J2213" s="6">
        <v>7.8</v>
      </c>
      <c r="K2213" s="6">
        <v>39</v>
      </c>
      <c r="L2213" s="6" t="s">
        <v>310</v>
      </c>
      <c r="M2213" s="6">
        <v>30</v>
      </c>
      <c r="N2213" s="6" t="s">
        <v>21</v>
      </c>
      <c r="O2213" s="6" t="s">
        <v>22</v>
      </c>
      <c r="P2213" s="6" t="s">
        <v>8819</v>
      </c>
    </row>
    <row r="2214" spans="1:16" hidden="1" x14ac:dyDescent="0.35">
      <c r="A2214" s="6">
        <v>2012</v>
      </c>
      <c r="B2214" s="6" t="s">
        <v>567</v>
      </c>
      <c r="C2214" s="6" t="s">
        <v>1672</v>
      </c>
      <c r="D2214" s="13" t="s">
        <v>4775</v>
      </c>
      <c r="E2214" s="6">
        <v>41.74</v>
      </c>
      <c r="F2214" s="6">
        <v>-81.28</v>
      </c>
      <c r="G2214" s="6" t="s">
        <v>236</v>
      </c>
      <c r="H2214" s="6">
        <v>310</v>
      </c>
      <c r="I2214" s="6">
        <v>186000</v>
      </c>
      <c r="J2214" s="6">
        <v>7.8</v>
      </c>
      <c r="K2214" s="6">
        <v>39</v>
      </c>
      <c r="L2214" s="6" t="s">
        <v>310</v>
      </c>
      <c r="M2214" s="6">
        <v>30</v>
      </c>
      <c r="N2214" s="6" t="s">
        <v>21</v>
      </c>
      <c r="O2214" s="6" t="s">
        <v>22</v>
      </c>
      <c r="P2214" s="6" t="s">
        <v>8820</v>
      </c>
    </row>
    <row r="2215" spans="1:16" hidden="1" x14ac:dyDescent="0.35">
      <c r="A2215" s="6">
        <v>2012</v>
      </c>
      <c r="B2215" s="6" t="s">
        <v>4777</v>
      </c>
      <c r="C2215" s="6" t="s">
        <v>1672</v>
      </c>
      <c r="D2215" s="13" t="s">
        <v>4778</v>
      </c>
      <c r="E2215" s="6">
        <v>41.02</v>
      </c>
      <c r="F2215" s="6">
        <v>-80.930000000000007</v>
      </c>
      <c r="G2215" s="6" t="s">
        <v>514</v>
      </c>
      <c r="H2215" s="6">
        <v>14422</v>
      </c>
      <c r="I2215" s="6">
        <v>11633000</v>
      </c>
      <c r="J2215" s="6">
        <v>7.8</v>
      </c>
      <c r="K2215" s="6">
        <v>39</v>
      </c>
      <c r="L2215" s="6" t="s">
        <v>310</v>
      </c>
      <c r="M2215" s="6">
        <v>30</v>
      </c>
      <c r="N2215" s="6" t="s">
        <v>21</v>
      </c>
      <c r="O2215" s="6" t="s">
        <v>22</v>
      </c>
      <c r="P2215" s="6" t="s">
        <v>8821</v>
      </c>
    </row>
    <row r="2216" spans="1:16" hidden="1" x14ac:dyDescent="0.35">
      <c r="A2216" s="6">
        <v>2012</v>
      </c>
      <c r="B2216" s="6" t="s">
        <v>4780</v>
      </c>
      <c r="C2216" s="6" t="s">
        <v>1672</v>
      </c>
      <c r="D2216" s="13" t="s">
        <v>4781</v>
      </c>
      <c r="E2216" s="6">
        <v>41.24</v>
      </c>
      <c r="F2216" s="6">
        <v>-81.819999999999993</v>
      </c>
      <c r="G2216" s="6" t="s">
        <v>514</v>
      </c>
      <c r="H2216" s="6">
        <v>18368</v>
      </c>
      <c r="I2216" s="6">
        <v>14433000</v>
      </c>
      <c r="J2216" s="6">
        <v>7.8</v>
      </c>
      <c r="K2216" s="6">
        <v>39</v>
      </c>
      <c r="L2216" s="6" t="s">
        <v>310</v>
      </c>
      <c r="M2216" s="6">
        <v>30</v>
      </c>
      <c r="N2216" s="6" t="s">
        <v>21</v>
      </c>
      <c r="O2216" s="6" t="s">
        <v>22</v>
      </c>
      <c r="P2216" s="6" t="s">
        <v>8822</v>
      </c>
    </row>
    <row r="2217" spans="1:16" hidden="1" x14ac:dyDescent="0.35">
      <c r="A2217" s="6">
        <v>2012</v>
      </c>
      <c r="B2217" s="6" t="s">
        <v>4783</v>
      </c>
      <c r="C2217" s="6" t="s">
        <v>1672</v>
      </c>
      <c r="D2217" s="13" t="s">
        <v>4784</v>
      </c>
      <c r="E2217" s="6">
        <v>41.03</v>
      </c>
      <c r="F2217" s="6">
        <v>-81.180000000000007</v>
      </c>
      <c r="G2217" s="6" t="s">
        <v>514</v>
      </c>
      <c r="H2217" s="6">
        <v>15526</v>
      </c>
      <c r="I2217" s="6">
        <v>11620000</v>
      </c>
      <c r="J2217" s="6">
        <v>7.8</v>
      </c>
      <c r="K2217" s="6">
        <v>39</v>
      </c>
      <c r="L2217" s="6" t="s">
        <v>310</v>
      </c>
      <c r="M2217" s="6">
        <v>30</v>
      </c>
      <c r="N2217" s="6" t="s">
        <v>21</v>
      </c>
      <c r="O2217" s="6" t="s">
        <v>22</v>
      </c>
      <c r="P2217" s="6" t="s">
        <v>8823</v>
      </c>
    </row>
    <row r="2218" spans="1:16" hidden="1" x14ac:dyDescent="0.35">
      <c r="A2218" s="6">
        <v>2012</v>
      </c>
      <c r="B2218" s="6" t="s">
        <v>1268</v>
      </c>
      <c r="C2218" s="6" t="s">
        <v>1672</v>
      </c>
      <c r="D2218" s="13" t="s">
        <v>4786</v>
      </c>
      <c r="E2218" s="6">
        <v>40.909999999999997</v>
      </c>
      <c r="F2218" s="6">
        <v>-81.11</v>
      </c>
      <c r="G2218" s="6" t="s">
        <v>514</v>
      </c>
      <c r="H2218" s="6">
        <v>32280</v>
      </c>
      <c r="I2218" s="6">
        <v>24500000</v>
      </c>
      <c r="J2218" s="6">
        <v>7.8</v>
      </c>
      <c r="K2218" s="6">
        <v>39</v>
      </c>
      <c r="L2218" s="6" t="s">
        <v>310</v>
      </c>
      <c r="M2218" s="6">
        <v>30</v>
      </c>
      <c r="N2218" s="6" t="s">
        <v>21</v>
      </c>
      <c r="O2218" s="6" t="s">
        <v>22</v>
      </c>
      <c r="P2218" s="6" t="s">
        <v>8824</v>
      </c>
    </row>
    <row r="2219" spans="1:16" hidden="1" x14ac:dyDescent="0.35">
      <c r="A2219" s="6">
        <v>2012</v>
      </c>
      <c r="B2219" s="6" t="s">
        <v>4788</v>
      </c>
      <c r="C2219" s="6" t="s">
        <v>1672</v>
      </c>
      <c r="D2219" s="13" t="s">
        <v>4789</v>
      </c>
      <c r="E2219" s="6">
        <v>41.31</v>
      </c>
      <c r="F2219" s="6">
        <v>-81.489999999999995</v>
      </c>
      <c r="G2219" s="6" t="s">
        <v>514</v>
      </c>
      <c r="H2219" s="6">
        <v>2222</v>
      </c>
      <c r="I2219" s="6">
        <v>1051000</v>
      </c>
      <c r="J2219" s="6">
        <v>7.8</v>
      </c>
      <c r="K2219" s="6">
        <v>39</v>
      </c>
      <c r="L2219" s="6" t="s">
        <v>310</v>
      </c>
      <c r="M2219" s="6">
        <v>30</v>
      </c>
      <c r="N2219" s="6" t="s">
        <v>21</v>
      </c>
      <c r="O2219" s="6" t="s">
        <v>22</v>
      </c>
      <c r="P2219" s="6" t="s">
        <v>8825</v>
      </c>
    </row>
    <row r="2220" spans="1:16" hidden="1" x14ac:dyDescent="0.35">
      <c r="A2220" s="6">
        <v>2012</v>
      </c>
      <c r="B2220" s="6" t="s">
        <v>4791</v>
      </c>
      <c r="C2220" s="6" t="s">
        <v>1672</v>
      </c>
      <c r="D2220" s="13" t="s">
        <v>4792</v>
      </c>
      <c r="E2220" s="6">
        <v>41.38</v>
      </c>
      <c r="F2220" s="6">
        <v>-80.87</v>
      </c>
      <c r="G2220" s="6" t="s">
        <v>514</v>
      </c>
      <c r="H2220" s="6">
        <v>21561</v>
      </c>
      <c r="I2220" s="6">
        <v>20729000</v>
      </c>
      <c r="J2220" s="6">
        <v>7.8</v>
      </c>
      <c r="K2220" s="6">
        <v>39</v>
      </c>
      <c r="L2220" s="6" t="s">
        <v>310</v>
      </c>
      <c r="M2220" s="6">
        <v>30</v>
      </c>
      <c r="N2220" s="6" t="s">
        <v>21</v>
      </c>
      <c r="O2220" s="6" t="s">
        <v>22</v>
      </c>
      <c r="P2220" s="6" t="s">
        <v>8826</v>
      </c>
    </row>
    <row r="2221" spans="1:16" hidden="1" x14ac:dyDescent="0.35">
      <c r="A2221" s="6">
        <v>2012</v>
      </c>
      <c r="B2221" s="6" t="s">
        <v>1071</v>
      </c>
      <c r="C2221" s="6" t="s">
        <v>1672</v>
      </c>
      <c r="D2221" s="13" t="s">
        <v>4794</v>
      </c>
      <c r="E2221" s="6">
        <v>40.98</v>
      </c>
      <c r="F2221" s="6">
        <v>-81.99</v>
      </c>
      <c r="G2221" s="6" t="s">
        <v>514</v>
      </c>
      <c r="H2221" s="6">
        <v>64986</v>
      </c>
      <c r="I2221" s="6">
        <v>50786000</v>
      </c>
      <c r="J2221" s="6">
        <v>7.8</v>
      </c>
      <c r="K2221" s="6">
        <v>39</v>
      </c>
      <c r="L2221" s="6" t="s">
        <v>310</v>
      </c>
      <c r="M2221" s="6">
        <v>30</v>
      </c>
      <c r="N2221" s="6" t="s">
        <v>21</v>
      </c>
      <c r="O2221" s="6" t="s">
        <v>22</v>
      </c>
      <c r="P2221" s="6" t="s">
        <v>8827</v>
      </c>
    </row>
    <row r="2222" spans="1:16" hidden="1" x14ac:dyDescent="0.35">
      <c r="A2222" s="6">
        <v>2012</v>
      </c>
      <c r="B2222" s="6" t="s">
        <v>1819</v>
      </c>
      <c r="C2222" s="6" t="s">
        <v>1742</v>
      </c>
      <c r="D2222" s="13" t="s">
        <v>1820</v>
      </c>
      <c r="E2222" s="6">
        <v>43.46</v>
      </c>
      <c r="F2222" s="6">
        <v>-91.51</v>
      </c>
      <c r="G2222" s="6" t="s">
        <v>564</v>
      </c>
      <c r="H2222" s="6">
        <v>85162</v>
      </c>
      <c r="I2222" s="6">
        <v>69176000</v>
      </c>
      <c r="J2222" s="6">
        <v>8.1999999999999993</v>
      </c>
      <c r="K2222" s="6">
        <v>19</v>
      </c>
      <c r="L2222" s="6" t="s">
        <v>310</v>
      </c>
      <c r="M2222" s="6">
        <v>30</v>
      </c>
      <c r="N2222" s="6" t="s">
        <v>21</v>
      </c>
      <c r="O2222" s="6" t="s">
        <v>22</v>
      </c>
      <c r="P2222" s="6" t="s">
        <v>7685</v>
      </c>
    </row>
    <row r="2223" spans="1:16" hidden="1" x14ac:dyDescent="0.35">
      <c r="A2223" s="6">
        <v>2012</v>
      </c>
      <c r="B2223" s="6" t="s">
        <v>1822</v>
      </c>
      <c r="C2223" s="6" t="s">
        <v>1742</v>
      </c>
      <c r="D2223" s="13" t="s">
        <v>1823</v>
      </c>
      <c r="E2223" s="6">
        <v>42.52</v>
      </c>
      <c r="F2223" s="6">
        <v>-92.45</v>
      </c>
      <c r="G2223" s="6" t="s">
        <v>555</v>
      </c>
      <c r="H2223" s="6">
        <v>160915</v>
      </c>
      <c r="I2223" s="6">
        <v>130471000</v>
      </c>
      <c r="J2223" s="6">
        <v>8.1999999999999993</v>
      </c>
      <c r="K2223" s="6">
        <v>19</v>
      </c>
      <c r="L2223" s="6" t="s">
        <v>310</v>
      </c>
      <c r="M2223" s="6">
        <v>30</v>
      </c>
      <c r="N2223" s="6" t="s">
        <v>21</v>
      </c>
      <c r="O2223" s="6" t="s">
        <v>22</v>
      </c>
      <c r="P2223" s="6" t="s">
        <v>7686</v>
      </c>
    </row>
    <row r="2224" spans="1:16" hidden="1" x14ac:dyDescent="0.35">
      <c r="A2224" s="6">
        <v>2012</v>
      </c>
      <c r="B2224" s="6" t="s">
        <v>1825</v>
      </c>
      <c r="C2224" s="6" t="s">
        <v>1742</v>
      </c>
      <c r="D2224" s="13" t="s">
        <v>1826</v>
      </c>
      <c r="E2224" s="6">
        <v>42.67</v>
      </c>
      <c r="F2224" s="6">
        <v>-92.33</v>
      </c>
      <c r="G2224" s="6" t="s">
        <v>555</v>
      </c>
      <c r="H2224" s="6">
        <v>147936</v>
      </c>
      <c r="I2224" s="6">
        <v>127004000</v>
      </c>
      <c r="J2224" s="6">
        <v>8.1999999999999993</v>
      </c>
      <c r="K2224" s="6">
        <v>19</v>
      </c>
      <c r="L2224" s="6" t="s">
        <v>310</v>
      </c>
      <c r="M2224" s="6">
        <v>30</v>
      </c>
      <c r="N2224" s="6" t="s">
        <v>21</v>
      </c>
      <c r="O2224" s="6" t="s">
        <v>22</v>
      </c>
      <c r="P2224" s="6" t="s">
        <v>7687</v>
      </c>
    </row>
    <row r="2225" spans="1:16" hidden="1" x14ac:dyDescent="0.35">
      <c r="A2225" s="6">
        <v>2012</v>
      </c>
      <c r="B2225" s="6" t="s">
        <v>1828</v>
      </c>
      <c r="C2225" s="6" t="s">
        <v>1742</v>
      </c>
      <c r="D2225" s="13" t="s">
        <v>1829</v>
      </c>
      <c r="E2225" s="6">
        <v>42.61</v>
      </c>
      <c r="F2225" s="6">
        <v>-91.72</v>
      </c>
      <c r="G2225" s="6" t="s">
        <v>555</v>
      </c>
      <c r="H2225" s="6">
        <v>212900</v>
      </c>
      <c r="I2225" s="6">
        <v>193562000</v>
      </c>
      <c r="J2225" s="6">
        <v>8.1999999999999993</v>
      </c>
      <c r="K2225" s="6">
        <v>19</v>
      </c>
      <c r="L2225" s="6" t="s">
        <v>310</v>
      </c>
      <c r="M2225" s="6">
        <v>30</v>
      </c>
      <c r="N2225" s="6" t="s">
        <v>21</v>
      </c>
      <c r="O2225" s="6" t="s">
        <v>22</v>
      </c>
      <c r="P2225" s="6" t="s">
        <v>7688</v>
      </c>
    </row>
    <row r="2226" spans="1:16" hidden="1" x14ac:dyDescent="0.35">
      <c r="A2226" s="6">
        <v>2012</v>
      </c>
      <c r="B2226" s="6" t="s">
        <v>1831</v>
      </c>
      <c r="C2226" s="6" t="s">
        <v>1742</v>
      </c>
      <c r="D2226" s="13" t="s">
        <v>1832</v>
      </c>
      <c r="E2226" s="6">
        <v>43.19</v>
      </c>
      <c r="F2226" s="6">
        <v>-92.41</v>
      </c>
      <c r="G2226" s="6" t="s">
        <v>555</v>
      </c>
      <c r="H2226" s="6">
        <v>153545</v>
      </c>
      <c r="I2226" s="6">
        <v>122188000</v>
      </c>
      <c r="J2226" s="6">
        <v>8.1999999999999993</v>
      </c>
      <c r="K2226" s="6">
        <v>19</v>
      </c>
      <c r="L2226" s="6" t="s">
        <v>310</v>
      </c>
      <c r="M2226" s="6">
        <v>30</v>
      </c>
      <c r="N2226" s="6" t="s">
        <v>21</v>
      </c>
      <c r="O2226" s="6" t="s">
        <v>22</v>
      </c>
      <c r="P2226" s="6" t="s">
        <v>7689</v>
      </c>
    </row>
    <row r="2227" spans="1:16" hidden="1" x14ac:dyDescent="0.35">
      <c r="A2227" s="6">
        <v>2012</v>
      </c>
      <c r="B2227" s="6" t="s">
        <v>1834</v>
      </c>
      <c r="C2227" s="6" t="s">
        <v>1742</v>
      </c>
      <c r="D2227" s="13" t="s">
        <v>1835</v>
      </c>
      <c r="E2227" s="6">
        <v>42.64</v>
      </c>
      <c r="F2227" s="6">
        <v>-91.4</v>
      </c>
      <c r="G2227" s="6" t="s">
        <v>555</v>
      </c>
      <c r="H2227" s="6">
        <v>162977</v>
      </c>
      <c r="I2227" s="6">
        <v>150583000</v>
      </c>
      <c r="J2227" s="6">
        <v>8.1999999999999993</v>
      </c>
      <c r="K2227" s="6">
        <v>19</v>
      </c>
      <c r="L2227" s="6" t="s">
        <v>310</v>
      </c>
      <c r="M2227" s="6">
        <v>30</v>
      </c>
      <c r="N2227" s="6" t="s">
        <v>21</v>
      </c>
      <c r="O2227" s="6" t="s">
        <v>22</v>
      </c>
      <c r="P2227" s="6" t="s">
        <v>7690</v>
      </c>
    </row>
    <row r="2228" spans="1:16" hidden="1" x14ac:dyDescent="0.35">
      <c r="A2228" s="6">
        <v>2012</v>
      </c>
      <c r="B2228" s="6" t="s">
        <v>646</v>
      </c>
      <c r="C2228" s="6" t="s">
        <v>1742</v>
      </c>
      <c r="D2228" s="13" t="s">
        <v>1837</v>
      </c>
      <c r="E2228" s="6">
        <v>42.47</v>
      </c>
      <c r="F2228" s="6">
        <v>-91.59</v>
      </c>
      <c r="G2228" s="6" t="s">
        <v>555</v>
      </c>
      <c r="H2228" s="6">
        <v>216086</v>
      </c>
      <c r="I2228" s="6">
        <v>173597000</v>
      </c>
      <c r="J2228" s="6">
        <v>8.1999999999999993</v>
      </c>
      <c r="K2228" s="6">
        <v>19</v>
      </c>
      <c r="L2228" s="6" t="s">
        <v>310</v>
      </c>
      <c r="M2228" s="6">
        <v>30</v>
      </c>
      <c r="N2228" s="6" t="s">
        <v>21</v>
      </c>
      <c r="O2228" s="6" t="s">
        <v>22</v>
      </c>
      <c r="P2228" s="6" t="s">
        <v>7691</v>
      </c>
    </row>
    <row r="2229" spans="1:16" hidden="1" x14ac:dyDescent="0.35">
      <c r="A2229" s="6">
        <v>2012</v>
      </c>
      <c r="B2229" s="6" t="s">
        <v>1839</v>
      </c>
      <c r="C2229" s="6" t="s">
        <v>1742</v>
      </c>
      <c r="D2229" s="13" t="s">
        <v>1840</v>
      </c>
      <c r="E2229" s="6">
        <v>42.5</v>
      </c>
      <c r="F2229" s="6">
        <v>-90.69</v>
      </c>
      <c r="G2229" s="6" t="s">
        <v>555</v>
      </c>
      <c r="H2229" s="6">
        <v>123628</v>
      </c>
      <c r="I2229" s="6">
        <v>97897000</v>
      </c>
      <c r="J2229" s="6">
        <v>8.1999999999999993</v>
      </c>
      <c r="K2229" s="6">
        <v>19</v>
      </c>
      <c r="L2229" s="6" t="s">
        <v>310</v>
      </c>
      <c r="M2229" s="6">
        <v>30</v>
      </c>
      <c r="N2229" s="6" t="s">
        <v>21</v>
      </c>
      <c r="O2229" s="6" t="s">
        <v>22</v>
      </c>
      <c r="P2229" s="6" t="s">
        <v>7692</v>
      </c>
    </row>
    <row r="2230" spans="1:16" hidden="1" x14ac:dyDescent="0.35">
      <c r="A2230" s="6">
        <v>2012</v>
      </c>
      <c r="B2230" s="6" t="s">
        <v>169</v>
      </c>
      <c r="C2230" s="6" t="s">
        <v>1742</v>
      </c>
      <c r="D2230" s="13" t="s">
        <v>1842</v>
      </c>
      <c r="E2230" s="6">
        <v>42.74</v>
      </c>
      <c r="F2230" s="6">
        <v>-91.67</v>
      </c>
      <c r="G2230" s="6" t="s">
        <v>564</v>
      </c>
      <c r="H2230" s="6">
        <v>181709</v>
      </c>
      <c r="I2230" s="6">
        <v>165818000</v>
      </c>
      <c r="J2230" s="6">
        <v>8.1999999999999993</v>
      </c>
      <c r="K2230" s="6">
        <v>19</v>
      </c>
      <c r="L2230" s="6" t="s">
        <v>310</v>
      </c>
      <c r="M2230" s="6">
        <v>30</v>
      </c>
      <c r="N2230" s="6" t="s">
        <v>21</v>
      </c>
      <c r="O2230" s="6" t="s">
        <v>22</v>
      </c>
      <c r="P2230" s="6" t="s">
        <v>7693</v>
      </c>
    </row>
    <row r="2231" spans="1:16" hidden="1" x14ac:dyDescent="0.35">
      <c r="A2231" s="6">
        <v>2012</v>
      </c>
      <c r="B2231" s="6" t="s">
        <v>366</v>
      </c>
      <c r="C2231" s="6" t="s">
        <v>1742</v>
      </c>
      <c r="D2231" s="13" t="s">
        <v>1844</v>
      </c>
      <c r="E2231" s="6">
        <v>43.24</v>
      </c>
      <c r="F2231" s="6">
        <v>-92.44</v>
      </c>
      <c r="G2231" s="6" t="s">
        <v>564</v>
      </c>
      <c r="H2231" s="6">
        <v>140533</v>
      </c>
      <c r="I2231" s="6">
        <v>118303000</v>
      </c>
      <c r="J2231" s="6">
        <v>8.1999999999999993</v>
      </c>
      <c r="K2231" s="6">
        <v>19</v>
      </c>
      <c r="L2231" s="6" t="s">
        <v>310</v>
      </c>
      <c r="M2231" s="6">
        <v>30</v>
      </c>
      <c r="N2231" s="6" t="s">
        <v>21</v>
      </c>
      <c r="O2231" s="6" t="s">
        <v>22</v>
      </c>
      <c r="P2231" s="6" t="s">
        <v>7694</v>
      </c>
    </row>
    <row r="2232" spans="1:16" hidden="1" x14ac:dyDescent="0.35">
      <c r="A2232" s="6">
        <v>2012</v>
      </c>
      <c r="B2232" s="6" t="s">
        <v>1846</v>
      </c>
      <c r="C2232" s="6" t="s">
        <v>1742</v>
      </c>
      <c r="D2232" s="13" t="s">
        <v>1847</v>
      </c>
      <c r="E2232" s="6">
        <v>43.3</v>
      </c>
      <c r="F2232" s="6">
        <v>-91.79</v>
      </c>
      <c r="G2232" s="6" t="s">
        <v>564</v>
      </c>
      <c r="H2232" s="6">
        <v>156018</v>
      </c>
      <c r="I2232" s="6">
        <v>128372000</v>
      </c>
      <c r="J2232" s="6">
        <v>8.1999999999999993</v>
      </c>
      <c r="K2232" s="6">
        <v>19</v>
      </c>
      <c r="L2232" s="6" t="s">
        <v>310</v>
      </c>
      <c r="M2232" s="6">
        <v>30</v>
      </c>
      <c r="N2232" s="6" t="s">
        <v>21</v>
      </c>
      <c r="O2232" s="6" t="s">
        <v>22</v>
      </c>
      <c r="P2232" s="6" t="s">
        <v>7695</v>
      </c>
    </row>
    <row r="2233" spans="1:16" hidden="1" x14ac:dyDescent="0.35">
      <c r="A2233" s="6">
        <v>2012</v>
      </c>
      <c r="B2233" s="6" t="s">
        <v>918</v>
      </c>
      <c r="C2233" s="6" t="s">
        <v>797</v>
      </c>
      <c r="D2233" s="13" t="s">
        <v>919</v>
      </c>
      <c r="E2233" s="6">
        <v>34.479999999999997</v>
      </c>
      <c r="F2233" s="6">
        <v>-83.53</v>
      </c>
      <c r="G2233" s="6" t="s">
        <v>94</v>
      </c>
      <c r="H2233" s="6">
        <v>197</v>
      </c>
      <c r="I2233" s="6">
        <v>167000</v>
      </c>
      <c r="J2233" s="6">
        <v>8.4</v>
      </c>
      <c r="K2233" s="6">
        <v>13</v>
      </c>
      <c r="L2233" s="6" t="s">
        <v>310</v>
      </c>
      <c r="M2233" s="6">
        <v>30</v>
      </c>
      <c r="N2233" s="6" t="s">
        <v>21</v>
      </c>
      <c r="O2233" s="6" t="s">
        <v>22</v>
      </c>
      <c r="P2233" s="6" t="s">
        <v>7354</v>
      </c>
    </row>
    <row r="2234" spans="1:16" hidden="1" x14ac:dyDescent="0.35">
      <c r="A2234" s="6">
        <v>2012</v>
      </c>
      <c r="B2234" s="6" t="s">
        <v>529</v>
      </c>
      <c r="C2234" s="6" t="s">
        <v>797</v>
      </c>
      <c r="D2234" s="13" t="s">
        <v>921</v>
      </c>
      <c r="E2234" s="6">
        <v>34.200000000000003</v>
      </c>
      <c r="F2234" s="6">
        <v>-83.02</v>
      </c>
      <c r="G2234" s="6" t="s">
        <v>94</v>
      </c>
      <c r="H2234" s="6">
        <v>660</v>
      </c>
      <c r="I2234" s="6">
        <v>0</v>
      </c>
      <c r="J2234" s="6">
        <v>8.4</v>
      </c>
      <c r="K2234" s="6">
        <v>13</v>
      </c>
      <c r="L2234" s="6" t="s">
        <v>310</v>
      </c>
      <c r="M2234" s="6">
        <v>30</v>
      </c>
      <c r="N2234" s="6" t="s">
        <v>21</v>
      </c>
      <c r="O2234" s="6" t="s">
        <v>22</v>
      </c>
      <c r="P2234" s="6" t="s">
        <v>7355</v>
      </c>
    </row>
    <row r="2235" spans="1:16" hidden="1" x14ac:dyDescent="0.35">
      <c r="A2235" s="6">
        <v>2012</v>
      </c>
      <c r="B2235" s="6" t="s">
        <v>129</v>
      </c>
      <c r="C2235" s="6" t="s">
        <v>797</v>
      </c>
      <c r="D2235" s="13" t="s">
        <v>923</v>
      </c>
      <c r="E2235" s="6">
        <v>34.340000000000003</v>
      </c>
      <c r="F2235" s="6">
        <v>-83.11</v>
      </c>
      <c r="G2235" s="6" t="s">
        <v>94</v>
      </c>
      <c r="H2235" s="6">
        <v>373</v>
      </c>
      <c r="I2235" s="6">
        <v>333000</v>
      </c>
      <c r="J2235" s="6">
        <v>8.4</v>
      </c>
      <c r="K2235" s="6">
        <v>13</v>
      </c>
      <c r="L2235" s="6" t="s">
        <v>310</v>
      </c>
      <c r="M2235" s="6">
        <v>30</v>
      </c>
      <c r="N2235" s="6" t="s">
        <v>21</v>
      </c>
      <c r="O2235" s="6" t="s">
        <v>22</v>
      </c>
      <c r="P2235" s="6" t="s">
        <v>7356</v>
      </c>
    </row>
    <row r="2236" spans="1:16" hidden="1" x14ac:dyDescent="0.35">
      <c r="A2236" s="6">
        <v>2012</v>
      </c>
      <c r="B2236" s="6" t="s">
        <v>928</v>
      </c>
      <c r="C2236" s="6" t="s">
        <v>797</v>
      </c>
      <c r="D2236" s="13" t="s">
        <v>929</v>
      </c>
      <c r="E2236" s="6">
        <v>34.369999999999997</v>
      </c>
      <c r="F2236" s="6">
        <v>-83.08</v>
      </c>
      <c r="G2236" s="6" t="s">
        <v>94</v>
      </c>
      <c r="H2236" s="6">
        <v>648</v>
      </c>
      <c r="I2236" s="6">
        <v>975000</v>
      </c>
      <c r="J2236" s="6">
        <v>8.4</v>
      </c>
      <c r="K2236" s="6">
        <v>13</v>
      </c>
      <c r="L2236" s="6" t="s">
        <v>310</v>
      </c>
      <c r="M2236" s="6">
        <v>30</v>
      </c>
      <c r="N2236" s="6" t="s">
        <v>21</v>
      </c>
      <c r="O2236" s="6" t="s">
        <v>22</v>
      </c>
      <c r="P2236" s="6" t="s">
        <v>7357</v>
      </c>
    </row>
    <row r="2237" spans="1:16" hidden="1" x14ac:dyDescent="0.35">
      <c r="A2237" s="6">
        <v>2012</v>
      </c>
      <c r="B2237" s="6" t="s">
        <v>141</v>
      </c>
      <c r="C2237" s="6" t="s">
        <v>797</v>
      </c>
      <c r="D2237" s="13" t="s">
        <v>931</v>
      </c>
      <c r="E2237" s="6">
        <v>34.03</v>
      </c>
      <c r="F2237" s="6">
        <v>-83.21</v>
      </c>
      <c r="G2237" s="6" t="s">
        <v>94</v>
      </c>
      <c r="H2237" s="6">
        <v>70</v>
      </c>
      <c r="I2237" s="6">
        <v>0</v>
      </c>
      <c r="J2237" s="6">
        <v>8.4</v>
      </c>
      <c r="K2237" s="6">
        <v>13</v>
      </c>
      <c r="L2237" s="6" t="s">
        <v>310</v>
      </c>
      <c r="M2237" s="6">
        <v>30</v>
      </c>
      <c r="N2237" s="6" t="s">
        <v>21</v>
      </c>
      <c r="O2237" s="6" t="s">
        <v>22</v>
      </c>
      <c r="P2237" s="6" t="s">
        <v>7358</v>
      </c>
    </row>
    <row r="2238" spans="1:16" hidden="1" x14ac:dyDescent="0.35">
      <c r="A2238" s="6">
        <v>2012</v>
      </c>
      <c r="B2238" s="6" t="s">
        <v>936</v>
      </c>
      <c r="C2238" s="6" t="s">
        <v>797</v>
      </c>
      <c r="D2238" s="13" t="s">
        <v>937</v>
      </c>
      <c r="E2238" s="6">
        <v>34.869999999999997</v>
      </c>
      <c r="F2238" s="6">
        <v>-83.4</v>
      </c>
      <c r="G2238" s="6" t="s">
        <v>117</v>
      </c>
      <c r="H2238" s="6">
        <v>127</v>
      </c>
      <c r="I2238" s="6">
        <v>120000</v>
      </c>
      <c r="J2238" s="6">
        <v>8.4</v>
      </c>
      <c r="K2238" s="6">
        <v>13</v>
      </c>
      <c r="L2238" s="6" t="s">
        <v>310</v>
      </c>
      <c r="M2238" s="6">
        <v>30</v>
      </c>
      <c r="N2238" s="6" t="s">
        <v>21</v>
      </c>
      <c r="O2238" s="6" t="s">
        <v>22</v>
      </c>
      <c r="P2238" s="6" t="s">
        <v>7359</v>
      </c>
    </row>
    <row r="2239" spans="1:16" hidden="1" x14ac:dyDescent="0.35">
      <c r="A2239" s="6">
        <v>2012</v>
      </c>
      <c r="B2239" s="6" t="s">
        <v>939</v>
      </c>
      <c r="C2239" s="6" t="s">
        <v>797</v>
      </c>
      <c r="D2239" s="13" t="s">
        <v>940</v>
      </c>
      <c r="E2239" s="6">
        <v>34.49</v>
      </c>
      <c r="F2239" s="6">
        <v>-83.25</v>
      </c>
      <c r="G2239" s="6" t="s">
        <v>94</v>
      </c>
      <c r="H2239" s="6">
        <v>46</v>
      </c>
      <c r="I2239" s="6">
        <v>39000</v>
      </c>
      <c r="J2239" s="6">
        <v>8.4</v>
      </c>
      <c r="K2239" s="6">
        <v>13</v>
      </c>
      <c r="L2239" s="6" t="s">
        <v>310</v>
      </c>
      <c r="M2239" s="6">
        <v>30</v>
      </c>
      <c r="N2239" s="6" t="s">
        <v>21</v>
      </c>
      <c r="O2239" s="6" t="s">
        <v>22</v>
      </c>
      <c r="P2239" s="6" t="s">
        <v>7360</v>
      </c>
    </row>
    <row r="2240" spans="1:16" hidden="1" x14ac:dyDescent="0.35">
      <c r="A2240" s="6">
        <v>2022</v>
      </c>
      <c r="B2240" s="6" t="s">
        <v>4763</v>
      </c>
      <c r="C2240" s="6" t="s">
        <v>1672</v>
      </c>
      <c r="D2240" s="13" t="s">
        <v>4764</v>
      </c>
      <c r="E2240" s="6">
        <v>41.6</v>
      </c>
      <c r="F2240" s="6">
        <v>-80.56</v>
      </c>
      <c r="G2240" s="6" t="s">
        <v>514</v>
      </c>
      <c r="H2240" s="6">
        <v>17877</v>
      </c>
      <c r="I2240" s="6">
        <v>18279000</v>
      </c>
      <c r="J2240" s="6">
        <v>8.8000000000000007</v>
      </c>
      <c r="K2240" s="6">
        <v>39</v>
      </c>
      <c r="L2240" s="6" t="s">
        <v>310</v>
      </c>
      <c r="M2240" s="6">
        <v>30</v>
      </c>
      <c r="N2240" s="6" t="s">
        <v>21</v>
      </c>
      <c r="O2240" s="6" t="s">
        <v>22</v>
      </c>
      <c r="P2240" s="6" t="s">
        <v>4765</v>
      </c>
    </row>
    <row r="2241" spans="1:16" hidden="1" x14ac:dyDescent="0.35">
      <c r="A2241" s="6">
        <v>2022</v>
      </c>
      <c r="B2241" s="6" t="s">
        <v>4766</v>
      </c>
      <c r="C2241" s="6" t="s">
        <v>1672</v>
      </c>
      <c r="D2241" s="13" t="s">
        <v>4767</v>
      </c>
      <c r="E2241" s="6">
        <v>40.630000000000003</v>
      </c>
      <c r="F2241" s="6">
        <v>-80.56</v>
      </c>
      <c r="G2241" s="6" t="s">
        <v>236</v>
      </c>
      <c r="H2241" s="6">
        <v>27424</v>
      </c>
      <c r="I2241" s="6">
        <v>24393000</v>
      </c>
      <c r="J2241" s="6">
        <v>8.8000000000000007</v>
      </c>
      <c r="K2241" s="6">
        <v>39</v>
      </c>
      <c r="L2241" s="6" t="s">
        <v>310</v>
      </c>
      <c r="M2241" s="6">
        <v>30</v>
      </c>
      <c r="N2241" s="6" t="s">
        <v>21</v>
      </c>
      <c r="O2241" s="6" t="s">
        <v>22</v>
      </c>
      <c r="P2241" s="6" t="s">
        <v>4768</v>
      </c>
    </row>
    <row r="2242" spans="1:16" hidden="1" x14ac:dyDescent="0.35">
      <c r="A2242" s="6">
        <v>2022</v>
      </c>
      <c r="B2242" s="6" t="s">
        <v>4772</v>
      </c>
      <c r="C2242" s="6" t="s">
        <v>1672</v>
      </c>
      <c r="D2242" s="13" t="s">
        <v>4773</v>
      </c>
      <c r="E2242" s="6">
        <v>41.47</v>
      </c>
      <c r="F2242" s="6">
        <v>-81.14</v>
      </c>
      <c r="G2242" s="6" t="s">
        <v>514</v>
      </c>
      <c r="H2242" s="6">
        <v>2855</v>
      </c>
      <c r="I2242" s="6">
        <v>2194000</v>
      </c>
      <c r="J2242" s="6">
        <v>8.8000000000000007</v>
      </c>
      <c r="K2242" s="6">
        <v>39</v>
      </c>
      <c r="L2242" s="6" t="s">
        <v>310</v>
      </c>
      <c r="M2242" s="6">
        <v>30</v>
      </c>
      <c r="N2242" s="6" t="s">
        <v>21</v>
      </c>
      <c r="O2242" s="6" t="s">
        <v>22</v>
      </c>
      <c r="P2242" s="6" t="s">
        <v>4774</v>
      </c>
    </row>
    <row r="2243" spans="1:16" hidden="1" x14ac:dyDescent="0.35">
      <c r="A2243" s="6">
        <v>2022</v>
      </c>
      <c r="B2243" s="6" t="s">
        <v>567</v>
      </c>
      <c r="C2243" s="6" t="s">
        <v>1672</v>
      </c>
      <c r="D2243" s="13" t="s">
        <v>4775</v>
      </c>
      <c r="E2243" s="6">
        <v>41.74</v>
      </c>
      <c r="F2243" s="6">
        <v>-81.28</v>
      </c>
      <c r="G2243" s="6" t="s">
        <v>241</v>
      </c>
      <c r="H2243" s="6">
        <v>218</v>
      </c>
      <c r="I2243" s="6">
        <v>160000</v>
      </c>
      <c r="J2243" s="6">
        <v>8.8000000000000007</v>
      </c>
      <c r="K2243" s="6">
        <v>39</v>
      </c>
      <c r="L2243" s="6" t="s">
        <v>310</v>
      </c>
      <c r="M2243" s="6">
        <v>30</v>
      </c>
      <c r="N2243" s="6" t="s">
        <v>21</v>
      </c>
      <c r="O2243" s="6" t="s">
        <v>22</v>
      </c>
      <c r="P2243" s="6" t="s">
        <v>4776</v>
      </c>
    </row>
    <row r="2244" spans="1:16" hidden="1" x14ac:dyDescent="0.35">
      <c r="A2244" s="6">
        <v>2022</v>
      </c>
      <c r="B2244" s="6" t="s">
        <v>4777</v>
      </c>
      <c r="C2244" s="6" t="s">
        <v>1672</v>
      </c>
      <c r="D2244" s="13" t="s">
        <v>4778</v>
      </c>
      <c r="E2244" s="6">
        <v>41.02</v>
      </c>
      <c r="F2244" s="6">
        <v>-80.930000000000007</v>
      </c>
      <c r="G2244" s="6" t="s">
        <v>514</v>
      </c>
      <c r="H2244" s="6">
        <v>13475</v>
      </c>
      <c r="I2244" s="6">
        <v>12096000</v>
      </c>
      <c r="J2244" s="6">
        <v>8.8000000000000007</v>
      </c>
      <c r="K2244" s="6">
        <v>39</v>
      </c>
      <c r="L2244" s="6" t="s">
        <v>310</v>
      </c>
      <c r="M2244" s="6">
        <v>30</v>
      </c>
      <c r="N2244" s="6" t="s">
        <v>21</v>
      </c>
      <c r="O2244" s="6" t="s">
        <v>22</v>
      </c>
      <c r="P2244" s="6" t="s">
        <v>4779</v>
      </c>
    </row>
    <row r="2245" spans="1:16" hidden="1" x14ac:dyDescent="0.35">
      <c r="A2245" s="6">
        <v>2022</v>
      </c>
      <c r="B2245" s="6" t="s">
        <v>4780</v>
      </c>
      <c r="C2245" s="6" t="s">
        <v>1672</v>
      </c>
      <c r="D2245" s="13" t="s">
        <v>4781</v>
      </c>
      <c r="E2245" s="6">
        <v>41.24</v>
      </c>
      <c r="F2245" s="6">
        <v>-81.819999999999993</v>
      </c>
      <c r="G2245" s="6" t="s">
        <v>236</v>
      </c>
      <c r="H2245" s="6">
        <v>21519</v>
      </c>
      <c r="I2245" s="6">
        <v>23239000</v>
      </c>
      <c r="J2245" s="6">
        <v>8.8000000000000007</v>
      </c>
      <c r="K2245" s="6">
        <v>39</v>
      </c>
      <c r="L2245" s="6" t="s">
        <v>310</v>
      </c>
      <c r="M2245" s="6">
        <v>30</v>
      </c>
      <c r="N2245" s="6" t="s">
        <v>21</v>
      </c>
      <c r="O2245" s="6" t="s">
        <v>22</v>
      </c>
      <c r="P2245" s="6" t="s">
        <v>4782</v>
      </c>
    </row>
    <row r="2246" spans="1:16" hidden="1" x14ac:dyDescent="0.35">
      <c r="A2246" s="6">
        <v>2022</v>
      </c>
      <c r="B2246" s="6" t="s">
        <v>4783</v>
      </c>
      <c r="C2246" s="6" t="s">
        <v>1672</v>
      </c>
      <c r="D2246" s="13" t="s">
        <v>4784</v>
      </c>
      <c r="E2246" s="6">
        <v>41.03</v>
      </c>
      <c r="F2246" s="6">
        <v>-81.180000000000007</v>
      </c>
      <c r="G2246" s="6" t="s">
        <v>514</v>
      </c>
      <c r="H2246" s="6">
        <v>14228</v>
      </c>
      <c r="I2246" s="6">
        <v>16373000</v>
      </c>
      <c r="J2246" s="6">
        <v>8.8000000000000007</v>
      </c>
      <c r="K2246" s="6">
        <v>39</v>
      </c>
      <c r="L2246" s="6" t="s">
        <v>310</v>
      </c>
      <c r="M2246" s="6">
        <v>30</v>
      </c>
      <c r="N2246" s="6" t="s">
        <v>21</v>
      </c>
      <c r="O2246" s="6" t="s">
        <v>22</v>
      </c>
      <c r="P2246" s="6" t="s">
        <v>4785</v>
      </c>
    </row>
    <row r="2247" spans="1:16" hidden="1" x14ac:dyDescent="0.35">
      <c r="A2247" s="6">
        <v>2022</v>
      </c>
      <c r="B2247" s="6" t="s">
        <v>1268</v>
      </c>
      <c r="C2247" s="6" t="s">
        <v>1672</v>
      </c>
      <c r="D2247" s="13" t="s">
        <v>4786</v>
      </c>
      <c r="E2247" s="6">
        <v>40.909999999999997</v>
      </c>
      <c r="F2247" s="6">
        <v>-81.11</v>
      </c>
      <c r="G2247" s="6" t="s">
        <v>514</v>
      </c>
      <c r="H2247" s="6">
        <v>26418</v>
      </c>
      <c r="I2247" s="6">
        <v>23078000</v>
      </c>
      <c r="J2247" s="6">
        <v>8.8000000000000007</v>
      </c>
      <c r="K2247" s="6">
        <v>39</v>
      </c>
      <c r="L2247" s="6" t="s">
        <v>310</v>
      </c>
      <c r="M2247" s="6">
        <v>30</v>
      </c>
      <c r="N2247" s="6" t="s">
        <v>21</v>
      </c>
      <c r="O2247" s="6" t="s">
        <v>22</v>
      </c>
      <c r="P2247" s="6" t="s">
        <v>4787</v>
      </c>
    </row>
    <row r="2248" spans="1:16" hidden="1" x14ac:dyDescent="0.35">
      <c r="A2248" s="6">
        <v>2022</v>
      </c>
      <c r="B2248" s="6" t="s">
        <v>4788</v>
      </c>
      <c r="C2248" s="6" t="s">
        <v>1672</v>
      </c>
      <c r="D2248" s="13" t="s">
        <v>4789</v>
      </c>
      <c r="E2248" s="6">
        <v>41.31</v>
      </c>
      <c r="F2248" s="6">
        <v>-81.489999999999995</v>
      </c>
      <c r="G2248" s="6" t="s">
        <v>236</v>
      </c>
      <c r="H2248" s="6">
        <v>939</v>
      </c>
      <c r="I2248" s="6">
        <v>735000</v>
      </c>
      <c r="J2248" s="6">
        <v>8.8000000000000007</v>
      </c>
      <c r="K2248" s="6">
        <v>39</v>
      </c>
      <c r="L2248" s="6" t="s">
        <v>310</v>
      </c>
      <c r="M2248" s="6">
        <v>30</v>
      </c>
      <c r="N2248" s="6" t="s">
        <v>21</v>
      </c>
      <c r="O2248" s="6" t="s">
        <v>22</v>
      </c>
      <c r="P2248" s="6" t="s">
        <v>4790</v>
      </c>
    </row>
    <row r="2249" spans="1:16" hidden="1" x14ac:dyDescent="0.35">
      <c r="A2249" s="6">
        <v>2022</v>
      </c>
      <c r="B2249" s="6" t="s">
        <v>4791</v>
      </c>
      <c r="C2249" s="6" t="s">
        <v>1672</v>
      </c>
      <c r="D2249" s="13" t="s">
        <v>4792</v>
      </c>
      <c r="E2249" s="6">
        <v>41.38</v>
      </c>
      <c r="F2249" s="6">
        <v>-80.87</v>
      </c>
      <c r="G2249" s="6" t="s">
        <v>514</v>
      </c>
      <c r="H2249" s="6">
        <v>22418</v>
      </c>
      <c r="I2249" s="6">
        <v>25036000</v>
      </c>
      <c r="J2249" s="6">
        <v>8.8000000000000007</v>
      </c>
      <c r="K2249" s="6">
        <v>39</v>
      </c>
      <c r="L2249" s="6" t="s">
        <v>310</v>
      </c>
      <c r="M2249" s="6">
        <v>30</v>
      </c>
      <c r="N2249" s="6" t="s">
        <v>21</v>
      </c>
      <c r="O2249" s="6" t="s">
        <v>22</v>
      </c>
      <c r="P2249" s="6" t="s">
        <v>4793</v>
      </c>
    </row>
    <row r="2250" spans="1:16" hidden="1" x14ac:dyDescent="0.35">
      <c r="A2250" s="6">
        <v>2022</v>
      </c>
      <c r="B2250" s="6" t="s">
        <v>1071</v>
      </c>
      <c r="C2250" s="6" t="s">
        <v>1672</v>
      </c>
      <c r="D2250" s="13" t="s">
        <v>4794</v>
      </c>
      <c r="E2250" s="6">
        <v>40.98</v>
      </c>
      <c r="F2250" s="6">
        <v>-81.99</v>
      </c>
      <c r="G2250" s="6" t="s">
        <v>514</v>
      </c>
      <c r="H2250" s="6">
        <v>60714</v>
      </c>
      <c r="I2250" s="6">
        <v>66640000</v>
      </c>
      <c r="J2250" s="6">
        <v>8.8000000000000007</v>
      </c>
      <c r="K2250" s="6">
        <v>39</v>
      </c>
      <c r="L2250" s="6" t="s">
        <v>310</v>
      </c>
      <c r="M2250" s="6">
        <v>30</v>
      </c>
      <c r="N2250" s="6" t="s">
        <v>21</v>
      </c>
      <c r="O2250" s="6" t="s">
        <v>22</v>
      </c>
      <c r="P2250" s="6" t="s">
        <v>4795</v>
      </c>
    </row>
    <row r="2251" spans="1:16" hidden="1" x14ac:dyDescent="0.35">
      <c r="A2251" s="6">
        <v>2012</v>
      </c>
      <c r="B2251" s="6" t="s">
        <v>3868</v>
      </c>
      <c r="C2251" s="6" t="s">
        <v>3778</v>
      </c>
      <c r="D2251" s="13" t="s">
        <v>3869</v>
      </c>
      <c r="E2251" s="6">
        <v>41.98</v>
      </c>
      <c r="F2251" s="6">
        <v>-98.08</v>
      </c>
      <c r="G2251" s="6" t="s">
        <v>555</v>
      </c>
      <c r="H2251" s="6">
        <v>171858</v>
      </c>
      <c r="I2251" s="6">
        <v>172542000</v>
      </c>
      <c r="J2251" s="6">
        <v>9.1</v>
      </c>
      <c r="K2251" s="6">
        <v>31</v>
      </c>
      <c r="L2251" s="6" t="s">
        <v>310</v>
      </c>
      <c r="M2251" s="6">
        <v>30</v>
      </c>
      <c r="N2251" s="6" t="s">
        <v>21</v>
      </c>
      <c r="O2251" s="6" t="s">
        <v>22</v>
      </c>
      <c r="P2251" s="6" t="s">
        <v>8483</v>
      </c>
    </row>
    <row r="2252" spans="1:16" hidden="1" x14ac:dyDescent="0.35">
      <c r="A2252" s="6">
        <v>2012</v>
      </c>
      <c r="B2252" s="6" t="s">
        <v>1334</v>
      </c>
      <c r="C2252" s="6" t="s">
        <v>3778</v>
      </c>
      <c r="D2252" s="13" t="s">
        <v>3871</v>
      </c>
      <c r="E2252" s="6">
        <v>41.68</v>
      </c>
      <c r="F2252" s="6">
        <v>-98</v>
      </c>
      <c r="G2252" s="6" t="s">
        <v>555</v>
      </c>
      <c r="H2252" s="6">
        <v>170663</v>
      </c>
      <c r="I2252" s="6">
        <v>139099000</v>
      </c>
      <c r="J2252" s="6">
        <v>9.1</v>
      </c>
      <c r="K2252" s="6">
        <v>31</v>
      </c>
      <c r="L2252" s="6" t="s">
        <v>310</v>
      </c>
      <c r="M2252" s="6">
        <v>30</v>
      </c>
      <c r="N2252" s="6" t="s">
        <v>21</v>
      </c>
      <c r="O2252" s="6" t="s">
        <v>22</v>
      </c>
      <c r="P2252" s="6" t="s">
        <v>8484</v>
      </c>
    </row>
    <row r="2253" spans="1:16" hidden="1" x14ac:dyDescent="0.35">
      <c r="A2253" s="6">
        <v>2012</v>
      </c>
      <c r="B2253" s="6" t="s">
        <v>3873</v>
      </c>
      <c r="C2253" s="6" t="s">
        <v>3778</v>
      </c>
      <c r="D2253" s="13" t="s">
        <v>3874</v>
      </c>
      <c r="E2253" s="6">
        <v>41.78</v>
      </c>
      <c r="F2253" s="6">
        <v>-96.36</v>
      </c>
      <c r="G2253" s="6" t="s">
        <v>555</v>
      </c>
      <c r="H2253" s="6">
        <v>135570</v>
      </c>
      <c r="I2253" s="6">
        <v>98255000</v>
      </c>
      <c r="J2253" s="6">
        <v>9.1</v>
      </c>
      <c r="K2253" s="6">
        <v>31</v>
      </c>
      <c r="L2253" s="6" t="s">
        <v>310</v>
      </c>
      <c r="M2253" s="6">
        <v>30</v>
      </c>
      <c r="N2253" s="6" t="s">
        <v>21</v>
      </c>
      <c r="O2253" s="6" t="s">
        <v>22</v>
      </c>
      <c r="P2253" s="6" t="s">
        <v>8485</v>
      </c>
    </row>
    <row r="2254" spans="1:16" hidden="1" x14ac:dyDescent="0.35">
      <c r="A2254" s="6">
        <v>2012</v>
      </c>
      <c r="B2254" s="6" t="s">
        <v>1772</v>
      </c>
      <c r="C2254" s="6" t="s">
        <v>3778</v>
      </c>
      <c r="D2254" s="13" t="s">
        <v>3876</v>
      </c>
      <c r="E2254" s="6">
        <v>42.38</v>
      </c>
      <c r="F2254" s="6">
        <v>-97.22</v>
      </c>
      <c r="G2254" s="6" t="s">
        <v>555</v>
      </c>
      <c r="H2254" s="6">
        <v>167878</v>
      </c>
      <c r="I2254" s="6">
        <v>112918000</v>
      </c>
      <c r="J2254" s="6">
        <v>9.1</v>
      </c>
      <c r="K2254" s="6">
        <v>31</v>
      </c>
      <c r="L2254" s="6" t="s">
        <v>310</v>
      </c>
      <c r="M2254" s="6">
        <v>30</v>
      </c>
      <c r="N2254" s="6" t="s">
        <v>21</v>
      </c>
      <c r="O2254" s="6" t="s">
        <v>22</v>
      </c>
      <c r="P2254" s="6" t="s">
        <v>8486</v>
      </c>
    </row>
    <row r="2255" spans="1:16" hidden="1" x14ac:dyDescent="0.35">
      <c r="A2255" s="6">
        <v>2012</v>
      </c>
      <c r="B2255" s="6" t="s">
        <v>3878</v>
      </c>
      <c r="C2255" s="6" t="s">
        <v>3778</v>
      </c>
      <c r="D2255" s="13" t="s">
        <v>3879</v>
      </c>
      <c r="E2255" s="6">
        <v>42.01</v>
      </c>
      <c r="F2255" s="6">
        <v>-96.57</v>
      </c>
      <c r="G2255" s="6" t="s">
        <v>555</v>
      </c>
      <c r="H2255" s="6">
        <v>133308</v>
      </c>
      <c r="I2255" s="6">
        <v>89759000</v>
      </c>
      <c r="J2255" s="6">
        <v>9.1</v>
      </c>
      <c r="K2255" s="6">
        <v>31</v>
      </c>
      <c r="L2255" s="6" t="s">
        <v>310</v>
      </c>
      <c r="M2255" s="6">
        <v>30</v>
      </c>
      <c r="N2255" s="6" t="s">
        <v>21</v>
      </c>
      <c r="O2255" s="6" t="s">
        <v>22</v>
      </c>
      <c r="P2255" s="6" t="s">
        <v>8487</v>
      </c>
    </row>
    <row r="2256" spans="1:16" hidden="1" x14ac:dyDescent="0.35">
      <c r="A2256" s="6">
        <v>2012</v>
      </c>
      <c r="B2256" s="6" t="s">
        <v>3152</v>
      </c>
      <c r="C2256" s="6" t="s">
        <v>3778</v>
      </c>
      <c r="D2256" s="13" t="s">
        <v>3881</v>
      </c>
      <c r="E2256" s="6">
        <v>42.32</v>
      </c>
      <c r="F2256" s="6">
        <v>-96.49</v>
      </c>
      <c r="G2256" s="6" t="s">
        <v>555</v>
      </c>
      <c r="H2256" s="6">
        <v>70893</v>
      </c>
      <c r="I2256" s="6">
        <v>46372000</v>
      </c>
      <c r="J2256" s="6">
        <v>9.1</v>
      </c>
      <c r="K2256" s="6">
        <v>31</v>
      </c>
      <c r="L2256" s="6" t="s">
        <v>310</v>
      </c>
      <c r="M2256" s="6">
        <v>30</v>
      </c>
      <c r="N2256" s="6" t="s">
        <v>21</v>
      </c>
      <c r="O2256" s="6" t="s">
        <v>22</v>
      </c>
      <c r="P2256" s="6" t="s">
        <v>8488</v>
      </c>
    </row>
    <row r="2257" spans="1:16" hidden="1" x14ac:dyDescent="0.35">
      <c r="A2257" s="6">
        <v>2012</v>
      </c>
      <c r="B2257" s="6" t="s">
        <v>3883</v>
      </c>
      <c r="C2257" s="6" t="s">
        <v>3778</v>
      </c>
      <c r="D2257" s="13" t="s">
        <v>3884</v>
      </c>
      <c r="E2257" s="6">
        <v>42.41</v>
      </c>
      <c r="F2257" s="6">
        <v>-96.84</v>
      </c>
      <c r="G2257" s="6" t="s">
        <v>555</v>
      </c>
      <c r="H2257" s="6">
        <v>111027</v>
      </c>
      <c r="I2257" s="6">
        <v>44466000</v>
      </c>
      <c r="J2257" s="6">
        <v>9.1</v>
      </c>
      <c r="K2257" s="6">
        <v>31</v>
      </c>
      <c r="L2257" s="6" t="s">
        <v>310</v>
      </c>
      <c r="M2257" s="6">
        <v>30</v>
      </c>
      <c r="N2257" s="6" t="s">
        <v>21</v>
      </c>
      <c r="O2257" s="6" t="s">
        <v>22</v>
      </c>
      <c r="P2257" s="6" t="s">
        <v>8489</v>
      </c>
    </row>
    <row r="2258" spans="1:16" hidden="1" x14ac:dyDescent="0.35">
      <c r="A2258" s="6">
        <v>2012</v>
      </c>
      <c r="B2258" s="6" t="s">
        <v>1468</v>
      </c>
      <c r="C2258" s="6" t="s">
        <v>3778</v>
      </c>
      <c r="D2258" s="13" t="s">
        <v>3886</v>
      </c>
      <c r="E2258" s="6">
        <v>42.59</v>
      </c>
      <c r="F2258" s="6">
        <v>-97.64</v>
      </c>
      <c r="G2258" s="6" t="s">
        <v>555</v>
      </c>
      <c r="H2258" s="6">
        <v>102141</v>
      </c>
      <c r="I2258" s="6">
        <v>62616000</v>
      </c>
      <c r="J2258" s="6">
        <v>9.1</v>
      </c>
      <c r="K2258" s="6">
        <v>31</v>
      </c>
      <c r="L2258" s="6" t="s">
        <v>310</v>
      </c>
      <c r="M2258" s="6">
        <v>30</v>
      </c>
      <c r="N2258" s="6" t="s">
        <v>21</v>
      </c>
      <c r="O2258" s="6" t="s">
        <v>22</v>
      </c>
      <c r="P2258" s="6" t="s">
        <v>8490</v>
      </c>
    </row>
    <row r="2259" spans="1:16" hidden="1" x14ac:dyDescent="0.35">
      <c r="A2259" s="6">
        <v>2012</v>
      </c>
      <c r="B2259" s="6" t="s">
        <v>141</v>
      </c>
      <c r="C2259" s="6" t="s">
        <v>3778</v>
      </c>
      <c r="D2259" s="13" t="s">
        <v>3888</v>
      </c>
      <c r="E2259" s="6">
        <v>42.03</v>
      </c>
      <c r="F2259" s="6">
        <v>-97.41</v>
      </c>
      <c r="G2259" s="6" t="s">
        <v>555</v>
      </c>
      <c r="H2259" s="6">
        <v>130043</v>
      </c>
      <c r="I2259" s="6">
        <v>96631000</v>
      </c>
      <c r="J2259" s="6">
        <v>9.1</v>
      </c>
      <c r="K2259" s="6">
        <v>31</v>
      </c>
      <c r="L2259" s="6" t="s">
        <v>310</v>
      </c>
      <c r="M2259" s="6">
        <v>30</v>
      </c>
      <c r="N2259" s="6" t="s">
        <v>21</v>
      </c>
      <c r="O2259" s="6" t="s">
        <v>22</v>
      </c>
      <c r="P2259" s="6" t="s">
        <v>8491</v>
      </c>
    </row>
    <row r="2260" spans="1:16" hidden="1" x14ac:dyDescent="0.35">
      <c r="A2260" s="6">
        <v>2012</v>
      </c>
      <c r="B2260" s="6" t="s">
        <v>1059</v>
      </c>
      <c r="C2260" s="6" t="s">
        <v>3778</v>
      </c>
      <c r="D2260" s="13" t="s">
        <v>3890</v>
      </c>
      <c r="E2260" s="6">
        <v>42.1</v>
      </c>
      <c r="F2260" s="6">
        <v>-97.45</v>
      </c>
      <c r="G2260" s="6" t="s">
        <v>555</v>
      </c>
      <c r="H2260" s="6">
        <v>126300</v>
      </c>
      <c r="I2260" s="6">
        <v>101797000</v>
      </c>
      <c r="J2260" s="6">
        <v>9.1</v>
      </c>
      <c r="K2260" s="6">
        <v>31</v>
      </c>
      <c r="L2260" s="6" t="s">
        <v>310</v>
      </c>
      <c r="M2260" s="6">
        <v>30</v>
      </c>
      <c r="N2260" s="6" t="s">
        <v>21</v>
      </c>
      <c r="O2260" s="6" t="s">
        <v>22</v>
      </c>
      <c r="P2260" s="6" t="s">
        <v>8492</v>
      </c>
    </row>
    <row r="2261" spans="1:16" hidden="1" x14ac:dyDescent="0.35">
      <c r="A2261" s="6">
        <v>2012</v>
      </c>
      <c r="B2261" s="6" t="s">
        <v>2236</v>
      </c>
      <c r="C2261" s="6" t="s">
        <v>3778</v>
      </c>
      <c r="D2261" s="13" t="s">
        <v>3892</v>
      </c>
      <c r="E2261" s="6">
        <v>42</v>
      </c>
      <c r="F2261" s="6">
        <v>-97.05</v>
      </c>
      <c r="G2261" s="6" t="s">
        <v>555</v>
      </c>
      <c r="H2261" s="6">
        <v>81588</v>
      </c>
      <c r="I2261" s="6">
        <v>35872000</v>
      </c>
      <c r="J2261" s="6">
        <v>9.1</v>
      </c>
      <c r="K2261" s="6">
        <v>31</v>
      </c>
      <c r="L2261" s="6" t="s">
        <v>310</v>
      </c>
      <c r="M2261" s="6">
        <v>30</v>
      </c>
      <c r="N2261" s="6" t="s">
        <v>21</v>
      </c>
      <c r="O2261" s="6" t="s">
        <v>22</v>
      </c>
      <c r="P2261" s="6" t="s">
        <v>8493</v>
      </c>
    </row>
    <row r="2262" spans="1:16" hidden="1" x14ac:dyDescent="0.35">
      <c r="A2262" s="6">
        <v>2012</v>
      </c>
      <c r="B2262" s="6" t="s">
        <v>3894</v>
      </c>
      <c r="C2262" s="6" t="s">
        <v>3778</v>
      </c>
      <c r="D2262" s="13" t="s">
        <v>3895</v>
      </c>
      <c r="E2262" s="6">
        <v>42.11</v>
      </c>
      <c r="F2262" s="6">
        <v>-96.36</v>
      </c>
      <c r="G2262" s="6" t="s">
        <v>555</v>
      </c>
      <c r="H2262" s="6">
        <v>104901</v>
      </c>
      <c r="I2262" s="6">
        <v>58757000</v>
      </c>
      <c r="J2262" s="6">
        <v>9.1</v>
      </c>
      <c r="K2262" s="6">
        <v>31</v>
      </c>
      <c r="L2262" s="6" t="s">
        <v>310</v>
      </c>
      <c r="M2262" s="6">
        <v>30</v>
      </c>
      <c r="N2262" s="6" t="s">
        <v>21</v>
      </c>
      <c r="O2262" s="6" t="s">
        <v>22</v>
      </c>
      <c r="P2262" s="6" t="s">
        <v>8494</v>
      </c>
    </row>
    <row r="2263" spans="1:16" hidden="1" x14ac:dyDescent="0.35">
      <c r="A2263" s="6">
        <v>2012</v>
      </c>
      <c r="B2263" s="6" t="s">
        <v>1071</v>
      </c>
      <c r="C2263" s="6" t="s">
        <v>3778</v>
      </c>
      <c r="D2263" s="13" t="s">
        <v>3897</v>
      </c>
      <c r="E2263" s="6">
        <v>42.27</v>
      </c>
      <c r="F2263" s="6">
        <v>-97.19</v>
      </c>
      <c r="G2263" s="6" t="s">
        <v>555</v>
      </c>
      <c r="H2263" s="6">
        <v>120730</v>
      </c>
      <c r="I2263" s="6">
        <v>56311000</v>
      </c>
      <c r="J2263" s="6">
        <v>9.1</v>
      </c>
      <c r="K2263" s="6">
        <v>31</v>
      </c>
      <c r="L2263" s="6" t="s">
        <v>310</v>
      </c>
      <c r="M2263" s="6">
        <v>30</v>
      </c>
      <c r="N2263" s="6" t="s">
        <v>21</v>
      </c>
      <c r="O2263" s="6" t="s">
        <v>22</v>
      </c>
      <c r="P2263" s="6" t="s">
        <v>8495</v>
      </c>
    </row>
    <row r="2264" spans="1:16" hidden="1" x14ac:dyDescent="0.35">
      <c r="A2264" s="6">
        <v>2022</v>
      </c>
      <c r="B2264" s="6" t="s">
        <v>1429</v>
      </c>
      <c r="C2264" s="6" t="s">
        <v>4143</v>
      </c>
      <c r="D2264" s="13" t="s">
        <v>4196</v>
      </c>
      <c r="E2264" s="6">
        <v>44.7</v>
      </c>
      <c r="F2264" s="6">
        <v>-73.47</v>
      </c>
      <c r="G2264" s="6" t="s">
        <v>555</v>
      </c>
      <c r="H2264" s="6">
        <v>14675</v>
      </c>
      <c r="I2264" s="6">
        <v>0</v>
      </c>
      <c r="J2264" s="6">
        <v>9.6999999999999993</v>
      </c>
      <c r="K2264" s="6">
        <v>36</v>
      </c>
      <c r="L2264" s="6" t="s">
        <v>310</v>
      </c>
      <c r="M2264" s="6">
        <v>30</v>
      </c>
      <c r="N2264" s="6" t="s">
        <v>21</v>
      </c>
      <c r="O2264" s="6" t="s">
        <v>22</v>
      </c>
      <c r="P2264" s="6" t="s">
        <v>4197</v>
      </c>
    </row>
    <row r="2265" spans="1:16" hidden="1" x14ac:dyDescent="0.35">
      <c r="A2265" s="6">
        <v>2022</v>
      </c>
      <c r="B2265" s="6" t="s">
        <v>129</v>
      </c>
      <c r="C2265" s="6" t="s">
        <v>4143</v>
      </c>
      <c r="D2265" s="13" t="s">
        <v>4200</v>
      </c>
      <c r="E2265" s="6">
        <v>44.93</v>
      </c>
      <c r="F2265" s="6">
        <v>-74.59</v>
      </c>
      <c r="G2265" s="6" t="s">
        <v>555</v>
      </c>
      <c r="H2265" s="6">
        <v>7760</v>
      </c>
      <c r="I2265" s="6">
        <v>7472000</v>
      </c>
      <c r="J2265" s="6">
        <v>9.6999999999999993</v>
      </c>
      <c r="K2265" s="6">
        <v>36</v>
      </c>
      <c r="L2265" s="6" t="s">
        <v>310</v>
      </c>
      <c r="M2265" s="6">
        <v>30</v>
      </c>
      <c r="N2265" s="6" t="s">
        <v>21</v>
      </c>
      <c r="O2265" s="6" t="s">
        <v>22</v>
      </c>
      <c r="P2265" s="6" t="s">
        <v>4201</v>
      </c>
    </row>
    <row r="2266" spans="1:16" hidden="1" x14ac:dyDescent="0.35">
      <c r="A2266" s="6">
        <v>2022</v>
      </c>
      <c r="B2266" s="6" t="s">
        <v>1819</v>
      </c>
      <c r="C2266" s="6" t="s">
        <v>1742</v>
      </c>
      <c r="D2266" s="13" t="s">
        <v>1820</v>
      </c>
      <c r="E2266" s="6">
        <v>43.46</v>
      </c>
      <c r="F2266" s="6">
        <v>-91.51</v>
      </c>
      <c r="G2266" s="6" t="s">
        <v>555</v>
      </c>
      <c r="H2266" s="6">
        <v>74774</v>
      </c>
      <c r="I2266" s="6">
        <v>92640000</v>
      </c>
      <c r="J2266" s="6">
        <v>9.8000000000000007</v>
      </c>
      <c r="K2266" s="6">
        <v>19</v>
      </c>
      <c r="L2266" s="6" t="s">
        <v>310</v>
      </c>
      <c r="M2266" s="6">
        <v>30</v>
      </c>
      <c r="N2266" s="6" t="s">
        <v>21</v>
      </c>
      <c r="O2266" s="6" t="s">
        <v>22</v>
      </c>
      <c r="P2266" s="6" t="s">
        <v>1821</v>
      </c>
    </row>
    <row r="2267" spans="1:16" hidden="1" x14ac:dyDescent="0.35">
      <c r="A2267" s="6">
        <v>2022</v>
      </c>
      <c r="B2267" s="6" t="s">
        <v>1822</v>
      </c>
      <c r="C2267" s="6" t="s">
        <v>1742</v>
      </c>
      <c r="D2267" s="13" t="s">
        <v>1823</v>
      </c>
      <c r="E2267" s="6">
        <v>42.52</v>
      </c>
      <c r="F2267" s="6">
        <v>-92.45</v>
      </c>
      <c r="G2267" s="6" t="s">
        <v>555</v>
      </c>
      <c r="H2267" s="6">
        <v>146157</v>
      </c>
      <c r="I2267" s="6">
        <v>191988000</v>
      </c>
      <c r="J2267" s="6">
        <v>9.8000000000000007</v>
      </c>
      <c r="K2267" s="6">
        <v>19</v>
      </c>
      <c r="L2267" s="6" t="s">
        <v>310</v>
      </c>
      <c r="M2267" s="6">
        <v>30</v>
      </c>
      <c r="N2267" s="6" t="s">
        <v>21</v>
      </c>
      <c r="O2267" s="6" t="s">
        <v>22</v>
      </c>
      <c r="P2267" s="6" t="s">
        <v>1824</v>
      </c>
    </row>
    <row r="2268" spans="1:16" hidden="1" x14ac:dyDescent="0.35">
      <c r="A2268" s="6">
        <v>2022</v>
      </c>
      <c r="B2268" s="6" t="s">
        <v>1825</v>
      </c>
      <c r="C2268" s="6" t="s">
        <v>1742</v>
      </c>
      <c r="D2268" s="13" t="s">
        <v>1826</v>
      </c>
      <c r="E2268" s="6">
        <v>42.67</v>
      </c>
      <c r="F2268" s="6">
        <v>-92.33</v>
      </c>
      <c r="G2268" s="6" t="s">
        <v>555</v>
      </c>
      <c r="H2268" s="6">
        <v>125856</v>
      </c>
      <c r="I2268" s="6">
        <v>160186000</v>
      </c>
      <c r="J2268" s="6">
        <v>9.8000000000000007</v>
      </c>
      <c r="K2268" s="6">
        <v>19</v>
      </c>
      <c r="L2268" s="6" t="s">
        <v>310</v>
      </c>
      <c r="M2268" s="6">
        <v>30</v>
      </c>
      <c r="N2268" s="6" t="s">
        <v>21</v>
      </c>
      <c r="O2268" s="6" t="s">
        <v>22</v>
      </c>
      <c r="P2268" s="6" t="s">
        <v>1827</v>
      </c>
    </row>
    <row r="2269" spans="1:16" hidden="1" x14ac:dyDescent="0.35">
      <c r="A2269" s="6">
        <v>2022</v>
      </c>
      <c r="B2269" s="6" t="s">
        <v>1828</v>
      </c>
      <c r="C2269" s="6" t="s">
        <v>1742</v>
      </c>
      <c r="D2269" s="13" t="s">
        <v>1829</v>
      </c>
      <c r="E2269" s="6">
        <v>42.61</v>
      </c>
      <c r="F2269" s="6">
        <v>-91.72</v>
      </c>
      <c r="G2269" s="6" t="s">
        <v>555</v>
      </c>
      <c r="H2269" s="6">
        <v>214218</v>
      </c>
      <c r="I2269" s="6">
        <v>282332000</v>
      </c>
      <c r="J2269" s="6">
        <v>9.8000000000000007</v>
      </c>
      <c r="K2269" s="6">
        <v>19</v>
      </c>
      <c r="L2269" s="6" t="s">
        <v>310</v>
      </c>
      <c r="M2269" s="6">
        <v>30</v>
      </c>
      <c r="N2269" s="6" t="s">
        <v>21</v>
      </c>
      <c r="O2269" s="6" t="s">
        <v>22</v>
      </c>
      <c r="P2269" s="6" t="s">
        <v>1830</v>
      </c>
    </row>
    <row r="2270" spans="1:16" hidden="1" x14ac:dyDescent="0.35">
      <c r="A2270" s="6">
        <v>2022</v>
      </c>
      <c r="B2270" s="6" t="s">
        <v>1831</v>
      </c>
      <c r="C2270" s="6" t="s">
        <v>1742</v>
      </c>
      <c r="D2270" s="13" t="s">
        <v>1832</v>
      </c>
      <c r="E2270" s="6">
        <v>43.19</v>
      </c>
      <c r="F2270" s="6">
        <v>-92.41</v>
      </c>
      <c r="G2270" s="6" t="s">
        <v>555</v>
      </c>
      <c r="H2270" s="6">
        <v>143125</v>
      </c>
      <c r="I2270" s="6">
        <v>185903000</v>
      </c>
      <c r="J2270" s="6">
        <v>9.8000000000000007</v>
      </c>
      <c r="K2270" s="6">
        <v>19</v>
      </c>
      <c r="L2270" s="6" t="s">
        <v>310</v>
      </c>
      <c r="M2270" s="6">
        <v>30</v>
      </c>
      <c r="N2270" s="6" t="s">
        <v>21</v>
      </c>
      <c r="O2270" s="6" t="s">
        <v>22</v>
      </c>
      <c r="P2270" s="6" t="s">
        <v>1833</v>
      </c>
    </row>
    <row r="2271" spans="1:16" hidden="1" x14ac:dyDescent="0.35">
      <c r="A2271" s="6">
        <v>2022</v>
      </c>
      <c r="B2271" s="6" t="s">
        <v>1834</v>
      </c>
      <c r="C2271" s="6" t="s">
        <v>1742</v>
      </c>
      <c r="D2271" s="13" t="s">
        <v>1835</v>
      </c>
      <c r="E2271" s="6">
        <v>42.64</v>
      </c>
      <c r="F2271" s="6">
        <v>-91.4</v>
      </c>
      <c r="G2271" s="6" t="s">
        <v>564</v>
      </c>
      <c r="H2271" s="6">
        <v>151306</v>
      </c>
      <c r="I2271" s="6">
        <v>190374000</v>
      </c>
      <c r="J2271" s="6">
        <v>9.8000000000000007</v>
      </c>
      <c r="K2271" s="6">
        <v>19</v>
      </c>
      <c r="L2271" s="6" t="s">
        <v>310</v>
      </c>
      <c r="M2271" s="6">
        <v>30</v>
      </c>
      <c r="N2271" s="6" t="s">
        <v>21</v>
      </c>
      <c r="O2271" s="6" t="s">
        <v>22</v>
      </c>
      <c r="P2271" s="6" t="s">
        <v>1836</v>
      </c>
    </row>
    <row r="2272" spans="1:16" hidden="1" x14ac:dyDescent="0.35">
      <c r="A2272" s="6">
        <v>2022</v>
      </c>
      <c r="B2272" s="6" t="s">
        <v>646</v>
      </c>
      <c r="C2272" s="6" t="s">
        <v>1742</v>
      </c>
      <c r="D2272" s="13" t="s">
        <v>1837</v>
      </c>
      <c r="E2272" s="6">
        <v>42.47</v>
      </c>
      <c r="F2272" s="6">
        <v>-91.59</v>
      </c>
      <c r="G2272" s="6" t="s">
        <v>555</v>
      </c>
      <c r="H2272" s="6">
        <v>194234</v>
      </c>
      <c r="I2272" s="6">
        <v>258777000</v>
      </c>
      <c r="J2272" s="6">
        <v>9.8000000000000007</v>
      </c>
      <c r="K2272" s="6">
        <v>19</v>
      </c>
      <c r="L2272" s="6" t="s">
        <v>310</v>
      </c>
      <c r="M2272" s="6">
        <v>30</v>
      </c>
      <c r="N2272" s="6" t="s">
        <v>21</v>
      </c>
      <c r="O2272" s="6" t="s">
        <v>22</v>
      </c>
      <c r="P2272" s="6" t="s">
        <v>1838</v>
      </c>
    </row>
    <row r="2273" spans="1:16" hidden="1" x14ac:dyDescent="0.35">
      <c r="A2273" s="6">
        <v>2022</v>
      </c>
      <c r="B2273" s="6" t="s">
        <v>1839</v>
      </c>
      <c r="C2273" s="6" t="s">
        <v>1742</v>
      </c>
      <c r="D2273" s="13" t="s">
        <v>1840</v>
      </c>
      <c r="E2273" s="6">
        <v>42.5</v>
      </c>
      <c r="F2273" s="6">
        <v>-90.69</v>
      </c>
      <c r="G2273" s="6" t="s">
        <v>555</v>
      </c>
      <c r="H2273" s="6">
        <v>154083</v>
      </c>
      <c r="I2273" s="6">
        <v>201661000</v>
      </c>
      <c r="J2273" s="6">
        <v>9.8000000000000007</v>
      </c>
      <c r="K2273" s="6">
        <v>19</v>
      </c>
      <c r="L2273" s="6" t="s">
        <v>310</v>
      </c>
      <c r="M2273" s="6">
        <v>30</v>
      </c>
      <c r="N2273" s="6" t="s">
        <v>21</v>
      </c>
      <c r="O2273" s="6" t="s">
        <v>22</v>
      </c>
      <c r="P2273" s="6" t="s">
        <v>1841</v>
      </c>
    </row>
    <row r="2274" spans="1:16" hidden="1" x14ac:dyDescent="0.35">
      <c r="A2274" s="6">
        <v>2022</v>
      </c>
      <c r="B2274" s="6" t="s">
        <v>169</v>
      </c>
      <c r="C2274" s="6" t="s">
        <v>1742</v>
      </c>
      <c r="D2274" s="13" t="s">
        <v>1842</v>
      </c>
      <c r="E2274" s="6">
        <v>42.74</v>
      </c>
      <c r="F2274" s="6">
        <v>-91.67</v>
      </c>
      <c r="G2274" s="6" t="s">
        <v>564</v>
      </c>
      <c r="H2274" s="6">
        <v>188887</v>
      </c>
      <c r="I2274" s="6">
        <v>245730000</v>
      </c>
      <c r="J2274" s="6">
        <v>9.8000000000000007</v>
      </c>
      <c r="K2274" s="6">
        <v>19</v>
      </c>
      <c r="L2274" s="6" t="s">
        <v>310</v>
      </c>
      <c r="M2274" s="6">
        <v>30</v>
      </c>
      <c r="N2274" s="6" t="s">
        <v>21</v>
      </c>
      <c r="O2274" s="6" t="s">
        <v>22</v>
      </c>
      <c r="P2274" s="6" t="s">
        <v>1843</v>
      </c>
    </row>
    <row r="2275" spans="1:16" hidden="1" x14ac:dyDescent="0.35">
      <c r="A2275" s="6">
        <v>2022</v>
      </c>
      <c r="B2275" s="6" t="s">
        <v>366</v>
      </c>
      <c r="C2275" s="6" t="s">
        <v>1742</v>
      </c>
      <c r="D2275" s="13" t="s">
        <v>1844</v>
      </c>
      <c r="E2275" s="6">
        <v>43.24</v>
      </c>
      <c r="F2275" s="6">
        <v>-92.44</v>
      </c>
      <c r="G2275" s="6" t="s">
        <v>564</v>
      </c>
      <c r="H2275" s="6">
        <v>137990</v>
      </c>
      <c r="I2275" s="6">
        <v>183536000</v>
      </c>
      <c r="J2275" s="6">
        <v>9.8000000000000007</v>
      </c>
      <c r="K2275" s="6">
        <v>19</v>
      </c>
      <c r="L2275" s="6" t="s">
        <v>310</v>
      </c>
      <c r="M2275" s="6">
        <v>30</v>
      </c>
      <c r="N2275" s="6" t="s">
        <v>21</v>
      </c>
      <c r="O2275" s="6" t="s">
        <v>22</v>
      </c>
      <c r="P2275" s="6" t="s">
        <v>1845</v>
      </c>
    </row>
    <row r="2276" spans="1:16" hidden="1" x14ac:dyDescent="0.35">
      <c r="A2276" s="6">
        <v>2022</v>
      </c>
      <c r="B2276" s="6" t="s">
        <v>1846</v>
      </c>
      <c r="C2276" s="6" t="s">
        <v>1742</v>
      </c>
      <c r="D2276" s="13" t="s">
        <v>1847</v>
      </c>
      <c r="E2276" s="6">
        <v>43.3</v>
      </c>
      <c r="F2276" s="6">
        <v>-91.79</v>
      </c>
      <c r="G2276" s="6" t="s">
        <v>555</v>
      </c>
      <c r="H2276" s="6">
        <v>151822</v>
      </c>
      <c r="I2276" s="6">
        <v>189412000</v>
      </c>
      <c r="J2276" s="6">
        <v>9.8000000000000007</v>
      </c>
      <c r="K2276" s="6">
        <v>19</v>
      </c>
      <c r="L2276" s="6" t="s">
        <v>310</v>
      </c>
      <c r="M2276" s="6">
        <v>30</v>
      </c>
      <c r="N2276" s="6" t="s">
        <v>21</v>
      </c>
      <c r="O2276" s="6" t="s">
        <v>22</v>
      </c>
      <c r="P2276" s="6" t="s">
        <v>1848</v>
      </c>
    </row>
    <row r="2277" spans="1:16" hidden="1" x14ac:dyDescent="0.35">
      <c r="A2277" s="6">
        <v>2012</v>
      </c>
      <c r="B2277" s="6" t="s">
        <v>5078</v>
      </c>
      <c r="C2277" s="6" t="s">
        <v>5068</v>
      </c>
      <c r="D2277" s="13" t="s">
        <v>5079</v>
      </c>
      <c r="E2277" s="6">
        <v>45.73</v>
      </c>
      <c r="F2277" s="6">
        <v>-118.79</v>
      </c>
      <c r="G2277" s="6" t="s">
        <v>241</v>
      </c>
      <c r="H2277" s="6">
        <v>16595</v>
      </c>
      <c r="I2277" s="6">
        <v>26356000</v>
      </c>
      <c r="J2277" s="6">
        <v>9.9</v>
      </c>
      <c r="K2277" s="6">
        <v>41</v>
      </c>
      <c r="L2277" s="6" t="s">
        <v>310</v>
      </c>
      <c r="M2277" s="6">
        <v>30</v>
      </c>
      <c r="N2277" s="6" t="s">
        <v>21</v>
      </c>
      <c r="O2277" s="6" t="s">
        <v>22</v>
      </c>
      <c r="P2277" s="6" t="s">
        <v>8941</v>
      </c>
    </row>
    <row r="2278" spans="1:16" hidden="1" x14ac:dyDescent="0.35">
      <c r="A2278" s="6">
        <v>2012</v>
      </c>
      <c r="B2278" s="6" t="s">
        <v>698</v>
      </c>
      <c r="C2278" s="6" t="s">
        <v>5068</v>
      </c>
      <c r="D2278" s="13" t="s">
        <v>5081</v>
      </c>
      <c r="E2278" s="6">
        <v>45.35</v>
      </c>
      <c r="F2278" s="6">
        <v>-117.84</v>
      </c>
      <c r="G2278" s="6" t="s">
        <v>236</v>
      </c>
      <c r="H2278" s="6">
        <v>428</v>
      </c>
      <c r="I2278" s="6">
        <v>0</v>
      </c>
      <c r="J2278" s="6">
        <v>9.9</v>
      </c>
      <c r="K2278" s="6">
        <v>41</v>
      </c>
      <c r="L2278" s="6" t="s">
        <v>310</v>
      </c>
      <c r="M2278" s="6">
        <v>30</v>
      </c>
      <c r="N2278" s="6" t="s">
        <v>21</v>
      </c>
      <c r="O2278" s="6" t="s">
        <v>22</v>
      </c>
      <c r="P2278" s="6" t="s">
        <v>8942</v>
      </c>
    </row>
    <row r="2279" spans="1:16" hidden="1" x14ac:dyDescent="0.35">
      <c r="A2279" s="6">
        <v>2022</v>
      </c>
      <c r="B2279" s="6" t="s">
        <v>1334</v>
      </c>
      <c r="C2279" s="6" t="s">
        <v>1247</v>
      </c>
      <c r="D2279" s="13" t="s">
        <v>1335</v>
      </c>
      <c r="E2279" s="6">
        <v>42.25</v>
      </c>
      <c r="F2279" s="6">
        <v>-88.84</v>
      </c>
      <c r="G2279" s="6" t="s">
        <v>524</v>
      </c>
      <c r="H2279" s="6">
        <v>58957</v>
      </c>
      <c r="I2279" s="6">
        <v>75632000</v>
      </c>
      <c r="J2279" s="6">
        <v>11.4</v>
      </c>
      <c r="K2279" s="6">
        <v>17</v>
      </c>
      <c r="L2279" s="6" t="s">
        <v>310</v>
      </c>
      <c r="M2279" s="6">
        <v>20</v>
      </c>
      <c r="N2279" s="6" t="s">
        <v>21</v>
      </c>
      <c r="O2279" s="6" t="s">
        <v>22</v>
      </c>
      <c r="P2279" s="6" t="s">
        <v>1336</v>
      </c>
    </row>
    <row r="2280" spans="1:16" hidden="1" x14ac:dyDescent="0.35">
      <c r="A2280" s="6">
        <v>2022</v>
      </c>
      <c r="B2280" s="6" t="s">
        <v>109</v>
      </c>
      <c r="C2280" s="6" t="s">
        <v>1247</v>
      </c>
      <c r="D2280" s="13" t="s">
        <v>1339</v>
      </c>
      <c r="E2280" s="6">
        <v>42.02</v>
      </c>
      <c r="F2280" s="6">
        <v>-88.84</v>
      </c>
      <c r="G2280" s="6" t="s">
        <v>524</v>
      </c>
      <c r="H2280" s="6">
        <v>199660</v>
      </c>
      <c r="I2280" s="6">
        <v>256371000</v>
      </c>
      <c r="J2280" s="6">
        <v>11.4</v>
      </c>
      <c r="K2280" s="6">
        <v>17</v>
      </c>
      <c r="L2280" s="6" t="s">
        <v>310</v>
      </c>
      <c r="M2280" s="6">
        <v>20</v>
      </c>
      <c r="N2280" s="6" t="s">
        <v>21</v>
      </c>
      <c r="O2280" s="6" t="s">
        <v>22</v>
      </c>
      <c r="P2280" s="6" t="s">
        <v>1340</v>
      </c>
    </row>
    <row r="2281" spans="1:16" hidden="1" x14ac:dyDescent="0.35">
      <c r="A2281" s="6">
        <v>2022</v>
      </c>
      <c r="B2281" s="6" t="s">
        <v>1344</v>
      </c>
      <c r="C2281" s="6" t="s">
        <v>1247</v>
      </c>
      <c r="D2281" s="13" t="s">
        <v>1345</v>
      </c>
      <c r="E2281" s="6">
        <v>41.22</v>
      </c>
      <c r="F2281" s="6">
        <v>-88.26</v>
      </c>
      <c r="G2281" s="6" t="s">
        <v>524</v>
      </c>
      <c r="H2281" s="6">
        <v>90285</v>
      </c>
      <c r="I2281" s="6">
        <v>111353000</v>
      </c>
      <c r="J2281" s="6">
        <v>11.4</v>
      </c>
      <c r="K2281" s="6">
        <v>17</v>
      </c>
      <c r="L2281" s="6" t="s">
        <v>310</v>
      </c>
      <c r="M2281" s="6">
        <v>20</v>
      </c>
      <c r="N2281" s="6" t="s">
        <v>21</v>
      </c>
      <c r="O2281" s="6" t="s">
        <v>22</v>
      </c>
      <c r="P2281" s="6" t="s">
        <v>1346</v>
      </c>
    </row>
    <row r="2282" spans="1:16" hidden="1" x14ac:dyDescent="0.35">
      <c r="A2282" s="6">
        <v>2022</v>
      </c>
      <c r="B2282" s="6" t="s">
        <v>1347</v>
      </c>
      <c r="C2282" s="6" t="s">
        <v>1247</v>
      </c>
      <c r="D2282" s="13" t="s">
        <v>1348</v>
      </c>
      <c r="E2282" s="6">
        <v>42.05</v>
      </c>
      <c r="F2282" s="6">
        <v>-88.54</v>
      </c>
      <c r="G2282" s="6" t="s">
        <v>524</v>
      </c>
      <c r="H2282" s="6">
        <v>67315</v>
      </c>
      <c r="I2282" s="6">
        <v>87311000</v>
      </c>
      <c r="J2282" s="6">
        <v>11.4</v>
      </c>
      <c r="K2282" s="6">
        <v>17</v>
      </c>
      <c r="L2282" s="6" t="s">
        <v>310</v>
      </c>
      <c r="M2282" s="6">
        <v>20</v>
      </c>
      <c r="N2282" s="6" t="s">
        <v>21</v>
      </c>
      <c r="O2282" s="6" t="s">
        <v>22</v>
      </c>
      <c r="P2282" s="6" t="s">
        <v>1349</v>
      </c>
    </row>
    <row r="2283" spans="1:16" hidden="1" x14ac:dyDescent="0.35">
      <c r="A2283" s="6">
        <v>2022</v>
      </c>
      <c r="B2283" s="6" t="s">
        <v>1350</v>
      </c>
      <c r="C2283" s="6" t="s">
        <v>1247</v>
      </c>
      <c r="D2283" s="13" t="s">
        <v>1351</v>
      </c>
      <c r="E2283" s="6">
        <v>41.7</v>
      </c>
      <c r="F2283" s="6">
        <v>-88.44</v>
      </c>
      <c r="G2283" s="6" t="s">
        <v>524</v>
      </c>
      <c r="H2283" s="6">
        <v>62600</v>
      </c>
      <c r="I2283" s="6">
        <v>79132000</v>
      </c>
      <c r="J2283" s="6">
        <v>11.4</v>
      </c>
      <c r="K2283" s="6">
        <v>17</v>
      </c>
      <c r="L2283" s="6" t="s">
        <v>310</v>
      </c>
      <c r="M2283" s="6">
        <v>20</v>
      </c>
      <c r="N2283" s="6" t="s">
        <v>21</v>
      </c>
      <c r="O2283" s="6" t="s">
        <v>22</v>
      </c>
      <c r="P2283" s="6" t="s">
        <v>1352</v>
      </c>
    </row>
    <row r="2284" spans="1:16" hidden="1" x14ac:dyDescent="0.35">
      <c r="A2284" s="6">
        <v>2022</v>
      </c>
      <c r="B2284" s="6" t="s">
        <v>1353</v>
      </c>
      <c r="C2284" s="6" t="s">
        <v>1247</v>
      </c>
      <c r="D2284" s="13" t="s">
        <v>1354</v>
      </c>
      <c r="E2284" s="6">
        <v>41.15</v>
      </c>
      <c r="F2284" s="6">
        <v>-88.65</v>
      </c>
      <c r="G2284" s="6" t="s">
        <v>524</v>
      </c>
      <c r="H2284" s="6">
        <v>289573</v>
      </c>
      <c r="I2284" s="6">
        <v>363501000</v>
      </c>
      <c r="J2284" s="6">
        <v>11.4</v>
      </c>
      <c r="K2284" s="6">
        <v>17</v>
      </c>
      <c r="L2284" s="6" t="s">
        <v>310</v>
      </c>
      <c r="M2284" s="6">
        <v>20</v>
      </c>
      <c r="N2284" s="6" t="s">
        <v>21</v>
      </c>
      <c r="O2284" s="6" t="s">
        <v>22</v>
      </c>
      <c r="P2284" s="6" t="s">
        <v>1355</v>
      </c>
    </row>
    <row r="2285" spans="1:16" hidden="1" x14ac:dyDescent="0.35">
      <c r="A2285" s="6">
        <v>2022</v>
      </c>
      <c r="B2285" s="6" t="s">
        <v>567</v>
      </c>
      <c r="C2285" s="6" t="s">
        <v>1247</v>
      </c>
      <c r="D2285" s="13" t="s">
        <v>1356</v>
      </c>
      <c r="E2285" s="6">
        <v>42.47</v>
      </c>
      <c r="F2285" s="6">
        <v>-88.07</v>
      </c>
      <c r="G2285" s="6" t="s">
        <v>524</v>
      </c>
      <c r="H2285" s="6">
        <v>8135</v>
      </c>
      <c r="I2285" s="6">
        <v>7633000</v>
      </c>
      <c r="J2285" s="6">
        <v>11.4</v>
      </c>
      <c r="K2285" s="6">
        <v>17</v>
      </c>
      <c r="L2285" s="6" t="s">
        <v>310</v>
      </c>
      <c r="M2285" s="6">
        <v>20</v>
      </c>
      <c r="N2285" s="6" t="s">
        <v>21</v>
      </c>
      <c r="O2285" s="6" t="s">
        <v>22</v>
      </c>
      <c r="P2285" s="6" t="s">
        <v>1357</v>
      </c>
    </row>
    <row r="2286" spans="1:16" hidden="1" x14ac:dyDescent="0.35">
      <c r="A2286" s="6">
        <v>2022</v>
      </c>
      <c r="B2286" s="6" t="s">
        <v>1358</v>
      </c>
      <c r="C2286" s="6" t="s">
        <v>1247</v>
      </c>
      <c r="D2286" s="13" t="s">
        <v>1359</v>
      </c>
      <c r="E2286" s="6">
        <v>42.45</v>
      </c>
      <c r="F2286" s="6">
        <v>-88.53</v>
      </c>
      <c r="G2286" s="6" t="s">
        <v>524</v>
      </c>
      <c r="H2286" s="6">
        <v>76322</v>
      </c>
      <c r="I2286" s="6">
        <v>91629000</v>
      </c>
      <c r="J2286" s="6">
        <v>11.4</v>
      </c>
      <c r="K2286" s="6">
        <v>17</v>
      </c>
      <c r="L2286" s="6" t="s">
        <v>310</v>
      </c>
      <c r="M2286" s="6">
        <v>20</v>
      </c>
      <c r="N2286" s="6" t="s">
        <v>21</v>
      </c>
      <c r="O2286" s="6" t="s">
        <v>22</v>
      </c>
      <c r="P2286" s="6" t="s">
        <v>1360</v>
      </c>
    </row>
    <row r="2287" spans="1:16" hidden="1" x14ac:dyDescent="0.35">
      <c r="A2287" s="6">
        <v>2022</v>
      </c>
      <c r="B2287" s="6" t="s">
        <v>1361</v>
      </c>
      <c r="C2287" s="6" t="s">
        <v>1247</v>
      </c>
      <c r="D2287" s="13" t="s">
        <v>1362</v>
      </c>
      <c r="E2287" s="6">
        <v>41.34</v>
      </c>
      <c r="F2287" s="6">
        <v>-87.61</v>
      </c>
      <c r="G2287" s="6" t="s">
        <v>514</v>
      </c>
      <c r="H2287" s="6">
        <v>99539</v>
      </c>
      <c r="I2287" s="6">
        <v>119757000</v>
      </c>
      <c r="J2287" s="6">
        <v>11.4</v>
      </c>
      <c r="K2287" s="6">
        <v>17</v>
      </c>
      <c r="L2287" s="6" t="s">
        <v>310</v>
      </c>
      <c r="M2287" s="6">
        <v>20</v>
      </c>
      <c r="N2287" s="6" t="s">
        <v>21</v>
      </c>
      <c r="O2287" s="6" t="s">
        <v>22</v>
      </c>
      <c r="P2287" s="6" t="s">
        <v>1363</v>
      </c>
    </row>
    <row r="2288" spans="1:16" hidden="1" x14ac:dyDescent="0.35">
      <c r="A2288" s="6">
        <v>2022</v>
      </c>
      <c r="B2288" s="6" t="s">
        <v>4596</v>
      </c>
      <c r="C2288" s="6" t="s">
        <v>4554</v>
      </c>
      <c r="D2288" s="13" t="s">
        <v>4597</v>
      </c>
      <c r="E2288" s="6">
        <v>48.97</v>
      </c>
      <c r="F2288" s="6">
        <v>-98.69</v>
      </c>
      <c r="G2288" s="6" t="s">
        <v>3076</v>
      </c>
      <c r="H2288" s="6">
        <v>4412</v>
      </c>
      <c r="I2288" s="6">
        <v>3232000</v>
      </c>
      <c r="J2288" s="6">
        <v>12.1</v>
      </c>
      <c r="K2288" s="6">
        <v>38</v>
      </c>
      <c r="L2288" s="6" t="s">
        <v>310</v>
      </c>
      <c r="M2288" s="6">
        <v>30</v>
      </c>
      <c r="N2288" s="6" t="s">
        <v>21</v>
      </c>
      <c r="O2288" s="6" t="s">
        <v>22</v>
      </c>
      <c r="P2288" s="6" t="s">
        <v>4598</v>
      </c>
    </row>
    <row r="2289" spans="1:16" hidden="1" x14ac:dyDescent="0.35">
      <c r="A2289" s="6">
        <v>2022</v>
      </c>
      <c r="B2289" s="6" t="s">
        <v>4599</v>
      </c>
      <c r="C2289" s="6" t="s">
        <v>4554</v>
      </c>
      <c r="D2289" s="13" t="s">
        <v>4600</v>
      </c>
      <c r="E2289" s="6">
        <v>47.91</v>
      </c>
      <c r="F2289" s="6">
        <v>-97.07</v>
      </c>
      <c r="G2289" s="6" t="s">
        <v>3004</v>
      </c>
      <c r="H2289" s="6">
        <v>92225</v>
      </c>
      <c r="I2289" s="6">
        <v>80174000</v>
      </c>
      <c r="J2289" s="6">
        <v>12.1</v>
      </c>
      <c r="K2289" s="6">
        <v>38</v>
      </c>
      <c r="L2289" s="6" t="s">
        <v>310</v>
      </c>
      <c r="M2289" s="6">
        <v>30</v>
      </c>
      <c r="N2289" s="6" t="s">
        <v>21</v>
      </c>
      <c r="O2289" s="6" t="s">
        <v>22</v>
      </c>
      <c r="P2289" s="6" t="s">
        <v>4601</v>
      </c>
    </row>
    <row r="2290" spans="1:16" hidden="1" x14ac:dyDescent="0.35">
      <c r="A2290" s="6">
        <v>2022</v>
      </c>
      <c r="B2290" s="6" t="s">
        <v>2371</v>
      </c>
      <c r="C2290" s="6" t="s">
        <v>4554</v>
      </c>
      <c r="D2290" s="13" t="s">
        <v>4602</v>
      </c>
      <c r="E2290" s="6">
        <v>47.67</v>
      </c>
      <c r="F2290" s="6">
        <v>-97.98</v>
      </c>
      <c r="G2290" s="6" t="s">
        <v>3004</v>
      </c>
      <c r="H2290" s="6">
        <v>20897</v>
      </c>
      <c r="I2290" s="6">
        <v>14246000</v>
      </c>
      <c r="J2290" s="6">
        <v>12.1</v>
      </c>
      <c r="K2290" s="6">
        <v>38</v>
      </c>
      <c r="L2290" s="6" t="s">
        <v>310</v>
      </c>
      <c r="M2290" s="6">
        <v>30</v>
      </c>
      <c r="N2290" s="6" t="s">
        <v>21</v>
      </c>
      <c r="O2290" s="6" t="s">
        <v>22</v>
      </c>
      <c r="P2290" s="6" t="s">
        <v>4603</v>
      </c>
    </row>
    <row r="2291" spans="1:16" hidden="1" x14ac:dyDescent="0.35">
      <c r="A2291" s="6">
        <v>2022</v>
      </c>
      <c r="B2291" s="6" t="s">
        <v>4604</v>
      </c>
      <c r="C2291" s="6" t="s">
        <v>4554</v>
      </c>
      <c r="D2291" s="13" t="s">
        <v>4605</v>
      </c>
      <c r="E2291" s="6">
        <v>48.88</v>
      </c>
      <c r="F2291" s="6">
        <v>-97.47</v>
      </c>
      <c r="G2291" s="6" t="s">
        <v>3076</v>
      </c>
      <c r="H2291" s="6">
        <v>21674</v>
      </c>
      <c r="I2291" s="6">
        <v>21142000</v>
      </c>
      <c r="J2291" s="6">
        <v>12.1</v>
      </c>
      <c r="K2291" s="6">
        <v>38</v>
      </c>
      <c r="L2291" s="6" t="s">
        <v>310</v>
      </c>
      <c r="M2291" s="6">
        <v>30</v>
      </c>
      <c r="N2291" s="6" t="s">
        <v>21</v>
      </c>
      <c r="O2291" s="6" t="s">
        <v>22</v>
      </c>
      <c r="P2291" s="6" t="s">
        <v>4606</v>
      </c>
    </row>
    <row r="2292" spans="1:16" hidden="1" x14ac:dyDescent="0.35">
      <c r="A2292" s="6">
        <v>2022</v>
      </c>
      <c r="B2292" s="6" t="s">
        <v>4607</v>
      </c>
      <c r="C2292" s="6" t="s">
        <v>4554</v>
      </c>
      <c r="D2292" s="13" t="s">
        <v>4608</v>
      </c>
      <c r="E2292" s="6">
        <v>48.11</v>
      </c>
      <c r="F2292" s="6">
        <v>-98.87</v>
      </c>
      <c r="G2292" s="6" t="s">
        <v>3004</v>
      </c>
      <c r="H2292" s="6">
        <v>29111</v>
      </c>
      <c r="I2292" s="6">
        <v>21573000</v>
      </c>
      <c r="J2292" s="6">
        <v>12.1</v>
      </c>
      <c r="K2292" s="6">
        <v>38</v>
      </c>
      <c r="L2292" s="6" t="s">
        <v>310</v>
      </c>
      <c r="M2292" s="6">
        <v>30</v>
      </c>
      <c r="N2292" s="6" t="s">
        <v>21</v>
      </c>
      <c r="O2292" s="6" t="s">
        <v>22</v>
      </c>
      <c r="P2292" s="6" t="s">
        <v>4609</v>
      </c>
    </row>
    <row r="2293" spans="1:16" hidden="1" x14ac:dyDescent="0.35">
      <c r="A2293" s="6">
        <v>2022</v>
      </c>
      <c r="B2293" s="6" t="s">
        <v>4610</v>
      </c>
      <c r="C2293" s="6" t="s">
        <v>4554</v>
      </c>
      <c r="D2293" s="13" t="s">
        <v>4611</v>
      </c>
      <c r="E2293" s="6">
        <v>48.62</v>
      </c>
      <c r="F2293" s="6">
        <v>-99.37</v>
      </c>
      <c r="G2293" s="6" t="s">
        <v>3076</v>
      </c>
      <c r="H2293" s="6">
        <v>8920</v>
      </c>
      <c r="I2293" s="6">
        <v>8772000</v>
      </c>
      <c r="J2293" s="6">
        <v>12.1</v>
      </c>
      <c r="K2293" s="6">
        <v>38</v>
      </c>
      <c r="L2293" s="6" t="s">
        <v>310</v>
      </c>
      <c r="M2293" s="6">
        <v>30</v>
      </c>
      <c r="N2293" s="6" t="s">
        <v>21</v>
      </c>
      <c r="O2293" s="6" t="s">
        <v>22</v>
      </c>
      <c r="P2293" s="6" t="s">
        <v>4612</v>
      </c>
    </row>
    <row r="2294" spans="1:16" hidden="1" x14ac:dyDescent="0.35">
      <c r="A2294" s="6">
        <v>2022</v>
      </c>
      <c r="B2294" s="6" t="s">
        <v>4613</v>
      </c>
      <c r="C2294" s="6" t="s">
        <v>4554</v>
      </c>
      <c r="D2294" s="13" t="s">
        <v>4614</v>
      </c>
      <c r="E2294" s="6">
        <v>48.41</v>
      </c>
      <c r="F2294" s="6">
        <v>-98.07</v>
      </c>
      <c r="G2294" s="6" t="s">
        <v>3076</v>
      </c>
      <c r="H2294" s="6">
        <v>35737</v>
      </c>
      <c r="I2294" s="6">
        <v>32008000</v>
      </c>
      <c r="J2294" s="6">
        <v>12.1</v>
      </c>
      <c r="K2294" s="6">
        <v>38</v>
      </c>
      <c r="L2294" s="6" t="s">
        <v>310</v>
      </c>
      <c r="M2294" s="6">
        <v>30</v>
      </c>
      <c r="N2294" s="6" t="s">
        <v>21</v>
      </c>
      <c r="O2294" s="6" t="s">
        <v>22</v>
      </c>
      <c r="P2294" s="6" t="s">
        <v>4615</v>
      </c>
    </row>
    <row r="2295" spans="1:16" hidden="1" x14ac:dyDescent="0.35">
      <c r="A2295" s="6">
        <v>2022</v>
      </c>
      <c r="B2295" s="6" t="s">
        <v>704</v>
      </c>
      <c r="C2295" s="6" t="s">
        <v>5068</v>
      </c>
      <c r="D2295" s="13" t="s">
        <v>5076</v>
      </c>
      <c r="E2295" s="6">
        <v>44.83</v>
      </c>
      <c r="F2295" s="6">
        <v>-117.76</v>
      </c>
      <c r="G2295" s="6" t="s">
        <v>236</v>
      </c>
      <c r="H2295" s="6">
        <v>469</v>
      </c>
      <c r="I2295" s="6">
        <v>2557000</v>
      </c>
      <c r="J2295" s="6">
        <v>12.1</v>
      </c>
      <c r="K2295" s="6">
        <v>41</v>
      </c>
      <c r="L2295" s="6" t="s">
        <v>310</v>
      </c>
      <c r="M2295" s="6">
        <v>30</v>
      </c>
      <c r="N2295" s="6" t="s">
        <v>21</v>
      </c>
      <c r="O2295" s="6" t="s">
        <v>22</v>
      </c>
      <c r="P2295" s="6" t="s">
        <v>5077</v>
      </c>
    </row>
    <row r="2296" spans="1:16" hidden="1" x14ac:dyDescent="0.35">
      <c r="A2296" s="6">
        <v>2022</v>
      </c>
      <c r="B2296" s="6" t="s">
        <v>5078</v>
      </c>
      <c r="C2296" s="6" t="s">
        <v>5068</v>
      </c>
      <c r="D2296" s="13" t="s">
        <v>5079</v>
      </c>
      <c r="E2296" s="6">
        <v>45.73</v>
      </c>
      <c r="F2296" s="6">
        <v>-118.79</v>
      </c>
      <c r="G2296" s="6" t="s">
        <v>241</v>
      </c>
      <c r="H2296" s="6">
        <v>9946</v>
      </c>
      <c r="I2296" s="6">
        <v>20491000</v>
      </c>
      <c r="J2296" s="6">
        <v>12.1</v>
      </c>
      <c r="K2296" s="6">
        <v>41</v>
      </c>
      <c r="L2296" s="6" t="s">
        <v>310</v>
      </c>
      <c r="M2296" s="6">
        <v>30</v>
      </c>
      <c r="N2296" s="6" t="s">
        <v>21</v>
      </c>
      <c r="O2296" s="6" t="s">
        <v>22</v>
      </c>
      <c r="P2296" s="6" t="s">
        <v>5080</v>
      </c>
    </row>
    <row r="2297" spans="1:16" hidden="1" x14ac:dyDescent="0.35">
      <c r="A2297" s="6">
        <v>2022</v>
      </c>
      <c r="B2297" s="6" t="s">
        <v>698</v>
      </c>
      <c r="C2297" s="6" t="s">
        <v>5068</v>
      </c>
      <c r="D2297" s="13" t="s">
        <v>5081</v>
      </c>
      <c r="E2297" s="6">
        <v>45.35</v>
      </c>
      <c r="F2297" s="6">
        <v>-117.84</v>
      </c>
      <c r="G2297" s="6" t="s">
        <v>236</v>
      </c>
      <c r="H2297" s="6">
        <v>700</v>
      </c>
      <c r="I2297" s="6">
        <v>1582000</v>
      </c>
      <c r="J2297" s="6">
        <v>12.1</v>
      </c>
      <c r="K2297" s="6">
        <v>41</v>
      </c>
      <c r="L2297" s="6" t="s">
        <v>310</v>
      </c>
      <c r="M2297" s="6">
        <v>30</v>
      </c>
      <c r="N2297" s="6" t="s">
        <v>21</v>
      </c>
      <c r="O2297" s="6" t="s">
        <v>22</v>
      </c>
      <c r="P2297" s="6" t="s">
        <v>5082</v>
      </c>
    </row>
    <row r="2298" spans="1:16" hidden="1" x14ac:dyDescent="0.35">
      <c r="A2298" s="6">
        <v>2022</v>
      </c>
      <c r="B2298" s="6" t="s">
        <v>3868</v>
      </c>
      <c r="C2298" s="6" t="s">
        <v>3778</v>
      </c>
      <c r="D2298" s="13" t="s">
        <v>3869</v>
      </c>
      <c r="E2298" s="6">
        <v>41.98</v>
      </c>
      <c r="F2298" s="6">
        <v>-98.08</v>
      </c>
      <c r="G2298" s="6" t="s">
        <v>524</v>
      </c>
      <c r="H2298" s="6">
        <v>199071</v>
      </c>
      <c r="I2298" s="6">
        <v>246745000</v>
      </c>
      <c r="J2298" s="6">
        <v>13.2</v>
      </c>
      <c r="K2298" s="6">
        <v>31</v>
      </c>
      <c r="L2298" s="6" t="s">
        <v>310</v>
      </c>
      <c r="M2298" s="6">
        <v>30</v>
      </c>
      <c r="N2298" s="6" t="s">
        <v>21</v>
      </c>
      <c r="O2298" s="6" t="s">
        <v>22</v>
      </c>
      <c r="P2298" s="6" t="s">
        <v>3870</v>
      </c>
    </row>
    <row r="2299" spans="1:16" hidden="1" x14ac:dyDescent="0.35">
      <c r="A2299" s="6">
        <v>2022</v>
      </c>
      <c r="B2299" s="6" t="s">
        <v>1334</v>
      </c>
      <c r="C2299" s="6" t="s">
        <v>3778</v>
      </c>
      <c r="D2299" s="13" t="s">
        <v>3871</v>
      </c>
      <c r="E2299" s="6">
        <v>41.68</v>
      </c>
      <c r="F2299" s="6">
        <v>-98</v>
      </c>
      <c r="G2299" s="6" t="s">
        <v>524</v>
      </c>
      <c r="H2299" s="6">
        <v>162715</v>
      </c>
      <c r="I2299" s="6">
        <v>200509000</v>
      </c>
      <c r="J2299" s="6">
        <v>13.2</v>
      </c>
      <c r="K2299" s="6">
        <v>31</v>
      </c>
      <c r="L2299" s="6" t="s">
        <v>310</v>
      </c>
      <c r="M2299" s="6">
        <v>30</v>
      </c>
      <c r="N2299" s="6" t="s">
        <v>21</v>
      </c>
      <c r="O2299" s="6" t="s">
        <v>22</v>
      </c>
      <c r="P2299" s="6" t="s">
        <v>3872</v>
      </c>
    </row>
    <row r="2300" spans="1:16" hidden="1" x14ac:dyDescent="0.35">
      <c r="A2300" s="6">
        <v>2022</v>
      </c>
      <c r="B2300" s="6" t="s">
        <v>3873</v>
      </c>
      <c r="C2300" s="6" t="s">
        <v>3778</v>
      </c>
      <c r="D2300" s="13" t="s">
        <v>3874</v>
      </c>
      <c r="E2300" s="6">
        <v>41.78</v>
      </c>
      <c r="F2300" s="6">
        <v>-96.36</v>
      </c>
      <c r="G2300" s="6" t="s">
        <v>524</v>
      </c>
      <c r="H2300" s="6">
        <v>100913</v>
      </c>
      <c r="I2300" s="6">
        <v>105174000</v>
      </c>
      <c r="J2300" s="6">
        <v>13.2</v>
      </c>
      <c r="K2300" s="6">
        <v>31</v>
      </c>
      <c r="L2300" s="6" t="s">
        <v>310</v>
      </c>
      <c r="M2300" s="6">
        <v>30</v>
      </c>
      <c r="N2300" s="6" t="s">
        <v>21</v>
      </c>
      <c r="O2300" s="6" t="s">
        <v>22</v>
      </c>
      <c r="P2300" s="6" t="s">
        <v>3875</v>
      </c>
    </row>
    <row r="2301" spans="1:16" hidden="1" x14ac:dyDescent="0.35">
      <c r="A2301" s="6">
        <v>2022</v>
      </c>
      <c r="B2301" s="6" t="s">
        <v>1772</v>
      </c>
      <c r="C2301" s="6" t="s">
        <v>3778</v>
      </c>
      <c r="D2301" s="13" t="s">
        <v>3876</v>
      </c>
      <c r="E2301" s="6">
        <v>42.38</v>
      </c>
      <c r="F2301" s="6">
        <v>-97.22</v>
      </c>
      <c r="G2301" s="6" t="s">
        <v>555</v>
      </c>
      <c r="H2301" s="6">
        <v>179816</v>
      </c>
      <c r="I2301" s="6">
        <v>204212000</v>
      </c>
      <c r="J2301" s="6">
        <v>13.2</v>
      </c>
      <c r="K2301" s="6">
        <v>31</v>
      </c>
      <c r="L2301" s="6" t="s">
        <v>310</v>
      </c>
      <c r="M2301" s="6">
        <v>30</v>
      </c>
      <c r="N2301" s="6" t="s">
        <v>21</v>
      </c>
      <c r="O2301" s="6" t="s">
        <v>22</v>
      </c>
      <c r="P2301" s="6" t="s">
        <v>3877</v>
      </c>
    </row>
    <row r="2302" spans="1:16" hidden="1" x14ac:dyDescent="0.35">
      <c r="A2302" s="6">
        <v>2022</v>
      </c>
      <c r="B2302" s="6" t="s">
        <v>3878</v>
      </c>
      <c r="C2302" s="6" t="s">
        <v>3778</v>
      </c>
      <c r="D2302" s="13" t="s">
        <v>3879</v>
      </c>
      <c r="E2302" s="6">
        <v>42.01</v>
      </c>
      <c r="F2302" s="6">
        <v>-96.57</v>
      </c>
      <c r="G2302" s="6" t="s">
        <v>555</v>
      </c>
      <c r="H2302" s="6">
        <v>149842</v>
      </c>
      <c r="I2302" s="6">
        <v>159409000</v>
      </c>
      <c r="J2302" s="6">
        <v>13.2</v>
      </c>
      <c r="K2302" s="6">
        <v>31</v>
      </c>
      <c r="L2302" s="6" t="s">
        <v>310</v>
      </c>
      <c r="M2302" s="6">
        <v>30</v>
      </c>
      <c r="N2302" s="6" t="s">
        <v>21</v>
      </c>
      <c r="O2302" s="6" t="s">
        <v>22</v>
      </c>
      <c r="P2302" s="6" t="s">
        <v>3880</v>
      </c>
    </row>
    <row r="2303" spans="1:16" hidden="1" x14ac:dyDescent="0.35">
      <c r="A2303" s="6">
        <v>2022</v>
      </c>
      <c r="B2303" s="6" t="s">
        <v>3152</v>
      </c>
      <c r="C2303" s="6" t="s">
        <v>3778</v>
      </c>
      <c r="D2303" s="13" t="s">
        <v>3881</v>
      </c>
      <c r="E2303" s="6">
        <v>42.32</v>
      </c>
      <c r="F2303" s="6">
        <v>-96.49</v>
      </c>
      <c r="G2303" s="6" t="s">
        <v>555</v>
      </c>
      <c r="H2303" s="6">
        <v>72378</v>
      </c>
      <c r="I2303" s="6">
        <v>72398000</v>
      </c>
      <c r="J2303" s="6">
        <v>13.2</v>
      </c>
      <c r="K2303" s="6">
        <v>31</v>
      </c>
      <c r="L2303" s="6" t="s">
        <v>310</v>
      </c>
      <c r="M2303" s="6">
        <v>30</v>
      </c>
      <c r="N2303" s="6" t="s">
        <v>21</v>
      </c>
      <c r="O2303" s="6" t="s">
        <v>22</v>
      </c>
      <c r="P2303" s="6" t="s">
        <v>3882</v>
      </c>
    </row>
    <row r="2304" spans="1:16" hidden="1" x14ac:dyDescent="0.35">
      <c r="A2304" s="6">
        <v>2022</v>
      </c>
      <c r="B2304" s="6" t="s">
        <v>3883</v>
      </c>
      <c r="C2304" s="6" t="s">
        <v>3778</v>
      </c>
      <c r="D2304" s="13" t="s">
        <v>3884</v>
      </c>
      <c r="E2304" s="6">
        <v>42.41</v>
      </c>
      <c r="F2304" s="6">
        <v>-96.84</v>
      </c>
      <c r="G2304" s="6" t="s">
        <v>555</v>
      </c>
      <c r="H2304" s="6">
        <v>97739</v>
      </c>
      <c r="I2304" s="6">
        <v>91203000</v>
      </c>
      <c r="J2304" s="6">
        <v>13.2</v>
      </c>
      <c r="K2304" s="6">
        <v>31</v>
      </c>
      <c r="L2304" s="6" t="s">
        <v>310</v>
      </c>
      <c r="M2304" s="6">
        <v>30</v>
      </c>
      <c r="N2304" s="6" t="s">
        <v>21</v>
      </c>
      <c r="O2304" s="6" t="s">
        <v>22</v>
      </c>
      <c r="P2304" s="6" t="s">
        <v>3885</v>
      </c>
    </row>
    <row r="2305" spans="1:16" hidden="1" x14ac:dyDescent="0.35">
      <c r="A2305" s="6">
        <v>2022</v>
      </c>
      <c r="B2305" s="6" t="s">
        <v>1468</v>
      </c>
      <c r="C2305" s="6" t="s">
        <v>3778</v>
      </c>
      <c r="D2305" s="13" t="s">
        <v>3886</v>
      </c>
      <c r="E2305" s="6">
        <v>42.59</v>
      </c>
      <c r="F2305" s="6">
        <v>-97.64</v>
      </c>
      <c r="G2305" s="6" t="s">
        <v>524</v>
      </c>
      <c r="H2305" s="6">
        <v>104396</v>
      </c>
      <c r="I2305" s="6">
        <v>103927000</v>
      </c>
      <c r="J2305" s="6">
        <v>13.2</v>
      </c>
      <c r="K2305" s="6">
        <v>31</v>
      </c>
      <c r="L2305" s="6" t="s">
        <v>310</v>
      </c>
      <c r="M2305" s="6">
        <v>30</v>
      </c>
      <c r="N2305" s="6" t="s">
        <v>21</v>
      </c>
      <c r="O2305" s="6" t="s">
        <v>22</v>
      </c>
      <c r="P2305" s="6" t="s">
        <v>3887</v>
      </c>
    </row>
    <row r="2306" spans="1:16" hidden="1" x14ac:dyDescent="0.35">
      <c r="A2306" s="6">
        <v>2022</v>
      </c>
      <c r="B2306" s="6" t="s">
        <v>141</v>
      </c>
      <c r="C2306" s="6" t="s">
        <v>3778</v>
      </c>
      <c r="D2306" s="13" t="s">
        <v>3888</v>
      </c>
      <c r="E2306" s="6">
        <v>42.03</v>
      </c>
      <c r="F2306" s="6">
        <v>-97.41</v>
      </c>
      <c r="G2306" s="6" t="s">
        <v>524</v>
      </c>
      <c r="H2306" s="6">
        <v>125508</v>
      </c>
      <c r="I2306" s="6">
        <v>144283000</v>
      </c>
      <c r="J2306" s="6">
        <v>13.2</v>
      </c>
      <c r="K2306" s="6">
        <v>31</v>
      </c>
      <c r="L2306" s="6" t="s">
        <v>310</v>
      </c>
      <c r="M2306" s="6">
        <v>30</v>
      </c>
      <c r="N2306" s="6" t="s">
        <v>21</v>
      </c>
      <c r="O2306" s="6" t="s">
        <v>22</v>
      </c>
      <c r="P2306" s="6" t="s">
        <v>3889</v>
      </c>
    </row>
    <row r="2307" spans="1:16" hidden="1" x14ac:dyDescent="0.35">
      <c r="A2307" s="6">
        <v>2022</v>
      </c>
      <c r="B2307" s="6" t="s">
        <v>1059</v>
      </c>
      <c r="C2307" s="6" t="s">
        <v>3778</v>
      </c>
      <c r="D2307" s="13" t="s">
        <v>3890</v>
      </c>
      <c r="E2307" s="6">
        <v>42.1</v>
      </c>
      <c r="F2307" s="6">
        <v>-97.45</v>
      </c>
      <c r="G2307" s="6" t="s">
        <v>555</v>
      </c>
      <c r="H2307" s="6">
        <v>96696</v>
      </c>
      <c r="I2307" s="6">
        <v>105039000</v>
      </c>
      <c r="J2307" s="6">
        <v>13.2</v>
      </c>
      <c r="K2307" s="6">
        <v>31</v>
      </c>
      <c r="L2307" s="6" t="s">
        <v>310</v>
      </c>
      <c r="M2307" s="6">
        <v>30</v>
      </c>
      <c r="N2307" s="6" t="s">
        <v>21</v>
      </c>
      <c r="O2307" s="6" t="s">
        <v>22</v>
      </c>
      <c r="P2307" s="6" t="s">
        <v>3891</v>
      </c>
    </row>
    <row r="2308" spans="1:16" hidden="1" x14ac:dyDescent="0.35">
      <c r="A2308" s="6">
        <v>2022</v>
      </c>
      <c r="B2308" s="6" t="s">
        <v>2236</v>
      </c>
      <c r="C2308" s="6" t="s">
        <v>3778</v>
      </c>
      <c r="D2308" s="13" t="s">
        <v>3892</v>
      </c>
      <c r="E2308" s="6">
        <v>42</v>
      </c>
      <c r="F2308" s="6">
        <v>-97.05</v>
      </c>
      <c r="G2308" s="6" t="s">
        <v>524</v>
      </c>
      <c r="H2308" s="6">
        <v>79307</v>
      </c>
      <c r="I2308" s="6">
        <v>80465000</v>
      </c>
      <c r="J2308" s="6">
        <v>13.2</v>
      </c>
      <c r="K2308" s="6">
        <v>31</v>
      </c>
      <c r="L2308" s="6" t="s">
        <v>310</v>
      </c>
      <c r="M2308" s="6">
        <v>30</v>
      </c>
      <c r="N2308" s="6" t="s">
        <v>21</v>
      </c>
      <c r="O2308" s="6" t="s">
        <v>22</v>
      </c>
      <c r="P2308" s="6" t="s">
        <v>3893</v>
      </c>
    </row>
    <row r="2309" spans="1:16" hidden="1" x14ac:dyDescent="0.35">
      <c r="A2309" s="6">
        <v>2022</v>
      </c>
      <c r="B2309" s="6" t="s">
        <v>3894</v>
      </c>
      <c r="C2309" s="6" t="s">
        <v>3778</v>
      </c>
      <c r="D2309" s="13" t="s">
        <v>3895</v>
      </c>
      <c r="E2309" s="6">
        <v>42.11</v>
      </c>
      <c r="F2309" s="6">
        <v>-96.36</v>
      </c>
      <c r="G2309" s="6" t="s">
        <v>555</v>
      </c>
      <c r="H2309" s="6">
        <v>71248</v>
      </c>
      <c r="I2309" s="6">
        <v>66124000</v>
      </c>
      <c r="J2309" s="6">
        <v>13.2</v>
      </c>
      <c r="K2309" s="6">
        <v>31</v>
      </c>
      <c r="L2309" s="6" t="s">
        <v>310</v>
      </c>
      <c r="M2309" s="6">
        <v>30</v>
      </c>
      <c r="N2309" s="6" t="s">
        <v>21</v>
      </c>
      <c r="O2309" s="6" t="s">
        <v>22</v>
      </c>
      <c r="P2309" s="6" t="s">
        <v>3896</v>
      </c>
    </row>
    <row r="2310" spans="1:16" hidden="1" x14ac:dyDescent="0.35">
      <c r="A2310" s="6">
        <v>2022</v>
      </c>
      <c r="B2310" s="6" t="s">
        <v>1071</v>
      </c>
      <c r="C2310" s="6" t="s">
        <v>3778</v>
      </c>
      <c r="D2310" s="13" t="s">
        <v>3897</v>
      </c>
      <c r="E2310" s="6">
        <v>42.27</v>
      </c>
      <c r="F2310" s="6">
        <v>-97.19</v>
      </c>
      <c r="G2310" s="6" t="s">
        <v>524</v>
      </c>
      <c r="H2310" s="6">
        <v>109790</v>
      </c>
      <c r="I2310" s="6">
        <v>118314000</v>
      </c>
      <c r="J2310" s="6">
        <v>13.2</v>
      </c>
      <c r="K2310" s="6">
        <v>31</v>
      </c>
      <c r="L2310" s="6" t="s">
        <v>310</v>
      </c>
      <c r="M2310" s="6">
        <v>30</v>
      </c>
      <c r="N2310" s="6" t="s">
        <v>21</v>
      </c>
      <c r="O2310" s="6" t="s">
        <v>22</v>
      </c>
      <c r="P2310" s="6" t="s">
        <v>3898</v>
      </c>
    </row>
    <row r="2311" spans="1:16" hidden="1" x14ac:dyDescent="0.35">
      <c r="A2311" s="6">
        <v>2022</v>
      </c>
      <c r="B2311" s="6" t="s">
        <v>163</v>
      </c>
      <c r="C2311" s="6" t="s">
        <v>271</v>
      </c>
      <c r="D2311" s="13" t="s">
        <v>309</v>
      </c>
      <c r="E2311" s="6">
        <v>36.409999999999997</v>
      </c>
      <c r="F2311" s="6">
        <v>-90.58</v>
      </c>
      <c r="G2311" s="6" t="s">
        <v>117</v>
      </c>
      <c r="H2311" s="6">
        <v>20433</v>
      </c>
      <c r="I2311" s="6">
        <v>24361000</v>
      </c>
      <c r="J2311" s="6">
        <v>13.5</v>
      </c>
      <c r="K2311" s="6">
        <v>5</v>
      </c>
      <c r="L2311" s="6" t="s">
        <v>310</v>
      </c>
      <c r="M2311" s="6">
        <v>30</v>
      </c>
      <c r="N2311" s="6" t="s">
        <v>21</v>
      </c>
      <c r="O2311" s="6" t="s">
        <v>22</v>
      </c>
      <c r="P2311" s="6" t="s">
        <v>311</v>
      </c>
    </row>
    <row r="2312" spans="1:16" hidden="1" x14ac:dyDescent="0.35">
      <c r="A2312" s="6">
        <v>2022</v>
      </c>
      <c r="B2312" s="6" t="s">
        <v>312</v>
      </c>
      <c r="C2312" s="6" t="s">
        <v>271</v>
      </c>
      <c r="D2312" s="13" t="s">
        <v>313</v>
      </c>
      <c r="E2312" s="6">
        <v>35.82</v>
      </c>
      <c r="F2312" s="6">
        <v>-90.68</v>
      </c>
      <c r="G2312" s="6" t="s">
        <v>94</v>
      </c>
      <c r="H2312" s="6">
        <v>33955</v>
      </c>
      <c r="I2312" s="6">
        <v>37903000</v>
      </c>
      <c r="J2312" s="6">
        <v>13.5</v>
      </c>
      <c r="K2312" s="6">
        <v>5</v>
      </c>
      <c r="L2312" s="6" t="s">
        <v>310</v>
      </c>
      <c r="M2312" s="6">
        <v>30</v>
      </c>
      <c r="N2312" s="6" t="s">
        <v>21</v>
      </c>
      <c r="O2312" s="6" t="s">
        <v>22</v>
      </c>
      <c r="P2312" s="6" t="s">
        <v>314</v>
      </c>
    </row>
    <row r="2313" spans="1:16" hidden="1" x14ac:dyDescent="0.35">
      <c r="A2313" s="6">
        <v>2022</v>
      </c>
      <c r="B2313" s="6" t="s">
        <v>33</v>
      </c>
      <c r="C2313" s="6" t="s">
        <v>271</v>
      </c>
      <c r="D2313" s="13" t="s">
        <v>315</v>
      </c>
      <c r="E2313" s="6">
        <v>36.159999999999997</v>
      </c>
      <c r="F2313" s="6">
        <v>-90.61</v>
      </c>
      <c r="G2313" s="6" t="s">
        <v>117</v>
      </c>
      <c r="H2313" s="6">
        <v>29124</v>
      </c>
      <c r="I2313" s="6">
        <v>33028000</v>
      </c>
      <c r="J2313" s="6">
        <v>13.5</v>
      </c>
      <c r="K2313" s="6">
        <v>5</v>
      </c>
      <c r="L2313" s="6" t="s">
        <v>310</v>
      </c>
      <c r="M2313" s="6">
        <v>30</v>
      </c>
      <c r="N2313" s="6" t="s">
        <v>21</v>
      </c>
      <c r="O2313" s="6" t="s">
        <v>22</v>
      </c>
      <c r="P2313" s="6" t="s">
        <v>316</v>
      </c>
    </row>
    <row r="2314" spans="1:16" hidden="1" x14ac:dyDescent="0.35">
      <c r="A2314" s="6">
        <v>2022</v>
      </c>
      <c r="B2314" s="6" t="s">
        <v>317</v>
      </c>
      <c r="C2314" s="6" t="s">
        <v>271</v>
      </c>
      <c r="D2314" s="13" t="s">
        <v>318</v>
      </c>
      <c r="E2314" s="6">
        <v>35.58</v>
      </c>
      <c r="F2314" s="6">
        <v>-91.46</v>
      </c>
      <c r="G2314" s="6" t="s">
        <v>94</v>
      </c>
      <c r="H2314" s="6">
        <v>8316</v>
      </c>
      <c r="I2314" s="6">
        <v>9130000</v>
      </c>
      <c r="J2314" s="6">
        <v>13.5</v>
      </c>
      <c r="K2314" s="6">
        <v>5</v>
      </c>
      <c r="L2314" s="6" t="s">
        <v>310</v>
      </c>
      <c r="M2314" s="6">
        <v>30</v>
      </c>
      <c r="N2314" s="6" t="s">
        <v>21</v>
      </c>
      <c r="O2314" s="6" t="s">
        <v>22</v>
      </c>
      <c r="P2314" s="6" t="s">
        <v>319</v>
      </c>
    </row>
    <row r="2315" spans="1:16" hidden="1" x14ac:dyDescent="0.35">
      <c r="A2315" s="6">
        <v>2022</v>
      </c>
      <c r="B2315" s="6" t="s">
        <v>115</v>
      </c>
      <c r="C2315" s="6" t="s">
        <v>271</v>
      </c>
      <c r="D2315" s="13" t="s">
        <v>320</v>
      </c>
      <c r="E2315" s="6">
        <v>35.56</v>
      </c>
      <c r="F2315" s="6">
        <v>-91.11</v>
      </c>
      <c r="G2315" s="6" t="s">
        <v>94</v>
      </c>
      <c r="H2315" s="6">
        <v>20118</v>
      </c>
      <c r="I2315" s="6">
        <v>20637000</v>
      </c>
      <c r="J2315" s="6">
        <v>13.5</v>
      </c>
      <c r="K2315" s="6">
        <v>5</v>
      </c>
      <c r="L2315" s="6" t="s">
        <v>310</v>
      </c>
      <c r="M2315" s="6">
        <v>30</v>
      </c>
      <c r="N2315" s="6" t="s">
        <v>21</v>
      </c>
      <c r="O2315" s="6" t="s">
        <v>22</v>
      </c>
      <c r="P2315" s="6" t="s">
        <v>321</v>
      </c>
    </row>
    <row r="2316" spans="1:16" hidden="1" x14ac:dyDescent="0.35">
      <c r="A2316" s="6">
        <v>2022</v>
      </c>
      <c r="B2316" s="6" t="s">
        <v>135</v>
      </c>
      <c r="C2316" s="6" t="s">
        <v>271</v>
      </c>
      <c r="D2316" s="13" t="s">
        <v>322</v>
      </c>
      <c r="E2316" s="6">
        <v>35.89</v>
      </c>
      <c r="F2316" s="6">
        <v>-91.08</v>
      </c>
      <c r="G2316" s="6" t="s">
        <v>94</v>
      </c>
      <c r="H2316" s="6">
        <v>7284</v>
      </c>
      <c r="I2316" s="6">
        <v>7537000</v>
      </c>
      <c r="J2316" s="6">
        <v>13.5</v>
      </c>
      <c r="K2316" s="6">
        <v>5</v>
      </c>
      <c r="L2316" s="6" t="s">
        <v>310</v>
      </c>
      <c r="M2316" s="6">
        <v>30</v>
      </c>
      <c r="N2316" s="6" t="s">
        <v>21</v>
      </c>
      <c r="O2316" s="6" t="s">
        <v>22</v>
      </c>
      <c r="P2316" s="6" t="s">
        <v>323</v>
      </c>
    </row>
    <row r="2317" spans="1:16" hidden="1" x14ac:dyDescent="0.35">
      <c r="A2317" s="6">
        <v>2022</v>
      </c>
      <c r="B2317" s="6" t="s">
        <v>324</v>
      </c>
      <c r="C2317" s="6" t="s">
        <v>271</v>
      </c>
      <c r="D2317" s="13" t="s">
        <v>325</v>
      </c>
      <c r="E2317" s="6">
        <v>35.909999999999997</v>
      </c>
      <c r="F2317" s="6">
        <v>-89.74</v>
      </c>
      <c r="G2317" s="6" t="s">
        <v>94</v>
      </c>
      <c r="H2317" s="6">
        <v>21590</v>
      </c>
      <c r="I2317" s="6">
        <v>25024000</v>
      </c>
      <c r="J2317" s="6">
        <v>13.5</v>
      </c>
      <c r="K2317" s="6">
        <v>5</v>
      </c>
      <c r="L2317" s="6" t="s">
        <v>310</v>
      </c>
      <c r="M2317" s="6">
        <v>30</v>
      </c>
      <c r="N2317" s="6" t="s">
        <v>21</v>
      </c>
      <c r="O2317" s="6" t="s">
        <v>22</v>
      </c>
      <c r="P2317" s="6" t="s">
        <v>326</v>
      </c>
    </row>
    <row r="2318" spans="1:16" hidden="1" x14ac:dyDescent="0.35">
      <c r="A2318" s="6">
        <v>2022</v>
      </c>
      <c r="B2318" s="6" t="s">
        <v>327</v>
      </c>
      <c r="C2318" s="6" t="s">
        <v>271</v>
      </c>
      <c r="D2318" s="13" t="s">
        <v>328</v>
      </c>
      <c r="E2318" s="6">
        <v>35.6</v>
      </c>
      <c r="F2318" s="6">
        <v>-90.33</v>
      </c>
      <c r="G2318" s="6" t="s">
        <v>94</v>
      </c>
      <c r="H2318" s="6">
        <v>29699</v>
      </c>
      <c r="I2318" s="6">
        <v>33387000</v>
      </c>
      <c r="J2318" s="6">
        <v>13.5</v>
      </c>
      <c r="K2318" s="6">
        <v>5</v>
      </c>
      <c r="L2318" s="6" t="s">
        <v>310</v>
      </c>
      <c r="M2318" s="6">
        <v>30</v>
      </c>
      <c r="N2318" s="6" t="s">
        <v>21</v>
      </c>
      <c r="O2318" s="6" t="s">
        <v>22</v>
      </c>
      <c r="P2318" s="6" t="s">
        <v>329</v>
      </c>
    </row>
    <row r="2319" spans="1:16" hidden="1" x14ac:dyDescent="0.35">
      <c r="A2319" s="6">
        <v>2022</v>
      </c>
      <c r="B2319" s="6" t="s">
        <v>184</v>
      </c>
      <c r="C2319" s="6" t="s">
        <v>271</v>
      </c>
      <c r="D2319" s="13" t="s">
        <v>330</v>
      </c>
      <c r="E2319" s="6">
        <v>36.33</v>
      </c>
      <c r="F2319" s="6">
        <v>-90.8</v>
      </c>
      <c r="G2319" s="6" t="s">
        <v>117</v>
      </c>
      <c r="H2319" s="6">
        <v>3037</v>
      </c>
      <c r="I2319" s="6">
        <v>0</v>
      </c>
      <c r="J2319" s="6">
        <v>13.5</v>
      </c>
      <c r="K2319" s="6">
        <v>5</v>
      </c>
      <c r="L2319" s="6" t="s">
        <v>310</v>
      </c>
      <c r="M2319" s="6">
        <v>30</v>
      </c>
      <c r="N2319" s="6" t="s">
        <v>21</v>
      </c>
      <c r="O2319" s="6" t="s">
        <v>22</v>
      </c>
      <c r="P2319" s="6" t="s">
        <v>331</v>
      </c>
    </row>
    <row r="2320" spans="1:16" hidden="1" x14ac:dyDescent="0.35">
      <c r="A2320" s="6">
        <v>2022</v>
      </c>
      <c r="B2320" s="6" t="s">
        <v>332</v>
      </c>
      <c r="C2320" s="6" t="s">
        <v>271</v>
      </c>
      <c r="D2320" s="13" t="s">
        <v>333</v>
      </c>
      <c r="E2320" s="6">
        <v>35.299999999999997</v>
      </c>
      <c r="F2320" s="6">
        <v>-91.57</v>
      </c>
      <c r="G2320" s="6" t="s">
        <v>94</v>
      </c>
      <c r="H2320" s="6">
        <v>6810</v>
      </c>
      <c r="I2320" s="6">
        <v>7743000</v>
      </c>
      <c r="J2320" s="6">
        <v>13.5</v>
      </c>
      <c r="K2320" s="6">
        <v>5</v>
      </c>
      <c r="L2320" s="6" t="s">
        <v>310</v>
      </c>
      <c r="M2320" s="6">
        <v>30</v>
      </c>
      <c r="N2320" s="6" t="s">
        <v>21</v>
      </c>
      <c r="O2320" s="6" t="s">
        <v>22</v>
      </c>
      <c r="P2320" s="6" t="s">
        <v>334</v>
      </c>
    </row>
    <row r="2321" spans="1:16" hidden="1" x14ac:dyDescent="0.35">
      <c r="A2321" s="6">
        <v>2012</v>
      </c>
      <c r="B2321" s="6" t="s">
        <v>3319</v>
      </c>
      <c r="C2321" s="6" t="s">
        <v>324</v>
      </c>
      <c r="D2321" s="13" t="s">
        <v>3320</v>
      </c>
      <c r="E2321" s="6">
        <v>34.93</v>
      </c>
      <c r="F2321" s="6">
        <v>-88.51</v>
      </c>
      <c r="G2321" s="6" t="s">
        <v>117</v>
      </c>
      <c r="H2321" s="6">
        <v>7175</v>
      </c>
      <c r="I2321" s="6">
        <v>4679000</v>
      </c>
      <c r="J2321" s="6">
        <v>13.7</v>
      </c>
      <c r="K2321" s="6">
        <v>28</v>
      </c>
      <c r="L2321" s="6" t="s">
        <v>310</v>
      </c>
      <c r="M2321" s="6">
        <v>30</v>
      </c>
      <c r="N2321" s="6" t="s">
        <v>21</v>
      </c>
      <c r="O2321" s="6" t="s">
        <v>22</v>
      </c>
      <c r="P2321" s="6" t="s">
        <v>8260</v>
      </c>
    </row>
    <row r="2322" spans="1:16" hidden="1" x14ac:dyDescent="0.35">
      <c r="A2322" s="6">
        <v>2012</v>
      </c>
      <c r="B2322" s="6" t="s">
        <v>3322</v>
      </c>
      <c r="C2322" s="6" t="s">
        <v>324</v>
      </c>
      <c r="D2322" s="13" t="s">
        <v>3323</v>
      </c>
      <c r="E2322" s="6">
        <v>34.26</v>
      </c>
      <c r="F2322" s="6">
        <v>-88.4</v>
      </c>
      <c r="G2322" s="6" t="s">
        <v>117</v>
      </c>
      <c r="H2322" s="6">
        <v>2094</v>
      </c>
      <c r="I2322" s="6">
        <v>1644000</v>
      </c>
      <c r="J2322" s="6">
        <v>13.7</v>
      </c>
      <c r="K2322" s="6">
        <v>28</v>
      </c>
      <c r="L2322" s="6" t="s">
        <v>310</v>
      </c>
      <c r="M2322" s="6">
        <v>30</v>
      </c>
      <c r="N2322" s="6" t="s">
        <v>21</v>
      </c>
      <c r="O2322" s="6" t="s">
        <v>22</v>
      </c>
      <c r="P2322" s="6" t="s">
        <v>8261</v>
      </c>
    </row>
    <row r="2323" spans="1:16" hidden="1" x14ac:dyDescent="0.35">
      <c r="A2323" s="6">
        <v>2012</v>
      </c>
      <c r="B2323" s="6" t="s">
        <v>178</v>
      </c>
      <c r="C2323" s="6" t="s">
        <v>324</v>
      </c>
      <c r="D2323" s="13" t="s">
        <v>3325</v>
      </c>
      <c r="E2323" s="6">
        <v>34.26</v>
      </c>
      <c r="F2323" s="6">
        <v>-88.73</v>
      </c>
      <c r="G2323" s="6" t="s">
        <v>117</v>
      </c>
      <c r="H2323" s="6">
        <v>6621</v>
      </c>
      <c r="I2323" s="6">
        <v>4161000</v>
      </c>
      <c r="J2323" s="6">
        <v>13.7</v>
      </c>
      <c r="K2323" s="6">
        <v>28</v>
      </c>
      <c r="L2323" s="6" t="s">
        <v>310</v>
      </c>
      <c r="M2323" s="6">
        <v>30</v>
      </c>
      <c r="N2323" s="6" t="s">
        <v>21</v>
      </c>
      <c r="O2323" s="6" t="s">
        <v>22</v>
      </c>
      <c r="P2323" s="6" t="s">
        <v>8262</v>
      </c>
    </row>
    <row r="2324" spans="1:16" hidden="1" x14ac:dyDescent="0.35">
      <c r="A2324" s="6">
        <v>2012</v>
      </c>
      <c r="B2324" s="6" t="s">
        <v>3327</v>
      </c>
      <c r="C2324" s="6" t="s">
        <v>324</v>
      </c>
      <c r="D2324" s="13" t="s">
        <v>3328</v>
      </c>
      <c r="E2324" s="6">
        <v>34.17</v>
      </c>
      <c r="F2324" s="6">
        <v>-89.03</v>
      </c>
      <c r="G2324" s="6" t="s">
        <v>117</v>
      </c>
      <c r="H2324" s="6">
        <v>4286</v>
      </c>
      <c r="I2324" s="6">
        <v>2455000</v>
      </c>
      <c r="J2324" s="6">
        <v>13.7</v>
      </c>
      <c r="K2324" s="6">
        <v>28</v>
      </c>
      <c r="L2324" s="6" t="s">
        <v>310</v>
      </c>
      <c r="M2324" s="6">
        <v>30</v>
      </c>
      <c r="N2324" s="6" t="s">
        <v>21</v>
      </c>
      <c r="O2324" s="6" t="s">
        <v>22</v>
      </c>
      <c r="P2324" s="6" t="s">
        <v>8263</v>
      </c>
    </row>
    <row r="2325" spans="1:16" hidden="1" x14ac:dyDescent="0.35">
      <c r="A2325" s="6">
        <v>2012</v>
      </c>
      <c r="B2325" s="6" t="s">
        <v>3330</v>
      </c>
      <c r="C2325" s="6" t="s">
        <v>324</v>
      </c>
      <c r="D2325" s="13" t="s">
        <v>3331</v>
      </c>
      <c r="E2325" s="6">
        <v>34.5</v>
      </c>
      <c r="F2325" s="6">
        <v>-88.63</v>
      </c>
      <c r="G2325" s="6" t="s">
        <v>117</v>
      </c>
      <c r="H2325" s="6">
        <v>739</v>
      </c>
      <c r="I2325" s="6">
        <v>355000</v>
      </c>
      <c r="J2325" s="6">
        <v>13.7</v>
      </c>
      <c r="K2325" s="6">
        <v>28</v>
      </c>
      <c r="L2325" s="6" t="s">
        <v>310</v>
      </c>
      <c r="M2325" s="6">
        <v>30</v>
      </c>
      <c r="N2325" s="6" t="s">
        <v>21</v>
      </c>
      <c r="O2325" s="6" t="s">
        <v>22</v>
      </c>
      <c r="P2325" s="6" t="s">
        <v>8264</v>
      </c>
    </row>
    <row r="2326" spans="1:16" hidden="1" x14ac:dyDescent="0.35">
      <c r="A2326" s="6">
        <v>2012</v>
      </c>
      <c r="B2326" s="6" t="s">
        <v>3333</v>
      </c>
      <c r="C2326" s="6" t="s">
        <v>324</v>
      </c>
      <c r="D2326" s="13" t="s">
        <v>3334</v>
      </c>
      <c r="E2326" s="6">
        <v>34.67</v>
      </c>
      <c r="F2326" s="6">
        <v>-89.02</v>
      </c>
      <c r="G2326" s="6" t="s">
        <v>117</v>
      </c>
      <c r="H2326" s="6">
        <v>3313</v>
      </c>
      <c r="I2326" s="6">
        <v>2271000</v>
      </c>
      <c r="J2326" s="6">
        <v>13.7</v>
      </c>
      <c r="K2326" s="6">
        <v>28</v>
      </c>
      <c r="L2326" s="6" t="s">
        <v>310</v>
      </c>
      <c r="M2326" s="6">
        <v>30</v>
      </c>
      <c r="N2326" s="6" t="s">
        <v>21</v>
      </c>
      <c r="O2326" s="6" t="s">
        <v>22</v>
      </c>
      <c r="P2326" s="6" t="s">
        <v>8265</v>
      </c>
    </row>
    <row r="2327" spans="1:16" hidden="1" x14ac:dyDescent="0.35">
      <c r="A2327" s="6">
        <v>2012</v>
      </c>
      <c r="B2327" s="6" t="s">
        <v>3336</v>
      </c>
      <c r="C2327" s="6" t="s">
        <v>324</v>
      </c>
      <c r="D2327" s="13" t="s">
        <v>3337</v>
      </c>
      <c r="E2327" s="6">
        <v>34.5</v>
      </c>
      <c r="F2327" s="6">
        <v>-88.2</v>
      </c>
      <c r="G2327" s="6" t="s">
        <v>117</v>
      </c>
      <c r="H2327" s="6">
        <v>1944</v>
      </c>
      <c r="I2327" s="6">
        <v>1167000</v>
      </c>
      <c r="J2327" s="6">
        <v>13.7</v>
      </c>
      <c r="K2327" s="6">
        <v>28</v>
      </c>
      <c r="L2327" s="6" t="s">
        <v>310</v>
      </c>
      <c r="M2327" s="6">
        <v>30</v>
      </c>
      <c r="N2327" s="6" t="s">
        <v>21</v>
      </c>
      <c r="O2327" s="6" t="s">
        <v>22</v>
      </c>
      <c r="P2327" s="6" t="s">
        <v>8266</v>
      </c>
    </row>
    <row r="2328" spans="1:16" hidden="1" x14ac:dyDescent="0.35">
      <c r="A2328" s="6">
        <v>2012</v>
      </c>
      <c r="B2328" s="6" t="s">
        <v>698</v>
      </c>
      <c r="C2328" s="6" t="s">
        <v>324</v>
      </c>
      <c r="D2328" s="13" t="s">
        <v>3339</v>
      </c>
      <c r="E2328" s="6">
        <v>34.46</v>
      </c>
      <c r="F2328" s="6">
        <v>-89.2</v>
      </c>
      <c r="G2328" s="6" t="s">
        <v>117</v>
      </c>
      <c r="H2328" s="6">
        <v>2385</v>
      </c>
      <c r="I2328" s="6">
        <v>1698000</v>
      </c>
      <c r="J2328" s="6">
        <v>13.7</v>
      </c>
      <c r="K2328" s="6">
        <v>28</v>
      </c>
      <c r="L2328" s="6" t="s">
        <v>310</v>
      </c>
      <c r="M2328" s="6">
        <v>30</v>
      </c>
      <c r="N2328" s="6" t="s">
        <v>21</v>
      </c>
      <c r="O2328" s="6" t="s">
        <v>22</v>
      </c>
      <c r="P2328" s="6" t="s">
        <v>8267</v>
      </c>
    </row>
    <row r="2329" spans="1:16" hidden="1" x14ac:dyDescent="0.35">
      <c r="A2329" s="6">
        <v>2012</v>
      </c>
      <c r="B2329" s="6" t="s">
        <v>2601</v>
      </c>
      <c r="C2329" s="6" t="s">
        <v>2554</v>
      </c>
      <c r="D2329" s="13" t="s">
        <v>2602</v>
      </c>
      <c r="E2329" s="6">
        <v>32.81</v>
      </c>
      <c r="F2329" s="6">
        <v>-91.18</v>
      </c>
      <c r="G2329" s="6" t="s">
        <v>19</v>
      </c>
      <c r="H2329" s="6">
        <v>60854</v>
      </c>
      <c r="I2329" s="6">
        <v>72626000</v>
      </c>
      <c r="J2329" s="6">
        <v>14.3</v>
      </c>
      <c r="K2329" s="6">
        <v>22</v>
      </c>
      <c r="L2329" s="6" t="s">
        <v>310</v>
      </c>
      <c r="M2329" s="6">
        <v>30</v>
      </c>
      <c r="N2329" s="6" t="s">
        <v>21</v>
      </c>
      <c r="O2329" s="6" t="s">
        <v>22</v>
      </c>
      <c r="P2329" s="6" t="s">
        <v>7995</v>
      </c>
    </row>
    <row r="2330" spans="1:16" hidden="1" x14ac:dyDescent="0.35">
      <c r="A2330" s="6">
        <v>2012</v>
      </c>
      <c r="B2330" s="6" t="s">
        <v>129</v>
      </c>
      <c r="C2330" s="6" t="s">
        <v>2554</v>
      </c>
      <c r="D2330" s="13" t="s">
        <v>2604</v>
      </c>
      <c r="E2330" s="6">
        <v>32.25</v>
      </c>
      <c r="F2330" s="6">
        <v>-91.74</v>
      </c>
      <c r="G2330" s="6" t="s">
        <v>19</v>
      </c>
      <c r="H2330" s="6">
        <v>60769</v>
      </c>
      <c r="I2330" s="6">
        <v>74552000</v>
      </c>
      <c r="J2330" s="6">
        <v>14.3</v>
      </c>
      <c r="K2330" s="6">
        <v>22</v>
      </c>
      <c r="L2330" s="6" t="s">
        <v>310</v>
      </c>
      <c r="M2330" s="6">
        <v>30</v>
      </c>
      <c r="N2330" s="6" t="s">
        <v>21</v>
      </c>
      <c r="O2330" s="6" t="s">
        <v>22</v>
      </c>
      <c r="P2330" s="6" t="s">
        <v>7996</v>
      </c>
    </row>
    <row r="2331" spans="1:16" hidden="1" x14ac:dyDescent="0.35">
      <c r="A2331" s="6">
        <v>2012</v>
      </c>
      <c r="B2331" s="6" t="s">
        <v>141</v>
      </c>
      <c r="C2331" s="6" t="s">
        <v>2554</v>
      </c>
      <c r="D2331" s="13" t="s">
        <v>2606</v>
      </c>
      <c r="E2331" s="6">
        <v>32.33</v>
      </c>
      <c r="F2331" s="6">
        <v>-90.93</v>
      </c>
      <c r="G2331" s="6" t="s">
        <v>94</v>
      </c>
      <c r="H2331" s="6">
        <v>70378</v>
      </c>
      <c r="I2331" s="6">
        <v>83029000</v>
      </c>
      <c r="J2331" s="6">
        <v>14.3</v>
      </c>
      <c r="K2331" s="6">
        <v>22</v>
      </c>
      <c r="L2331" s="6" t="s">
        <v>310</v>
      </c>
      <c r="M2331" s="6">
        <v>30</v>
      </c>
      <c r="N2331" s="6" t="s">
        <v>21</v>
      </c>
      <c r="O2331" s="6" t="s">
        <v>22</v>
      </c>
      <c r="P2331" s="6" t="s">
        <v>7997</v>
      </c>
    </row>
    <row r="2332" spans="1:16" hidden="1" x14ac:dyDescent="0.35">
      <c r="A2332" s="6">
        <v>2012</v>
      </c>
      <c r="B2332" s="6" t="s">
        <v>2608</v>
      </c>
      <c r="C2332" s="6" t="s">
        <v>2554</v>
      </c>
      <c r="D2332" s="13" t="s">
        <v>2609</v>
      </c>
      <c r="E2332" s="6">
        <v>32.770000000000003</v>
      </c>
      <c r="F2332" s="6">
        <v>-91.9</v>
      </c>
      <c r="G2332" s="6" t="s">
        <v>19</v>
      </c>
      <c r="H2332" s="6">
        <v>75363</v>
      </c>
      <c r="I2332" s="6">
        <v>90154000</v>
      </c>
      <c r="J2332" s="6">
        <v>14.3</v>
      </c>
      <c r="K2332" s="6">
        <v>22</v>
      </c>
      <c r="L2332" s="6" t="s">
        <v>310</v>
      </c>
      <c r="M2332" s="6">
        <v>30</v>
      </c>
      <c r="N2332" s="6" t="s">
        <v>21</v>
      </c>
      <c r="O2332" s="6" t="s">
        <v>22</v>
      </c>
      <c r="P2332" s="6" t="s">
        <v>7998</v>
      </c>
    </row>
    <row r="2333" spans="1:16" hidden="1" x14ac:dyDescent="0.35">
      <c r="A2333" s="6">
        <v>2012</v>
      </c>
      <c r="B2333" s="6" t="s">
        <v>1329</v>
      </c>
      <c r="C2333" s="6" t="s">
        <v>2554</v>
      </c>
      <c r="D2333" s="13" t="s">
        <v>2611</v>
      </c>
      <c r="E2333" s="6">
        <v>32.35</v>
      </c>
      <c r="F2333" s="6">
        <v>-91.79</v>
      </c>
      <c r="G2333" s="6" t="s">
        <v>19</v>
      </c>
      <c r="H2333" s="6">
        <v>47040</v>
      </c>
      <c r="I2333" s="6">
        <v>53402000</v>
      </c>
      <c r="J2333" s="6">
        <v>14.3</v>
      </c>
      <c r="K2333" s="6">
        <v>22</v>
      </c>
      <c r="L2333" s="6" t="s">
        <v>310</v>
      </c>
      <c r="M2333" s="6">
        <v>30</v>
      </c>
      <c r="N2333" s="6" t="s">
        <v>21</v>
      </c>
      <c r="O2333" s="6" t="s">
        <v>22</v>
      </c>
      <c r="P2333" s="6" t="s">
        <v>7999</v>
      </c>
    </row>
    <row r="2334" spans="1:16" hidden="1" x14ac:dyDescent="0.35">
      <c r="A2334" s="6">
        <v>2012</v>
      </c>
      <c r="B2334" s="6" t="s">
        <v>2613</v>
      </c>
      <c r="C2334" s="6" t="s">
        <v>2554</v>
      </c>
      <c r="D2334" s="13" t="s">
        <v>2614</v>
      </c>
      <c r="E2334" s="6">
        <v>32.07</v>
      </c>
      <c r="F2334" s="6">
        <v>-91.23</v>
      </c>
      <c r="G2334" s="6" t="s">
        <v>19</v>
      </c>
      <c r="H2334" s="6">
        <v>43853</v>
      </c>
      <c r="I2334" s="6">
        <v>46547000</v>
      </c>
      <c r="J2334" s="6">
        <v>14.3</v>
      </c>
      <c r="K2334" s="6">
        <v>22</v>
      </c>
      <c r="L2334" s="6" t="s">
        <v>310</v>
      </c>
      <c r="M2334" s="6">
        <v>30</v>
      </c>
      <c r="N2334" s="6" t="s">
        <v>21</v>
      </c>
      <c r="O2334" s="6" t="s">
        <v>22</v>
      </c>
      <c r="P2334" s="6" t="s">
        <v>8000</v>
      </c>
    </row>
    <row r="2335" spans="1:16" hidden="1" x14ac:dyDescent="0.35">
      <c r="A2335" s="6">
        <v>2012</v>
      </c>
      <c r="B2335" s="6" t="s">
        <v>2616</v>
      </c>
      <c r="C2335" s="6" t="s">
        <v>2554</v>
      </c>
      <c r="D2335" s="13" t="s">
        <v>2617</v>
      </c>
      <c r="E2335" s="6">
        <v>32.6</v>
      </c>
      <c r="F2335" s="6">
        <v>-91.47</v>
      </c>
      <c r="G2335" s="6" t="s">
        <v>19</v>
      </c>
      <c r="H2335" s="6">
        <v>21054</v>
      </c>
      <c r="I2335" s="6">
        <v>23513000</v>
      </c>
      <c r="J2335" s="6">
        <v>14.3</v>
      </c>
      <c r="K2335" s="6">
        <v>22</v>
      </c>
      <c r="L2335" s="6" t="s">
        <v>310</v>
      </c>
      <c r="M2335" s="6">
        <v>30</v>
      </c>
      <c r="N2335" s="6" t="s">
        <v>21</v>
      </c>
      <c r="O2335" s="6" t="s">
        <v>22</v>
      </c>
      <c r="P2335" s="6" t="s">
        <v>8001</v>
      </c>
    </row>
    <row r="2336" spans="1:16" hidden="1" x14ac:dyDescent="0.35">
      <c r="A2336" s="6">
        <v>2022</v>
      </c>
      <c r="B2336" s="6" t="s">
        <v>511</v>
      </c>
      <c r="C2336" s="6" t="s">
        <v>1515</v>
      </c>
      <c r="D2336" s="13" t="s">
        <v>1592</v>
      </c>
      <c r="E2336" s="6">
        <v>40.65</v>
      </c>
      <c r="F2336" s="6">
        <v>-84.95</v>
      </c>
      <c r="G2336" s="6" t="s">
        <v>514</v>
      </c>
      <c r="H2336" s="6">
        <v>67065</v>
      </c>
      <c r="I2336" s="6">
        <v>84227000</v>
      </c>
      <c r="J2336" s="6">
        <v>14.4</v>
      </c>
      <c r="K2336" s="6">
        <v>18</v>
      </c>
      <c r="L2336" s="6" t="s">
        <v>310</v>
      </c>
      <c r="M2336" s="6">
        <v>30</v>
      </c>
      <c r="N2336" s="6" t="s">
        <v>21</v>
      </c>
      <c r="O2336" s="6" t="s">
        <v>22</v>
      </c>
      <c r="P2336" s="6" t="s">
        <v>1593</v>
      </c>
    </row>
    <row r="2337" spans="1:16" hidden="1" x14ac:dyDescent="0.35">
      <c r="A2337" s="6">
        <v>2022</v>
      </c>
      <c r="B2337" s="6" t="s">
        <v>1594</v>
      </c>
      <c r="C2337" s="6" t="s">
        <v>1515</v>
      </c>
      <c r="D2337" s="13" t="s">
        <v>1595</v>
      </c>
      <c r="E2337" s="6">
        <v>41.1</v>
      </c>
      <c r="F2337" s="6">
        <v>-85.29</v>
      </c>
      <c r="G2337" s="6" t="s">
        <v>514</v>
      </c>
      <c r="H2337" s="6">
        <v>103967</v>
      </c>
      <c r="I2337" s="6">
        <v>119663000</v>
      </c>
      <c r="J2337" s="6">
        <v>14.4</v>
      </c>
      <c r="K2337" s="6">
        <v>18</v>
      </c>
      <c r="L2337" s="6" t="s">
        <v>310</v>
      </c>
      <c r="M2337" s="6">
        <v>30</v>
      </c>
      <c r="N2337" s="6" t="s">
        <v>21</v>
      </c>
      <c r="O2337" s="6" t="s">
        <v>22</v>
      </c>
      <c r="P2337" s="6" t="s">
        <v>1596</v>
      </c>
    </row>
    <row r="2338" spans="1:16" hidden="1" x14ac:dyDescent="0.35">
      <c r="A2338" s="6">
        <v>2022</v>
      </c>
      <c r="B2338" s="6" t="s">
        <v>109</v>
      </c>
      <c r="C2338" s="6" t="s">
        <v>1515</v>
      </c>
      <c r="D2338" s="13" t="s">
        <v>1597</v>
      </c>
      <c r="E2338" s="6">
        <v>41.52</v>
      </c>
      <c r="F2338" s="6">
        <v>-85.06</v>
      </c>
      <c r="G2338" s="6" t="s">
        <v>514</v>
      </c>
      <c r="H2338" s="6">
        <v>48701</v>
      </c>
      <c r="I2338" s="6">
        <v>55108000</v>
      </c>
      <c r="J2338" s="6">
        <v>14.4</v>
      </c>
      <c r="K2338" s="6">
        <v>18</v>
      </c>
      <c r="L2338" s="6" t="s">
        <v>310</v>
      </c>
      <c r="M2338" s="6">
        <v>30</v>
      </c>
      <c r="N2338" s="6" t="s">
        <v>21</v>
      </c>
      <c r="O2338" s="6" t="s">
        <v>22</v>
      </c>
      <c r="P2338" s="6" t="s">
        <v>1598</v>
      </c>
    </row>
    <row r="2339" spans="1:16" hidden="1" x14ac:dyDescent="0.35">
      <c r="A2339" s="6">
        <v>2022</v>
      </c>
      <c r="B2339" s="6" t="s">
        <v>1599</v>
      </c>
      <c r="C2339" s="6" t="s">
        <v>1515</v>
      </c>
      <c r="D2339" s="13" t="s">
        <v>1600</v>
      </c>
      <c r="E2339" s="6">
        <v>40.85</v>
      </c>
      <c r="F2339" s="6">
        <v>-85.6</v>
      </c>
      <c r="G2339" s="6" t="s">
        <v>514</v>
      </c>
      <c r="H2339" s="6">
        <v>81455</v>
      </c>
      <c r="I2339" s="6">
        <v>99879000</v>
      </c>
      <c r="J2339" s="6">
        <v>14.4</v>
      </c>
      <c r="K2339" s="6">
        <v>18</v>
      </c>
      <c r="L2339" s="6" t="s">
        <v>310</v>
      </c>
      <c r="M2339" s="6">
        <v>30</v>
      </c>
      <c r="N2339" s="6" t="s">
        <v>21</v>
      </c>
      <c r="O2339" s="6" t="s">
        <v>22</v>
      </c>
      <c r="P2339" s="6" t="s">
        <v>1601</v>
      </c>
    </row>
    <row r="2340" spans="1:16" hidden="1" x14ac:dyDescent="0.35">
      <c r="A2340" s="6">
        <v>2022</v>
      </c>
      <c r="B2340" s="6" t="s">
        <v>1602</v>
      </c>
      <c r="C2340" s="6" t="s">
        <v>1515</v>
      </c>
      <c r="D2340" s="13" t="s">
        <v>1603</v>
      </c>
      <c r="E2340" s="6">
        <v>41.67</v>
      </c>
      <c r="F2340" s="6">
        <v>-85.57</v>
      </c>
      <c r="G2340" s="6" t="s">
        <v>514</v>
      </c>
      <c r="H2340" s="6">
        <v>48739</v>
      </c>
      <c r="I2340" s="6">
        <v>56800000</v>
      </c>
      <c r="J2340" s="6">
        <v>14.4</v>
      </c>
      <c r="K2340" s="6">
        <v>18</v>
      </c>
      <c r="L2340" s="6" t="s">
        <v>310</v>
      </c>
      <c r="M2340" s="6">
        <v>30</v>
      </c>
      <c r="N2340" s="6" t="s">
        <v>21</v>
      </c>
      <c r="O2340" s="6" t="s">
        <v>22</v>
      </c>
      <c r="P2340" s="6" t="s">
        <v>1604</v>
      </c>
    </row>
    <row r="2341" spans="1:16" hidden="1" x14ac:dyDescent="0.35">
      <c r="A2341" s="6">
        <v>2022</v>
      </c>
      <c r="B2341" s="6" t="s">
        <v>1605</v>
      </c>
      <c r="C2341" s="6" t="s">
        <v>1515</v>
      </c>
      <c r="D2341" s="13" t="s">
        <v>1606</v>
      </c>
      <c r="E2341" s="6">
        <v>41.39</v>
      </c>
      <c r="F2341" s="6">
        <v>-85.41</v>
      </c>
      <c r="G2341" s="6" t="s">
        <v>514</v>
      </c>
      <c r="H2341" s="6">
        <v>59602</v>
      </c>
      <c r="I2341" s="6">
        <v>72780000</v>
      </c>
      <c r="J2341" s="6">
        <v>14.4</v>
      </c>
      <c r="K2341" s="6">
        <v>18</v>
      </c>
      <c r="L2341" s="6" t="s">
        <v>310</v>
      </c>
      <c r="M2341" s="6">
        <v>30</v>
      </c>
      <c r="N2341" s="6" t="s">
        <v>21</v>
      </c>
      <c r="O2341" s="6" t="s">
        <v>22</v>
      </c>
      <c r="P2341" s="6" t="s">
        <v>1607</v>
      </c>
    </row>
    <row r="2342" spans="1:16" hidden="1" x14ac:dyDescent="0.35">
      <c r="A2342" s="6">
        <v>2022</v>
      </c>
      <c r="B2342" s="6" t="s">
        <v>1608</v>
      </c>
      <c r="C2342" s="6" t="s">
        <v>1515</v>
      </c>
      <c r="D2342" s="13" t="s">
        <v>1609</v>
      </c>
      <c r="E2342" s="6">
        <v>41.64</v>
      </c>
      <c r="F2342" s="6">
        <v>-85</v>
      </c>
      <c r="G2342" s="6" t="s">
        <v>514</v>
      </c>
      <c r="H2342" s="6">
        <v>33726</v>
      </c>
      <c r="I2342" s="6">
        <v>38360000</v>
      </c>
      <c r="J2342" s="6">
        <v>14.4</v>
      </c>
      <c r="K2342" s="6">
        <v>18</v>
      </c>
      <c r="L2342" s="6" t="s">
        <v>310</v>
      </c>
      <c r="M2342" s="6">
        <v>30</v>
      </c>
      <c r="N2342" s="6" t="s">
        <v>21</v>
      </c>
      <c r="O2342" s="6" t="s">
        <v>22</v>
      </c>
      <c r="P2342" s="6" t="s">
        <v>1610</v>
      </c>
    </row>
    <row r="2343" spans="1:16" hidden="1" x14ac:dyDescent="0.35">
      <c r="A2343" s="6">
        <v>2022</v>
      </c>
      <c r="B2343" s="6" t="s">
        <v>1611</v>
      </c>
      <c r="C2343" s="6" t="s">
        <v>1515</v>
      </c>
      <c r="D2343" s="13" t="s">
        <v>1612</v>
      </c>
      <c r="E2343" s="6">
        <v>40.74</v>
      </c>
      <c r="F2343" s="6">
        <v>-85.17</v>
      </c>
      <c r="G2343" s="6" t="s">
        <v>514</v>
      </c>
      <c r="H2343" s="6">
        <v>79152</v>
      </c>
      <c r="I2343" s="6">
        <v>101450000</v>
      </c>
      <c r="J2343" s="6">
        <v>14.4</v>
      </c>
      <c r="K2343" s="6">
        <v>18</v>
      </c>
      <c r="L2343" s="6" t="s">
        <v>310</v>
      </c>
      <c r="M2343" s="6">
        <v>30</v>
      </c>
      <c r="N2343" s="6" t="s">
        <v>21</v>
      </c>
      <c r="O2343" s="6" t="s">
        <v>22</v>
      </c>
      <c r="P2343" s="6" t="s">
        <v>1613</v>
      </c>
    </row>
    <row r="2344" spans="1:16" hidden="1" x14ac:dyDescent="0.35">
      <c r="A2344" s="6">
        <v>2022</v>
      </c>
      <c r="B2344" s="6" t="s">
        <v>1614</v>
      </c>
      <c r="C2344" s="6" t="s">
        <v>1515</v>
      </c>
      <c r="D2344" s="13" t="s">
        <v>1615</v>
      </c>
      <c r="E2344" s="6">
        <v>41.23</v>
      </c>
      <c r="F2344" s="6">
        <v>-85.32</v>
      </c>
      <c r="G2344" s="6" t="s">
        <v>514</v>
      </c>
      <c r="H2344" s="6">
        <v>58165</v>
      </c>
      <c r="I2344" s="6">
        <v>70197000</v>
      </c>
      <c r="J2344" s="6">
        <v>14.4</v>
      </c>
      <c r="K2344" s="6">
        <v>18</v>
      </c>
      <c r="L2344" s="6" t="s">
        <v>310</v>
      </c>
      <c r="M2344" s="6">
        <v>30</v>
      </c>
      <c r="N2344" s="6" t="s">
        <v>21</v>
      </c>
      <c r="O2344" s="6" t="s">
        <v>22</v>
      </c>
      <c r="P2344" s="6" t="s">
        <v>1616</v>
      </c>
    </row>
    <row r="2345" spans="1:16" hidden="1" x14ac:dyDescent="0.35">
      <c r="A2345" s="6">
        <v>2012</v>
      </c>
      <c r="B2345" s="6" t="s">
        <v>2082</v>
      </c>
      <c r="C2345" s="6" t="s">
        <v>1990</v>
      </c>
      <c r="D2345" s="13" t="s">
        <v>2083</v>
      </c>
      <c r="E2345" s="6">
        <v>39.56</v>
      </c>
      <c r="F2345" s="6">
        <v>-95.13</v>
      </c>
      <c r="G2345" s="6" t="s">
        <v>514</v>
      </c>
      <c r="H2345" s="6">
        <v>57143</v>
      </c>
      <c r="I2345" s="6">
        <v>21264000</v>
      </c>
      <c r="J2345" s="6">
        <v>15.4</v>
      </c>
      <c r="K2345" s="6">
        <v>20</v>
      </c>
      <c r="L2345" s="6" t="s">
        <v>310</v>
      </c>
      <c r="M2345" s="6">
        <v>70</v>
      </c>
      <c r="N2345" s="6" t="s">
        <v>21</v>
      </c>
      <c r="O2345" s="6" t="s">
        <v>22</v>
      </c>
      <c r="P2345" s="6" t="s">
        <v>7787</v>
      </c>
    </row>
    <row r="2346" spans="1:16" hidden="1" x14ac:dyDescent="0.35">
      <c r="A2346" s="6">
        <v>2012</v>
      </c>
      <c r="B2346" s="6" t="s">
        <v>1457</v>
      </c>
      <c r="C2346" s="6" t="s">
        <v>1990</v>
      </c>
      <c r="D2346" s="13" t="s">
        <v>2085</v>
      </c>
      <c r="E2346" s="6">
        <v>39.97</v>
      </c>
      <c r="F2346" s="6">
        <v>-95.29</v>
      </c>
      <c r="G2346" s="6" t="s">
        <v>524</v>
      </c>
      <c r="H2346" s="6">
        <v>102394</v>
      </c>
      <c r="I2346" s="6">
        <v>65751000</v>
      </c>
      <c r="J2346" s="6">
        <v>15.4</v>
      </c>
      <c r="K2346" s="6">
        <v>20</v>
      </c>
      <c r="L2346" s="6" t="s">
        <v>310</v>
      </c>
      <c r="M2346" s="6">
        <v>70</v>
      </c>
      <c r="N2346" s="6" t="s">
        <v>21</v>
      </c>
      <c r="O2346" s="6" t="s">
        <v>22</v>
      </c>
      <c r="P2346" s="6" t="s">
        <v>7788</v>
      </c>
    </row>
    <row r="2347" spans="1:16" hidden="1" x14ac:dyDescent="0.35">
      <c r="A2347" s="6">
        <v>2012</v>
      </c>
      <c r="B2347" s="6" t="s">
        <v>2087</v>
      </c>
      <c r="C2347" s="6" t="s">
        <v>1990</v>
      </c>
      <c r="D2347" s="13" t="s">
        <v>2088</v>
      </c>
      <c r="E2347" s="6">
        <v>39.700000000000003</v>
      </c>
      <c r="F2347" s="6">
        <v>-95.17</v>
      </c>
      <c r="G2347" s="6" t="s">
        <v>514</v>
      </c>
      <c r="H2347" s="6">
        <v>67945</v>
      </c>
      <c r="I2347" s="6">
        <v>48628000</v>
      </c>
      <c r="J2347" s="6">
        <v>15.4</v>
      </c>
      <c r="K2347" s="6">
        <v>20</v>
      </c>
      <c r="L2347" s="6" t="s">
        <v>310</v>
      </c>
      <c r="M2347" s="6">
        <v>70</v>
      </c>
      <c r="N2347" s="6" t="s">
        <v>21</v>
      </c>
      <c r="O2347" s="6" t="s">
        <v>22</v>
      </c>
      <c r="P2347" s="6" t="s">
        <v>7789</v>
      </c>
    </row>
    <row r="2348" spans="1:16" hidden="1" x14ac:dyDescent="0.35">
      <c r="A2348" s="6">
        <v>2012</v>
      </c>
      <c r="B2348" s="6" t="s">
        <v>115</v>
      </c>
      <c r="C2348" s="6" t="s">
        <v>1990</v>
      </c>
      <c r="D2348" s="13" t="s">
        <v>2090</v>
      </c>
      <c r="E2348" s="6">
        <v>39.5</v>
      </c>
      <c r="F2348" s="6">
        <v>-95.85</v>
      </c>
      <c r="G2348" s="6" t="s">
        <v>514</v>
      </c>
      <c r="H2348" s="6">
        <v>23097</v>
      </c>
      <c r="I2348" s="6">
        <v>7668000</v>
      </c>
      <c r="J2348" s="6">
        <v>15.4</v>
      </c>
      <c r="K2348" s="6">
        <v>20</v>
      </c>
      <c r="L2348" s="6" t="s">
        <v>310</v>
      </c>
      <c r="M2348" s="6">
        <v>70</v>
      </c>
      <c r="N2348" s="6" t="s">
        <v>21</v>
      </c>
      <c r="O2348" s="6" t="s">
        <v>22</v>
      </c>
      <c r="P2348" s="6" t="s">
        <v>7790</v>
      </c>
    </row>
    <row r="2349" spans="1:16" hidden="1" x14ac:dyDescent="0.35">
      <c r="A2349" s="6">
        <v>2012</v>
      </c>
      <c r="B2349" s="6" t="s">
        <v>172</v>
      </c>
      <c r="C2349" s="6" t="s">
        <v>1990</v>
      </c>
      <c r="D2349" s="13" t="s">
        <v>2092</v>
      </c>
      <c r="E2349" s="6">
        <v>39.200000000000003</v>
      </c>
      <c r="F2349" s="6">
        <v>-95.22</v>
      </c>
      <c r="G2349" s="6" t="s">
        <v>514</v>
      </c>
      <c r="H2349" s="6">
        <v>33661</v>
      </c>
      <c r="I2349" s="6">
        <v>12821000</v>
      </c>
      <c r="J2349" s="6">
        <v>15.4</v>
      </c>
      <c r="K2349" s="6">
        <v>20</v>
      </c>
      <c r="L2349" s="6" t="s">
        <v>310</v>
      </c>
      <c r="M2349" s="6">
        <v>70</v>
      </c>
      <c r="N2349" s="6" t="s">
        <v>21</v>
      </c>
      <c r="O2349" s="6" t="s">
        <v>22</v>
      </c>
      <c r="P2349" s="6" t="s">
        <v>7791</v>
      </c>
    </row>
    <row r="2350" spans="1:16" hidden="1" x14ac:dyDescent="0.35">
      <c r="A2350" s="6">
        <v>2012</v>
      </c>
      <c r="B2350" s="6" t="s">
        <v>2094</v>
      </c>
      <c r="C2350" s="6" t="s">
        <v>1990</v>
      </c>
      <c r="D2350" s="13" t="s">
        <v>2095</v>
      </c>
      <c r="E2350" s="6">
        <v>39.119999999999997</v>
      </c>
      <c r="F2350" s="6">
        <v>-94.92</v>
      </c>
      <c r="G2350" s="6" t="s">
        <v>514</v>
      </c>
      <c r="H2350" s="6">
        <v>15751</v>
      </c>
      <c r="I2350" s="6">
        <v>5840000</v>
      </c>
      <c r="J2350" s="6">
        <v>15.4</v>
      </c>
      <c r="K2350" s="6">
        <v>20</v>
      </c>
      <c r="L2350" s="6" t="s">
        <v>310</v>
      </c>
      <c r="M2350" s="6">
        <v>70</v>
      </c>
      <c r="N2350" s="6" t="s">
        <v>21</v>
      </c>
      <c r="O2350" s="6" t="s">
        <v>22</v>
      </c>
      <c r="P2350" s="6" t="s">
        <v>7792</v>
      </c>
    </row>
    <row r="2351" spans="1:16" hidden="1" x14ac:dyDescent="0.35">
      <c r="A2351" s="6">
        <v>2012</v>
      </c>
      <c r="B2351" s="6" t="s">
        <v>119</v>
      </c>
      <c r="C2351" s="6" t="s">
        <v>1990</v>
      </c>
      <c r="D2351" s="13" t="s">
        <v>2097</v>
      </c>
      <c r="E2351" s="6">
        <v>39.869999999999997</v>
      </c>
      <c r="F2351" s="6">
        <v>-96.25</v>
      </c>
      <c r="G2351" s="6" t="s">
        <v>524</v>
      </c>
      <c r="H2351" s="6">
        <v>83928</v>
      </c>
      <c r="I2351" s="6">
        <v>41157000</v>
      </c>
      <c r="J2351" s="6">
        <v>15.4</v>
      </c>
      <c r="K2351" s="6">
        <v>20</v>
      </c>
      <c r="L2351" s="6" t="s">
        <v>310</v>
      </c>
      <c r="M2351" s="6">
        <v>70</v>
      </c>
      <c r="N2351" s="6" t="s">
        <v>21</v>
      </c>
      <c r="O2351" s="6" t="s">
        <v>22</v>
      </c>
      <c r="P2351" s="6" t="s">
        <v>7793</v>
      </c>
    </row>
    <row r="2352" spans="1:16" hidden="1" x14ac:dyDescent="0.35">
      <c r="A2352" s="6">
        <v>2012</v>
      </c>
      <c r="B2352" s="6" t="s">
        <v>2099</v>
      </c>
      <c r="C2352" s="6" t="s">
        <v>1990</v>
      </c>
      <c r="D2352" s="13" t="s">
        <v>2100</v>
      </c>
      <c r="E2352" s="6">
        <v>39.840000000000003</v>
      </c>
      <c r="F2352" s="6">
        <v>-96.18</v>
      </c>
      <c r="G2352" s="6" t="s">
        <v>524</v>
      </c>
      <c r="H2352" s="6">
        <v>89818</v>
      </c>
      <c r="I2352" s="6">
        <v>37848000</v>
      </c>
      <c r="J2352" s="6">
        <v>15.4</v>
      </c>
      <c r="K2352" s="6">
        <v>20</v>
      </c>
      <c r="L2352" s="6" t="s">
        <v>310</v>
      </c>
      <c r="M2352" s="6">
        <v>70</v>
      </c>
      <c r="N2352" s="6" t="s">
        <v>21</v>
      </c>
      <c r="O2352" s="6" t="s">
        <v>22</v>
      </c>
      <c r="P2352" s="6" t="s">
        <v>7794</v>
      </c>
    </row>
    <row r="2353" spans="1:16" hidden="1" x14ac:dyDescent="0.35">
      <c r="A2353" s="6">
        <v>2012</v>
      </c>
      <c r="B2353" s="6" t="s">
        <v>2102</v>
      </c>
      <c r="C2353" s="6" t="s">
        <v>1990</v>
      </c>
      <c r="D2353" s="13" t="s">
        <v>2103</v>
      </c>
      <c r="E2353" s="6">
        <v>39.21</v>
      </c>
      <c r="F2353" s="6">
        <v>-96.17</v>
      </c>
      <c r="G2353" s="6" t="s">
        <v>514</v>
      </c>
      <c r="H2353" s="6">
        <v>35558</v>
      </c>
      <c r="I2353" s="6">
        <v>24914000</v>
      </c>
      <c r="J2353" s="6">
        <v>15.4</v>
      </c>
      <c r="K2353" s="6">
        <v>20</v>
      </c>
      <c r="L2353" s="6" t="s">
        <v>310</v>
      </c>
      <c r="M2353" s="6">
        <v>70</v>
      </c>
      <c r="N2353" s="6" t="s">
        <v>21</v>
      </c>
      <c r="O2353" s="6" t="s">
        <v>22</v>
      </c>
      <c r="P2353" s="6" t="s">
        <v>7795</v>
      </c>
    </row>
    <row r="2354" spans="1:16" hidden="1" x14ac:dyDescent="0.35">
      <c r="A2354" s="6">
        <v>2012</v>
      </c>
      <c r="B2354" s="6" t="s">
        <v>2105</v>
      </c>
      <c r="C2354" s="6" t="s">
        <v>1990</v>
      </c>
      <c r="D2354" s="13" t="s">
        <v>2106</v>
      </c>
      <c r="E2354" s="6">
        <v>39.36</v>
      </c>
      <c r="F2354" s="6">
        <v>-96.85</v>
      </c>
      <c r="G2354" s="6" t="s">
        <v>514</v>
      </c>
      <c r="H2354" s="6">
        <v>11438</v>
      </c>
      <c r="I2354" s="6">
        <v>6470000</v>
      </c>
      <c r="J2354" s="6">
        <v>15.4</v>
      </c>
      <c r="K2354" s="6">
        <v>20</v>
      </c>
      <c r="L2354" s="6" t="s">
        <v>310</v>
      </c>
      <c r="M2354" s="6">
        <v>70</v>
      </c>
      <c r="N2354" s="6" t="s">
        <v>21</v>
      </c>
      <c r="O2354" s="6" t="s">
        <v>22</v>
      </c>
      <c r="P2354" s="6" t="s">
        <v>7796</v>
      </c>
    </row>
    <row r="2355" spans="1:16" hidden="1" x14ac:dyDescent="0.35">
      <c r="A2355" s="6">
        <v>2012</v>
      </c>
      <c r="B2355" s="6" t="s">
        <v>2108</v>
      </c>
      <c r="C2355" s="6" t="s">
        <v>1990</v>
      </c>
      <c r="D2355" s="13" t="s">
        <v>2109</v>
      </c>
      <c r="E2355" s="6">
        <v>39.07</v>
      </c>
      <c r="F2355" s="6">
        <v>-94.92</v>
      </c>
      <c r="G2355" s="6" t="s">
        <v>514</v>
      </c>
      <c r="H2355" s="6">
        <v>1741</v>
      </c>
      <c r="I2355" s="6">
        <v>917000</v>
      </c>
      <c r="J2355" s="6">
        <v>15.4</v>
      </c>
      <c r="K2355" s="6">
        <v>20</v>
      </c>
      <c r="L2355" s="6" t="s">
        <v>310</v>
      </c>
      <c r="M2355" s="6">
        <v>70</v>
      </c>
      <c r="N2355" s="6" t="s">
        <v>21</v>
      </c>
      <c r="O2355" s="6" t="s">
        <v>22</v>
      </c>
      <c r="P2355" s="6" t="s">
        <v>7797</v>
      </c>
    </row>
    <row r="2356" spans="1:16" hidden="1" x14ac:dyDescent="0.35">
      <c r="A2356" s="6">
        <v>2022</v>
      </c>
      <c r="B2356" s="6" t="s">
        <v>5329</v>
      </c>
      <c r="C2356" s="6" t="s">
        <v>6814</v>
      </c>
      <c r="D2356" s="13" t="s">
        <v>6881</v>
      </c>
      <c r="E2356" s="6">
        <v>45.8</v>
      </c>
      <c r="F2356" s="6">
        <v>-88.57</v>
      </c>
      <c r="G2356" s="6" t="s">
        <v>564</v>
      </c>
      <c r="H2356" s="6">
        <v>28</v>
      </c>
      <c r="I2356" s="6">
        <v>71000</v>
      </c>
      <c r="J2356" s="6">
        <v>16.100000000000001</v>
      </c>
      <c r="K2356" s="6">
        <v>55</v>
      </c>
      <c r="L2356" s="6" t="s">
        <v>310</v>
      </c>
      <c r="M2356" s="6">
        <v>30</v>
      </c>
      <c r="N2356" s="6" t="s">
        <v>21</v>
      </c>
      <c r="O2356" s="6" t="s">
        <v>22</v>
      </c>
      <c r="P2356" s="6" t="s">
        <v>6882</v>
      </c>
    </row>
    <row r="2357" spans="1:16" hidden="1" x14ac:dyDescent="0.35">
      <c r="A2357" s="6">
        <v>2022</v>
      </c>
      <c r="B2357" s="6" t="s">
        <v>5218</v>
      </c>
      <c r="C2357" s="6" t="s">
        <v>6814</v>
      </c>
      <c r="D2357" s="13" t="s">
        <v>6883</v>
      </c>
      <c r="E2357" s="6">
        <v>45.65</v>
      </c>
      <c r="F2357" s="6">
        <v>-88.44</v>
      </c>
      <c r="G2357" s="6" t="s">
        <v>564</v>
      </c>
      <c r="H2357" s="6">
        <v>1158</v>
      </c>
      <c r="I2357" s="6">
        <v>603000</v>
      </c>
      <c r="J2357" s="6">
        <v>16.100000000000001</v>
      </c>
      <c r="K2357" s="6">
        <v>55</v>
      </c>
      <c r="L2357" s="6" t="s">
        <v>310</v>
      </c>
      <c r="M2357" s="6">
        <v>30</v>
      </c>
      <c r="N2357" s="6" t="s">
        <v>21</v>
      </c>
      <c r="O2357" s="6" t="s">
        <v>22</v>
      </c>
      <c r="P2357" s="6" t="s">
        <v>6884</v>
      </c>
    </row>
    <row r="2358" spans="1:16" hidden="1" x14ac:dyDescent="0.35">
      <c r="A2358" s="6">
        <v>2022</v>
      </c>
      <c r="B2358" s="6" t="s">
        <v>6885</v>
      </c>
      <c r="C2358" s="6" t="s">
        <v>6814</v>
      </c>
      <c r="D2358" s="13" t="s">
        <v>6886</v>
      </c>
      <c r="E2358" s="6">
        <v>45.14</v>
      </c>
      <c r="F2358" s="6">
        <v>-89.15</v>
      </c>
      <c r="G2358" s="6" t="s">
        <v>564</v>
      </c>
      <c r="H2358" s="6">
        <v>4964</v>
      </c>
      <c r="I2358" s="6">
        <v>6177000</v>
      </c>
      <c r="J2358" s="6">
        <v>16.100000000000001</v>
      </c>
      <c r="K2358" s="6">
        <v>55</v>
      </c>
      <c r="L2358" s="6" t="s">
        <v>310</v>
      </c>
      <c r="M2358" s="6">
        <v>30</v>
      </c>
      <c r="N2358" s="6" t="s">
        <v>21</v>
      </c>
      <c r="O2358" s="6" t="s">
        <v>22</v>
      </c>
      <c r="P2358" s="6" t="s">
        <v>6887</v>
      </c>
    </row>
    <row r="2359" spans="1:16" hidden="1" x14ac:dyDescent="0.35">
      <c r="A2359" s="6">
        <v>2022</v>
      </c>
      <c r="B2359" s="6" t="s">
        <v>6888</v>
      </c>
      <c r="C2359" s="6" t="s">
        <v>6814</v>
      </c>
      <c r="D2359" s="13" t="s">
        <v>6889</v>
      </c>
      <c r="E2359" s="6">
        <v>45.5</v>
      </c>
      <c r="F2359" s="6">
        <v>-88</v>
      </c>
      <c r="G2359" s="6" t="s">
        <v>564</v>
      </c>
      <c r="H2359" s="6">
        <v>26308</v>
      </c>
      <c r="I2359" s="6">
        <v>22425000</v>
      </c>
      <c r="J2359" s="6">
        <v>16.100000000000001</v>
      </c>
      <c r="K2359" s="6">
        <v>55</v>
      </c>
      <c r="L2359" s="6" t="s">
        <v>310</v>
      </c>
      <c r="M2359" s="6">
        <v>30</v>
      </c>
      <c r="N2359" s="6" t="s">
        <v>21</v>
      </c>
      <c r="O2359" s="6" t="s">
        <v>22</v>
      </c>
      <c r="P2359" s="6" t="s">
        <v>6890</v>
      </c>
    </row>
    <row r="2360" spans="1:16" hidden="1" x14ac:dyDescent="0.35">
      <c r="A2360" s="6">
        <v>2022</v>
      </c>
      <c r="B2360" s="6" t="s">
        <v>6893</v>
      </c>
      <c r="C2360" s="6" t="s">
        <v>6814</v>
      </c>
      <c r="D2360" s="13" t="s">
        <v>6894</v>
      </c>
      <c r="E2360" s="6">
        <v>44.78</v>
      </c>
      <c r="F2360" s="6">
        <v>-88.06</v>
      </c>
      <c r="G2360" s="6" t="s">
        <v>555</v>
      </c>
      <c r="H2360" s="6">
        <v>37882</v>
      </c>
      <c r="I2360" s="6">
        <v>31198000</v>
      </c>
      <c r="J2360" s="6">
        <v>16.100000000000001</v>
      </c>
      <c r="K2360" s="6">
        <v>55</v>
      </c>
      <c r="L2360" s="6" t="s">
        <v>310</v>
      </c>
      <c r="M2360" s="6">
        <v>30</v>
      </c>
      <c r="N2360" s="6" t="s">
        <v>21</v>
      </c>
      <c r="O2360" s="6" t="s">
        <v>22</v>
      </c>
      <c r="P2360" s="6" t="s">
        <v>6895</v>
      </c>
    </row>
    <row r="2361" spans="1:16" hidden="1" x14ac:dyDescent="0.35">
      <c r="A2361" s="6">
        <v>2022</v>
      </c>
      <c r="B2361" s="6" t="s">
        <v>6896</v>
      </c>
      <c r="C2361" s="6" t="s">
        <v>6814</v>
      </c>
      <c r="D2361" s="13" t="s">
        <v>6897</v>
      </c>
      <c r="E2361" s="6">
        <v>44.74</v>
      </c>
      <c r="F2361" s="6">
        <v>-88.44</v>
      </c>
      <c r="G2361" s="6" t="s">
        <v>555</v>
      </c>
      <c r="H2361" s="6">
        <v>47021</v>
      </c>
      <c r="I2361" s="6">
        <v>48539000</v>
      </c>
      <c r="J2361" s="6">
        <v>16.100000000000001</v>
      </c>
      <c r="K2361" s="6">
        <v>55</v>
      </c>
      <c r="L2361" s="6" t="s">
        <v>310</v>
      </c>
      <c r="M2361" s="6">
        <v>30</v>
      </c>
      <c r="N2361" s="6" t="s">
        <v>21</v>
      </c>
      <c r="O2361" s="6" t="s">
        <v>22</v>
      </c>
      <c r="P2361" s="6" t="s">
        <v>6898</v>
      </c>
    </row>
    <row r="2362" spans="1:16" hidden="1" x14ac:dyDescent="0.35">
      <c r="A2362" s="6">
        <v>2012</v>
      </c>
      <c r="B2362" s="6" t="s">
        <v>1429</v>
      </c>
      <c r="C2362" s="6" t="s">
        <v>4143</v>
      </c>
      <c r="D2362" s="13" t="s">
        <v>4196</v>
      </c>
      <c r="E2362" s="6">
        <v>44.7</v>
      </c>
      <c r="F2362" s="6">
        <v>-73.47</v>
      </c>
      <c r="G2362" s="6" t="s">
        <v>555</v>
      </c>
      <c r="H2362" s="6">
        <v>10554</v>
      </c>
      <c r="I2362" s="6">
        <v>12644000</v>
      </c>
      <c r="J2362" s="6">
        <v>17</v>
      </c>
      <c r="K2362" s="6">
        <v>36</v>
      </c>
      <c r="L2362" s="6" t="s">
        <v>310</v>
      </c>
      <c r="M2362" s="6">
        <v>30</v>
      </c>
      <c r="N2362" s="6" t="s">
        <v>21</v>
      </c>
      <c r="O2362" s="6" t="s">
        <v>22</v>
      </c>
      <c r="P2362" s="6" t="s">
        <v>8601</v>
      </c>
    </row>
    <row r="2363" spans="1:16" hidden="1" x14ac:dyDescent="0.35">
      <c r="A2363" s="6">
        <v>2012</v>
      </c>
      <c r="B2363" s="6" t="s">
        <v>2765</v>
      </c>
      <c r="C2363" s="6" t="s">
        <v>4143</v>
      </c>
      <c r="D2363" s="13" t="s">
        <v>4198</v>
      </c>
      <c r="E2363" s="6">
        <v>43.78</v>
      </c>
      <c r="F2363" s="6">
        <v>-73.97</v>
      </c>
      <c r="G2363" s="6" t="s">
        <v>564</v>
      </c>
      <c r="H2363" s="6">
        <v>314</v>
      </c>
      <c r="I2363" s="6">
        <v>0</v>
      </c>
      <c r="J2363" s="6">
        <v>17</v>
      </c>
      <c r="K2363" s="6">
        <v>36</v>
      </c>
      <c r="L2363" s="6" t="s">
        <v>310</v>
      </c>
      <c r="M2363" s="6">
        <v>30</v>
      </c>
      <c r="N2363" s="6" t="s">
        <v>21</v>
      </c>
      <c r="O2363" s="6" t="s">
        <v>22</v>
      </c>
      <c r="P2363" s="6" t="s">
        <v>8602</v>
      </c>
    </row>
    <row r="2364" spans="1:16" hidden="1" x14ac:dyDescent="0.35">
      <c r="A2364" s="6">
        <v>2012</v>
      </c>
      <c r="B2364" s="6" t="s">
        <v>129</v>
      </c>
      <c r="C2364" s="6" t="s">
        <v>4143</v>
      </c>
      <c r="D2364" s="13" t="s">
        <v>4200</v>
      </c>
      <c r="E2364" s="6">
        <v>44.93</v>
      </c>
      <c r="F2364" s="6">
        <v>-74.59</v>
      </c>
      <c r="G2364" s="6" t="s">
        <v>564</v>
      </c>
      <c r="H2364" s="6">
        <v>9442</v>
      </c>
      <c r="I2364" s="6">
        <v>6481000</v>
      </c>
      <c r="J2364" s="6">
        <v>17</v>
      </c>
      <c r="K2364" s="6">
        <v>36</v>
      </c>
      <c r="L2364" s="6" t="s">
        <v>310</v>
      </c>
      <c r="M2364" s="6">
        <v>30</v>
      </c>
      <c r="N2364" s="6" t="s">
        <v>21</v>
      </c>
      <c r="O2364" s="6" t="s">
        <v>22</v>
      </c>
      <c r="P2364" s="6" t="s">
        <v>8603</v>
      </c>
    </row>
    <row r="2365" spans="1:16" hidden="1" x14ac:dyDescent="0.35">
      <c r="A2365" s="6">
        <v>2022</v>
      </c>
      <c r="B2365" s="6" t="s">
        <v>3533</v>
      </c>
      <c r="C2365" s="6" t="s">
        <v>3430</v>
      </c>
      <c r="D2365" s="13" t="s">
        <v>3534</v>
      </c>
      <c r="E2365" s="6">
        <v>39.270000000000003</v>
      </c>
      <c r="F2365" s="6">
        <v>-91.57</v>
      </c>
      <c r="G2365" s="6" t="s">
        <v>236</v>
      </c>
      <c r="H2365" s="6">
        <v>88271</v>
      </c>
      <c r="I2365" s="6">
        <v>93642000</v>
      </c>
      <c r="J2365" s="6">
        <v>17.399999999999999</v>
      </c>
      <c r="K2365" s="6">
        <v>29</v>
      </c>
      <c r="L2365" s="6" t="s">
        <v>310</v>
      </c>
      <c r="M2365" s="6">
        <v>30</v>
      </c>
      <c r="N2365" s="6" t="s">
        <v>21</v>
      </c>
      <c r="O2365" s="6" t="s">
        <v>22</v>
      </c>
      <c r="P2365" s="6" t="s">
        <v>3535</v>
      </c>
    </row>
    <row r="2366" spans="1:16" hidden="1" x14ac:dyDescent="0.35">
      <c r="A2366" s="6">
        <v>2022</v>
      </c>
      <c r="B2366" s="6" t="s">
        <v>340</v>
      </c>
      <c r="C2366" s="6" t="s">
        <v>3430</v>
      </c>
      <c r="D2366" s="13" t="s">
        <v>3536</v>
      </c>
      <c r="E2366" s="6">
        <v>40.39</v>
      </c>
      <c r="F2366" s="6">
        <v>-91.54</v>
      </c>
      <c r="G2366" s="6" t="s">
        <v>514</v>
      </c>
      <c r="H2366" s="6">
        <v>48349</v>
      </c>
      <c r="I2366" s="6">
        <v>47673000</v>
      </c>
      <c r="J2366" s="6">
        <v>17.399999999999999</v>
      </c>
      <c r="K2366" s="6">
        <v>29</v>
      </c>
      <c r="L2366" s="6" t="s">
        <v>310</v>
      </c>
      <c r="M2366" s="6">
        <v>30</v>
      </c>
      <c r="N2366" s="6" t="s">
        <v>21</v>
      </c>
      <c r="O2366" s="6" t="s">
        <v>22</v>
      </c>
      <c r="P2366" s="6" t="s">
        <v>3537</v>
      </c>
    </row>
    <row r="2367" spans="1:16" hidden="1" x14ac:dyDescent="0.35">
      <c r="A2367" s="6">
        <v>2022</v>
      </c>
      <c r="B2367" s="6" t="s">
        <v>1468</v>
      </c>
      <c r="C2367" s="6" t="s">
        <v>3430</v>
      </c>
      <c r="D2367" s="13" t="s">
        <v>3538</v>
      </c>
      <c r="E2367" s="6">
        <v>40.14</v>
      </c>
      <c r="F2367" s="6">
        <v>-92.01</v>
      </c>
      <c r="G2367" s="6" t="s">
        <v>514</v>
      </c>
      <c r="H2367" s="6">
        <v>36636</v>
      </c>
      <c r="I2367" s="6">
        <v>39416000</v>
      </c>
      <c r="J2367" s="6">
        <v>17.399999999999999</v>
      </c>
      <c r="K2367" s="6">
        <v>29</v>
      </c>
      <c r="L2367" s="6" t="s">
        <v>310</v>
      </c>
      <c r="M2367" s="6">
        <v>30</v>
      </c>
      <c r="N2367" s="6" t="s">
        <v>21</v>
      </c>
      <c r="O2367" s="6" t="s">
        <v>22</v>
      </c>
      <c r="P2367" s="6" t="s">
        <v>3539</v>
      </c>
    </row>
    <row r="2368" spans="1:16" hidden="1" x14ac:dyDescent="0.35">
      <c r="A2368" s="6">
        <v>2022</v>
      </c>
      <c r="B2368" s="6" t="s">
        <v>1202</v>
      </c>
      <c r="C2368" s="6" t="s">
        <v>3430</v>
      </c>
      <c r="D2368" s="13" t="s">
        <v>3540</v>
      </c>
      <c r="E2368" s="6">
        <v>40.119999999999997</v>
      </c>
      <c r="F2368" s="6">
        <v>-91.52</v>
      </c>
      <c r="G2368" s="6" t="s">
        <v>514</v>
      </c>
      <c r="H2368" s="6">
        <v>67460</v>
      </c>
      <c r="I2368" s="6">
        <v>62733000</v>
      </c>
      <c r="J2368" s="6">
        <v>17.399999999999999</v>
      </c>
      <c r="K2368" s="6">
        <v>29</v>
      </c>
      <c r="L2368" s="6" t="s">
        <v>310</v>
      </c>
      <c r="M2368" s="6">
        <v>30</v>
      </c>
      <c r="N2368" s="6" t="s">
        <v>21</v>
      </c>
      <c r="O2368" s="6" t="s">
        <v>22</v>
      </c>
      <c r="P2368" s="6" t="s">
        <v>3541</v>
      </c>
    </row>
    <row r="2369" spans="1:16" hidden="1" x14ac:dyDescent="0.35">
      <c r="A2369" s="6">
        <v>2022</v>
      </c>
      <c r="B2369" s="6" t="s">
        <v>144</v>
      </c>
      <c r="C2369" s="6" t="s">
        <v>3430</v>
      </c>
      <c r="D2369" s="13" t="s">
        <v>3542</v>
      </c>
      <c r="E2369" s="6">
        <v>39.700000000000003</v>
      </c>
      <c r="F2369" s="6">
        <v>-91.38</v>
      </c>
      <c r="G2369" s="6" t="s">
        <v>514</v>
      </c>
      <c r="H2369" s="6">
        <v>51464</v>
      </c>
      <c r="I2369" s="6">
        <v>58629000</v>
      </c>
      <c r="J2369" s="6">
        <v>17.399999999999999</v>
      </c>
      <c r="K2369" s="6">
        <v>29</v>
      </c>
      <c r="L2369" s="6" t="s">
        <v>310</v>
      </c>
      <c r="M2369" s="6">
        <v>30</v>
      </c>
      <c r="N2369" s="6" t="s">
        <v>21</v>
      </c>
      <c r="O2369" s="6" t="s">
        <v>22</v>
      </c>
      <c r="P2369" s="6" t="s">
        <v>3543</v>
      </c>
    </row>
    <row r="2370" spans="1:16" hidden="1" x14ac:dyDescent="0.35">
      <c r="A2370" s="6">
        <v>2022</v>
      </c>
      <c r="B2370" s="6" t="s">
        <v>83</v>
      </c>
      <c r="C2370" s="6" t="s">
        <v>3430</v>
      </c>
      <c r="D2370" s="13" t="s">
        <v>3544</v>
      </c>
      <c r="E2370" s="6">
        <v>39.65</v>
      </c>
      <c r="F2370" s="6">
        <v>-91.73</v>
      </c>
      <c r="G2370" s="6" t="s">
        <v>514</v>
      </c>
      <c r="H2370" s="6">
        <v>48083</v>
      </c>
      <c r="I2370" s="6">
        <v>47508000</v>
      </c>
      <c r="J2370" s="6">
        <v>17.399999999999999</v>
      </c>
      <c r="K2370" s="6">
        <v>29</v>
      </c>
      <c r="L2370" s="6" t="s">
        <v>310</v>
      </c>
      <c r="M2370" s="6">
        <v>30</v>
      </c>
      <c r="N2370" s="6" t="s">
        <v>21</v>
      </c>
      <c r="O2370" s="6" t="s">
        <v>22</v>
      </c>
      <c r="P2370" s="6" t="s">
        <v>3545</v>
      </c>
    </row>
    <row r="2371" spans="1:16" hidden="1" x14ac:dyDescent="0.35">
      <c r="A2371" s="6">
        <v>2022</v>
      </c>
      <c r="B2371" s="6" t="s">
        <v>227</v>
      </c>
      <c r="C2371" s="6" t="s">
        <v>3430</v>
      </c>
      <c r="D2371" s="13" t="s">
        <v>3546</v>
      </c>
      <c r="E2371" s="6">
        <v>39.26</v>
      </c>
      <c r="F2371" s="6">
        <v>-90.82</v>
      </c>
      <c r="G2371" s="6" t="s">
        <v>236</v>
      </c>
      <c r="H2371" s="6">
        <v>48439</v>
      </c>
      <c r="I2371" s="6">
        <v>38499000</v>
      </c>
      <c r="J2371" s="6">
        <v>17.399999999999999</v>
      </c>
      <c r="K2371" s="6">
        <v>29</v>
      </c>
      <c r="L2371" s="6" t="s">
        <v>310</v>
      </c>
      <c r="M2371" s="6">
        <v>30</v>
      </c>
      <c r="N2371" s="6" t="s">
        <v>21</v>
      </c>
      <c r="O2371" s="6" t="s">
        <v>22</v>
      </c>
      <c r="P2371" s="6" t="s">
        <v>3547</v>
      </c>
    </row>
    <row r="2372" spans="1:16" hidden="1" x14ac:dyDescent="0.35">
      <c r="A2372" s="6">
        <v>2022</v>
      </c>
      <c r="B2372" s="6" t="s">
        <v>3548</v>
      </c>
      <c r="C2372" s="6" t="s">
        <v>3430</v>
      </c>
      <c r="D2372" s="13" t="s">
        <v>3549</v>
      </c>
      <c r="E2372" s="6">
        <v>39.5</v>
      </c>
      <c r="F2372" s="6">
        <v>-91.52</v>
      </c>
      <c r="G2372" s="6" t="s">
        <v>514</v>
      </c>
      <c r="H2372" s="6">
        <v>40796</v>
      </c>
      <c r="I2372" s="6">
        <v>43184000</v>
      </c>
      <c r="J2372" s="6">
        <v>17.399999999999999</v>
      </c>
      <c r="K2372" s="6">
        <v>29</v>
      </c>
      <c r="L2372" s="6" t="s">
        <v>310</v>
      </c>
      <c r="M2372" s="6">
        <v>30</v>
      </c>
      <c r="N2372" s="6" t="s">
        <v>21</v>
      </c>
      <c r="O2372" s="6" t="s">
        <v>22</v>
      </c>
      <c r="P2372" s="6" t="s">
        <v>3550</v>
      </c>
    </row>
    <row r="2373" spans="1:16" hidden="1" x14ac:dyDescent="0.35">
      <c r="A2373" s="6">
        <v>2022</v>
      </c>
      <c r="B2373" s="6" t="s">
        <v>3551</v>
      </c>
      <c r="C2373" s="6" t="s">
        <v>3430</v>
      </c>
      <c r="D2373" s="13" t="s">
        <v>3552</v>
      </c>
      <c r="E2373" s="6">
        <v>40.46</v>
      </c>
      <c r="F2373" s="6">
        <v>-92.01</v>
      </c>
      <c r="G2373" s="6" t="s">
        <v>514</v>
      </c>
      <c r="H2373" s="6">
        <v>37408</v>
      </c>
      <c r="I2373" s="6">
        <v>38996000</v>
      </c>
      <c r="J2373" s="6">
        <v>17.399999999999999</v>
      </c>
      <c r="K2373" s="6">
        <v>29</v>
      </c>
      <c r="L2373" s="6" t="s">
        <v>310</v>
      </c>
      <c r="M2373" s="6">
        <v>30</v>
      </c>
      <c r="N2373" s="6" t="s">
        <v>21</v>
      </c>
      <c r="O2373" s="6" t="s">
        <v>22</v>
      </c>
      <c r="P2373" s="6" t="s">
        <v>3553</v>
      </c>
    </row>
    <row r="2374" spans="1:16" hidden="1" x14ac:dyDescent="0.35">
      <c r="A2374" s="6">
        <v>2022</v>
      </c>
      <c r="B2374" s="6" t="s">
        <v>187</v>
      </c>
      <c r="C2374" s="6" t="s">
        <v>3430</v>
      </c>
      <c r="D2374" s="13" t="s">
        <v>3554</v>
      </c>
      <c r="E2374" s="6">
        <v>39.869999999999997</v>
      </c>
      <c r="F2374" s="6">
        <v>-92.02</v>
      </c>
      <c r="G2374" s="6" t="s">
        <v>514</v>
      </c>
      <c r="H2374" s="6">
        <v>44672</v>
      </c>
      <c r="I2374" s="6">
        <v>52798000</v>
      </c>
      <c r="J2374" s="6">
        <v>17.399999999999999</v>
      </c>
      <c r="K2374" s="6">
        <v>29</v>
      </c>
      <c r="L2374" s="6" t="s">
        <v>310</v>
      </c>
      <c r="M2374" s="6">
        <v>30</v>
      </c>
      <c r="N2374" s="6" t="s">
        <v>21</v>
      </c>
      <c r="O2374" s="6" t="s">
        <v>22</v>
      </c>
      <c r="P2374" s="6" t="s">
        <v>3555</v>
      </c>
    </row>
    <row r="2375" spans="1:16" hidden="1" x14ac:dyDescent="0.35">
      <c r="A2375" s="6">
        <v>2012</v>
      </c>
      <c r="B2375" s="6" t="s">
        <v>883</v>
      </c>
      <c r="C2375" s="6" t="s">
        <v>3682</v>
      </c>
      <c r="D2375" s="13" t="s">
        <v>3719</v>
      </c>
      <c r="E2375" s="6">
        <v>47.71</v>
      </c>
      <c r="F2375" s="6">
        <v>-105.03</v>
      </c>
      <c r="G2375" s="6" t="s">
        <v>3004</v>
      </c>
      <c r="H2375" s="6">
        <v>2167</v>
      </c>
      <c r="I2375" s="6">
        <v>2283000</v>
      </c>
      <c r="J2375" s="6">
        <v>17.8</v>
      </c>
      <c r="K2375" s="6">
        <v>30</v>
      </c>
      <c r="L2375" s="6" t="s">
        <v>310</v>
      </c>
      <c r="M2375" s="6">
        <v>30</v>
      </c>
      <c r="N2375" s="6" t="s">
        <v>21</v>
      </c>
      <c r="O2375" s="6" t="s">
        <v>22</v>
      </c>
      <c r="P2375" s="6" t="s">
        <v>8419</v>
      </c>
    </row>
    <row r="2376" spans="1:16" hidden="1" x14ac:dyDescent="0.35">
      <c r="A2376" s="6">
        <v>2012</v>
      </c>
      <c r="B2376" s="6" t="s">
        <v>604</v>
      </c>
      <c r="C2376" s="6" t="s">
        <v>3682</v>
      </c>
      <c r="D2376" s="13" t="s">
        <v>3721</v>
      </c>
      <c r="E2376" s="6">
        <v>47.15</v>
      </c>
      <c r="F2376" s="6">
        <v>-107.72</v>
      </c>
      <c r="G2376" s="6" t="s">
        <v>3004</v>
      </c>
      <c r="H2376" s="6">
        <v>857</v>
      </c>
      <c r="I2376" s="6">
        <v>239000</v>
      </c>
      <c r="J2376" s="6">
        <v>17.8</v>
      </c>
      <c r="K2376" s="6">
        <v>30</v>
      </c>
      <c r="L2376" s="6" t="s">
        <v>310</v>
      </c>
      <c r="M2376" s="6">
        <v>30</v>
      </c>
      <c r="N2376" s="6" t="s">
        <v>21</v>
      </c>
      <c r="O2376" s="6" t="s">
        <v>22</v>
      </c>
      <c r="P2376" s="6" t="s">
        <v>8420</v>
      </c>
    </row>
    <row r="2377" spans="1:16" hidden="1" x14ac:dyDescent="0.35">
      <c r="A2377" s="6">
        <v>2012</v>
      </c>
      <c r="B2377" s="6" t="s">
        <v>3723</v>
      </c>
      <c r="C2377" s="6" t="s">
        <v>3682</v>
      </c>
      <c r="D2377" s="13" t="s">
        <v>3724</v>
      </c>
      <c r="E2377" s="6">
        <v>47.31</v>
      </c>
      <c r="F2377" s="6">
        <v>-105.99</v>
      </c>
      <c r="G2377" s="6" t="s">
        <v>3004</v>
      </c>
      <c r="H2377" s="6">
        <v>1107</v>
      </c>
      <c r="I2377" s="6">
        <v>644000</v>
      </c>
      <c r="J2377" s="6">
        <v>17.8</v>
      </c>
      <c r="K2377" s="6">
        <v>30</v>
      </c>
      <c r="L2377" s="6" t="s">
        <v>310</v>
      </c>
      <c r="M2377" s="6">
        <v>30</v>
      </c>
      <c r="N2377" s="6" t="s">
        <v>21</v>
      </c>
      <c r="O2377" s="6" t="s">
        <v>22</v>
      </c>
      <c r="P2377" s="6" t="s">
        <v>8421</v>
      </c>
    </row>
    <row r="2378" spans="1:16" hidden="1" x14ac:dyDescent="0.35">
      <c r="A2378" s="6">
        <v>2012</v>
      </c>
      <c r="B2378" s="6" t="s">
        <v>1329</v>
      </c>
      <c r="C2378" s="6" t="s">
        <v>3682</v>
      </c>
      <c r="D2378" s="13" t="s">
        <v>3726</v>
      </c>
      <c r="E2378" s="6">
        <v>47.57</v>
      </c>
      <c r="F2378" s="6">
        <v>-104.26</v>
      </c>
      <c r="G2378" s="6" t="s">
        <v>3004</v>
      </c>
      <c r="H2378" s="6">
        <v>6155</v>
      </c>
      <c r="I2378" s="6">
        <v>7269000</v>
      </c>
      <c r="J2378" s="6">
        <v>17.8</v>
      </c>
      <c r="K2378" s="6">
        <v>30</v>
      </c>
      <c r="L2378" s="6" t="s">
        <v>310</v>
      </c>
      <c r="M2378" s="6">
        <v>30</v>
      </c>
      <c r="N2378" s="6" t="s">
        <v>21</v>
      </c>
      <c r="O2378" s="6" t="s">
        <v>22</v>
      </c>
      <c r="P2378" s="6" t="s">
        <v>8422</v>
      </c>
    </row>
    <row r="2379" spans="1:16" hidden="1" x14ac:dyDescent="0.35">
      <c r="A2379" s="6">
        <v>2012</v>
      </c>
      <c r="B2379" s="6" t="s">
        <v>4087</v>
      </c>
      <c r="C2379" s="6" t="s">
        <v>3682</v>
      </c>
      <c r="D2379" s="13" t="s">
        <v>8423</v>
      </c>
      <c r="E2379" s="6">
        <v>48.28</v>
      </c>
      <c r="F2379" s="6">
        <v>-105.66</v>
      </c>
      <c r="G2379" s="6" t="s">
        <v>3076</v>
      </c>
      <c r="H2379" s="6">
        <v>430</v>
      </c>
      <c r="I2379" s="6">
        <v>0</v>
      </c>
      <c r="J2379" s="6">
        <v>17.8</v>
      </c>
      <c r="K2379" s="6">
        <v>30</v>
      </c>
      <c r="L2379" s="6" t="s">
        <v>310</v>
      </c>
      <c r="M2379" s="6">
        <v>30</v>
      </c>
      <c r="N2379" s="6" t="s">
        <v>21</v>
      </c>
      <c r="O2379" s="6" t="s">
        <v>22</v>
      </c>
      <c r="P2379" s="6" t="s">
        <v>8424</v>
      </c>
    </row>
    <row r="2380" spans="1:16" hidden="1" x14ac:dyDescent="0.35">
      <c r="A2380" s="6">
        <v>2012</v>
      </c>
      <c r="B2380" s="6" t="s">
        <v>2123</v>
      </c>
      <c r="C2380" s="6" t="s">
        <v>3682</v>
      </c>
      <c r="D2380" s="13" t="s">
        <v>3728</v>
      </c>
      <c r="E2380" s="6">
        <v>48.69</v>
      </c>
      <c r="F2380" s="6">
        <v>-104.36</v>
      </c>
      <c r="G2380" s="6" t="s">
        <v>3076</v>
      </c>
      <c r="H2380" s="6">
        <v>1857</v>
      </c>
      <c r="I2380" s="6">
        <v>672000</v>
      </c>
      <c r="J2380" s="6">
        <v>17.8</v>
      </c>
      <c r="K2380" s="6">
        <v>30</v>
      </c>
      <c r="L2380" s="6" t="s">
        <v>310</v>
      </c>
      <c r="M2380" s="6">
        <v>30</v>
      </c>
      <c r="N2380" s="6" t="s">
        <v>21</v>
      </c>
      <c r="O2380" s="6" t="s">
        <v>22</v>
      </c>
      <c r="P2380" s="6" t="s">
        <v>8425</v>
      </c>
    </row>
    <row r="2381" spans="1:16" hidden="1" x14ac:dyDescent="0.35">
      <c r="A2381" s="6">
        <v>2012</v>
      </c>
      <c r="B2381" s="6" t="s">
        <v>3730</v>
      </c>
      <c r="C2381" s="6" t="s">
        <v>3682</v>
      </c>
      <c r="D2381" s="13" t="s">
        <v>3731</v>
      </c>
      <c r="E2381" s="6">
        <v>48.28</v>
      </c>
      <c r="F2381" s="6">
        <v>-106.06</v>
      </c>
      <c r="G2381" s="6" t="s">
        <v>3076</v>
      </c>
      <c r="H2381" s="6">
        <v>1780</v>
      </c>
      <c r="I2381" s="6">
        <v>2085000</v>
      </c>
      <c r="J2381" s="6">
        <v>17.8</v>
      </c>
      <c r="K2381" s="6">
        <v>30</v>
      </c>
      <c r="L2381" s="6" t="s">
        <v>310</v>
      </c>
      <c r="M2381" s="6">
        <v>30</v>
      </c>
      <c r="N2381" s="6" t="s">
        <v>21</v>
      </c>
      <c r="O2381" s="6" t="s">
        <v>22</v>
      </c>
      <c r="P2381" s="6" t="s">
        <v>8426</v>
      </c>
    </row>
    <row r="2382" spans="1:16" hidden="1" x14ac:dyDescent="0.35">
      <c r="A2382" s="6">
        <v>2012</v>
      </c>
      <c r="B2382" s="6" t="s">
        <v>4974</v>
      </c>
      <c r="C2382" s="6" t="s">
        <v>4907</v>
      </c>
      <c r="D2382" s="13" t="s">
        <v>4975</v>
      </c>
      <c r="E2382" s="6">
        <v>36.64</v>
      </c>
      <c r="F2382" s="6">
        <v>-95.15</v>
      </c>
      <c r="G2382" s="6" t="s">
        <v>236</v>
      </c>
      <c r="H2382" s="6">
        <v>5876</v>
      </c>
      <c r="I2382" s="6">
        <v>1429000</v>
      </c>
      <c r="J2382" s="6">
        <v>18.2</v>
      </c>
      <c r="K2382" s="6">
        <v>40</v>
      </c>
      <c r="L2382" s="6" t="s">
        <v>310</v>
      </c>
      <c r="M2382" s="6">
        <v>70</v>
      </c>
      <c r="N2382" s="6" t="s">
        <v>21</v>
      </c>
      <c r="O2382" s="6" t="s">
        <v>22</v>
      </c>
      <c r="P2382" s="6" t="s">
        <v>8902</v>
      </c>
    </row>
    <row r="2383" spans="1:16" hidden="1" x14ac:dyDescent="0.35">
      <c r="A2383" s="6">
        <v>2012</v>
      </c>
      <c r="B2383" s="6" t="s">
        <v>646</v>
      </c>
      <c r="C2383" s="6" t="s">
        <v>4907</v>
      </c>
      <c r="D2383" s="13" t="s">
        <v>4977</v>
      </c>
      <c r="E2383" s="6">
        <v>36.69</v>
      </c>
      <c r="F2383" s="6">
        <v>-94.96</v>
      </c>
      <c r="G2383" s="6" t="s">
        <v>236</v>
      </c>
      <c r="H2383" s="6">
        <v>1037</v>
      </c>
      <c r="I2383" s="6">
        <v>243000</v>
      </c>
      <c r="J2383" s="6">
        <v>18.2</v>
      </c>
      <c r="K2383" s="6">
        <v>40</v>
      </c>
      <c r="L2383" s="6" t="s">
        <v>310</v>
      </c>
      <c r="M2383" s="6">
        <v>70</v>
      </c>
      <c r="N2383" s="6" t="s">
        <v>21</v>
      </c>
      <c r="O2383" s="6" t="s">
        <v>22</v>
      </c>
      <c r="P2383" s="6" t="s">
        <v>8903</v>
      </c>
    </row>
    <row r="2384" spans="1:16" hidden="1" x14ac:dyDescent="0.35">
      <c r="A2384" s="6">
        <v>2012</v>
      </c>
      <c r="B2384" s="6" t="s">
        <v>4979</v>
      </c>
      <c r="C2384" s="6" t="s">
        <v>4907</v>
      </c>
      <c r="D2384" s="13" t="s">
        <v>4980</v>
      </c>
      <c r="E2384" s="6">
        <v>36.43</v>
      </c>
      <c r="F2384" s="6">
        <v>-95.26</v>
      </c>
      <c r="G2384" s="6" t="s">
        <v>241</v>
      </c>
      <c r="H2384" s="6">
        <v>1388</v>
      </c>
      <c r="I2384" s="6">
        <v>408000</v>
      </c>
      <c r="J2384" s="6">
        <v>18.2</v>
      </c>
      <c r="K2384" s="6">
        <v>40</v>
      </c>
      <c r="L2384" s="6" t="s">
        <v>310</v>
      </c>
      <c r="M2384" s="6">
        <v>70</v>
      </c>
      <c r="N2384" s="6" t="s">
        <v>21</v>
      </c>
      <c r="O2384" s="6" t="s">
        <v>22</v>
      </c>
      <c r="P2384" s="6" t="s">
        <v>8904</v>
      </c>
    </row>
    <row r="2385" spans="1:16" hidden="1" x14ac:dyDescent="0.35">
      <c r="A2385" s="6">
        <v>2012</v>
      </c>
      <c r="B2385" s="6" t="s">
        <v>4982</v>
      </c>
      <c r="C2385" s="6" t="s">
        <v>4907</v>
      </c>
      <c r="D2385" s="13" t="s">
        <v>4983</v>
      </c>
      <c r="E2385" s="6">
        <v>36.770000000000003</v>
      </c>
      <c r="F2385" s="6">
        <v>-95.64</v>
      </c>
      <c r="G2385" s="6" t="s">
        <v>236</v>
      </c>
      <c r="H2385" s="6">
        <v>1574</v>
      </c>
      <c r="I2385" s="6">
        <v>0</v>
      </c>
      <c r="J2385" s="6">
        <v>18.2</v>
      </c>
      <c r="K2385" s="6">
        <v>40</v>
      </c>
      <c r="L2385" s="6" t="s">
        <v>310</v>
      </c>
      <c r="M2385" s="6">
        <v>70</v>
      </c>
      <c r="N2385" s="6" t="s">
        <v>21</v>
      </c>
      <c r="O2385" s="6" t="s">
        <v>22</v>
      </c>
      <c r="P2385" s="6" t="s">
        <v>8905</v>
      </c>
    </row>
    <row r="2386" spans="1:16" hidden="1" x14ac:dyDescent="0.35">
      <c r="A2386" s="6">
        <v>2012</v>
      </c>
      <c r="B2386" s="6" t="s">
        <v>2044</v>
      </c>
      <c r="C2386" s="6" t="s">
        <v>4907</v>
      </c>
      <c r="D2386" s="13" t="s">
        <v>4985</v>
      </c>
      <c r="E2386" s="6">
        <v>36.49</v>
      </c>
      <c r="F2386" s="6">
        <v>-96.06</v>
      </c>
      <c r="G2386" s="6" t="s">
        <v>236</v>
      </c>
      <c r="H2386" s="6">
        <v>1185</v>
      </c>
      <c r="I2386" s="6">
        <v>352000</v>
      </c>
      <c r="J2386" s="6">
        <v>18.2</v>
      </c>
      <c r="K2386" s="6">
        <v>40</v>
      </c>
      <c r="L2386" s="6" t="s">
        <v>310</v>
      </c>
      <c r="M2386" s="6">
        <v>70</v>
      </c>
      <c r="N2386" s="6" t="s">
        <v>21</v>
      </c>
      <c r="O2386" s="6" t="s">
        <v>22</v>
      </c>
      <c r="P2386" s="6" t="s">
        <v>8906</v>
      </c>
    </row>
    <row r="2387" spans="1:16" hidden="1" x14ac:dyDescent="0.35">
      <c r="A2387" s="6">
        <v>2012</v>
      </c>
      <c r="B2387" s="6" t="s">
        <v>2066</v>
      </c>
      <c r="C2387" s="6" t="s">
        <v>4907</v>
      </c>
      <c r="D2387" s="13" t="s">
        <v>4987</v>
      </c>
      <c r="E2387" s="6">
        <v>36.97</v>
      </c>
      <c r="F2387" s="6">
        <v>-94.85</v>
      </c>
      <c r="G2387" s="6" t="s">
        <v>236</v>
      </c>
      <c r="H2387" s="6">
        <v>6331</v>
      </c>
      <c r="I2387" s="6">
        <v>0</v>
      </c>
      <c r="J2387" s="6">
        <v>18.2</v>
      </c>
      <c r="K2387" s="6">
        <v>40</v>
      </c>
      <c r="L2387" s="6" t="s">
        <v>310</v>
      </c>
      <c r="M2387" s="6">
        <v>70</v>
      </c>
      <c r="N2387" s="6" t="s">
        <v>21</v>
      </c>
      <c r="O2387" s="6" t="s">
        <v>22</v>
      </c>
      <c r="P2387" s="6" t="s">
        <v>8907</v>
      </c>
    </row>
    <row r="2388" spans="1:16" hidden="1" x14ac:dyDescent="0.35">
      <c r="A2388" s="6">
        <v>2012</v>
      </c>
      <c r="B2388" s="6" t="s">
        <v>4991</v>
      </c>
      <c r="C2388" s="6" t="s">
        <v>4907</v>
      </c>
      <c r="D2388" s="13" t="s">
        <v>4992</v>
      </c>
      <c r="E2388" s="6">
        <v>36.18</v>
      </c>
      <c r="F2388" s="6">
        <v>-95.76</v>
      </c>
      <c r="G2388" s="6" t="s">
        <v>241</v>
      </c>
      <c r="H2388" s="6">
        <v>793</v>
      </c>
      <c r="I2388" s="6">
        <v>249000</v>
      </c>
      <c r="J2388" s="6">
        <v>18.2</v>
      </c>
      <c r="K2388" s="6">
        <v>40</v>
      </c>
      <c r="L2388" s="6" t="s">
        <v>310</v>
      </c>
      <c r="M2388" s="6">
        <v>70</v>
      </c>
      <c r="N2388" s="6" t="s">
        <v>21</v>
      </c>
      <c r="O2388" s="6" t="s">
        <v>22</v>
      </c>
      <c r="P2388" s="6" t="s">
        <v>8908</v>
      </c>
    </row>
    <row r="2389" spans="1:16" hidden="1" x14ac:dyDescent="0.35">
      <c r="A2389" s="6">
        <v>2012</v>
      </c>
      <c r="B2389" s="6" t="s">
        <v>8909</v>
      </c>
      <c r="C2389" s="6" t="s">
        <v>4907</v>
      </c>
      <c r="D2389" s="13" t="s">
        <v>8910</v>
      </c>
      <c r="E2389" s="6">
        <v>35.94</v>
      </c>
      <c r="F2389" s="6">
        <v>-95.87</v>
      </c>
      <c r="G2389" s="6" t="s">
        <v>241</v>
      </c>
      <c r="H2389" s="6">
        <v>1078</v>
      </c>
      <c r="I2389" s="6">
        <v>0</v>
      </c>
      <c r="J2389" s="6">
        <v>18.2</v>
      </c>
      <c r="K2389" s="6">
        <v>40</v>
      </c>
      <c r="L2389" s="6" t="s">
        <v>310</v>
      </c>
      <c r="M2389" s="6">
        <v>70</v>
      </c>
      <c r="N2389" s="6" t="s">
        <v>21</v>
      </c>
      <c r="O2389" s="6" t="s">
        <v>22</v>
      </c>
      <c r="P2389" s="6" t="s">
        <v>8911</v>
      </c>
    </row>
    <row r="2390" spans="1:16" hidden="1" x14ac:dyDescent="0.35">
      <c r="A2390" s="6">
        <v>2012</v>
      </c>
      <c r="B2390" s="6" t="s">
        <v>4994</v>
      </c>
      <c r="C2390" s="6" t="s">
        <v>4907</v>
      </c>
      <c r="D2390" s="13" t="s">
        <v>4995</v>
      </c>
      <c r="E2390" s="6">
        <v>36.03</v>
      </c>
      <c r="F2390" s="6">
        <v>-95.78</v>
      </c>
      <c r="G2390" s="6" t="s">
        <v>241</v>
      </c>
      <c r="H2390" s="6">
        <v>2819</v>
      </c>
      <c r="I2390" s="6">
        <v>853000</v>
      </c>
      <c r="J2390" s="6">
        <v>18.2</v>
      </c>
      <c r="K2390" s="6">
        <v>40</v>
      </c>
      <c r="L2390" s="6" t="s">
        <v>310</v>
      </c>
      <c r="M2390" s="6">
        <v>70</v>
      </c>
      <c r="N2390" s="6" t="s">
        <v>21</v>
      </c>
      <c r="O2390" s="6" t="s">
        <v>22</v>
      </c>
      <c r="P2390" s="6" t="s">
        <v>8912</v>
      </c>
    </row>
    <row r="2391" spans="1:16" hidden="1" x14ac:dyDescent="0.35">
      <c r="A2391" s="6">
        <v>2022</v>
      </c>
      <c r="B2391" s="6" t="s">
        <v>340</v>
      </c>
      <c r="C2391" s="6" t="s">
        <v>5423</v>
      </c>
      <c r="D2391" s="13" t="s">
        <v>5496</v>
      </c>
      <c r="E2391" s="6">
        <v>45.09</v>
      </c>
      <c r="F2391" s="6">
        <v>-97.64</v>
      </c>
      <c r="G2391" s="6" t="s">
        <v>564</v>
      </c>
      <c r="H2391" s="6">
        <v>104564</v>
      </c>
      <c r="I2391" s="6">
        <v>105666000</v>
      </c>
      <c r="J2391" s="6">
        <v>18.8</v>
      </c>
      <c r="K2391" s="6">
        <v>46</v>
      </c>
      <c r="L2391" s="6" t="s">
        <v>310</v>
      </c>
      <c r="M2391" s="6">
        <v>30</v>
      </c>
      <c r="N2391" s="6" t="s">
        <v>21</v>
      </c>
      <c r="O2391" s="6" t="s">
        <v>22</v>
      </c>
      <c r="P2391" s="6" t="s">
        <v>5497</v>
      </c>
    </row>
    <row r="2392" spans="1:16" hidden="1" x14ac:dyDescent="0.35">
      <c r="A2392" s="6">
        <v>2022</v>
      </c>
      <c r="B2392" s="6" t="s">
        <v>5498</v>
      </c>
      <c r="C2392" s="6" t="s">
        <v>5423</v>
      </c>
      <c r="D2392" s="13" t="s">
        <v>5499</v>
      </c>
      <c r="E2392" s="6">
        <v>44.91</v>
      </c>
      <c r="F2392" s="6">
        <v>-97.16</v>
      </c>
      <c r="G2392" s="6" t="s">
        <v>564</v>
      </c>
      <c r="H2392" s="6">
        <v>55224</v>
      </c>
      <c r="I2392" s="6">
        <v>60442000</v>
      </c>
      <c r="J2392" s="6">
        <v>18.8</v>
      </c>
      <c r="K2392" s="6">
        <v>46</v>
      </c>
      <c r="L2392" s="6" t="s">
        <v>310</v>
      </c>
      <c r="M2392" s="6">
        <v>30</v>
      </c>
      <c r="N2392" s="6" t="s">
        <v>21</v>
      </c>
      <c r="O2392" s="6" t="s">
        <v>22</v>
      </c>
      <c r="P2392" s="6" t="s">
        <v>5500</v>
      </c>
    </row>
    <row r="2393" spans="1:16" hidden="1" x14ac:dyDescent="0.35">
      <c r="A2393" s="6">
        <v>2022</v>
      </c>
      <c r="B2393" s="6" t="s">
        <v>5501</v>
      </c>
      <c r="C2393" s="6" t="s">
        <v>5423</v>
      </c>
      <c r="D2393" s="13" t="s">
        <v>5502</v>
      </c>
      <c r="E2393" s="6">
        <v>45.34</v>
      </c>
      <c r="F2393" s="6">
        <v>-97.74</v>
      </c>
      <c r="G2393" s="6" t="s">
        <v>564</v>
      </c>
      <c r="H2393" s="6">
        <v>94935</v>
      </c>
      <c r="I2393" s="6">
        <v>92519000</v>
      </c>
      <c r="J2393" s="6">
        <v>18.8</v>
      </c>
      <c r="K2393" s="6">
        <v>46</v>
      </c>
      <c r="L2393" s="6" t="s">
        <v>310</v>
      </c>
      <c r="M2393" s="6">
        <v>30</v>
      </c>
      <c r="N2393" s="6" t="s">
        <v>21</v>
      </c>
      <c r="O2393" s="6" t="s">
        <v>22</v>
      </c>
      <c r="P2393" s="6" t="s">
        <v>5503</v>
      </c>
    </row>
    <row r="2394" spans="1:16" hidden="1" x14ac:dyDescent="0.35">
      <c r="A2394" s="6">
        <v>2022</v>
      </c>
      <c r="B2394" s="6" t="s">
        <v>3910</v>
      </c>
      <c r="C2394" s="6" t="s">
        <v>5423</v>
      </c>
      <c r="D2394" s="13" t="s">
        <v>5504</v>
      </c>
      <c r="E2394" s="6">
        <v>44.55</v>
      </c>
      <c r="F2394" s="6">
        <v>-96.54</v>
      </c>
      <c r="G2394" s="6" t="s">
        <v>564</v>
      </c>
      <c r="H2394" s="6">
        <v>58448</v>
      </c>
      <c r="I2394" s="6">
        <v>65019000</v>
      </c>
      <c r="J2394" s="6">
        <v>18.8</v>
      </c>
      <c r="K2394" s="6">
        <v>46</v>
      </c>
      <c r="L2394" s="6" t="s">
        <v>310</v>
      </c>
      <c r="M2394" s="6">
        <v>30</v>
      </c>
      <c r="N2394" s="6" t="s">
        <v>21</v>
      </c>
      <c r="O2394" s="6" t="s">
        <v>22</v>
      </c>
      <c r="P2394" s="6" t="s">
        <v>5505</v>
      </c>
    </row>
    <row r="2395" spans="1:16" hidden="1" x14ac:dyDescent="0.35">
      <c r="A2395" s="6">
        <v>2022</v>
      </c>
      <c r="B2395" s="6" t="s">
        <v>1524</v>
      </c>
      <c r="C2395" s="6" t="s">
        <v>5423</v>
      </c>
      <c r="D2395" s="13" t="s">
        <v>5506</v>
      </c>
      <c r="E2395" s="6">
        <v>45.29</v>
      </c>
      <c r="F2395" s="6">
        <v>-96.46</v>
      </c>
      <c r="G2395" s="6" t="s">
        <v>564</v>
      </c>
      <c r="H2395" s="6">
        <v>97269</v>
      </c>
      <c r="I2395" s="6">
        <v>99157000</v>
      </c>
      <c r="J2395" s="6">
        <v>18.8</v>
      </c>
      <c r="K2395" s="6">
        <v>46</v>
      </c>
      <c r="L2395" s="6" t="s">
        <v>310</v>
      </c>
      <c r="M2395" s="6">
        <v>30</v>
      </c>
      <c r="N2395" s="6" t="s">
        <v>21</v>
      </c>
      <c r="O2395" s="6" t="s">
        <v>22</v>
      </c>
      <c r="P2395" s="6" t="s">
        <v>5507</v>
      </c>
    </row>
    <row r="2396" spans="1:16" hidden="1" x14ac:dyDescent="0.35">
      <c r="A2396" s="6">
        <v>2022</v>
      </c>
      <c r="B2396" s="6" t="s">
        <v>5508</v>
      </c>
      <c r="C2396" s="6" t="s">
        <v>5423</v>
      </c>
      <c r="D2396" s="13" t="s">
        <v>5509</v>
      </c>
      <c r="E2396" s="6">
        <v>44.58</v>
      </c>
      <c r="F2396" s="6">
        <v>-97.46</v>
      </c>
      <c r="G2396" s="6" t="s">
        <v>564</v>
      </c>
      <c r="H2396" s="6">
        <v>74465</v>
      </c>
      <c r="I2396" s="6">
        <v>81016000</v>
      </c>
      <c r="J2396" s="6">
        <v>18.8</v>
      </c>
      <c r="K2396" s="6">
        <v>46</v>
      </c>
      <c r="L2396" s="6" t="s">
        <v>310</v>
      </c>
      <c r="M2396" s="6">
        <v>30</v>
      </c>
      <c r="N2396" s="6" t="s">
        <v>21</v>
      </c>
      <c r="O2396" s="6" t="s">
        <v>22</v>
      </c>
      <c r="P2396" s="6" t="s">
        <v>5510</v>
      </c>
    </row>
    <row r="2397" spans="1:16" hidden="1" x14ac:dyDescent="0.35">
      <c r="A2397" s="6">
        <v>2022</v>
      </c>
      <c r="B2397" s="6" t="s">
        <v>119</v>
      </c>
      <c r="C2397" s="6" t="s">
        <v>5423</v>
      </c>
      <c r="D2397" s="13" t="s">
        <v>5511</v>
      </c>
      <c r="E2397" s="6">
        <v>45.61</v>
      </c>
      <c r="F2397" s="6">
        <v>-97.42</v>
      </c>
      <c r="G2397" s="6" t="s">
        <v>564</v>
      </c>
      <c r="H2397" s="6">
        <v>93253</v>
      </c>
      <c r="I2397" s="6">
        <v>93975000</v>
      </c>
      <c r="J2397" s="6">
        <v>18.8</v>
      </c>
      <c r="K2397" s="6">
        <v>46</v>
      </c>
      <c r="L2397" s="6" t="s">
        <v>310</v>
      </c>
      <c r="M2397" s="6">
        <v>30</v>
      </c>
      <c r="N2397" s="6" t="s">
        <v>21</v>
      </c>
      <c r="O2397" s="6" t="s">
        <v>22</v>
      </c>
      <c r="P2397" s="6" t="s">
        <v>5512</v>
      </c>
    </row>
    <row r="2398" spans="1:16" hidden="1" x14ac:dyDescent="0.35">
      <c r="A2398" s="6">
        <v>2022</v>
      </c>
      <c r="B2398" s="6" t="s">
        <v>5513</v>
      </c>
      <c r="C2398" s="6" t="s">
        <v>5423</v>
      </c>
      <c r="D2398" s="13" t="s">
        <v>5514</v>
      </c>
      <c r="E2398" s="6">
        <v>45.85</v>
      </c>
      <c r="F2398" s="6">
        <v>-97.1</v>
      </c>
      <c r="G2398" s="6" t="s">
        <v>564</v>
      </c>
      <c r="H2398" s="6">
        <v>137992</v>
      </c>
      <c r="I2398" s="6">
        <v>131903000</v>
      </c>
      <c r="J2398" s="6">
        <v>18.8</v>
      </c>
      <c r="K2398" s="6">
        <v>46</v>
      </c>
      <c r="L2398" s="6" t="s">
        <v>310</v>
      </c>
      <c r="M2398" s="6">
        <v>30</v>
      </c>
      <c r="N2398" s="6" t="s">
        <v>21</v>
      </c>
      <c r="O2398" s="6" t="s">
        <v>22</v>
      </c>
      <c r="P2398" s="6" t="s">
        <v>5515</v>
      </c>
    </row>
    <row r="2399" spans="1:16" hidden="1" x14ac:dyDescent="0.35">
      <c r="A2399" s="6">
        <v>2022</v>
      </c>
      <c r="B2399" s="6" t="s">
        <v>2082</v>
      </c>
      <c r="C2399" s="6" t="s">
        <v>1990</v>
      </c>
      <c r="D2399" s="13" t="s">
        <v>2083</v>
      </c>
      <c r="E2399" s="6">
        <v>39.56</v>
      </c>
      <c r="F2399" s="6">
        <v>-95.13</v>
      </c>
      <c r="G2399" s="6" t="s">
        <v>514</v>
      </c>
      <c r="H2399" s="6">
        <v>56759</v>
      </c>
      <c r="I2399" s="6">
        <v>50887000</v>
      </c>
      <c r="J2399" s="6">
        <v>19.100000000000001</v>
      </c>
      <c r="K2399" s="6">
        <v>20</v>
      </c>
      <c r="L2399" s="6" t="s">
        <v>310</v>
      </c>
      <c r="M2399" s="6">
        <v>70</v>
      </c>
      <c r="N2399" s="6" t="s">
        <v>21</v>
      </c>
      <c r="O2399" s="6" t="s">
        <v>22</v>
      </c>
      <c r="P2399" s="6" t="s">
        <v>2084</v>
      </c>
    </row>
    <row r="2400" spans="1:16" hidden="1" x14ac:dyDescent="0.35">
      <c r="A2400" s="6">
        <v>2022</v>
      </c>
      <c r="B2400" s="6" t="s">
        <v>1457</v>
      </c>
      <c r="C2400" s="6" t="s">
        <v>1990</v>
      </c>
      <c r="D2400" s="13" t="s">
        <v>2085</v>
      </c>
      <c r="E2400" s="6">
        <v>39.97</v>
      </c>
      <c r="F2400" s="6">
        <v>-95.29</v>
      </c>
      <c r="G2400" s="6" t="s">
        <v>514</v>
      </c>
      <c r="H2400" s="6">
        <v>127026</v>
      </c>
      <c r="I2400" s="6">
        <v>147089000</v>
      </c>
      <c r="J2400" s="6">
        <v>19.100000000000001</v>
      </c>
      <c r="K2400" s="6">
        <v>20</v>
      </c>
      <c r="L2400" s="6" t="s">
        <v>310</v>
      </c>
      <c r="M2400" s="6">
        <v>70</v>
      </c>
      <c r="N2400" s="6" t="s">
        <v>21</v>
      </c>
      <c r="O2400" s="6" t="s">
        <v>22</v>
      </c>
      <c r="P2400" s="6" t="s">
        <v>2086</v>
      </c>
    </row>
    <row r="2401" spans="1:16" hidden="1" x14ac:dyDescent="0.35">
      <c r="A2401" s="6">
        <v>2022</v>
      </c>
      <c r="B2401" s="6" t="s">
        <v>2087</v>
      </c>
      <c r="C2401" s="6" t="s">
        <v>1990</v>
      </c>
      <c r="D2401" s="13" t="s">
        <v>2088</v>
      </c>
      <c r="E2401" s="6">
        <v>39.700000000000003</v>
      </c>
      <c r="F2401" s="6">
        <v>-95.17</v>
      </c>
      <c r="G2401" s="6" t="s">
        <v>514</v>
      </c>
      <c r="H2401" s="6">
        <v>65595</v>
      </c>
      <c r="I2401" s="6">
        <v>85144000</v>
      </c>
      <c r="J2401" s="6">
        <v>19.100000000000001</v>
      </c>
      <c r="K2401" s="6">
        <v>20</v>
      </c>
      <c r="L2401" s="6" t="s">
        <v>310</v>
      </c>
      <c r="M2401" s="6">
        <v>70</v>
      </c>
      <c r="N2401" s="6" t="s">
        <v>21</v>
      </c>
      <c r="O2401" s="6" t="s">
        <v>22</v>
      </c>
      <c r="P2401" s="6" t="s">
        <v>2089</v>
      </c>
    </row>
    <row r="2402" spans="1:16" hidden="1" x14ac:dyDescent="0.35">
      <c r="A2402" s="6">
        <v>2022</v>
      </c>
      <c r="B2402" s="6" t="s">
        <v>115</v>
      </c>
      <c r="C2402" s="6" t="s">
        <v>1990</v>
      </c>
      <c r="D2402" s="13" t="s">
        <v>2090</v>
      </c>
      <c r="E2402" s="6">
        <v>39.5</v>
      </c>
      <c r="F2402" s="6">
        <v>-95.85</v>
      </c>
      <c r="G2402" s="6" t="s">
        <v>514</v>
      </c>
      <c r="H2402" s="6">
        <v>30446</v>
      </c>
      <c r="I2402" s="6">
        <v>24610000</v>
      </c>
      <c r="J2402" s="6">
        <v>19.100000000000001</v>
      </c>
      <c r="K2402" s="6">
        <v>20</v>
      </c>
      <c r="L2402" s="6" t="s">
        <v>310</v>
      </c>
      <c r="M2402" s="6">
        <v>70</v>
      </c>
      <c r="N2402" s="6" t="s">
        <v>21</v>
      </c>
      <c r="O2402" s="6" t="s">
        <v>22</v>
      </c>
      <c r="P2402" s="6" t="s">
        <v>2091</v>
      </c>
    </row>
    <row r="2403" spans="1:16" hidden="1" x14ac:dyDescent="0.35">
      <c r="A2403" s="6">
        <v>2022</v>
      </c>
      <c r="B2403" s="6" t="s">
        <v>172</v>
      </c>
      <c r="C2403" s="6" t="s">
        <v>1990</v>
      </c>
      <c r="D2403" s="13" t="s">
        <v>2092</v>
      </c>
      <c r="E2403" s="6">
        <v>39.200000000000003</v>
      </c>
      <c r="F2403" s="6">
        <v>-95.22</v>
      </c>
      <c r="G2403" s="6" t="s">
        <v>236</v>
      </c>
      <c r="H2403" s="6">
        <v>29445</v>
      </c>
      <c r="I2403" s="6">
        <v>26334000</v>
      </c>
      <c r="J2403" s="6">
        <v>19.100000000000001</v>
      </c>
      <c r="K2403" s="6">
        <v>20</v>
      </c>
      <c r="L2403" s="6" t="s">
        <v>310</v>
      </c>
      <c r="M2403" s="6">
        <v>70</v>
      </c>
      <c r="N2403" s="6" t="s">
        <v>21</v>
      </c>
      <c r="O2403" s="6" t="s">
        <v>22</v>
      </c>
      <c r="P2403" s="6" t="s">
        <v>2093</v>
      </c>
    </row>
    <row r="2404" spans="1:16" hidden="1" x14ac:dyDescent="0.35">
      <c r="A2404" s="6">
        <v>2022</v>
      </c>
      <c r="B2404" s="6" t="s">
        <v>2094</v>
      </c>
      <c r="C2404" s="6" t="s">
        <v>1990</v>
      </c>
      <c r="D2404" s="13" t="s">
        <v>2095</v>
      </c>
      <c r="E2404" s="6">
        <v>39.119999999999997</v>
      </c>
      <c r="F2404" s="6">
        <v>-94.92</v>
      </c>
      <c r="G2404" s="6" t="s">
        <v>236</v>
      </c>
      <c r="H2404" s="6">
        <v>19400</v>
      </c>
      <c r="I2404" s="6">
        <v>15684000</v>
      </c>
      <c r="J2404" s="6">
        <v>19.100000000000001</v>
      </c>
      <c r="K2404" s="6">
        <v>20</v>
      </c>
      <c r="L2404" s="6" t="s">
        <v>310</v>
      </c>
      <c r="M2404" s="6">
        <v>70</v>
      </c>
      <c r="N2404" s="6" t="s">
        <v>21</v>
      </c>
      <c r="O2404" s="6" t="s">
        <v>22</v>
      </c>
      <c r="P2404" s="6" t="s">
        <v>2096</v>
      </c>
    </row>
    <row r="2405" spans="1:16" hidden="1" x14ac:dyDescent="0.35">
      <c r="A2405" s="6">
        <v>2022</v>
      </c>
      <c r="B2405" s="6" t="s">
        <v>119</v>
      </c>
      <c r="C2405" s="6" t="s">
        <v>1990</v>
      </c>
      <c r="D2405" s="13" t="s">
        <v>2097</v>
      </c>
      <c r="E2405" s="6">
        <v>39.869999999999997</v>
      </c>
      <c r="F2405" s="6">
        <v>-96.25</v>
      </c>
      <c r="G2405" s="6" t="s">
        <v>514</v>
      </c>
      <c r="H2405" s="6">
        <v>113430</v>
      </c>
      <c r="I2405" s="6">
        <v>100939000</v>
      </c>
      <c r="J2405" s="6">
        <v>19.100000000000001</v>
      </c>
      <c r="K2405" s="6">
        <v>20</v>
      </c>
      <c r="L2405" s="6" t="s">
        <v>310</v>
      </c>
      <c r="M2405" s="6">
        <v>70</v>
      </c>
      <c r="N2405" s="6" t="s">
        <v>21</v>
      </c>
      <c r="O2405" s="6" t="s">
        <v>22</v>
      </c>
      <c r="P2405" s="6" t="s">
        <v>2098</v>
      </c>
    </row>
    <row r="2406" spans="1:16" hidden="1" x14ac:dyDescent="0.35">
      <c r="A2406" s="6">
        <v>2022</v>
      </c>
      <c r="B2406" s="6" t="s">
        <v>2099</v>
      </c>
      <c r="C2406" s="6" t="s">
        <v>1990</v>
      </c>
      <c r="D2406" s="13" t="s">
        <v>2100</v>
      </c>
      <c r="E2406" s="6">
        <v>39.840000000000003</v>
      </c>
      <c r="F2406" s="6">
        <v>-96.18</v>
      </c>
      <c r="G2406" s="6" t="s">
        <v>514</v>
      </c>
      <c r="H2406" s="6">
        <v>109959</v>
      </c>
      <c r="I2406" s="6">
        <v>113645000</v>
      </c>
      <c r="J2406" s="6">
        <v>19.100000000000001</v>
      </c>
      <c r="K2406" s="6">
        <v>20</v>
      </c>
      <c r="L2406" s="6" t="s">
        <v>310</v>
      </c>
      <c r="M2406" s="6">
        <v>70</v>
      </c>
      <c r="N2406" s="6" t="s">
        <v>21</v>
      </c>
      <c r="O2406" s="6" t="s">
        <v>22</v>
      </c>
      <c r="P2406" s="6" t="s">
        <v>2101</v>
      </c>
    </row>
    <row r="2407" spans="1:16" hidden="1" x14ac:dyDescent="0.35">
      <c r="A2407" s="6">
        <v>2022</v>
      </c>
      <c r="B2407" s="6" t="s">
        <v>2102</v>
      </c>
      <c r="C2407" s="6" t="s">
        <v>1990</v>
      </c>
      <c r="D2407" s="13" t="s">
        <v>2103</v>
      </c>
      <c r="E2407" s="6">
        <v>39.21</v>
      </c>
      <c r="F2407" s="6">
        <v>-96.17</v>
      </c>
      <c r="G2407" s="6" t="s">
        <v>236</v>
      </c>
      <c r="H2407" s="6">
        <v>38105</v>
      </c>
      <c r="I2407" s="6">
        <v>38425000</v>
      </c>
      <c r="J2407" s="6">
        <v>19.100000000000001</v>
      </c>
      <c r="K2407" s="6">
        <v>20</v>
      </c>
      <c r="L2407" s="6" t="s">
        <v>310</v>
      </c>
      <c r="M2407" s="6">
        <v>70</v>
      </c>
      <c r="N2407" s="6" t="s">
        <v>21</v>
      </c>
      <c r="O2407" s="6" t="s">
        <v>22</v>
      </c>
      <c r="P2407" s="6" t="s">
        <v>2104</v>
      </c>
    </row>
    <row r="2408" spans="1:16" hidden="1" x14ac:dyDescent="0.35">
      <c r="A2408" s="6">
        <v>2022</v>
      </c>
      <c r="B2408" s="6" t="s">
        <v>2105</v>
      </c>
      <c r="C2408" s="6" t="s">
        <v>1990</v>
      </c>
      <c r="D2408" s="13" t="s">
        <v>2106</v>
      </c>
      <c r="E2408" s="6">
        <v>39.36</v>
      </c>
      <c r="F2408" s="6">
        <v>-96.85</v>
      </c>
      <c r="G2408" s="6" t="s">
        <v>236</v>
      </c>
      <c r="H2408" s="6">
        <v>17264</v>
      </c>
      <c r="I2408" s="6">
        <v>16051000</v>
      </c>
      <c r="J2408" s="6">
        <v>19.100000000000001</v>
      </c>
      <c r="K2408" s="6">
        <v>20</v>
      </c>
      <c r="L2408" s="6" t="s">
        <v>310</v>
      </c>
      <c r="M2408" s="6">
        <v>70</v>
      </c>
      <c r="N2408" s="6" t="s">
        <v>21</v>
      </c>
      <c r="O2408" s="6" t="s">
        <v>22</v>
      </c>
      <c r="P2408" s="6" t="s">
        <v>2107</v>
      </c>
    </row>
    <row r="2409" spans="1:16" hidden="1" x14ac:dyDescent="0.35">
      <c r="A2409" s="6">
        <v>2022</v>
      </c>
      <c r="B2409" s="6" t="s">
        <v>385</v>
      </c>
      <c r="C2409" s="6" t="s">
        <v>4276</v>
      </c>
      <c r="D2409" s="13" t="s">
        <v>6994</v>
      </c>
      <c r="E2409" s="6">
        <v>43.7</v>
      </c>
      <c r="F2409" s="6">
        <v>-106.63</v>
      </c>
      <c r="G2409" s="6" t="s">
        <v>555</v>
      </c>
      <c r="H2409" s="6">
        <v>60</v>
      </c>
      <c r="I2409" s="6">
        <v>68000</v>
      </c>
      <c r="J2409" s="6">
        <v>21.8</v>
      </c>
      <c r="K2409" s="6">
        <v>56</v>
      </c>
      <c r="L2409" s="6" t="s">
        <v>310</v>
      </c>
      <c r="M2409" s="6">
        <v>20</v>
      </c>
      <c r="N2409" s="6" t="s">
        <v>21</v>
      </c>
      <c r="O2409" s="6" t="s">
        <v>22</v>
      </c>
      <c r="P2409" s="6" t="s">
        <v>6995</v>
      </c>
    </row>
    <row r="2410" spans="1:16" hidden="1" x14ac:dyDescent="0.35">
      <c r="A2410" s="6">
        <v>2012</v>
      </c>
      <c r="B2410" s="6" t="s">
        <v>704</v>
      </c>
      <c r="C2410" s="6" t="s">
        <v>656</v>
      </c>
      <c r="D2410" s="13" t="s">
        <v>705</v>
      </c>
      <c r="E2410" s="6">
        <v>30.27</v>
      </c>
      <c r="F2410" s="6">
        <v>-82.16</v>
      </c>
      <c r="G2410" s="6" t="s">
        <v>19</v>
      </c>
      <c r="H2410" s="6">
        <v>105</v>
      </c>
      <c r="I2410" s="6">
        <v>69000</v>
      </c>
      <c r="J2410" s="6">
        <v>22.5</v>
      </c>
      <c r="K2410" s="6">
        <v>12</v>
      </c>
      <c r="L2410" s="6" t="s">
        <v>310</v>
      </c>
      <c r="M2410" s="6">
        <v>30</v>
      </c>
      <c r="N2410" s="6" t="s">
        <v>21</v>
      </c>
      <c r="O2410" s="6" t="s">
        <v>22</v>
      </c>
      <c r="P2410" s="6" t="s">
        <v>7267</v>
      </c>
    </row>
    <row r="2411" spans="1:16" hidden="1" x14ac:dyDescent="0.35">
      <c r="A2411" s="6">
        <v>2012</v>
      </c>
      <c r="B2411" s="6" t="s">
        <v>707</v>
      </c>
      <c r="C2411" s="6" t="s">
        <v>656</v>
      </c>
      <c r="D2411" s="13" t="s">
        <v>708</v>
      </c>
      <c r="E2411" s="6">
        <v>30.09</v>
      </c>
      <c r="F2411" s="6">
        <v>-82.73</v>
      </c>
      <c r="G2411" s="6" t="s">
        <v>19</v>
      </c>
      <c r="H2411" s="6">
        <v>1453</v>
      </c>
      <c r="I2411" s="6">
        <v>1289000</v>
      </c>
      <c r="J2411" s="6">
        <v>22.5</v>
      </c>
      <c r="K2411" s="6">
        <v>12</v>
      </c>
      <c r="L2411" s="6" t="s">
        <v>310</v>
      </c>
      <c r="M2411" s="6">
        <v>30</v>
      </c>
      <c r="N2411" s="6" t="s">
        <v>21</v>
      </c>
      <c r="O2411" s="6" t="s">
        <v>22</v>
      </c>
      <c r="P2411" s="6" t="s">
        <v>7268</v>
      </c>
    </row>
    <row r="2412" spans="1:16" hidden="1" x14ac:dyDescent="0.35">
      <c r="A2412" s="6">
        <v>2012</v>
      </c>
      <c r="B2412" s="6" t="s">
        <v>6184</v>
      </c>
      <c r="C2412" s="6" t="s">
        <v>656</v>
      </c>
      <c r="D2412" s="13" t="s">
        <v>7269</v>
      </c>
      <c r="E2412" s="6">
        <v>30.33</v>
      </c>
      <c r="F2412" s="6">
        <v>-81.650000000000006</v>
      </c>
      <c r="G2412" s="6" t="s">
        <v>62</v>
      </c>
      <c r="H2412" s="6">
        <v>294</v>
      </c>
      <c r="I2412" s="6">
        <v>0</v>
      </c>
      <c r="J2412" s="6">
        <v>22.5</v>
      </c>
      <c r="K2412" s="6">
        <v>12</v>
      </c>
      <c r="L2412" s="6" t="s">
        <v>310</v>
      </c>
      <c r="M2412" s="6">
        <v>30</v>
      </c>
      <c r="N2412" s="6" t="s">
        <v>21</v>
      </c>
      <c r="O2412" s="6" t="s">
        <v>22</v>
      </c>
      <c r="P2412" s="6" t="s">
        <v>7270</v>
      </c>
    </row>
    <row r="2413" spans="1:16" hidden="1" x14ac:dyDescent="0.35">
      <c r="A2413" s="6">
        <v>2012</v>
      </c>
      <c r="B2413" s="6" t="s">
        <v>713</v>
      </c>
      <c r="C2413" s="6" t="s">
        <v>656</v>
      </c>
      <c r="D2413" s="13" t="s">
        <v>714</v>
      </c>
      <c r="E2413" s="6">
        <v>30.51</v>
      </c>
      <c r="F2413" s="6">
        <v>-82.95</v>
      </c>
      <c r="G2413" s="6" t="s">
        <v>19</v>
      </c>
      <c r="H2413" s="6">
        <v>5171</v>
      </c>
      <c r="I2413" s="6">
        <v>6415000</v>
      </c>
      <c r="J2413" s="6">
        <v>22.5</v>
      </c>
      <c r="K2413" s="6">
        <v>12</v>
      </c>
      <c r="L2413" s="6" t="s">
        <v>310</v>
      </c>
      <c r="M2413" s="6">
        <v>30</v>
      </c>
      <c r="N2413" s="6" t="s">
        <v>21</v>
      </c>
      <c r="O2413" s="6" t="s">
        <v>22</v>
      </c>
      <c r="P2413" s="6" t="s">
        <v>7271</v>
      </c>
    </row>
    <row r="2414" spans="1:16" hidden="1" x14ac:dyDescent="0.35">
      <c r="A2414" s="6">
        <v>2012</v>
      </c>
      <c r="B2414" s="6" t="s">
        <v>369</v>
      </c>
      <c r="C2414" s="6" t="s">
        <v>656</v>
      </c>
      <c r="D2414" s="13" t="s">
        <v>716</v>
      </c>
      <c r="E2414" s="6">
        <v>30.19</v>
      </c>
      <c r="F2414" s="6">
        <v>-83.29</v>
      </c>
      <c r="G2414" s="6" t="s">
        <v>19</v>
      </c>
      <c r="H2414" s="6">
        <v>3762</v>
      </c>
      <c r="I2414" s="6">
        <v>3316000</v>
      </c>
      <c r="J2414" s="6">
        <v>22.5</v>
      </c>
      <c r="K2414" s="6">
        <v>12</v>
      </c>
      <c r="L2414" s="6" t="s">
        <v>310</v>
      </c>
      <c r="M2414" s="6">
        <v>30</v>
      </c>
      <c r="N2414" s="6" t="s">
        <v>21</v>
      </c>
      <c r="O2414" s="6" t="s">
        <v>22</v>
      </c>
      <c r="P2414" s="6" t="s">
        <v>7272</v>
      </c>
    </row>
    <row r="2415" spans="1:16" hidden="1" x14ac:dyDescent="0.35">
      <c r="A2415" s="6">
        <v>2012</v>
      </c>
      <c r="B2415" s="6" t="s">
        <v>141</v>
      </c>
      <c r="C2415" s="6" t="s">
        <v>656</v>
      </c>
      <c r="D2415" s="13" t="s">
        <v>718</v>
      </c>
      <c r="E2415" s="6">
        <v>30.41</v>
      </c>
      <c r="F2415" s="6">
        <v>-83.3</v>
      </c>
      <c r="G2415" s="6" t="s">
        <v>19</v>
      </c>
      <c r="H2415" s="6">
        <v>4498</v>
      </c>
      <c r="I2415" s="6">
        <v>2743000</v>
      </c>
      <c r="J2415" s="6">
        <v>22.5</v>
      </c>
      <c r="K2415" s="6">
        <v>12</v>
      </c>
      <c r="L2415" s="6" t="s">
        <v>310</v>
      </c>
      <c r="M2415" s="6">
        <v>30</v>
      </c>
      <c r="N2415" s="6" t="s">
        <v>21</v>
      </c>
      <c r="O2415" s="6" t="s">
        <v>22</v>
      </c>
      <c r="P2415" s="6" t="s">
        <v>7273</v>
      </c>
    </row>
    <row r="2416" spans="1:16" hidden="1" x14ac:dyDescent="0.35">
      <c r="A2416" s="6">
        <v>2012</v>
      </c>
      <c r="B2416" s="6" t="s">
        <v>7274</v>
      </c>
      <c r="C2416" s="6" t="s">
        <v>656</v>
      </c>
      <c r="D2416" s="13" t="s">
        <v>7275</v>
      </c>
      <c r="E2416" s="6">
        <v>30.38</v>
      </c>
      <c r="F2416" s="6">
        <v>-81.93</v>
      </c>
      <c r="G2416" s="6" t="s">
        <v>62</v>
      </c>
      <c r="H2416" s="6">
        <v>15</v>
      </c>
      <c r="I2416" s="6">
        <v>5000</v>
      </c>
      <c r="J2416" s="6">
        <v>22.5</v>
      </c>
      <c r="K2416" s="6">
        <v>12</v>
      </c>
      <c r="L2416" s="6" t="s">
        <v>310</v>
      </c>
      <c r="M2416" s="6">
        <v>30</v>
      </c>
      <c r="N2416" s="6" t="s">
        <v>21</v>
      </c>
      <c r="O2416" s="6" t="s">
        <v>22</v>
      </c>
      <c r="P2416" s="6" t="s">
        <v>7276</v>
      </c>
    </row>
    <row r="2417" spans="1:16" hidden="1" x14ac:dyDescent="0.35">
      <c r="A2417" s="6">
        <v>2012</v>
      </c>
      <c r="B2417" s="6" t="s">
        <v>720</v>
      </c>
      <c r="C2417" s="6" t="s">
        <v>656</v>
      </c>
      <c r="D2417" s="13" t="s">
        <v>721</v>
      </c>
      <c r="E2417" s="6">
        <v>29.96</v>
      </c>
      <c r="F2417" s="6">
        <v>-82.92</v>
      </c>
      <c r="G2417" s="6" t="s">
        <v>19</v>
      </c>
      <c r="H2417" s="6">
        <v>4690</v>
      </c>
      <c r="I2417" s="6">
        <v>6210000</v>
      </c>
      <c r="J2417" s="6">
        <v>22.5</v>
      </c>
      <c r="K2417" s="6">
        <v>12</v>
      </c>
      <c r="L2417" s="6" t="s">
        <v>310</v>
      </c>
      <c r="M2417" s="6">
        <v>30</v>
      </c>
      <c r="N2417" s="6" t="s">
        <v>21</v>
      </c>
      <c r="O2417" s="6" t="s">
        <v>22</v>
      </c>
      <c r="P2417" s="6" t="s">
        <v>7277</v>
      </c>
    </row>
    <row r="2418" spans="1:16" hidden="1" x14ac:dyDescent="0.35">
      <c r="A2418" s="6">
        <v>2012</v>
      </c>
      <c r="B2418" s="6" t="s">
        <v>163</v>
      </c>
      <c r="C2418" s="6" t="s">
        <v>271</v>
      </c>
      <c r="D2418" s="13" t="s">
        <v>309</v>
      </c>
      <c r="E2418" s="6">
        <v>36.409999999999997</v>
      </c>
      <c r="F2418" s="6">
        <v>-90.58</v>
      </c>
      <c r="G2418" s="6" t="s">
        <v>241</v>
      </c>
      <c r="H2418" s="6">
        <v>39327</v>
      </c>
      <c r="I2418" s="6">
        <v>46343000</v>
      </c>
      <c r="J2418" s="6">
        <v>22.8</v>
      </c>
      <c r="K2418" s="6">
        <v>5</v>
      </c>
      <c r="L2418" s="6" t="s">
        <v>310</v>
      </c>
      <c r="M2418" s="6">
        <v>30</v>
      </c>
      <c r="N2418" s="6" t="s">
        <v>21</v>
      </c>
      <c r="O2418" s="6" t="s">
        <v>22</v>
      </c>
      <c r="P2418" s="6" t="s">
        <v>7130</v>
      </c>
    </row>
    <row r="2419" spans="1:16" hidden="1" x14ac:dyDescent="0.35">
      <c r="A2419" s="6">
        <v>2012</v>
      </c>
      <c r="B2419" s="6" t="s">
        <v>312</v>
      </c>
      <c r="C2419" s="6" t="s">
        <v>271</v>
      </c>
      <c r="D2419" s="13" t="s">
        <v>313</v>
      </c>
      <c r="E2419" s="6">
        <v>35.82</v>
      </c>
      <c r="F2419" s="6">
        <v>-90.68</v>
      </c>
      <c r="G2419" s="6" t="s">
        <v>117</v>
      </c>
      <c r="H2419" s="6">
        <v>32238</v>
      </c>
      <c r="I2419" s="6">
        <v>38688000</v>
      </c>
      <c r="J2419" s="6">
        <v>22.8</v>
      </c>
      <c r="K2419" s="6">
        <v>5</v>
      </c>
      <c r="L2419" s="6" t="s">
        <v>310</v>
      </c>
      <c r="M2419" s="6">
        <v>30</v>
      </c>
      <c r="N2419" s="6" t="s">
        <v>21</v>
      </c>
      <c r="O2419" s="6" t="s">
        <v>22</v>
      </c>
      <c r="P2419" s="6" t="s">
        <v>7131</v>
      </c>
    </row>
    <row r="2420" spans="1:16" hidden="1" x14ac:dyDescent="0.35">
      <c r="A2420" s="6">
        <v>2012</v>
      </c>
      <c r="B2420" s="6" t="s">
        <v>33</v>
      </c>
      <c r="C2420" s="6" t="s">
        <v>271</v>
      </c>
      <c r="D2420" s="13" t="s">
        <v>315</v>
      </c>
      <c r="E2420" s="6">
        <v>36.159999999999997</v>
      </c>
      <c r="F2420" s="6">
        <v>-90.61</v>
      </c>
      <c r="G2420" s="6" t="s">
        <v>117</v>
      </c>
      <c r="H2420" s="6">
        <v>31644</v>
      </c>
      <c r="I2420" s="6">
        <v>33034000</v>
      </c>
      <c r="J2420" s="6">
        <v>22.8</v>
      </c>
      <c r="K2420" s="6">
        <v>5</v>
      </c>
      <c r="L2420" s="6" t="s">
        <v>310</v>
      </c>
      <c r="M2420" s="6">
        <v>30</v>
      </c>
      <c r="N2420" s="6" t="s">
        <v>21</v>
      </c>
      <c r="O2420" s="6" t="s">
        <v>22</v>
      </c>
      <c r="P2420" s="6" t="s">
        <v>7132</v>
      </c>
    </row>
    <row r="2421" spans="1:16" hidden="1" x14ac:dyDescent="0.35">
      <c r="A2421" s="6">
        <v>2012</v>
      </c>
      <c r="B2421" s="6" t="s">
        <v>317</v>
      </c>
      <c r="C2421" s="6" t="s">
        <v>271</v>
      </c>
      <c r="D2421" s="13" t="s">
        <v>318</v>
      </c>
      <c r="E2421" s="6">
        <v>35.58</v>
      </c>
      <c r="F2421" s="6">
        <v>-91.46</v>
      </c>
      <c r="G2421" s="6" t="s">
        <v>117</v>
      </c>
      <c r="H2421" s="6">
        <v>8554</v>
      </c>
      <c r="I2421" s="6">
        <v>8755000</v>
      </c>
      <c r="J2421" s="6">
        <v>22.8</v>
      </c>
      <c r="K2421" s="6">
        <v>5</v>
      </c>
      <c r="L2421" s="6" t="s">
        <v>310</v>
      </c>
      <c r="M2421" s="6">
        <v>30</v>
      </c>
      <c r="N2421" s="6" t="s">
        <v>21</v>
      </c>
      <c r="O2421" s="6" t="s">
        <v>22</v>
      </c>
      <c r="P2421" s="6" t="s">
        <v>7133</v>
      </c>
    </row>
    <row r="2422" spans="1:16" hidden="1" x14ac:dyDescent="0.35">
      <c r="A2422" s="6">
        <v>2012</v>
      </c>
      <c r="B2422" s="6" t="s">
        <v>115</v>
      </c>
      <c r="C2422" s="6" t="s">
        <v>271</v>
      </c>
      <c r="D2422" s="13" t="s">
        <v>320</v>
      </c>
      <c r="E2422" s="6">
        <v>35.56</v>
      </c>
      <c r="F2422" s="6">
        <v>-91.11</v>
      </c>
      <c r="G2422" s="6" t="s">
        <v>117</v>
      </c>
      <c r="H2422" s="6">
        <v>13917</v>
      </c>
      <c r="I2422" s="6">
        <v>15196000</v>
      </c>
      <c r="J2422" s="6">
        <v>22.8</v>
      </c>
      <c r="K2422" s="6">
        <v>5</v>
      </c>
      <c r="L2422" s="6" t="s">
        <v>310</v>
      </c>
      <c r="M2422" s="6">
        <v>30</v>
      </c>
      <c r="N2422" s="6" t="s">
        <v>21</v>
      </c>
      <c r="O2422" s="6" t="s">
        <v>22</v>
      </c>
      <c r="P2422" s="6" t="s">
        <v>7134</v>
      </c>
    </row>
    <row r="2423" spans="1:16" hidden="1" x14ac:dyDescent="0.35">
      <c r="A2423" s="6">
        <v>2012</v>
      </c>
      <c r="B2423" s="6" t="s">
        <v>135</v>
      </c>
      <c r="C2423" s="6" t="s">
        <v>271</v>
      </c>
      <c r="D2423" s="13" t="s">
        <v>322</v>
      </c>
      <c r="E2423" s="6">
        <v>35.89</v>
      </c>
      <c r="F2423" s="6">
        <v>-91.08</v>
      </c>
      <c r="G2423" s="6" t="s">
        <v>117</v>
      </c>
      <c r="H2423" s="6">
        <v>6430</v>
      </c>
      <c r="I2423" s="6">
        <v>7089000</v>
      </c>
      <c r="J2423" s="6">
        <v>22.8</v>
      </c>
      <c r="K2423" s="6">
        <v>5</v>
      </c>
      <c r="L2423" s="6" t="s">
        <v>310</v>
      </c>
      <c r="M2423" s="6">
        <v>30</v>
      </c>
      <c r="N2423" s="6" t="s">
        <v>21</v>
      </c>
      <c r="O2423" s="6" t="s">
        <v>22</v>
      </c>
      <c r="P2423" s="6" t="s">
        <v>7135</v>
      </c>
    </row>
    <row r="2424" spans="1:16" hidden="1" x14ac:dyDescent="0.35">
      <c r="A2424" s="6">
        <v>2012</v>
      </c>
      <c r="B2424" s="6" t="s">
        <v>324</v>
      </c>
      <c r="C2424" s="6" t="s">
        <v>271</v>
      </c>
      <c r="D2424" s="13" t="s">
        <v>325</v>
      </c>
      <c r="E2424" s="6">
        <v>35.909999999999997</v>
      </c>
      <c r="F2424" s="6">
        <v>-89.74</v>
      </c>
      <c r="G2424" s="6" t="s">
        <v>117</v>
      </c>
      <c r="H2424" s="6">
        <v>20795</v>
      </c>
      <c r="I2424" s="6">
        <v>24757000</v>
      </c>
      <c r="J2424" s="6">
        <v>22.8</v>
      </c>
      <c r="K2424" s="6">
        <v>5</v>
      </c>
      <c r="L2424" s="6" t="s">
        <v>310</v>
      </c>
      <c r="M2424" s="6">
        <v>30</v>
      </c>
      <c r="N2424" s="6" t="s">
        <v>21</v>
      </c>
      <c r="O2424" s="6" t="s">
        <v>22</v>
      </c>
      <c r="P2424" s="6" t="s">
        <v>7136</v>
      </c>
    </row>
    <row r="2425" spans="1:16" hidden="1" x14ac:dyDescent="0.35">
      <c r="A2425" s="6">
        <v>2012</v>
      </c>
      <c r="B2425" s="6" t="s">
        <v>327</v>
      </c>
      <c r="C2425" s="6" t="s">
        <v>271</v>
      </c>
      <c r="D2425" s="13" t="s">
        <v>328</v>
      </c>
      <c r="E2425" s="6">
        <v>35.6</v>
      </c>
      <c r="F2425" s="6">
        <v>-90.33</v>
      </c>
      <c r="G2425" s="6" t="s">
        <v>117</v>
      </c>
      <c r="H2425" s="6">
        <v>21834</v>
      </c>
      <c r="I2425" s="6">
        <v>24563000</v>
      </c>
      <c r="J2425" s="6">
        <v>22.8</v>
      </c>
      <c r="K2425" s="6">
        <v>5</v>
      </c>
      <c r="L2425" s="6" t="s">
        <v>310</v>
      </c>
      <c r="M2425" s="6">
        <v>30</v>
      </c>
      <c r="N2425" s="6" t="s">
        <v>21</v>
      </c>
      <c r="O2425" s="6" t="s">
        <v>22</v>
      </c>
      <c r="P2425" s="6" t="s">
        <v>7137</v>
      </c>
    </row>
    <row r="2426" spans="1:16" hidden="1" x14ac:dyDescent="0.35">
      <c r="A2426" s="6">
        <v>2012</v>
      </c>
      <c r="B2426" s="6" t="s">
        <v>184</v>
      </c>
      <c r="C2426" s="6" t="s">
        <v>271</v>
      </c>
      <c r="D2426" s="13" t="s">
        <v>330</v>
      </c>
      <c r="E2426" s="6">
        <v>36.33</v>
      </c>
      <c r="F2426" s="6">
        <v>-90.8</v>
      </c>
      <c r="G2426" s="6" t="s">
        <v>241</v>
      </c>
      <c r="H2426" s="6">
        <v>5900</v>
      </c>
      <c r="I2426" s="6">
        <v>6926000</v>
      </c>
      <c r="J2426" s="6">
        <v>22.8</v>
      </c>
      <c r="K2426" s="6">
        <v>5</v>
      </c>
      <c r="L2426" s="6" t="s">
        <v>310</v>
      </c>
      <c r="M2426" s="6">
        <v>30</v>
      </c>
      <c r="N2426" s="6" t="s">
        <v>21</v>
      </c>
      <c r="O2426" s="6" t="s">
        <v>22</v>
      </c>
      <c r="P2426" s="6" t="s">
        <v>7138</v>
      </c>
    </row>
    <row r="2427" spans="1:16" hidden="1" x14ac:dyDescent="0.35">
      <c r="A2427" s="6">
        <v>2012</v>
      </c>
      <c r="B2427" s="6" t="s">
        <v>332</v>
      </c>
      <c r="C2427" s="6" t="s">
        <v>271</v>
      </c>
      <c r="D2427" s="13" t="s">
        <v>333</v>
      </c>
      <c r="E2427" s="6">
        <v>35.299999999999997</v>
      </c>
      <c r="F2427" s="6">
        <v>-91.57</v>
      </c>
      <c r="G2427" s="6" t="s">
        <v>117</v>
      </c>
      <c r="H2427" s="6">
        <v>4537</v>
      </c>
      <c r="I2427" s="6">
        <v>4746000</v>
      </c>
      <c r="J2427" s="6">
        <v>22.8</v>
      </c>
      <c r="K2427" s="6">
        <v>5</v>
      </c>
      <c r="L2427" s="6" t="s">
        <v>310</v>
      </c>
      <c r="M2427" s="6">
        <v>30</v>
      </c>
      <c r="N2427" s="6" t="s">
        <v>21</v>
      </c>
      <c r="O2427" s="6" t="s">
        <v>22</v>
      </c>
      <c r="P2427" s="6" t="s">
        <v>7139</v>
      </c>
    </row>
    <row r="2428" spans="1:16" hidden="1" x14ac:dyDescent="0.35">
      <c r="A2428" s="6">
        <v>2022</v>
      </c>
      <c r="B2428" s="6" t="s">
        <v>2601</v>
      </c>
      <c r="C2428" s="6" t="s">
        <v>2554</v>
      </c>
      <c r="D2428" s="13" t="s">
        <v>2602</v>
      </c>
      <c r="E2428" s="6">
        <v>32.81</v>
      </c>
      <c r="F2428" s="6">
        <v>-91.18</v>
      </c>
      <c r="G2428" s="6" t="s">
        <v>19</v>
      </c>
      <c r="H2428" s="6">
        <v>33697</v>
      </c>
      <c r="I2428" s="6">
        <v>37357000</v>
      </c>
      <c r="J2428" s="6">
        <v>28.2</v>
      </c>
      <c r="K2428" s="6">
        <v>22</v>
      </c>
      <c r="L2428" s="6" t="s">
        <v>310</v>
      </c>
      <c r="M2428" s="6">
        <v>30</v>
      </c>
      <c r="N2428" s="6" t="s">
        <v>21</v>
      </c>
      <c r="O2428" s="6" t="s">
        <v>22</v>
      </c>
      <c r="P2428" s="6" t="s">
        <v>2603</v>
      </c>
    </row>
    <row r="2429" spans="1:16" hidden="1" x14ac:dyDescent="0.35">
      <c r="A2429" s="6">
        <v>2022</v>
      </c>
      <c r="B2429" s="6" t="s">
        <v>129</v>
      </c>
      <c r="C2429" s="6" t="s">
        <v>2554</v>
      </c>
      <c r="D2429" s="13" t="s">
        <v>2604</v>
      </c>
      <c r="E2429" s="6">
        <v>32.25</v>
      </c>
      <c r="F2429" s="6">
        <v>-91.74</v>
      </c>
      <c r="G2429" s="6" t="s">
        <v>19</v>
      </c>
      <c r="H2429" s="6">
        <v>63870</v>
      </c>
      <c r="I2429" s="6">
        <v>70889000</v>
      </c>
      <c r="J2429" s="6">
        <v>28.2</v>
      </c>
      <c r="K2429" s="6">
        <v>22</v>
      </c>
      <c r="L2429" s="6" t="s">
        <v>310</v>
      </c>
      <c r="M2429" s="6">
        <v>30</v>
      </c>
      <c r="N2429" s="6" t="s">
        <v>21</v>
      </c>
      <c r="O2429" s="6" t="s">
        <v>22</v>
      </c>
      <c r="P2429" s="6" t="s">
        <v>2605</v>
      </c>
    </row>
    <row r="2430" spans="1:16" hidden="1" x14ac:dyDescent="0.35">
      <c r="A2430" s="6">
        <v>2022</v>
      </c>
      <c r="B2430" s="6" t="s">
        <v>141</v>
      </c>
      <c r="C2430" s="6" t="s">
        <v>2554</v>
      </c>
      <c r="D2430" s="13" t="s">
        <v>2606</v>
      </c>
      <c r="E2430" s="6">
        <v>32.33</v>
      </c>
      <c r="F2430" s="6">
        <v>-90.93</v>
      </c>
      <c r="G2430" s="6" t="s">
        <v>19</v>
      </c>
      <c r="H2430" s="6">
        <v>36033</v>
      </c>
      <c r="I2430" s="6">
        <v>40068000</v>
      </c>
      <c r="J2430" s="6">
        <v>28.2</v>
      </c>
      <c r="K2430" s="6">
        <v>22</v>
      </c>
      <c r="L2430" s="6" t="s">
        <v>310</v>
      </c>
      <c r="M2430" s="6">
        <v>30</v>
      </c>
      <c r="N2430" s="6" t="s">
        <v>21</v>
      </c>
      <c r="O2430" s="6" t="s">
        <v>22</v>
      </c>
      <c r="P2430" s="6" t="s">
        <v>2607</v>
      </c>
    </row>
    <row r="2431" spans="1:16" hidden="1" x14ac:dyDescent="0.35">
      <c r="A2431" s="6">
        <v>2022</v>
      </c>
      <c r="B2431" s="6" t="s">
        <v>2608</v>
      </c>
      <c r="C2431" s="6" t="s">
        <v>2554</v>
      </c>
      <c r="D2431" s="13" t="s">
        <v>2609</v>
      </c>
      <c r="E2431" s="6">
        <v>32.770000000000003</v>
      </c>
      <c r="F2431" s="6">
        <v>-91.9</v>
      </c>
      <c r="G2431" s="6" t="s">
        <v>19</v>
      </c>
      <c r="H2431" s="6">
        <v>52762</v>
      </c>
      <c r="I2431" s="6">
        <v>64602000</v>
      </c>
      <c r="J2431" s="6">
        <v>28.2</v>
      </c>
      <c r="K2431" s="6">
        <v>22</v>
      </c>
      <c r="L2431" s="6" t="s">
        <v>310</v>
      </c>
      <c r="M2431" s="6">
        <v>30</v>
      </c>
      <c r="N2431" s="6" t="s">
        <v>21</v>
      </c>
      <c r="O2431" s="6" t="s">
        <v>22</v>
      </c>
      <c r="P2431" s="6" t="s">
        <v>2610</v>
      </c>
    </row>
    <row r="2432" spans="1:16" hidden="1" x14ac:dyDescent="0.35">
      <c r="A2432" s="6">
        <v>2022</v>
      </c>
      <c r="B2432" s="6" t="s">
        <v>1329</v>
      </c>
      <c r="C2432" s="6" t="s">
        <v>2554</v>
      </c>
      <c r="D2432" s="13" t="s">
        <v>2611</v>
      </c>
      <c r="E2432" s="6">
        <v>32.35</v>
      </c>
      <c r="F2432" s="6">
        <v>-91.79</v>
      </c>
      <c r="G2432" s="6" t="s">
        <v>19</v>
      </c>
      <c r="H2432" s="6">
        <v>42310</v>
      </c>
      <c r="I2432" s="6">
        <v>50802000</v>
      </c>
      <c r="J2432" s="6">
        <v>28.2</v>
      </c>
      <c r="K2432" s="6">
        <v>22</v>
      </c>
      <c r="L2432" s="6" t="s">
        <v>310</v>
      </c>
      <c r="M2432" s="6">
        <v>30</v>
      </c>
      <c r="N2432" s="6" t="s">
        <v>21</v>
      </c>
      <c r="O2432" s="6" t="s">
        <v>22</v>
      </c>
      <c r="P2432" s="6" t="s">
        <v>2612</v>
      </c>
    </row>
    <row r="2433" spans="1:16" hidden="1" x14ac:dyDescent="0.35">
      <c r="A2433" s="6">
        <v>2022</v>
      </c>
      <c r="B2433" s="6" t="s">
        <v>2613</v>
      </c>
      <c r="C2433" s="6" t="s">
        <v>2554</v>
      </c>
      <c r="D2433" s="13" t="s">
        <v>2614</v>
      </c>
      <c r="E2433" s="6">
        <v>32.07</v>
      </c>
      <c r="F2433" s="6">
        <v>-91.23</v>
      </c>
      <c r="G2433" s="6" t="s">
        <v>19</v>
      </c>
      <c r="H2433" s="6">
        <v>50791</v>
      </c>
      <c r="I2433" s="6">
        <v>48883000</v>
      </c>
      <c r="J2433" s="6">
        <v>28.2</v>
      </c>
      <c r="K2433" s="6">
        <v>22</v>
      </c>
      <c r="L2433" s="6" t="s">
        <v>310</v>
      </c>
      <c r="M2433" s="6">
        <v>30</v>
      </c>
      <c r="N2433" s="6" t="s">
        <v>21</v>
      </c>
      <c r="O2433" s="6" t="s">
        <v>22</v>
      </c>
      <c r="P2433" s="6" t="s">
        <v>2615</v>
      </c>
    </row>
    <row r="2434" spans="1:16" hidden="1" x14ac:dyDescent="0.35">
      <c r="A2434" s="6">
        <v>2022</v>
      </c>
      <c r="B2434" s="6" t="s">
        <v>2616</v>
      </c>
      <c r="C2434" s="6" t="s">
        <v>2554</v>
      </c>
      <c r="D2434" s="13" t="s">
        <v>2617</v>
      </c>
      <c r="E2434" s="6">
        <v>32.6</v>
      </c>
      <c r="F2434" s="6">
        <v>-91.47</v>
      </c>
      <c r="G2434" s="6" t="s">
        <v>19</v>
      </c>
      <c r="H2434" s="6">
        <v>21244</v>
      </c>
      <c r="I2434" s="6">
        <v>22771000</v>
      </c>
      <c r="J2434" s="6">
        <v>28.2</v>
      </c>
      <c r="K2434" s="6">
        <v>22</v>
      </c>
      <c r="L2434" s="6" t="s">
        <v>310</v>
      </c>
      <c r="M2434" s="6">
        <v>30</v>
      </c>
      <c r="N2434" s="6" t="s">
        <v>21</v>
      </c>
      <c r="O2434" s="6" t="s">
        <v>22</v>
      </c>
      <c r="P2434" s="6" t="s">
        <v>2618</v>
      </c>
    </row>
    <row r="2435" spans="1:16" hidden="1" x14ac:dyDescent="0.35">
      <c r="A2435" s="6">
        <v>2022</v>
      </c>
      <c r="B2435" s="6" t="s">
        <v>883</v>
      </c>
      <c r="C2435" s="6" t="s">
        <v>3682</v>
      </c>
      <c r="D2435" s="13" t="s">
        <v>3719</v>
      </c>
      <c r="E2435" s="6">
        <v>47.71</v>
      </c>
      <c r="F2435" s="6">
        <v>-105.03</v>
      </c>
      <c r="G2435" s="6" t="s">
        <v>3004</v>
      </c>
      <c r="H2435" s="6">
        <v>6167</v>
      </c>
      <c r="I2435" s="6">
        <v>3301000</v>
      </c>
      <c r="J2435" s="6">
        <v>37.299999999999997</v>
      </c>
      <c r="K2435" s="6">
        <v>30</v>
      </c>
      <c r="L2435" s="6" t="s">
        <v>310</v>
      </c>
      <c r="M2435" s="6">
        <v>30</v>
      </c>
      <c r="N2435" s="6" t="s">
        <v>21</v>
      </c>
      <c r="O2435" s="6" t="s">
        <v>22</v>
      </c>
      <c r="P2435" s="6" t="s">
        <v>3720</v>
      </c>
    </row>
    <row r="2436" spans="1:16" hidden="1" x14ac:dyDescent="0.35">
      <c r="A2436" s="6">
        <v>2022</v>
      </c>
      <c r="B2436" s="6" t="s">
        <v>3723</v>
      </c>
      <c r="C2436" s="6" t="s">
        <v>3682</v>
      </c>
      <c r="D2436" s="13" t="s">
        <v>3724</v>
      </c>
      <c r="E2436" s="6">
        <v>47.31</v>
      </c>
      <c r="F2436" s="6">
        <v>-105.99</v>
      </c>
      <c r="G2436" s="6" t="s">
        <v>3004</v>
      </c>
      <c r="H2436" s="6">
        <v>4272</v>
      </c>
      <c r="I2436" s="6">
        <v>1750000</v>
      </c>
      <c r="J2436" s="6">
        <v>37.299999999999997</v>
      </c>
      <c r="K2436" s="6">
        <v>30</v>
      </c>
      <c r="L2436" s="6" t="s">
        <v>310</v>
      </c>
      <c r="M2436" s="6">
        <v>30</v>
      </c>
      <c r="N2436" s="6" t="s">
        <v>21</v>
      </c>
      <c r="O2436" s="6" t="s">
        <v>22</v>
      </c>
      <c r="P2436" s="6" t="s">
        <v>3725</v>
      </c>
    </row>
    <row r="2437" spans="1:16" hidden="1" x14ac:dyDescent="0.35">
      <c r="A2437" s="6">
        <v>2022</v>
      </c>
      <c r="B2437" s="6" t="s">
        <v>1329</v>
      </c>
      <c r="C2437" s="6" t="s">
        <v>3682</v>
      </c>
      <c r="D2437" s="13" t="s">
        <v>3726</v>
      </c>
      <c r="E2437" s="6">
        <v>47.57</v>
      </c>
      <c r="F2437" s="6">
        <v>-104.26</v>
      </c>
      <c r="G2437" s="6" t="s">
        <v>3004</v>
      </c>
      <c r="H2437" s="6">
        <v>6637</v>
      </c>
      <c r="I2437" s="6">
        <v>10449000</v>
      </c>
      <c r="J2437" s="6">
        <v>37.299999999999997</v>
      </c>
      <c r="K2437" s="6">
        <v>30</v>
      </c>
      <c r="L2437" s="6" t="s">
        <v>310</v>
      </c>
      <c r="M2437" s="6">
        <v>30</v>
      </c>
      <c r="N2437" s="6" t="s">
        <v>21</v>
      </c>
      <c r="O2437" s="6" t="s">
        <v>22</v>
      </c>
      <c r="P2437" s="6" t="s">
        <v>3727</v>
      </c>
    </row>
    <row r="2438" spans="1:16" hidden="1" x14ac:dyDescent="0.35">
      <c r="A2438" s="6">
        <v>2022</v>
      </c>
      <c r="B2438" s="6" t="s">
        <v>546</v>
      </c>
      <c r="C2438" s="6" t="s">
        <v>512</v>
      </c>
      <c r="D2438" s="13" t="s">
        <v>547</v>
      </c>
      <c r="E2438" s="6">
        <v>39.93</v>
      </c>
      <c r="F2438" s="6">
        <v>-105.3</v>
      </c>
      <c r="G2438" s="6" t="s">
        <v>514</v>
      </c>
      <c r="H2438" s="6">
        <v>1849</v>
      </c>
      <c r="I2438" s="6">
        <v>3135000</v>
      </c>
      <c r="J2438" s="6">
        <v>40.9</v>
      </c>
      <c r="K2438" s="6">
        <v>8</v>
      </c>
      <c r="L2438" s="6" t="s">
        <v>310</v>
      </c>
      <c r="M2438" s="6">
        <v>20</v>
      </c>
      <c r="N2438" s="6" t="s">
        <v>21</v>
      </c>
      <c r="O2438" s="6" t="s">
        <v>22</v>
      </c>
      <c r="P2438" s="6" t="s">
        <v>548</v>
      </c>
    </row>
    <row r="2439" spans="1:16" hidden="1" x14ac:dyDescent="0.35">
      <c r="A2439" s="6">
        <v>2022</v>
      </c>
      <c r="B2439" s="6" t="s">
        <v>549</v>
      </c>
      <c r="C2439" s="6" t="s">
        <v>512</v>
      </c>
      <c r="D2439" s="13" t="s">
        <v>550</v>
      </c>
      <c r="E2439" s="6">
        <v>40.340000000000003</v>
      </c>
      <c r="F2439" s="6">
        <v>-105.57</v>
      </c>
      <c r="G2439" s="6" t="s">
        <v>524</v>
      </c>
      <c r="H2439" s="6">
        <v>4847</v>
      </c>
      <c r="I2439" s="6">
        <v>9985000</v>
      </c>
      <c r="J2439" s="6">
        <v>40.9</v>
      </c>
      <c r="K2439" s="6">
        <v>8</v>
      </c>
      <c r="L2439" s="6" t="s">
        <v>310</v>
      </c>
      <c r="M2439" s="6">
        <v>20</v>
      </c>
      <c r="N2439" s="6" t="s">
        <v>21</v>
      </c>
      <c r="O2439" s="6" t="s">
        <v>22</v>
      </c>
      <c r="P2439" s="6" t="s">
        <v>551</v>
      </c>
    </row>
    <row r="2440" spans="1:16" hidden="1" x14ac:dyDescent="0.35">
      <c r="A2440" s="6">
        <v>2022</v>
      </c>
      <c r="B2440" s="6" t="s">
        <v>388</v>
      </c>
      <c r="C2440" s="6" t="s">
        <v>512</v>
      </c>
      <c r="D2440" s="13" t="s">
        <v>552</v>
      </c>
      <c r="E2440" s="6">
        <v>40.549999999999997</v>
      </c>
      <c r="F2440" s="6">
        <v>-103.27</v>
      </c>
      <c r="G2440" s="6" t="s">
        <v>524</v>
      </c>
      <c r="H2440" s="6">
        <v>64447</v>
      </c>
      <c r="I2440" s="6">
        <v>68245000</v>
      </c>
      <c r="J2440" s="6">
        <v>40.9</v>
      </c>
      <c r="K2440" s="6">
        <v>8</v>
      </c>
      <c r="L2440" s="6" t="s">
        <v>310</v>
      </c>
      <c r="M2440" s="6">
        <v>20</v>
      </c>
      <c r="N2440" s="6" t="s">
        <v>21</v>
      </c>
      <c r="O2440" s="6" t="s">
        <v>22</v>
      </c>
      <c r="P2440" s="6" t="s">
        <v>553</v>
      </c>
    </row>
    <row r="2441" spans="1:16" hidden="1" x14ac:dyDescent="0.35">
      <c r="A2441" s="6">
        <v>2022</v>
      </c>
      <c r="B2441" s="6" t="s">
        <v>147</v>
      </c>
      <c r="C2441" s="6" t="s">
        <v>512</v>
      </c>
      <c r="D2441" s="13" t="s">
        <v>554</v>
      </c>
      <c r="E2441" s="6">
        <v>40.33</v>
      </c>
      <c r="F2441" s="6">
        <v>-104.12</v>
      </c>
      <c r="G2441" s="6" t="s">
        <v>555</v>
      </c>
      <c r="H2441" s="6">
        <v>48801</v>
      </c>
      <c r="I2441" s="6">
        <v>58025000</v>
      </c>
      <c r="J2441" s="6">
        <v>40.9</v>
      </c>
      <c r="K2441" s="6">
        <v>8</v>
      </c>
      <c r="L2441" s="6" t="s">
        <v>310</v>
      </c>
      <c r="M2441" s="6">
        <v>20</v>
      </c>
      <c r="N2441" s="6" t="s">
        <v>21</v>
      </c>
      <c r="O2441" s="6" t="s">
        <v>22</v>
      </c>
      <c r="P2441" s="6" t="s">
        <v>556</v>
      </c>
    </row>
    <row r="2442" spans="1:16" hidden="1" x14ac:dyDescent="0.35">
      <c r="A2442" s="6">
        <v>2022</v>
      </c>
      <c r="B2442" s="6" t="s">
        <v>557</v>
      </c>
      <c r="C2442" s="6" t="s">
        <v>512</v>
      </c>
      <c r="D2442" s="13" t="s">
        <v>558</v>
      </c>
      <c r="E2442" s="6">
        <v>40.98</v>
      </c>
      <c r="F2442" s="6">
        <v>-102.26</v>
      </c>
      <c r="G2442" s="6" t="s">
        <v>524</v>
      </c>
      <c r="H2442" s="6">
        <v>45562</v>
      </c>
      <c r="I2442" s="6">
        <v>50730000</v>
      </c>
      <c r="J2442" s="6">
        <v>40.9</v>
      </c>
      <c r="K2442" s="6">
        <v>8</v>
      </c>
      <c r="L2442" s="6" t="s">
        <v>310</v>
      </c>
      <c r="M2442" s="6">
        <v>20</v>
      </c>
      <c r="N2442" s="6" t="s">
        <v>21</v>
      </c>
      <c r="O2442" s="6" t="s">
        <v>22</v>
      </c>
      <c r="P2442" s="6" t="s">
        <v>559</v>
      </c>
    </row>
    <row r="2443" spans="1:16" hidden="1" x14ac:dyDescent="0.35">
      <c r="A2443" s="6">
        <v>2022</v>
      </c>
      <c r="B2443" s="6" t="s">
        <v>560</v>
      </c>
      <c r="C2443" s="6" t="s">
        <v>512</v>
      </c>
      <c r="D2443" s="13" t="s">
        <v>561</v>
      </c>
      <c r="E2443" s="6">
        <v>40.07</v>
      </c>
      <c r="F2443" s="6">
        <v>-104.96</v>
      </c>
      <c r="G2443" s="6" t="s">
        <v>524</v>
      </c>
      <c r="H2443" s="6">
        <v>68270</v>
      </c>
      <c r="I2443" s="6">
        <v>161754000</v>
      </c>
      <c r="J2443" s="6">
        <v>40.9</v>
      </c>
      <c r="K2443" s="6">
        <v>8</v>
      </c>
      <c r="L2443" s="6" t="s">
        <v>310</v>
      </c>
      <c r="M2443" s="6">
        <v>20</v>
      </c>
      <c r="N2443" s="6" t="s">
        <v>21</v>
      </c>
      <c r="O2443" s="6" t="s">
        <v>22</v>
      </c>
      <c r="P2443" s="6" t="s">
        <v>562</v>
      </c>
    </row>
    <row r="2444" spans="1:16" hidden="1" x14ac:dyDescent="0.35">
      <c r="A2444" s="6">
        <v>2022</v>
      </c>
      <c r="B2444" s="6" t="s">
        <v>3319</v>
      </c>
      <c r="C2444" s="6" t="s">
        <v>324</v>
      </c>
      <c r="D2444" s="13" t="s">
        <v>3320</v>
      </c>
      <c r="E2444" s="6">
        <v>34.93</v>
      </c>
      <c r="F2444" s="6">
        <v>-88.51</v>
      </c>
      <c r="G2444" s="6" t="s">
        <v>117</v>
      </c>
      <c r="H2444" s="6">
        <v>3574</v>
      </c>
      <c r="I2444" s="6">
        <v>0</v>
      </c>
      <c r="J2444" s="6">
        <v>42.8</v>
      </c>
      <c r="K2444" s="6">
        <v>28</v>
      </c>
      <c r="L2444" s="6" t="s">
        <v>310</v>
      </c>
      <c r="M2444" s="6">
        <v>30</v>
      </c>
      <c r="N2444" s="6" t="s">
        <v>21</v>
      </c>
      <c r="O2444" s="6" t="s">
        <v>22</v>
      </c>
      <c r="P2444" s="6" t="s">
        <v>3321</v>
      </c>
    </row>
    <row r="2445" spans="1:16" hidden="1" x14ac:dyDescent="0.35">
      <c r="A2445" s="6">
        <v>2022</v>
      </c>
      <c r="B2445" s="6" t="s">
        <v>3322</v>
      </c>
      <c r="C2445" s="6" t="s">
        <v>324</v>
      </c>
      <c r="D2445" s="13" t="s">
        <v>3323</v>
      </c>
      <c r="E2445" s="6">
        <v>34.26</v>
      </c>
      <c r="F2445" s="6">
        <v>-88.4</v>
      </c>
      <c r="G2445" s="6" t="s">
        <v>94</v>
      </c>
      <c r="H2445" s="6">
        <v>1285</v>
      </c>
      <c r="I2445" s="6">
        <v>0</v>
      </c>
      <c r="J2445" s="6">
        <v>42.8</v>
      </c>
      <c r="K2445" s="6">
        <v>28</v>
      </c>
      <c r="L2445" s="6" t="s">
        <v>310</v>
      </c>
      <c r="M2445" s="6">
        <v>30</v>
      </c>
      <c r="N2445" s="6" t="s">
        <v>21</v>
      </c>
      <c r="O2445" s="6" t="s">
        <v>22</v>
      </c>
      <c r="P2445" s="6" t="s">
        <v>3324</v>
      </c>
    </row>
    <row r="2446" spans="1:16" hidden="1" x14ac:dyDescent="0.35">
      <c r="A2446" s="6">
        <v>2022</v>
      </c>
      <c r="B2446" s="6" t="s">
        <v>178</v>
      </c>
      <c r="C2446" s="6" t="s">
        <v>324</v>
      </c>
      <c r="D2446" s="13" t="s">
        <v>3325</v>
      </c>
      <c r="E2446" s="6">
        <v>34.26</v>
      </c>
      <c r="F2446" s="6">
        <v>-88.73</v>
      </c>
      <c r="G2446" s="6" t="s">
        <v>94</v>
      </c>
      <c r="H2446" s="6">
        <v>2877</v>
      </c>
      <c r="I2446" s="6">
        <v>2191000</v>
      </c>
      <c r="J2446" s="6">
        <v>42.8</v>
      </c>
      <c r="K2446" s="6">
        <v>28</v>
      </c>
      <c r="L2446" s="6" t="s">
        <v>310</v>
      </c>
      <c r="M2446" s="6">
        <v>30</v>
      </c>
      <c r="N2446" s="6" t="s">
        <v>21</v>
      </c>
      <c r="O2446" s="6" t="s">
        <v>22</v>
      </c>
      <c r="P2446" s="6" t="s">
        <v>3326</v>
      </c>
    </row>
    <row r="2447" spans="1:16" hidden="1" x14ac:dyDescent="0.35">
      <c r="A2447" s="6">
        <v>2022</v>
      </c>
      <c r="B2447" s="6" t="s">
        <v>3327</v>
      </c>
      <c r="C2447" s="6" t="s">
        <v>324</v>
      </c>
      <c r="D2447" s="13" t="s">
        <v>3328</v>
      </c>
      <c r="E2447" s="6">
        <v>34.17</v>
      </c>
      <c r="F2447" s="6">
        <v>-89.03</v>
      </c>
      <c r="G2447" s="6" t="s">
        <v>94</v>
      </c>
      <c r="H2447" s="6">
        <v>2689</v>
      </c>
      <c r="I2447" s="6">
        <v>1708000</v>
      </c>
      <c r="J2447" s="6">
        <v>42.8</v>
      </c>
      <c r="K2447" s="6">
        <v>28</v>
      </c>
      <c r="L2447" s="6" t="s">
        <v>310</v>
      </c>
      <c r="M2447" s="6">
        <v>30</v>
      </c>
      <c r="N2447" s="6" t="s">
        <v>21</v>
      </c>
      <c r="O2447" s="6" t="s">
        <v>22</v>
      </c>
      <c r="P2447" s="6" t="s">
        <v>3329</v>
      </c>
    </row>
    <row r="2448" spans="1:16" hidden="1" x14ac:dyDescent="0.35">
      <c r="A2448" s="6">
        <v>2022</v>
      </c>
      <c r="B2448" s="6" t="s">
        <v>3330</v>
      </c>
      <c r="C2448" s="6" t="s">
        <v>324</v>
      </c>
      <c r="D2448" s="13" t="s">
        <v>3331</v>
      </c>
      <c r="E2448" s="6">
        <v>34.5</v>
      </c>
      <c r="F2448" s="6">
        <v>-88.63</v>
      </c>
      <c r="G2448" s="6" t="s">
        <v>94</v>
      </c>
      <c r="H2448" s="6">
        <v>4218</v>
      </c>
      <c r="I2448" s="6">
        <v>0</v>
      </c>
      <c r="J2448" s="6">
        <v>42.8</v>
      </c>
      <c r="K2448" s="6">
        <v>28</v>
      </c>
      <c r="L2448" s="6" t="s">
        <v>310</v>
      </c>
      <c r="M2448" s="6">
        <v>30</v>
      </c>
      <c r="N2448" s="6" t="s">
        <v>21</v>
      </c>
      <c r="O2448" s="6" t="s">
        <v>22</v>
      </c>
      <c r="P2448" s="6" t="s">
        <v>3332</v>
      </c>
    </row>
    <row r="2449" spans="1:16" hidden="1" x14ac:dyDescent="0.35">
      <c r="A2449" s="6">
        <v>2022</v>
      </c>
      <c r="B2449" s="6" t="s">
        <v>3333</v>
      </c>
      <c r="C2449" s="6" t="s">
        <v>324</v>
      </c>
      <c r="D2449" s="13" t="s">
        <v>3334</v>
      </c>
      <c r="E2449" s="6">
        <v>34.67</v>
      </c>
      <c r="F2449" s="6">
        <v>-89.02</v>
      </c>
      <c r="G2449" s="6" t="s">
        <v>94</v>
      </c>
      <c r="H2449" s="6">
        <v>1296</v>
      </c>
      <c r="I2449" s="6">
        <v>0</v>
      </c>
      <c r="J2449" s="6">
        <v>42.8</v>
      </c>
      <c r="K2449" s="6">
        <v>28</v>
      </c>
      <c r="L2449" s="6" t="s">
        <v>310</v>
      </c>
      <c r="M2449" s="6">
        <v>30</v>
      </c>
      <c r="N2449" s="6" t="s">
        <v>21</v>
      </c>
      <c r="O2449" s="6" t="s">
        <v>22</v>
      </c>
      <c r="P2449" s="6" t="s">
        <v>3335</v>
      </c>
    </row>
    <row r="2450" spans="1:16" hidden="1" x14ac:dyDescent="0.35">
      <c r="A2450" s="6">
        <v>2022</v>
      </c>
      <c r="B2450" s="6" t="s">
        <v>698</v>
      </c>
      <c r="C2450" s="6" t="s">
        <v>324</v>
      </c>
      <c r="D2450" s="13" t="s">
        <v>3339</v>
      </c>
      <c r="E2450" s="6">
        <v>34.46</v>
      </c>
      <c r="F2450" s="6">
        <v>-89.2</v>
      </c>
      <c r="G2450" s="6" t="s">
        <v>94</v>
      </c>
      <c r="H2450" s="6">
        <v>1263</v>
      </c>
      <c r="I2450" s="6">
        <v>0</v>
      </c>
      <c r="J2450" s="6">
        <v>42.8</v>
      </c>
      <c r="K2450" s="6">
        <v>28</v>
      </c>
      <c r="L2450" s="6" t="s">
        <v>310</v>
      </c>
      <c r="M2450" s="6">
        <v>30</v>
      </c>
      <c r="N2450" s="6" t="s">
        <v>21</v>
      </c>
      <c r="O2450" s="6" t="s">
        <v>22</v>
      </c>
      <c r="P2450" s="6" t="s">
        <v>3340</v>
      </c>
    </row>
    <row r="2451" spans="1:16" hidden="1" x14ac:dyDescent="0.35">
      <c r="A2451" s="6">
        <v>2022</v>
      </c>
      <c r="B2451" s="6" t="s">
        <v>918</v>
      </c>
      <c r="C2451" s="6" t="s">
        <v>797</v>
      </c>
      <c r="D2451" s="13" t="s">
        <v>919</v>
      </c>
      <c r="E2451" s="6">
        <v>34.479999999999997</v>
      </c>
      <c r="F2451" s="6">
        <v>-83.53</v>
      </c>
      <c r="G2451" s="6" t="s">
        <v>94</v>
      </c>
      <c r="H2451" s="6">
        <v>194</v>
      </c>
      <c r="I2451" s="6">
        <v>328000</v>
      </c>
      <c r="J2451" s="6">
        <v>43.5</v>
      </c>
      <c r="K2451" s="6">
        <v>13</v>
      </c>
      <c r="L2451" s="6" t="s">
        <v>310</v>
      </c>
      <c r="M2451" s="6">
        <v>30</v>
      </c>
      <c r="N2451" s="6" t="s">
        <v>21</v>
      </c>
      <c r="O2451" s="6" t="s">
        <v>22</v>
      </c>
      <c r="P2451" s="6" t="s">
        <v>920</v>
      </c>
    </row>
    <row r="2452" spans="1:16" hidden="1" x14ac:dyDescent="0.35">
      <c r="A2452" s="6">
        <v>2022</v>
      </c>
      <c r="B2452" s="6" t="s">
        <v>129</v>
      </c>
      <c r="C2452" s="6" t="s">
        <v>797</v>
      </c>
      <c r="D2452" s="13" t="s">
        <v>923</v>
      </c>
      <c r="E2452" s="6">
        <v>34.340000000000003</v>
      </c>
      <c r="F2452" s="6">
        <v>-83.11</v>
      </c>
      <c r="G2452" s="6" t="s">
        <v>19</v>
      </c>
      <c r="H2452" s="6">
        <v>753</v>
      </c>
      <c r="I2452" s="6">
        <v>0</v>
      </c>
      <c r="J2452" s="6">
        <v>43.5</v>
      </c>
      <c r="K2452" s="6">
        <v>13</v>
      </c>
      <c r="L2452" s="6" t="s">
        <v>310</v>
      </c>
      <c r="M2452" s="6">
        <v>30</v>
      </c>
      <c r="N2452" s="6" t="s">
        <v>21</v>
      </c>
      <c r="O2452" s="6" t="s">
        <v>22</v>
      </c>
      <c r="P2452" s="6" t="s">
        <v>924</v>
      </c>
    </row>
    <row r="2453" spans="1:16" hidden="1" x14ac:dyDescent="0.35">
      <c r="A2453" s="6">
        <v>2022</v>
      </c>
      <c r="B2453" s="6" t="s">
        <v>925</v>
      </c>
      <c r="C2453" s="6" t="s">
        <v>797</v>
      </c>
      <c r="D2453" s="13" t="s">
        <v>926</v>
      </c>
      <c r="E2453" s="6">
        <v>34.47</v>
      </c>
      <c r="F2453" s="6">
        <v>-83.57</v>
      </c>
      <c r="G2453" s="6" t="s">
        <v>94</v>
      </c>
      <c r="H2453" s="6">
        <v>274</v>
      </c>
      <c r="I2453" s="6">
        <v>345000</v>
      </c>
      <c r="J2453" s="6">
        <v>43.5</v>
      </c>
      <c r="K2453" s="6">
        <v>13</v>
      </c>
      <c r="L2453" s="6" t="s">
        <v>310</v>
      </c>
      <c r="M2453" s="6">
        <v>30</v>
      </c>
      <c r="N2453" s="6" t="s">
        <v>21</v>
      </c>
      <c r="O2453" s="6" t="s">
        <v>22</v>
      </c>
      <c r="P2453" s="6" t="s">
        <v>927</v>
      </c>
    </row>
    <row r="2454" spans="1:16" hidden="1" x14ac:dyDescent="0.35">
      <c r="A2454" s="6">
        <v>2022</v>
      </c>
      <c r="B2454" s="6" t="s">
        <v>928</v>
      </c>
      <c r="C2454" s="6" t="s">
        <v>797</v>
      </c>
      <c r="D2454" s="13" t="s">
        <v>929</v>
      </c>
      <c r="E2454" s="6">
        <v>34.369999999999997</v>
      </c>
      <c r="F2454" s="6">
        <v>-83.08</v>
      </c>
      <c r="G2454" s="6" t="s">
        <v>19</v>
      </c>
      <c r="H2454" s="6">
        <v>5952</v>
      </c>
      <c r="I2454" s="6">
        <v>4949000</v>
      </c>
      <c r="J2454" s="6">
        <v>43.5</v>
      </c>
      <c r="K2454" s="6">
        <v>13</v>
      </c>
      <c r="L2454" s="6" t="s">
        <v>310</v>
      </c>
      <c r="M2454" s="6">
        <v>30</v>
      </c>
      <c r="N2454" s="6" t="s">
        <v>21</v>
      </c>
      <c r="O2454" s="6" t="s">
        <v>22</v>
      </c>
      <c r="P2454" s="6" t="s">
        <v>930</v>
      </c>
    </row>
    <row r="2455" spans="1:16" hidden="1" x14ac:dyDescent="0.35">
      <c r="A2455" s="6">
        <v>2022</v>
      </c>
      <c r="B2455" s="6" t="s">
        <v>141</v>
      </c>
      <c r="C2455" s="6" t="s">
        <v>797</v>
      </c>
      <c r="D2455" s="13" t="s">
        <v>931</v>
      </c>
      <c r="E2455" s="6">
        <v>34.03</v>
      </c>
      <c r="F2455" s="6">
        <v>-83.21</v>
      </c>
      <c r="G2455" s="6" t="s">
        <v>94</v>
      </c>
      <c r="H2455" s="6">
        <v>19</v>
      </c>
      <c r="I2455" s="6">
        <v>0</v>
      </c>
      <c r="J2455" s="6">
        <v>43.5</v>
      </c>
      <c r="K2455" s="6">
        <v>13</v>
      </c>
      <c r="L2455" s="6" t="s">
        <v>310</v>
      </c>
      <c r="M2455" s="6">
        <v>30</v>
      </c>
      <c r="N2455" s="6" t="s">
        <v>21</v>
      </c>
      <c r="O2455" s="6" t="s">
        <v>22</v>
      </c>
      <c r="P2455" s="6" t="s">
        <v>932</v>
      </c>
    </row>
    <row r="2456" spans="1:16" hidden="1" x14ac:dyDescent="0.35">
      <c r="A2456" s="6">
        <v>2022</v>
      </c>
      <c r="B2456" s="6" t="s">
        <v>704</v>
      </c>
      <c r="C2456" s="6" t="s">
        <v>656</v>
      </c>
      <c r="D2456" s="13" t="s">
        <v>705</v>
      </c>
      <c r="E2456" s="6">
        <v>30.27</v>
      </c>
      <c r="F2456" s="6">
        <v>-82.16</v>
      </c>
      <c r="G2456" s="6" t="s">
        <v>62</v>
      </c>
      <c r="H2456" s="6">
        <v>139</v>
      </c>
      <c r="I2456" s="6">
        <v>0</v>
      </c>
      <c r="J2456" s="6">
        <v>51.9</v>
      </c>
      <c r="K2456" s="6">
        <v>12</v>
      </c>
      <c r="L2456" s="6" t="s">
        <v>310</v>
      </c>
      <c r="M2456" s="6">
        <v>30</v>
      </c>
      <c r="N2456" s="6" t="s">
        <v>21</v>
      </c>
      <c r="O2456" s="6" t="s">
        <v>22</v>
      </c>
      <c r="P2456" s="6" t="s">
        <v>706</v>
      </c>
    </row>
    <row r="2457" spans="1:16" hidden="1" x14ac:dyDescent="0.35">
      <c r="A2457" s="6">
        <v>2022</v>
      </c>
      <c r="B2457" s="6" t="s">
        <v>707</v>
      </c>
      <c r="C2457" s="6" t="s">
        <v>656</v>
      </c>
      <c r="D2457" s="13" t="s">
        <v>708</v>
      </c>
      <c r="E2457" s="6">
        <v>30.09</v>
      </c>
      <c r="F2457" s="6">
        <v>-82.73</v>
      </c>
      <c r="G2457" s="6" t="s">
        <v>62</v>
      </c>
      <c r="H2457" s="6">
        <v>2079</v>
      </c>
      <c r="I2457" s="6">
        <v>1776000</v>
      </c>
      <c r="J2457" s="6">
        <v>51.9</v>
      </c>
      <c r="K2457" s="6">
        <v>12</v>
      </c>
      <c r="L2457" s="6" t="s">
        <v>310</v>
      </c>
      <c r="M2457" s="6">
        <v>30</v>
      </c>
      <c r="N2457" s="6" t="s">
        <v>21</v>
      </c>
      <c r="O2457" s="6" t="s">
        <v>22</v>
      </c>
      <c r="P2457" s="6" t="s">
        <v>709</v>
      </c>
    </row>
    <row r="2458" spans="1:16" hidden="1" x14ac:dyDescent="0.35">
      <c r="A2458" s="6">
        <v>2022</v>
      </c>
      <c r="B2458" s="6" t="s">
        <v>713</v>
      </c>
      <c r="C2458" s="6" t="s">
        <v>656</v>
      </c>
      <c r="D2458" s="13" t="s">
        <v>714</v>
      </c>
      <c r="E2458" s="6">
        <v>30.51</v>
      </c>
      <c r="F2458" s="6">
        <v>-82.95</v>
      </c>
      <c r="G2458" s="6" t="s">
        <v>62</v>
      </c>
      <c r="H2458" s="6">
        <v>261</v>
      </c>
      <c r="I2458" s="6">
        <v>76000</v>
      </c>
      <c r="J2458" s="6">
        <v>51.9</v>
      </c>
      <c r="K2458" s="6">
        <v>12</v>
      </c>
      <c r="L2458" s="6" t="s">
        <v>310</v>
      </c>
      <c r="M2458" s="6">
        <v>30</v>
      </c>
      <c r="N2458" s="6" t="s">
        <v>21</v>
      </c>
      <c r="O2458" s="6" t="s">
        <v>22</v>
      </c>
      <c r="P2458" s="6" t="s">
        <v>715</v>
      </c>
    </row>
    <row r="2459" spans="1:16" hidden="1" x14ac:dyDescent="0.35">
      <c r="A2459" s="6">
        <v>2022</v>
      </c>
      <c r="B2459" s="6" t="s">
        <v>369</v>
      </c>
      <c r="C2459" s="6" t="s">
        <v>656</v>
      </c>
      <c r="D2459" s="13" t="s">
        <v>716</v>
      </c>
      <c r="E2459" s="6">
        <v>30.19</v>
      </c>
      <c r="F2459" s="6">
        <v>-83.29</v>
      </c>
      <c r="G2459" s="6" t="s">
        <v>62</v>
      </c>
      <c r="H2459" s="6">
        <v>7736</v>
      </c>
      <c r="I2459" s="6">
        <v>0</v>
      </c>
      <c r="J2459" s="6">
        <v>51.9</v>
      </c>
      <c r="K2459" s="6">
        <v>12</v>
      </c>
      <c r="L2459" s="6" t="s">
        <v>310</v>
      </c>
      <c r="M2459" s="6">
        <v>30</v>
      </c>
      <c r="N2459" s="6" t="s">
        <v>21</v>
      </c>
      <c r="O2459" s="6" t="s">
        <v>22</v>
      </c>
      <c r="P2459" s="6" t="s">
        <v>717</v>
      </c>
    </row>
    <row r="2460" spans="1:16" hidden="1" x14ac:dyDescent="0.35">
      <c r="A2460" s="6">
        <v>2022</v>
      </c>
      <c r="B2460" s="6" t="s">
        <v>141</v>
      </c>
      <c r="C2460" s="6" t="s">
        <v>656</v>
      </c>
      <c r="D2460" s="13" t="s">
        <v>718</v>
      </c>
      <c r="E2460" s="6">
        <v>30.41</v>
      </c>
      <c r="F2460" s="6">
        <v>-83.3</v>
      </c>
      <c r="G2460" s="6" t="s">
        <v>62</v>
      </c>
      <c r="H2460" s="6">
        <v>7630</v>
      </c>
      <c r="I2460" s="6">
        <v>8177000</v>
      </c>
      <c r="J2460" s="6">
        <v>51.9</v>
      </c>
      <c r="K2460" s="6">
        <v>12</v>
      </c>
      <c r="L2460" s="6" t="s">
        <v>310</v>
      </c>
      <c r="M2460" s="6">
        <v>30</v>
      </c>
      <c r="N2460" s="6" t="s">
        <v>21</v>
      </c>
      <c r="O2460" s="6" t="s">
        <v>22</v>
      </c>
      <c r="P2460" s="6" t="s">
        <v>719</v>
      </c>
    </row>
    <row r="2461" spans="1:16" hidden="1" x14ac:dyDescent="0.35">
      <c r="A2461" s="6">
        <v>2022</v>
      </c>
      <c r="B2461" s="6" t="s">
        <v>720</v>
      </c>
      <c r="C2461" s="6" t="s">
        <v>656</v>
      </c>
      <c r="D2461" s="13" t="s">
        <v>721</v>
      </c>
      <c r="E2461" s="6">
        <v>29.96</v>
      </c>
      <c r="F2461" s="6">
        <v>-82.92</v>
      </c>
      <c r="G2461" s="6" t="s">
        <v>62</v>
      </c>
      <c r="H2461" s="6">
        <v>6012</v>
      </c>
      <c r="I2461" s="6">
        <v>7138000</v>
      </c>
      <c r="J2461" s="6">
        <v>51.9</v>
      </c>
      <c r="K2461" s="6">
        <v>12</v>
      </c>
      <c r="L2461" s="6" t="s">
        <v>310</v>
      </c>
      <c r="M2461" s="6">
        <v>30</v>
      </c>
      <c r="N2461" s="6" t="s">
        <v>21</v>
      </c>
      <c r="O2461" s="6" t="s">
        <v>22</v>
      </c>
      <c r="P2461" s="6" t="s">
        <v>722</v>
      </c>
    </row>
    <row r="2462" spans="1:16" hidden="1" x14ac:dyDescent="0.35">
      <c r="A2462" s="6">
        <v>2022</v>
      </c>
      <c r="B2462" s="6" t="s">
        <v>423</v>
      </c>
      <c r="C2462" s="6" t="s">
        <v>401</v>
      </c>
      <c r="D2462" s="13" t="s">
        <v>424</v>
      </c>
      <c r="E2462" s="6">
        <v>41.06</v>
      </c>
      <c r="F2462" s="6">
        <v>-121.11</v>
      </c>
      <c r="G2462" s="6" t="s">
        <v>241</v>
      </c>
      <c r="H2462" s="6">
        <v>32</v>
      </c>
      <c r="I2462" s="6">
        <v>38000</v>
      </c>
      <c r="J2462" s="6">
        <v>62.8</v>
      </c>
      <c r="K2462" s="6">
        <v>6</v>
      </c>
      <c r="L2462" s="6" t="s">
        <v>310</v>
      </c>
      <c r="M2462" s="6">
        <v>30</v>
      </c>
      <c r="N2462" s="6" t="s">
        <v>21</v>
      </c>
      <c r="O2462" s="6" t="s">
        <v>22</v>
      </c>
      <c r="P2462" s="6" t="s">
        <v>425</v>
      </c>
    </row>
    <row r="2463" spans="1:16" hidden="1" x14ac:dyDescent="0.35">
      <c r="A2463" s="6">
        <v>2022</v>
      </c>
      <c r="B2463" s="6" t="s">
        <v>2827</v>
      </c>
      <c r="C2463" s="6" t="s">
        <v>2786</v>
      </c>
      <c r="D2463" s="13" t="s">
        <v>2828</v>
      </c>
      <c r="E2463" s="6">
        <v>44.68</v>
      </c>
      <c r="F2463" s="6">
        <v>-83.6</v>
      </c>
      <c r="G2463" s="6" t="s">
        <v>555</v>
      </c>
      <c r="H2463" s="6">
        <v>2206</v>
      </c>
      <c r="I2463" s="6">
        <v>1839000</v>
      </c>
      <c r="J2463" s="6">
        <v>64.7</v>
      </c>
      <c r="K2463" s="6">
        <v>26</v>
      </c>
      <c r="L2463" s="6" t="s">
        <v>310</v>
      </c>
      <c r="M2463" s="6">
        <v>30</v>
      </c>
      <c r="N2463" s="6" t="s">
        <v>21</v>
      </c>
      <c r="O2463" s="6" t="s">
        <v>22</v>
      </c>
      <c r="P2463" s="6" t="s">
        <v>2829</v>
      </c>
    </row>
    <row r="2464" spans="1:16" hidden="1" x14ac:dyDescent="0.35">
      <c r="A2464" s="6">
        <v>2022</v>
      </c>
      <c r="B2464" s="6" t="s">
        <v>2830</v>
      </c>
      <c r="C2464" s="6" t="s">
        <v>2786</v>
      </c>
      <c r="D2464" s="13" t="s">
        <v>2831</v>
      </c>
      <c r="E2464" s="6">
        <v>45.07</v>
      </c>
      <c r="F2464" s="6">
        <v>-83.43</v>
      </c>
      <c r="G2464" s="6" t="s">
        <v>524</v>
      </c>
      <c r="H2464" s="6">
        <v>5845</v>
      </c>
      <c r="I2464" s="6">
        <v>4155000</v>
      </c>
      <c r="J2464" s="6">
        <v>64.7</v>
      </c>
      <c r="K2464" s="6">
        <v>26</v>
      </c>
      <c r="L2464" s="6" t="s">
        <v>310</v>
      </c>
      <c r="M2464" s="6">
        <v>30</v>
      </c>
      <c r="N2464" s="6" t="s">
        <v>21</v>
      </c>
      <c r="O2464" s="6" t="s">
        <v>22</v>
      </c>
      <c r="P2464" s="6" t="s">
        <v>2832</v>
      </c>
    </row>
    <row r="2465" spans="1:16" hidden="1" x14ac:dyDescent="0.35">
      <c r="A2465" s="6">
        <v>2022</v>
      </c>
      <c r="B2465" s="6" t="s">
        <v>2838</v>
      </c>
      <c r="C2465" s="6" t="s">
        <v>2786</v>
      </c>
      <c r="D2465" s="13" t="s">
        <v>2839</v>
      </c>
      <c r="E2465" s="6">
        <v>44.28</v>
      </c>
      <c r="F2465" s="6">
        <v>-83.48</v>
      </c>
      <c r="G2465" s="6" t="s">
        <v>524</v>
      </c>
      <c r="H2465" s="6">
        <v>2070</v>
      </c>
      <c r="I2465" s="6">
        <v>1580000</v>
      </c>
      <c r="J2465" s="6">
        <v>64.7</v>
      </c>
      <c r="K2465" s="6">
        <v>26</v>
      </c>
      <c r="L2465" s="6" t="s">
        <v>310</v>
      </c>
      <c r="M2465" s="6">
        <v>30</v>
      </c>
      <c r="N2465" s="6" t="s">
        <v>21</v>
      </c>
      <c r="O2465" s="6" t="s">
        <v>22</v>
      </c>
      <c r="P2465" s="6" t="s">
        <v>2840</v>
      </c>
    </row>
    <row r="2466" spans="1:16" hidden="1" x14ac:dyDescent="0.35">
      <c r="A2466" s="6">
        <v>2022</v>
      </c>
      <c r="B2466" s="6" t="s">
        <v>2841</v>
      </c>
      <c r="C2466" s="6" t="s">
        <v>2786</v>
      </c>
      <c r="D2466" s="13" t="s">
        <v>2842</v>
      </c>
      <c r="E2466" s="6">
        <v>45</v>
      </c>
      <c r="F2466" s="6">
        <v>-84.15</v>
      </c>
      <c r="G2466" s="6" t="s">
        <v>555</v>
      </c>
      <c r="H2466" s="6">
        <v>1733</v>
      </c>
      <c r="I2466" s="6">
        <v>1287000</v>
      </c>
      <c r="J2466" s="6">
        <v>64.7</v>
      </c>
      <c r="K2466" s="6">
        <v>26</v>
      </c>
      <c r="L2466" s="6" t="s">
        <v>310</v>
      </c>
      <c r="M2466" s="6">
        <v>30</v>
      </c>
      <c r="N2466" s="6" t="s">
        <v>21</v>
      </c>
      <c r="O2466" s="6" t="s">
        <v>22</v>
      </c>
      <c r="P2466" s="6" t="s">
        <v>2843</v>
      </c>
    </row>
    <row r="2467" spans="1:16" hidden="1" x14ac:dyDescent="0.35">
      <c r="A2467" s="6">
        <v>2022</v>
      </c>
      <c r="B2467" s="6" t="s">
        <v>2844</v>
      </c>
      <c r="C2467" s="6" t="s">
        <v>2786</v>
      </c>
      <c r="D2467" s="13" t="s">
        <v>2845</v>
      </c>
      <c r="E2467" s="6">
        <v>44.11</v>
      </c>
      <c r="F2467" s="6">
        <v>-84.11</v>
      </c>
      <c r="G2467" s="6" t="s">
        <v>524</v>
      </c>
      <c r="H2467" s="6">
        <v>11678</v>
      </c>
      <c r="I2467" s="6">
        <v>9243000</v>
      </c>
      <c r="J2467" s="6">
        <v>64.7</v>
      </c>
      <c r="K2467" s="6">
        <v>26</v>
      </c>
      <c r="L2467" s="6" t="s">
        <v>310</v>
      </c>
      <c r="M2467" s="6">
        <v>30</v>
      </c>
      <c r="N2467" s="6" t="s">
        <v>21</v>
      </c>
      <c r="O2467" s="6" t="s">
        <v>22</v>
      </c>
      <c r="P2467" s="6" t="s">
        <v>2846</v>
      </c>
    </row>
    <row r="2468" spans="1:16" hidden="1" x14ac:dyDescent="0.35">
      <c r="A2468" s="6">
        <v>2022</v>
      </c>
      <c r="B2468" s="6" t="s">
        <v>2847</v>
      </c>
      <c r="C2468" s="6" t="s">
        <v>2786</v>
      </c>
      <c r="D2468" s="13" t="s">
        <v>2848</v>
      </c>
      <c r="E2468" s="6">
        <v>44.8</v>
      </c>
      <c r="F2468" s="6">
        <v>-84.05</v>
      </c>
      <c r="G2468" s="6" t="s">
        <v>555</v>
      </c>
      <c r="H2468" s="6">
        <v>505</v>
      </c>
      <c r="I2468" s="6">
        <v>411000</v>
      </c>
      <c r="J2468" s="6">
        <v>64.7</v>
      </c>
      <c r="K2468" s="6">
        <v>26</v>
      </c>
      <c r="L2468" s="6" t="s">
        <v>310</v>
      </c>
      <c r="M2468" s="6">
        <v>30</v>
      </c>
      <c r="N2468" s="6" t="s">
        <v>21</v>
      </c>
      <c r="O2468" s="6" t="s">
        <v>22</v>
      </c>
      <c r="P2468" s="6" t="s">
        <v>2849</v>
      </c>
    </row>
    <row r="2469" spans="1:16" hidden="1" x14ac:dyDescent="0.35">
      <c r="A2469" s="6">
        <v>2022</v>
      </c>
      <c r="B2469" s="6" t="s">
        <v>2850</v>
      </c>
      <c r="C2469" s="6" t="s">
        <v>2786</v>
      </c>
      <c r="D2469" s="13" t="s">
        <v>2851</v>
      </c>
      <c r="E2469" s="6">
        <v>45.02</v>
      </c>
      <c r="F2469" s="6">
        <v>-84.67</v>
      </c>
      <c r="G2469" s="6" t="s">
        <v>555</v>
      </c>
      <c r="H2469" s="6">
        <v>1437</v>
      </c>
      <c r="I2469" s="6">
        <v>1102000</v>
      </c>
      <c r="J2469" s="6">
        <v>64.7</v>
      </c>
      <c r="K2469" s="6">
        <v>26</v>
      </c>
      <c r="L2469" s="6" t="s">
        <v>310</v>
      </c>
      <c r="M2469" s="6">
        <v>30</v>
      </c>
      <c r="N2469" s="6" t="s">
        <v>21</v>
      </c>
      <c r="O2469" s="6" t="s">
        <v>22</v>
      </c>
      <c r="P2469" s="6" t="s">
        <v>2852</v>
      </c>
    </row>
    <row r="2470" spans="1:16" hidden="1" x14ac:dyDescent="0.35">
      <c r="A2470" s="6">
        <v>2022</v>
      </c>
      <c r="B2470" s="6" t="s">
        <v>2853</v>
      </c>
      <c r="C2470" s="6" t="s">
        <v>2786</v>
      </c>
      <c r="D2470" s="13" t="s">
        <v>2854</v>
      </c>
      <c r="E2470" s="6">
        <v>45.3</v>
      </c>
      <c r="F2470" s="6">
        <v>-83.9</v>
      </c>
      <c r="G2470" s="6" t="s">
        <v>555</v>
      </c>
      <c r="H2470" s="6">
        <v>5648</v>
      </c>
      <c r="I2470" s="6">
        <v>3855000</v>
      </c>
      <c r="J2470" s="6">
        <v>64.7</v>
      </c>
      <c r="K2470" s="6">
        <v>26</v>
      </c>
      <c r="L2470" s="6" t="s">
        <v>310</v>
      </c>
      <c r="M2470" s="6">
        <v>30</v>
      </c>
      <c r="N2470" s="6" t="s">
        <v>21</v>
      </c>
      <c r="O2470" s="6" t="s">
        <v>22</v>
      </c>
      <c r="P2470" s="6" t="s">
        <v>2855</v>
      </c>
    </row>
    <row r="2471" spans="1:16" hidden="1" x14ac:dyDescent="0.35">
      <c r="A2471" s="6">
        <v>2022</v>
      </c>
      <c r="B2471" s="6" t="s">
        <v>710</v>
      </c>
      <c r="C2471" s="6" t="s">
        <v>656</v>
      </c>
      <c r="D2471" s="13" t="s">
        <v>711</v>
      </c>
      <c r="E2471" s="6">
        <v>29.63</v>
      </c>
      <c r="F2471" s="6">
        <v>-83.12</v>
      </c>
      <c r="G2471" s="6" t="s">
        <v>62</v>
      </c>
      <c r="H2471" s="6" t="s">
        <v>35</v>
      </c>
      <c r="I2471" s="6">
        <v>0</v>
      </c>
      <c r="J2471" s="6" t="s">
        <v>36</v>
      </c>
      <c r="K2471" s="6">
        <v>12</v>
      </c>
      <c r="L2471" s="6" t="s">
        <v>310</v>
      </c>
      <c r="M2471" s="6">
        <v>30</v>
      </c>
      <c r="N2471" s="6" t="s">
        <v>21</v>
      </c>
      <c r="O2471" s="6" t="s">
        <v>22</v>
      </c>
      <c r="P2471" s="6" t="s">
        <v>712</v>
      </c>
    </row>
    <row r="2472" spans="1:16" hidden="1" x14ac:dyDescent="0.35">
      <c r="A2472" s="6">
        <v>2022</v>
      </c>
      <c r="B2472" s="6" t="s">
        <v>529</v>
      </c>
      <c r="C2472" s="6" t="s">
        <v>797</v>
      </c>
      <c r="D2472" s="13" t="s">
        <v>921</v>
      </c>
      <c r="E2472" s="6">
        <v>34.200000000000003</v>
      </c>
      <c r="F2472" s="6">
        <v>-83.02</v>
      </c>
      <c r="G2472" s="6" t="s">
        <v>94</v>
      </c>
      <c r="H2472" s="6" t="s">
        <v>35</v>
      </c>
      <c r="I2472" s="6">
        <v>0</v>
      </c>
      <c r="J2472" s="6" t="s">
        <v>36</v>
      </c>
      <c r="K2472" s="6">
        <v>13</v>
      </c>
      <c r="L2472" s="6" t="s">
        <v>310</v>
      </c>
      <c r="M2472" s="6">
        <v>30</v>
      </c>
      <c r="N2472" s="6" t="s">
        <v>21</v>
      </c>
      <c r="O2472" s="6" t="s">
        <v>22</v>
      </c>
      <c r="P2472" s="6" t="s">
        <v>922</v>
      </c>
    </row>
    <row r="2473" spans="1:16" hidden="1" x14ac:dyDescent="0.35">
      <c r="A2473" s="6">
        <v>2022</v>
      </c>
      <c r="B2473" s="6" t="s">
        <v>933</v>
      </c>
      <c r="C2473" s="6" t="s">
        <v>797</v>
      </c>
      <c r="D2473" s="13" t="s">
        <v>934</v>
      </c>
      <c r="E2473" s="6">
        <v>33.909999999999997</v>
      </c>
      <c r="F2473" s="6">
        <v>-83.21</v>
      </c>
      <c r="G2473" s="6" t="s">
        <v>94</v>
      </c>
      <c r="H2473" s="6" t="s">
        <v>35</v>
      </c>
      <c r="I2473" s="6">
        <v>0</v>
      </c>
      <c r="J2473" s="6" t="s">
        <v>36</v>
      </c>
      <c r="K2473" s="6">
        <v>13</v>
      </c>
      <c r="L2473" s="6" t="s">
        <v>310</v>
      </c>
      <c r="M2473" s="6">
        <v>30</v>
      </c>
      <c r="N2473" s="6" t="s">
        <v>21</v>
      </c>
      <c r="O2473" s="6" t="s">
        <v>22</v>
      </c>
      <c r="P2473" s="6" t="s">
        <v>935</v>
      </c>
    </row>
    <row r="2474" spans="1:16" hidden="1" x14ac:dyDescent="0.35">
      <c r="A2474" s="6">
        <v>2022</v>
      </c>
      <c r="B2474" s="6" t="s">
        <v>936</v>
      </c>
      <c r="C2474" s="6" t="s">
        <v>797</v>
      </c>
      <c r="D2474" s="13" t="s">
        <v>937</v>
      </c>
      <c r="E2474" s="6">
        <v>34.869999999999997</v>
      </c>
      <c r="F2474" s="6">
        <v>-83.4</v>
      </c>
      <c r="G2474" s="6" t="s">
        <v>117</v>
      </c>
      <c r="H2474" s="6" t="s">
        <v>35</v>
      </c>
      <c r="I2474" s="6">
        <v>7000</v>
      </c>
      <c r="J2474" s="6" t="s">
        <v>36</v>
      </c>
      <c r="K2474" s="6">
        <v>13</v>
      </c>
      <c r="L2474" s="6" t="s">
        <v>310</v>
      </c>
      <c r="M2474" s="6">
        <v>30</v>
      </c>
      <c r="N2474" s="6" t="s">
        <v>21</v>
      </c>
      <c r="O2474" s="6" t="s">
        <v>22</v>
      </c>
      <c r="P2474" s="6" t="s">
        <v>938</v>
      </c>
    </row>
    <row r="2475" spans="1:16" hidden="1" x14ac:dyDescent="0.35">
      <c r="A2475" s="6">
        <v>2022</v>
      </c>
      <c r="B2475" s="6" t="s">
        <v>939</v>
      </c>
      <c r="C2475" s="6" t="s">
        <v>797</v>
      </c>
      <c r="D2475" s="13" t="s">
        <v>940</v>
      </c>
      <c r="E2475" s="6">
        <v>34.49</v>
      </c>
      <c r="F2475" s="6">
        <v>-83.25</v>
      </c>
      <c r="G2475" s="6" t="s">
        <v>19</v>
      </c>
      <c r="H2475" s="6" t="s">
        <v>35</v>
      </c>
      <c r="I2475" s="6">
        <v>0</v>
      </c>
      <c r="J2475" s="6" t="s">
        <v>36</v>
      </c>
      <c r="K2475" s="6">
        <v>13</v>
      </c>
      <c r="L2475" s="6" t="s">
        <v>310</v>
      </c>
      <c r="M2475" s="6">
        <v>30</v>
      </c>
      <c r="N2475" s="6" t="s">
        <v>21</v>
      </c>
      <c r="O2475" s="6" t="s">
        <v>22</v>
      </c>
      <c r="P2475" s="6" t="s">
        <v>941</v>
      </c>
    </row>
    <row r="2476" spans="1:16" hidden="1" x14ac:dyDescent="0.35">
      <c r="A2476" s="6">
        <v>2022</v>
      </c>
      <c r="B2476" s="6" t="s">
        <v>990</v>
      </c>
      <c r="C2476" s="6" t="s">
        <v>1247</v>
      </c>
      <c r="D2476" s="13" t="s">
        <v>1337</v>
      </c>
      <c r="E2476" s="6">
        <v>42.09</v>
      </c>
      <c r="F2476" s="6">
        <v>-87.98</v>
      </c>
      <c r="G2476" s="6" t="s">
        <v>514</v>
      </c>
      <c r="H2476" s="6" t="s">
        <v>35</v>
      </c>
      <c r="I2476" s="6">
        <v>0</v>
      </c>
      <c r="J2476" s="6" t="s">
        <v>36</v>
      </c>
      <c r="K2476" s="6">
        <v>17</v>
      </c>
      <c r="L2476" s="6" t="s">
        <v>310</v>
      </c>
      <c r="M2476" s="6">
        <v>20</v>
      </c>
      <c r="N2476" s="6" t="s">
        <v>21</v>
      </c>
      <c r="O2476" s="6" t="s">
        <v>22</v>
      </c>
      <c r="P2476" s="6" t="s">
        <v>1338</v>
      </c>
    </row>
    <row r="2477" spans="1:16" hidden="1" x14ac:dyDescent="0.35">
      <c r="A2477" s="6">
        <v>2022</v>
      </c>
      <c r="B2477" s="6" t="s">
        <v>1341</v>
      </c>
      <c r="C2477" s="6" t="s">
        <v>1247</v>
      </c>
      <c r="D2477" s="13" t="s">
        <v>1342</v>
      </c>
      <c r="E2477" s="6">
        <v>41.93</v>
      </c>
      <c r="F2477" s="6">
        <v>-88</v>
      </c>
      <c r="G2477" s="6" t="s">
        <v>514</v>
      </c>
      <c r="H2477" s="6" t="s">
        <v>35</v>
      </c>
      <c r="I2477" s="6">
        <v>0</v>
      </c>
      <c r="J2477" s="6" t="s">
        <v>36</v>
      </c>
      <c r="K2477" s="6">
        <v>17</v>
      </c>
      <c r="L2477" s="6" t="s">
        <v>310</v>
      </c>
      <c r="M2477" s="6">
        <v>20</v>
      </c>
      <c r="N2477" s="6" t="s">
        <v>21</v>
      </c>
      <c r="O2477" s="6" t="s">
        <v>22</v>
      </c>
      <c r="P2477" s="6" t="s">
        <v>1343</v>
      </c>
    </row>
    <row r="2478" spans="1:16" hidden="1" x14ac:dyDescent="0.35">
      <c r="A2478" s="6">
        <v>2022</v>
      </c>
      <c r="B2478" s="6" t="s">
        <v>2108</v>
      </c>
      <c r="C2478" s="6" t="s">
        <v>1990</v>
      </c>
      <c r="D2478" s="13" t="s">
        <v>2109</v>
      </c>
      <c r="E2478" s="6">
        <v>39.07</v>
      </c>
      <c r="F2478" s="6">
        <v>-94.92</v>
      </c>
      <c r="G2478" s="6" t="s">
        <v>236</v>
      </c>
      <c r="H2478" s="6" t="s">
        <v>35</v>
      </c>
      <c r="I2478" s="6">
        <v>0</v>
      </c>
      <c r="J2478" s="6" t="s">
        <v>36</v>
      </c>
      <c r="K2478" s="6">
        <v>20</v>
      </c>
      <c r="L2478" s="6" t="s">
        <v>310</v>
      </c>
      <c r="M2478" s="6">
        <v>70</v>
      </c>
      <c r="N2478" s="6" t="s">
        <v>21</v>
      </c>
      <c r="O2478" s="6" t="s">
        <v>22</v>
      </c>
      <c r="P2478" s="6" t="s">
        <v>2110</v>
      </c>
    </row>
    <row r="2479" spans="1:16" hidden="1" x14ac:dyDescent="0.35">
      <c r="A2479" s="6">
        <v>2022</v>
      </c>
      <c r="B2479" s="6" t="s">
        <v>2833</v>
      </c>
      <c r="C2479" s="6" t="s">
        <v>2786</v>
      </c>
      <c r="D2479" s="13" t="s">
        <v>2834</v>
      </c>
      <c r="E2479" s="6">
        <v>45.31</v>
      </c>
      <c r="F2479" s="6">
        <v>-84.45</v>
      </c>
      <c r="G2479" s="6" t="s">
        <v>564</v>
      </c>
      <c r="H2479" s="6" t="s">
        <v>35</v>
      </c>
      <c r="I2479" s="6">
        <v>0</v>
      </c>
      <c r="J2479" s="6" t="s">
        <v>36</v>
      </c>
      <c r="K2479" s="6">
        <v>26</v>
      </c>
      <c r="L2479" s="6" t="s">
        <v>310</v>
      </c>
      <c r="M2479" s="6">
        <v>30</v>
      </c>
      <c r="N2479" s="6" t="s">
        <v>21</v>
      </c>
      <c r="O2479" s="6" t="s">
        <v>22</v>
      </c>
      <c r="P2479" s="6" t="s">
        <v>2835</v>
      </c>
    </row>
    <row r="2480" spans="1:16" hidden="1" x14ac:dyDescent="0.35">
      <c r="A2480" s="6">
        <v>2022</v>
      </c>
      <c r="B2480" s="6" t="s">
        <v>381</v>
      </c>
      <c r="C2480" s="6" t="s">
        <v>2786</v>
      </c>
      <c r="D2480" s="13" t="s">
        <v>2836</v>
      </c>
      <c r="E2480" s="6">
        <v>44.78</v>
      </c>
      <c r="F2480" s="6">
        <v>-84.73</v>
      </c>
      <c r="G2480" s="6" t="s">
        <v>555</v>
      </c>
      <c r="H2480" s="6" t="s">
        <v>35</v>
      </c>
      <c r="I2480" s="6">
        <v>0</v>
      </c>
      <c r="J2480" s="6" t="s">
        <v>36</v>
      </c>
      <c r="K2480" s="6">
        <v>26</v>
      </c>
      <c r="L2480" s="6" t="s">
        <v>310</v>
      </c>
      <c r="M2480" s="6">
        <v>30</v>
      </c>
      <c r="N2480" s="6" t="s">
        <v>21</v>
      </c>
      <c r="O2480" s="6" t="s">
        <v>22</v>
      </c>
      <c r="P2480" s="6" t="s">
        <v>2837</v>
      </c>
    </row>
    <row r="2481" spans="1:16" hidden="1" x14ac:dyDescent="0.35">
      <c r="A2481" s="6">
        <v>2022</v>
      </c>
      <c r="B2481" s="6" t="s">
        <v>2856</v>
      </c>
      <c r="C2481" s="6" t="s">
        <v>2786</v>
      </c>
      <c r="D2481" s="13" t="s">
        <v>2857</v>
      </c>
      <c r="E2481" s="6">
        <v>44.46</v>
      </c>
      <c r="F2481" s="6">
        <v>-84.75</v>
      </c>
      <c r="G2481" s="6" t="s">
        <v>555</v>
      </c>
      <c r="H2481" s="6" t="s">
        <v>35</v>
      </c>
      <c r="I2481" s="6">
        <v>0</v>
      </c>
      <c r="J2481" s="6" t="s">
        <v>36</v>
      </c>
      <c r="K2481" s="6">
        <v>26</v>
      </c>
      <c r="L2481" s="6" t="s">
        <v>310</v>
      </c>
      <c r="M2481" s="6">
        <v>30</v>
      </c>
      <c r="N2481" s="6" t="s">
        <v>21</v>
      </c>
      <c r="O2481" s="6" t="s">
        <v>22</v>
      </c>
      <c r="P2481" s="6" t="s">
        <v>2858</v>
      </c>
    </row>
    <row r="2482" spans="1:16" hidden="1" x14ac:dyDescent="0.35">
      <c r="A2482" s="6">
        <v>2022</v>
      </c>
      <c r="B2482" s="6" t="s">
        <v>3336</v>
      </c>
      <c r="C2482" s="6" t="s">
        <v>324</v>
      </c>
      <c r="D2482" s="13" t="s">
        <v>3337</v>
      </c>
      <c r="E2482" s="6">
        <v>34.5</v>
      </c>
      <c r="F2482" s="6">
        <v>-88.2</v>
      </c>
      <c r="G2482" s="6" t="s">
        <v>117</v>
      </c>
      <c r="H2482" s="6" t="s">
        <v>35</v>
      </c>
      <c r="I2482" s="6">
        <v>0</v>
      </c>
      <c r="J2482" s="6" t="s">
        <v>36</v>
      </c>
      <c r="K2482" s="6">
        <v>28</v>
      </c>
      <c r="L2482" s="6" t="s">
        <v>310</v>
      </c>
      <c r="M2482" s="6">
        <v>30</v>
      </c>
      <c r="N2482" s="6" t="s">
        <v>21</v>
      </c>
      <c r="O2482" s="6" t="s">
        <v>22</v>
      </c>
      <c r="P2482" s="6" t="s">
        <v>3338</v>
      </c>
    </row>
    <row r="2483" spans="1:16" hidden="1" x14ac:dyDescent="0.35">
      <c r="A2483" s="6">
        <v>2022</v>
      </c>
      <c r="B2483" s="6" t="s">
        <v>3716</v>
      </c>
      <c r="C2483" s="6" t="s">
        <v>3682</v>
      </c>
      <c r="D2483" s="13" t="s">
        <v>3717</v>
      </c>
      <c r="E2483" s="6">
        <v>48.71</v>
      </c>
      <c r="F2483" s="6">
        <v>-105.17</v>
      </c>
      <c r="G2483" s="6" t="s">
        <v>3004</v>
      </c>
      <c r="H2483" s="6" t="s">
        <v>35</v>
      </c>
      <c r="I2483" s="6">
        <v>0</v>
      </c>
      <c r="J2483" s="6" t="s">
        <v>36</v>
      </c>
      <c r="K2483" s="6">
        <v>30</v>
      </c>
      <c r="L2483" s="6" t="s">
        <v>310</v>
      </c>
      <c r="M2483" s="6">
        <v>30</v>
      </c>
      <c r="N2483" s="6" t="s">
        <v>21</v>
      </c>
      <c r="O2483" s="6" t="s">
        <v>22</v>
      </c>
      <c r="P2483" s="6" t="s">
        <v>3718</v>
      </c>
    </row>
    <row r="2484" spans="1:16" hidden="1" x14ac:dyDescent="0.35">
      <c r="A2484" s="6">
        <v>2022</v>
      </c>
      <c r="B2484" s="6" t="s">
        <v>2123</v>
      </c>
      <c r="C2484" s="6" t="s">
        <v>3682</v>
      </c>
      <c r="D2484" s="13" t="s">
        <v>3728</v>
      </c>
      <c r="E2484" s="6">
        <v>48.69</v>
      </c>
      <c r="F2484" s="6">
        <v>-104.36</v>
      </c>
      <c r="G2484" s="6" t="s">
        <v>3076</v>
      </c>
      <c r="H2484" s="6" t="s">
        <v>35</v>
      </c>
      <c r="I2484" s="6">
        <v>0</v>
      </c>
      <c r="J2484" s="6" t="s">
        <v>36</v>
      </c>
      <c r="K2484" s="6">
        <v>30</v>
      </c>
      <c r="L2484" s="6" t="s">
        <v>310</v>
      </c>
      <c r="M2484" s="6">
        <v>30</v>
      </c>
      <c r="N2484" s="6" t="s">
        <v>21</v>
      </c>
      <c r="O2484" s="6" t="s">
        <v>22</v>
      </c>
      <c r="P2484" s="6" t="s">
        <v>3729</v>
      </c>
    </row>
    <row r="2485" spans="1:16" hidden="1" x14ac:dyDescent="0.35">
      <c r="A2485" s="6">
        <v>2022</v>
      </c>
      <c r="B2485" s="6" t="s">
        <v>4081</v>
      </c>
      <c r="C2485" s="6" t="s">
        <v>4078</v>
      </c>
      <c r="D2485" s="13" t="s">
        <v>4082</v>
      </c>
      <c r="E2485" s="6">
        <v>35.909999999999997</v>
      </c>
      <c r="F2485" s="6">
        <v>-105.24</v>
      </c>
      <c r="G2485" s="6" t="s">
        <v>514</v>
      </c>
      <c r="H2485" s="6" t="s">
        <v>35</v>
      </c>
      <c r="I2485" s="6">
        <v>0</v>
      </c>
      <c r="J2485" s="6" t="s">
        <v>36</v>
      </c>
      <c r="K2485" s="6">
        <v>35</v>
      </c>
      <c r="L2485" s="6" t="s">
        <v>310</v>
      </c>
      <c r="M2485" s="6">
        <v>30</v>
      </c>
      <c r="N2485" s="6" t="s">
        <v>21</v>
      </c>
      <c r="O2485" s="6" t="s">
        <v>22</v>
      </c>
      <c r="P2485" s="6" t="s">
        <v>4083</v>
      </c>
    </row>
    <row r="2486" spans="1:16" hidden="1" x14ac:dyDescent="0.35">
      <c r="A2486" s="6">
        <v>2022</v>
      </c>
      <c r="B2486" s="6" t="s">
        <v>4084</v>
      </c>
      <c r="C2486" s="6" t="s">
        <v>4078</v>
      </c>
      <c r="D2486" s="13" t="s">
        <v>4085</v>
      </c>
      <c r="E2486" s="6">
        <v>34.64</v>
      </c>
      <c r="F2486" s="6">
        <v>-103.9</v>
      </c>
      <c r="G2486" s="6" t="s">
        <v>241</v>
      </c>
      <c r="H2486" s="6" t="s">
        <v>35</v>
      </c>
      <c r="I2486" s="6">
        <v>0</v>
      </c>
      <c r="J2486" s="6" t="s">
        <v>36</v>
      </c>
      <c r="K2486" s="6">
        <v>35</v>
      </c>
      <c r="L2486" s="6" t="s">
        <v>310</v>
      </c>
      <c r="M2486" s="6">
        <v>30</v>
      </c>
      <c r="N2486" s="6" t="s">
        <v>21</v>
      </c>
      <c r="O2486" s="6" t="s">
        <v>22</v>
      </c>
      <c r="P2486" s="6" t="s">
        <v>4086</v>
      </c>
    </row>
    <row r="2487" spans="1:16" hidden="1" x14ac:dyDescent="0.35">
      <c r="A2487" s="6">
        <v>2022</v>
      </c>
      <c r="B2487" s="6" t="s">
        <v>2765</v>
      </c>
      <c r="C2487" s="6" t="s">
        <v>4143</v>
      </c>
      <c r="D2487" s="13" t="s">
        <v>4198</v>
      </c>
      <c r="E2487" s="6">
        <v>43.78</v>
      </c>
      <c r="F2487" s="6">
        <v>-73.97</v>
      </c>
      <c r="G2487" s="6" t="s">
        <v>564</v>
      </c>
      <c r="H2487" s="6" t="s">
        <v>35</v>
      </c>
      <c r="I2487" s="6">
        <v>60000</v>
      </c>
      <c r="J2487" s="6" t="s">
        <v>36</v>
      </c>
      <c r="K2487" s="6">
        <v>36</v>
      </c>
      <c r="L2487" s="6" t="s">
        <v>310</v>
      </c>
      <c r="M2487" s="6">
        <v>30</v>
      </c>
      <c r="N2487" s="6" t="s">
        <v>21</v>
      </c>
      <c r="O2487" s="6" t="s">
        <v>22</v>
      </c>
      <c r="P2487" s="6" t="s">
        <v>4199</v>
      </c>
    </row>
    <row r="2488" spans="1:16" hidden="1" x14ac:dyDescent="0.35">
      <c r="A2488" s="6">
        <v>2022</v>
      </c>
      <c r="B2488" s="6" t="s">
        <v>1477</v>
      </c>
      <c r="C2488" s="6" t="s">
        <v>4143</v>
      </c>
      <c r="D2488" s="13" t="s">
        <v>4202</v>
      </c>
      <c r="E2488" s="6">
        <v>43.31</v>
      </c>
      <c r="F2488" s="6">
        <v>-73.64</v>
      </c>
      <c r="G2488" s="6" t="s">
        <v>555</v>
      </c>
      <c r="H2488" s="6" t="s">
        <v>35</v>
      </c>
      <c r="I2488" s="6">
        <v>0</v>
      </c>
      <c r="J2488" s="6" t="s">
        <v>36</v>
      </c>
      <c r="K2488" s="6">
        <v>36</v>
      </c>
      <c r="L2488" s="6" t="s">
        <v>310</v>
      </c>
      <c r="M2488" s="6">
        <v>30</v>
      </c>
      <c r="N2488" s="6" t="s">
        <v>21</v>
      </c>
      <c r="O2488" s="6" t="s">
        <v>22</v>
      </c>
      <c r="P2488" s="6" t="s">
        <v>4203</v>
      </c>
    </row>
    <row r="2489" spans="1:16" hidden="1" x14ac:dyDescent="0.35">
      <c r="A2489" s="6">
        <v>2022</v>
      </c>
      <c r="B2489" s="6" t="s">
        <v>4769</v>
      </c>
      <c r="C2489" s="6" t="s">
        <v>1672</v>
      </c>
      <c r="D2489" s="13" t="s">
        <v>4770</v>
      </c>
      <c r="E2489" s="6">
        <v>41.36</v>
      </c>
      <c r="F2489" s="6">
        <v>-81.86</v>
      </c>
      <c r="G2489" s="6" t="s">
        <v>236</v>
      </c>
      <c r="H2489" s="6" t="s">
        <v>35</v>
      </c>
      <c r="I2489" s="6">
        <v>0</v>
      </c>
      <c r="J2489" s="6" t="s">
        <v>36</v>
      </c>
      <c r="K2489" s="6">
        <v>39</v>
      </c>
      <c r="L2489" s="6" t="s">
        <v>310</v>
      </c>
      <c r="M2489" s="6">
        <v>30</v>
      </c>
      <c r="N2489" s="6" t="s">
        <v>21</v>
      </c>
      <c r="O2489" s="6" t="s">
        <v>22</v>
      </c>
      <c r="P2489" s="6" t="s">
        <v>4771</v>
      </c>
    </row>
    <row r="2490" spans="1:16" hidden="1" x14ac:dyDescent="0.35">
      <c r="A2490" s="6">
        <v>2022</v>
      </c>
      <c r="B2490" s="6" t="s">
        <v>2044</v>
      </c>
      <c r="C2490" s="6" t="s">
        <v>4907</v>
      </c>
      <c r="D2490" s="13" t="s">
        <v>4985</v>
      </c>
      <c r="E2490" s="6">
        <v>36.49</v>
      </c>
      <c r="F2490" s="6">
        <v>-96.06</v>
      </c>
      <c r="G2490" s="6" t="s">
        <v>241</v>
      </c>
      <c r="H2490" s="6" t="s">
        <v>35</v>
      </c>
      <c r="I2490" s="6">
        <v>418000</v>
      </c>
      <c r="J2490" s="6" t="s">
        <v>36</v>
      </c>
      <c r="K2490" s="6">
        <v>40</v>
      </c>
      <c r="L2490" s="6" t="s">
        <v>310</v>
      </c>
      <c r="M2490" s="6">
        <v>70</v>
      </c>
      <c r="N2490" s="6" t="s">
        <v>21</v>
      </c>
      <c r="O2490" s="6" t="s">
        <v>22</v>
      </c>
      <c r="P2490" s="6" t="s">
        <v>4986</v>
      </c>
    </row>
    <row r="2491" spans="1:16" hidden="1" x14ac:dyDescent="0.35">
      <c r="A2491" s="6">
        <v>2022</v>
      </c>
      <c r="B2491" s="6" t="s">
        <v>2150</v>
      </c>
      <c r="C2491" s="6" t="s">
        <v>4907</v>
      </c>
      <c r="D2491" s="13" t="s">
        <v>4989</v>
      </c>
      <c r="E2491" s="6">
        <v>36.29</v>
      </c>
      <c r="F2491" s="6">
        <v>-96.46</v>
      </c>
      <c r="G2491" s="6" t="s">
        <v>241</v>
      </c>
      <c r="H2491" s="6" t="s">
        <v>35</v>
      </c>
      <c r="I2491" s="6">
        <v>0</v>
      </c>
      <c r="J2491" s="6" t="s">
        <v>36</v>
      </c>
      <c r="K2491" s="6">
        <v>40</v>
      </c>
      <c r="L2491" s="6" t="s">
        <v>310</v>
      </c>
      <c r="M2491" s="6">
        <v>70</v>
      </c>
      <c r="N2491" s="6" t="s">
        <v>21</v>
      </c>
      <c r="O2491" s="6" t="s">
        <v>22</v>
      </c>
      <c r="P2491" s="6" t="s">
        <v>4990</v>
      </c>
    </row>
    <row r="2492" spans="1:16" hidden="1" x14ac:dyDescent="0.35">
      <c r="A2492" s="6">
        <v>2022</v>
      </c>
      <c r="B2492" s="6" t="s">
        <v>86</v>
      </c>
      <c r="C2492" s="6" t="s">
        <v>4907</v>
      </c>
      <c r="D2492" s="13" t="s">
        <v>4997</v>
      </c>
      <c r="E2492" s="6">
        <v>36.729999999999997</v>
      </c>
      <c r="F2492" s="6">
        <v>-96.07</v>
      </c>
      <c r="G2492" s="6" t="s">
        <v>241</v>
      </c>
      <c r="H2492" s="6" t="s">
        <v>35</v>
      </c>
      <c r="I2492" s="6">
        <v>0</v>
      </c>
      <c r="J2492" s="6" t="s">
        <v>36</v>
      </c>
      <c r="K2492" s="6">
        <v>40</v>
      </c>
      <c r="L2492" s="6" t="s">
        <v>310</v>
      </c>
      <c r="M2492" s="6">
        <v>70</v>
      </c>
      <c r="N2492" s="6" t="s">
        <v>21</v>
      </c>
      <c r="O2492" s="6" t="s">
        <v>22</v>
      </c>
      <c r="P2492" s="6" t="s">
        <v>4998</v>
      </c>
    </row>
    <row r="2493" spans="1:16" hidden="1" x14ac:dyDescent="0.35">
      <c r="A2493" s="6">
        <v>2022</v>
      </c>
      <c r="B2493" s="6" t="s">
        <v>5083</v>
      </c>
      <c r="C2493" s="6" t="s">
        <v>5068</v>
      </c>
      <c r="D2493" s="13" t="s">
        <v>5084</v>
      </c>
      <c r="E2493" s="6">
        <v>45.72</v>
      </c>
      <c r="F2493" s="6">
        <v>-117.22</v>
      </c>
      <c r="G2493" s="6" t="s">
        <v>241</v>
      </c>
      <c r="H2493" s="6" t="s">
        <v>35</v>
      </c>
      <c r="I2493" s="6">
        <v>0</v>
      </c>
      <c r="J2493" s="6" t="s">
        <v>36</v>
      </c>
      <c r="K2493" s="6">
        <v>41</v>
      </c>
      <c r="L2493" s="6" t="s">
        <v>310</v>
      </c>
      <c r="M2493" s="6">
        <v>30</v>
      </c>
      <c r="N2493" s="6" t="s">
        <v>21</v>
      </c>
      <c r="O2493" s="6" t="s">
        <v>22</v>
      </c>
      <c r="P2493" s="6" t="s">
        <v>5085</v>
      </c>
    </row>
    <row r="2494" spans="1:16" hidden="1" x14ac:dyDescent="0.35">
      <c r="A2494" s="6">
        <v>2022</v>
      </c>
      <c r="B2494" s="6" t="s">
        <v>6664</v>
      </c>
      <c r="C2494" s="6" t="s">
        <v>86</v>
      </c>
      <c r="D2494" s="13" t="s">
        <v>6665</v>
      </c>
      <c r="E2494" s="6">
        <v>47.64</v>
      </c>
      <c r="F2494" s="6">
        <v>-117.59</v>
      </c>
      <c r="G2494" s="6" t="s">
        <v>236</v>
      </c>
      <c r="H2494" s="6" t="s">
        <v>35</v>
      </c>
      <c r="I2494" s="6">
        <v>0</v>
      </c>
      <c r="J2494" s="6" t="s">
        <v>36</v>
      </c>
      <c r="K2494" s="6">
        <v>53</v>
      </c>
      <c r="L2494" s="6" t="s">
        <v>310</v>
      </c>
      <c r="M2494" s="6">
        <v>30</v>
      </c>
      <c r="N2494" s="6" t="s">
        <v>21</v>
      </c>
      <c r="O2494" s="6" t="s">
        <v>22</v>
      </c>
      <c r="P2494" s="6" t="s">
        <v>6666</v>
      </c>
    </row>
    <row r="2495" spans="1:16" hidden="1" x14ac:dyDescent="0.35">
      <c r="A2495" s="6">
        <v>2022</v>
      </c>
      <c r="B2495" s="6" t="s">
        <v>2986</v>
      </c>
      <c r="C2495" s="6" t="s">
        <v>6814</v>
      </c>
      <c r="D2495" s="13" t="s">
        <v>6891</v>
      </c>
      <c r="E2495" s="6">
        <v>44.88</v>
      </c>
      <c r="F2495" s="6">
        <v>-88.63</v>
      </c>
      <c r="G2495" s="6" t="s">
        <v>555</v>
      </c>
      <c r="H2495" s="6" t="s">
        <v>35</v>
      </c>
      <c r="I2495" s="6">
        <v>0</v>
      </c>
      <c r="J2495" s="6" t="s">
        <v>36</v>
      </c>
      <c r="K2495" s="6">
        <v>55</v>
      </c>
      <c r="L2495" s="6" t="s">
        <v>310</v>
      </c>
      <c r="M2495" s="6">
        <v>30</v>
      </c>
      <c r="N2495" s="6" t="s">
        <v>21</v>
      </c>
      <c r="O2495" s="6" t="s">
        <v>22</v>
      </c>
      <c r="P2495" s="6" t="s">
        <v>6892</v>
      </c>
    </row>
    <row r="2496" spans="1:16" hidden="1" x14ac:dyDescent="0.35">
      <c r="A2496" s="6">
        <v>2022</v>
      </c>
      <c r="B2496" s="6" t="s">
        <v>7170</v>
      </c>
      <c r="C2496" s="6" t="s">
        <v>401</v>
      </c>
      <c r="D2496" s="13" t="s">
        <v>7171</v>
      </c>
      <c r="E2496" s="6">
        <v>41.15</v>
      </c>
      <c r="F2496" s="6">
        <v>-120.89</v>
      </c>
      <c r="G2496" s="6" t="s">
        <v>241</v>
      </c>
      <c r="H2496" s="6" t="s">
        <v>35</v>
      </c>
      <c r="I2496" s="6">
        <v>0</v>
      </c>
      <c r="J2496" s="6" t="s">
        <v>36</v>
      </c>
      <c r="K2496" s="6">
        <v>6</v>
      </c>
      <c r="L2496" s="6" t="s">
        <v>310</v>
      </c>
      <c r="M2496" s="6">
        <v>30</v>
      </c>
      <c r="N2496" s="6" t="s">
        <v>21</v>
      </c>
      <c r="O2496" s="6" t="s">
        <v>22</v>
      </c>
      <c r="P2496" s="6" t="s">
        <v>7172</v>
      </c>
    </row>
    <row r="2497" spans="1:16" hidden="1" x14ac:dyDescent="0.35">
      <c r="A2497" s="6">
        <v>2022</v>
      </c>
      <c r="B2497" s="6" t="s">
        <v>172</v>
      </c>
      <c r="C2497" s="6" t="s">
        <v>512</v>
      </c>
      <c r="D2497" s="13" t="s">
        <v>7226</v>
      </c>
      <c r="E2497" s="6">
        <v>39.82</v>
      </c>
      <c r="F2497" s="6">
        <v>-105.1</v>
      </c>
      <c r="G2497" s="6" t="s">
        <v>514</v>
      </c>
      <c r="H2497" s="6" t="s">
        <v>35</v>
      </c>
      <c r="I2497" s="6">
        <v>0</v>
      </c>
      <c r="J2497" s="6" t="s">
        <v>36</v>
      </c>
      <c r="K2497" s="6">
        <v>8</v>
      </c>
      <c r="L2497" s="6" t="s">
        <v>310</v>
      </c>
      <c r="M2497" s="6">
        <v>20</v>
      </c>
      <c r="N2497" s="6" t="s">
        <v>21</v>
      </c>
      <c r="O2497" s="6" t="s">
        <v>22</v>
      </c>
      <c r="P2497" s="6" t="s">
        <v>7227</v>
      </c>
    </row>
    <row r="2498" spans="1:16" hidden="1" x14ac:dyDescent="0.35">
      <c r="A2498" s="6">
        <v>2022</v>
      </c>
      <c r="B2498" s="6" t="s">
        <v>710</v>
      </c>
      <c r="C2498" s="6" t="s">
        <v>656</v>
      </c>
      <c r="D2498" s="13" t="s">
        <v>711</v>
      </c>
      <c r="E2498" s="6">
        <v>29.63</v>
      </c>
      <c r="F2498" s="6">
        <v>-83.12</v>
      </c>
      <c r="G2498" s="6" t="s">
        <v>62</v>
      </c>
      <c r="H2498" s="6" t="s">
        <v>35</v>
      </c>
      <c r="I2498" s="6">
        <v>0</v>
      </c>
      <c r="J2498" s="6" t="s">
        <v>36</v>
      </c>
      <c r="K2498" s="6">
        <v>12</v>
      </c>
      <c r="L2498" s="6" t="s">
        <v>310</v>
      </c>
      <c r="M2498" s="6">
        <v>30</v>
      </c>
      <c r="N2498" s="6" t="s">
        <v>21</v>
      </c>
      <c r="O2498" s="6" t="s">
        <v>22</v>
      </c>
      <c r="P2498" s="6" t="s">
        <v>712</v>
      </c>
    </row>
    <row r="2499" spans="1:16" hidden="1" x14ac:dyDescent="0.35">
      <c r="A2499" s="6">
        <v>2022</v>
      </c>
      <c r="B2499" s="6" t="s">
        <v>1154</v>
      </c>
      <c r="C2499" s="6" t="s">
        <v>656</v>
      </c>
      <c r="D2499" s="13" t="s">
        <v>7278</v>
      </c>
      <c r="E2499" s="6">
        <v>30.17</v>
      </c>
      <c r="F2499" s="6">
        <v>-83.61</v>
      </c>
      <c r="G2499" s="6" t="s">
        <v>62</v>
      </c>
      <c r="H2499" s="6" t="s">
        <v>35</v>
      </c>
      <c r="I2499" s="6">
        <v>0</v>
      </c>
      <c r="J2499" s="6" t="s">
        <v>36</v>
      </c>
      <c r="K2499" s="6">
        <v>12</v>
      </c>
      <c r="L2499" s="6" t="s">
        <v>310</v>
      </c>
      <c r="M2499" s="6">
        <v>30</v>
      </c>
      <c r="N2499" s="6" t="s">
        <v>21</v>
      </c>
      <c r="O2499" s="6" t="s">
        <v>22</v>
      </c>
      <c r="P2499" s="6" t="s">
        <v>7279</v>
      </c>
    </row>
    <row r="2500" spans="1:16" hidden="1" x14ac:dyDescent="0.35">
      <c r="A2500" s="6">
        <v>2022</v>
      </c>
      <c r="B2500" s="6" t="s">
        <v>925</v>
      </c>
      <c r="C2500" s="6" t="s">
        <v>797</v>
      </c>
      <c r="D2500" s="13" t="s">
        <v>926</v>
      </c>
      <c r="E2500" s="6">
        <v>34.47</v>
      </c>
      <c r="F2500" s="6">
        <v>-83.57</v>
      </c>
      <c r="G2500" s="6" t="s">
        <v>94</v>
      </c>
      <c r="H2500" s="6" t="s">
        <v>35</v>
      </c>
      <c r="I2500" s="6">
        <v>345000</v>
      </c>
      <c r="J2500" s="6" t="s">
        <v>36</v>
      </c>
      <c r="K2500" s="6">
        <v>13</v>
      </c>
      <c r="L2500" s="6" t="s">
        <v>310</v>
      </c>
      <c r="M2500" s="6">
        <v>30</v>
      </c>
      <c r="N2500" s="6" t="s">
        <v>21</v>
      </c>
      <c r="O2500" s="6" t="s">
        <v>22</v>
      </c>
      <c r="P2500" s="6" t="s">
        <v>927</v>
      </c>
    </row>
    <row r="2501" spans="1:16" hidden="1" x14ac:dyDescent="0.35">
      <c r="A2501" s="6">
        <v>2022</v>
      </c>
      <c r="B2501" s="6" t="s">
        <v>933</v>
      </c>
      <c r="C2501" s="6" t="s">
        <v>797</v>
      </c>
      <c r="D2501" s="13" t="s">
        <v>934</v>
      </c>
      <c r="E2501" s="6">
        <v>33.909999999999997</v>
      </c>
      <c r="F2501" s="6">
        <v>-83.21</v>
      </c>
      <c r="G2501" s="6" t="s">
        <v>94</v>
      </c>
      <c r="H2501" s="6" t="s">
        <v>35</v>
      </c>
      <c r="I2501" s="6">
        <v>0</v>
      </c>
      <c r="J2501" s="6" t="s">
        <v>36</v>
      </c>
      <c r="K2501" s="6">
        <v>13</v>
      </c>
      <c r="L2501" s="6" t="s">
        <v>310</v>
      </c>
      <c r="M2501" s="6">
        <v>30</v>
      </c>
      <c r="N2501" s="6" t="s">
        <v>21</v>
      </c>
      <c r="O2501" s="6" t="s">
        <v>22</v>
      </c>
      <c r="P2501" s="6" t="s">
        <v>935</v>
      </c>
    </row>
    <row r="2502" spans="1:16" hidden="1" x14ac:dyDescent="0.35">
      <c r="A2502" s="6">
        <v>2022</v>
      </c>
      <c r="B2502" s="6" t="s">
        <v>4404</v>
      </c>
      <c r="C2502" s="6" t="s">
        <v>797</v>
      </c>
      <c r="D2502" s="13" t="s">
        <v>7361</v>
      </c>
      <c r="E2502" s="6">
        <v>33.79</v>
      </c>
      <c r="F2502" s="6">
        <v>-82.9</v>
      </c>
      <c r="G2502" s="6" t="s">
        <v>19</v>
      </c>
      <c r="H2502" s="6" t="s">
        <v>35</v>
      </c>
      <c r="I2502" s="6">
        <v>0</v>
      </c>
      <c r="J2502" s="6" t="s">
        <v>36</v>
      </c>
      <c r="K2502" s="6">
        <v>13</v>
      </c>
      <c r="L2502" s="6" t="s">
        <v>310</v>
      </c>
      <c r="M2502" s="6">
        <v>30</v>
      </c>
      <c r="N2502" s="6" t="s">
        <v>21</v>
      </c>
      <c r="O2502" s="6" t="s">
        <v>22</v>
      </c>
      <c r="P2502" s="6" t="s">
        <v>7362</v>
      </c>
    </row>
    <row r="2503" spans="1:16" hidden="1" x14ac:dyDescent="0.35">
      <c r="A2503" s="6">
        <v>2022</v>
      </c>
      <c r="B2503" s="6" t="s">
        <v>990</v>
      </c>
      <c r="C2503" s="6" t="s">
        <v>1247</v>
      </c>
      <c r="D2503" s="13" t="s">
        <v>1337</v>
      </c>
      <c r="E2503" s="6">
        <v>42.09</v>
      </c>
      <c r="F2503" s="6">
        <v>-87.98</v>
      </c>
      <c r="G2503" s="6" t="s">
        <v>514</v>
      </c>
      <c r="H2503" s="6" t="s">
        <v>35</v>
      </c>
      <c r="I2503" s="6">
        <v>0</v>
      </c>
      <c r="J2503" s="6" t="s">
        <v>36</v>
      </c>
      <c r="K2503" s="6">
        <v>17</v>
      </c>
      <c r="L2503" s="6" t="s">
        <v>310</v>
      </c>
      <c r="M2503" s="6">
        <v>20</v>
      </c>
      <c r="N2503" s="6" t="s">
        <v>21</v>
      </c>
      <c r="O2503" s="6" t="s">
        <v>22</v>
      </c>
      <c r="P2503" s="6" t="s">
        <v>1338</v>
      </c>
    </row>
    <row r="2504" spans="1:16" hidden="1" x14ac:dyDescent="0.35">
      <c r="A2504" s="6">
        <v>2022</v>
      </c>
      <c r="B2504" s="6" t="s">
        <v>1341</v>
      </c>
      <c r="C2504" s="6" t="s">
        <v>1247</v>
      </c>
      <c r="D2504" s="13" t="s">
        <v>1342</v>
      </c>
      <c r="E2504" s="6">
        <v>41.93</v>
      </c>
      <c r="F2504" s="6">
        <v>-88</v>
      </c>
      <c r="G2504" s="6" t="s">
        <v>514</v>
      </c>
      <c r="H2504" s="6" t="s">
        <v>35</v>
      </c>
      <c r="I2504" s="6">
        <v>0</v>
      </c>
      <c r="J2504" s="6" t="s">
        <v>36</v>
      </c>
      <c r="K2504" s="6">
        <v>17</v>
      </c>
      <c r="L2504" s="6" t="s">
        <v>310</v>
      </c>
      <c r="M2504" s="6">
        <v>20</v>
      </c>
      <c r="N2504" s="6" t="s">
        <v>21</v>
      </c>
      <c r="O2504" s="6" t="s">
        <v>22</v>
      </c>
      <c r="P2504" s="6" t="s">
        <v>1343</v>
      </c>
    </row>
    <row r="2505" spans="1:16" hidden="1" x14ac:dyDescent="0.35">
      <c r="A2505" s="6">
        <v>2022</v>
      </c>
      <c r="B2505" s="6" t="s">
        <v>2856</v>
      </c>
      <c r="C2505" s="6" t="s">
        <v>2786</v>
      </c>
      <c r="D2505" s="13" t="s">
        <v>2857</v>
      </c>
      <c r="E2505" s="6">
        <v>44.46</v>
      </c>
      <c r="F2505" s="6">
        <v>-84.75</v>
      </c>
      <c r="G2505" s="6" t="s">
        <v>555</v>
      </c>
      <c r="H2505" s="6" t="s">
        <v>35</v>
      </c>
      <c r="I2505" s="6">
        <v>0</v>
      </c>
      <c r="J2505" s="6" t="s">
        <v>36</v>
      </c>
      <c r="K2505" s="6">
        <v>26</v>
      </c>
      <c r="L2505" s="6" t="s">
        <v>310</v>
      </c>
      <c r="M2505" s="6">
        <v>30</v>
      </c>
      <c r="N2505" s="6" t="s">
        <v>21</v>
      </c>
      <c r="O2505" s="6" t="s">
        <v>22</v>
      </c>
      <c r="P2505" s="6" t="s">
        <v>2858</v>
      </c>
    </row>
    <row r="2506" spans="1:16" hidden="1" x14ac:dyDescent="0.35">
      <c r="A2506" s="6">
        <v>2022</v>
      </c>
      <c r="B2506" s="6" t="s">
        <v>3716</v>
      </c>
      <c r="C2506" s="6" t="s">
        <v>3682</v>
      </c>
      <c r="D2506" s="13" t="s">
        <v>3717</v>
      </c>
      <c r="E2506" s="6">
        <v>48.71</v>
      </c>
      <c r="F2506" s="6">
        <v>-105.17</v>
      </c>
      <c r="G2506" s="6" t="s">
        <v>3004</v>
      </c>
      <c r="H2506" s="6" t="s">
        <v>35</v>
      </c>
      <c r="I2506" s="6">
        <v>0</v>
      </c>
      <c r="J2506" s="6" t="s">
        <v>36</v>
      </c>
      <c r="K2506" s="6">
        <v>30</v>
      </c>
      <c r="L2506" s="6" t="s">
        <v>310</v>
      </c>
      <c r="M2506" s="6">
        <v>30</v>
      </c>
      <c r="N2506" s="6" t="s">
        <v>21</v>
      </c>
      <c r="O2506" s="6" t="s">
        <v>22</v>
      </c>
      <c r="P2506" s="6" t="s">
        <v>3718</v>
      </c>
    </row>
    <row r="2507" spans="1:16" hidden="1" x14ac:dyDescent="0.35">
      <c r="A2507" s="6">
        <v>2022</v>
      </c>
      <c r="B2507" s="6" t="s">
        <v>8536</v>
      </c>
      <c r="C2507" s="6" t="s">
        <v>4005</v>
      </c>
      <c r="D2507" s="13" t="s">
        <v>8537</v>
      </c>
      <c r="E2507" s="6">
        <v>39.42</v>
      </c>
      <c r="F2507" s="6">
        <v>-115</v>
      </c>
      <c r="G2507" s="6" t="s">
        <v>524</v>
      </c>
      <c r="H2507" s="6" t="s">
        <v>35</v>
      </c>
      <c r="I2507" s="6">
        <v>0</v>
      </c>
      <c r="J2507" s="6" t="s">
        <v>36</v>
      </c>
      <c r="K2507" s="6">
        <v>32</v>
      </c>
      <c r="L2507" s="6" t="s">
        <v>310</v>
      </c>
      <c r="M2507" s="6">
        <v>30</v>
      </c>
      <c r="N2507" s="6" t="s">
        <v>21</v>
      </c>
      <c r="O2507" s="6" t="s">
        <v>22</v>
      </c>
      <c r="P2507" s="6" t="s">
        <v>8538</v>
      </c>
    </row>
    <row r="2508" spans="1:16" hidden="1" x14ac:dyDescent="0.35">
      <c r="A2508" s="6">
        <v>2022</v>
      </c>
      <c r="B2508" s="6" t="s">
        <v>4077</v>
      </c>
      <c r="C2508" s="6" t="s">
        <v>4078</v>
      </c>
      <c r="D2508" s="13" t="s">
        <v>4079</v>
      </c>
      <c r="E2508" s="6">
        <v>34.409999999999997</v>
      </c>
      <c r="F2508" s="6">
        <v>-103.2</v>
      </c>
      <c r="G2508" s="6" t="s">
        <v>241</v>
      </c>
      <c r="H2508" s="6" t="s">
        <v>35</v>
      </c>
      <c r="I2508" s="6">
        <v>13962000</v>
      </c>
      <c r="J2508" s="6" t="s">
        <v>36</v>
      </c>
      <c r="K2508" s="6">
        <v>35</v>
      </c>
      <c r="L2508" s="6" t="s">
        <v>310</v>
      </c>
      <c r="M2508" s="6">
        <v>30</v>
      </c>
      <c r="N2508" s="6" t="s">
        <v>21</v>
      </c>
      <c r="O2508" s="6" t="s">
        <v>22</v>
      </c>
      <c r="P2508" s="6" t="s">
        <v>4080</v>
      </c>
    </row>
    <row r="2509" spans="1:16" hidden="1" x14ac:dyDescent="0.35">
      <c r="A2509" s="6">
        <v>2022</v>
      </c>
      <c r="B2509" s="6" t="s">
        <v>4081</v>
      </c>
      <c r="C2509" s="6" t="s">
        <v>4078</v>
      </c>
      <c r="D2509" s="13" t="s">
        <v>4082</v>
      </c>
      <c r="E2509" s="6">
        <v>35.909999999999997</v>
      </c>
      <c r="F2509" s="6">
        <v>-105.24</v>
      </c>
      <c r="G2509" s="6" t="s">
        <v>514</v>
      </c>
      <c r="H2509" s="6" t="s">
        <v>35</v>
      </c>
      <c r="I2509" s="6">
        <v>0</v>
      </c>
      <c r="J2509" s="6" t="s">
        <v>36</v>
      </c>
      <c r="K2509" s="6">
        <v>35</v>
      </c>
      <c r="L2509" s="6" t="s">
        <v>310</v>
      </c>
      <c r="M2509" s="6">
        <v>30</v>
      </c>
      <c r="N2509" s="6" t="s">
        <v>21</v>
      </c>
      <c r="O2509" s="6" t="s">
        <v>22</v>
      </c>
      <c r="P2509" s="6" t="s">
        <v>4083</v>
      </c>
    </row>
    <row r="2510" spans="1:16" hidden="1" x14ac:dyDescent="0.35">
      <c r="A2510" s="6">
        <v>2022</v>
      </c>
      <c r="B2510" s="6" t="s">
        <v>4087</v>
      </c>
      <c r="C2510" s="6" t="s">
        <v>4078</v>
      </c>
      <c r="D2510" s="13" t="s">
        <v>4088</v>
      </c>
      <c r="E2510" s="6">
        <v>33.86</v>
      </c>
      <c r="F2510" s="6">
        <v>-103.11</v>
      </c>
      <c r="G2510" s="6" t="s">
        <v>117</v>
      </c>
      <c r="H2510" s="6" t="s">
        <v>35</v>
      </c>
      <c r="I2510" s="6">
        <v>10959000</v>
      </c>
      <c r="J2510" s="6" t="s">
        <v>36</v>
      </c>
      <c r="K2510" s="6">
        <v>35</v>
      </c>
      <c r="L2510" s="6" t="s">
        <v>310</v>
      </c>
      <c r="M2510" s="6">
        <v>30</v>
      </c>
      <c r="N2510" s="6" t="s">
        <v>21</v>
      </c>
      <c r="O2510" s="6" t="s">
        <v>22</v>
      </c>
      <c r="P2510" s="6" t="s">
        <v>4089</v>
      </c>
    </row>
    <row r="2511" spans="1:16" hidden="1" x14ac:dyDescent="0.35">
      <c r="A2511" s="6">
        <v>2022</v>
      </c>
      <c r="B2511" s="6" t="s">
        <v>4090</v>
      </c>
      <c r="C2511" s="6" t="s">
        <v>4078</v>
      </c>
      <c r="D2511" s="13" t="s">
        <v>4091</v>
      </c>
      <c r="E2511" s="6">
        <v>35.49</v>
      </c>
      <c r="F2511" s="6">
        <v>-105.57</v>
      </c>
      <c r="G2511" s="6" t="s">
        <v>236</v>
      </c>
      <c r="H2511" s="6" t="s">
        <v>35</v>
      </c>
      <c r="I2511" s="6">
        <v>0</v>
      </c>
      <c r="J2511" s="6" t="s">
        <v>36</v>
      </c>
      <c r="K2511" s="6">
        <v>35</v>
      </c>
      <c r="L2511" s="6" t="s">
        <v>310</v>
      </c>
      <c r="M2511" s="6">
        <v>30</v>
      </c>
      <c r="N2511" s="6" t="s">
        <v>21</v>
      </c>
      <c r="O2511" s="6" t="s">
        <v>22</v>
      </c>
      <c r="P2511" s="6" t="s">
        <v>4092</v>
      </c>
    </row>
    <row r="2512" spans="1:16" hidden="1" x14ac:dyDescent="0.35">
      <c r="A2512" s="6">
        <v>2022</v>
      </c>
      <c r="B2512" s="6" t="s">
        <v>4093</v>
      </c>
      <c r="C2512" s="6" t="s">
        <v>4078</v>
      </c>
      <c r="D2512" s="13" t="s">
        <v>4094</v>
      </c>
      <c r="E2512" s="6">
        <v>34.369999999999997</v>
      </c>
      <c r="F2512" s="6">
        <v>-105.7</v>
      </c>
      <c r="G2512" s="6" t="s">
        <v>514</v>
      </c>
      <c r="H2512" s="6" t="s">
        <v>35</v>
      </c>
      <c r="I2512" s="6">
        <v>2663000</v>
      </c>
      <c r="J2512" s="6" t="s">
        <v>36</v>
      </c>
      <c r="K2512" s="6">
        <v>35</v>
      </c>
      <c r="L2512" s="6" t="s">
        <v>310</v>
      </c>
      <c r="M2512" s="6">
        <v>30</v>
      </c>
      <c r="N2512" s="6" t="s">
        <v>21</v>
      </c>
      <c r="O2512" s="6" t="s">
        <v>22</v>
      </c>
      <c r="P2512" s="6" t="s">
        <v>4095</v>
      </c>
    </row>
    <row r="2513" spans="1:16" hidden="1" x14ac:dyDescent="0.35">
      <c r="A2513" s="6">
        <v>2022</v>
      </c>
      <c r="B2513" s="6" t="s">
        <v>1477</v>
      </c>
      <c r="C2513" s="6" t="s">
        <v>4143</v>
      </c>
      <c r="D2513" s="13" t="s">
        <v>4202</v>
      </c>
      <c r="E2513" s="6">
        <v>43.31</v>
      </c>
      <c r="F2513" s="6">
        <v>-73.64</v>
      </c>
      <c r="G2513" s="6" t="s">
        <v>555</v>
      </c>
      <c r="H2513" s="6" t="s">
        <v>35</v>
      </c>
      <c r="I2513" s="6">
        <v>0</v>
      </c>
      <c r="J2513" s="6" t="s">
        <v>36</v>
      </c>
      <c r="K2513" s="6">
        <v>36</v>
      </c>
      <c r="L2513" s="6" t="s">
        <v>310</v>
      </c>
      <c r="M2513" s="6">
        <v>30</v>
      </c>
      <c r="N2513" s="6" t="s">
        <v>21</v>
      </c>
      <c r="O2513" s="6" t="s">
        <v>22</v>
      </c>
      <c r="P2513" s="6" t="s">
        <v>4203</v>
      </c>
    </row>
    <row r="2514" spans="1:16" hidden="1" x14ac:dyDescent="0.35">
      <c r="A2514" s="6">
        <v>2022</v>
      </c>
      <c r="B2514" s="6" t="s">
        <v>86</v>
      </c>
      <c r="C2514" s="6" t="s">
        <v>4907</v>
      </c>
      <c r="D2514" s="13" t="s">
        <v>4997</v>
      </c>
      <c r="E2514" s="6">
        <v>36.729999999999997</v>
      </c>
      <c r="F2514" s="6">
        <v>-96.07</v>
      </c>
      <c r="G2514" s="6" t="s">
        <v>241</v>
      </c>
      <c r="H2514" s="6" t="s">
        <v>35</v>
      </c>
      <c r="I2514" s="6">
        <v>0</v>
      </c>
      <c r="J2514" s="6" t="s">
        <v>36</v>
      </c>
      <c r="K2514" s="6">
        <v>40</v>
      </c>
      <c r="L2514" s="6" t="s">
        <v>310</v>
      </c>
      <c r="M2514" s="6">
        <v>70</v>
      </c>
      <c r="N2514" s="6" t="s">
        <v>21</v>
      </c>
      <c r="O2514" s="6" t="s">
        <v>22</v>
      </c>
      <c r="P2514" s="6" t="s">
        <v>4998</v>
      </c>
    </row>
    <row r="2515" spans="1:16" hidden="1" x14ac:dyDescent="0.35">
      <c r="A2515" s="6">
        <v>2022</v>
      </c>
      <c r="B2515" s="6" t="s">
        <v>704</v>
      </c>
      <c r="C2515" s="6" t="s">
        <v>5068</v>
      </c>
      <c r="D2515" s="13" t="s">
        <v>5076</v>
      </c>
      <c r="E2515" s="6">
        <v>44.83</v>
      </c>
      <c r="F2515" s="6">
        <v>-117.76</v>
      </c>
      <c r="G2515" s="6" t="s">
        <v>236</v>
      </c>
      <c r="H2515" s="6" t="s">
        <v>35</v>
      </c>
      <c r="I2515" s="6">
        <v>2557000</v>
      </c>
      <c r="J2515" s="6" t="s">
        <v>36</v>
      </c>
      <c r="K2515" s="6">
        <v>41</v>
      </c>
      <c r="L2515" s="6" t="s">
        <v>310</v>
      </c>
      <c r="M2515" s="6">
        <v>30</v>
      </c>
      <c r="N2515" s="6" t="s">
        <v>21</v>
      </c>
      <c r="O2515" s="6" t="s">
        <v>22</v>
      </c>
      <c r="P2515" s="6" t="s">
        <v>5077</v>
      </c>
    </row>
    <row r="2516" spans="1:16" hidden="1" x14ac:dyDescent="0.35">
      <c r="A2516" s="6">
        <v>2022</v>
      </c>
      <c r="B2516" s="6" t="s">
        <v>5083</v>
      </c>
      <c r="C2516" s="6" t="s">
        <v>5068</v>
      </c>
      <c r="D2516" s="13" t="s">
        <v>5084</v>
      </c>
      <c r="E2516" s="6">
        <v>45.72</v>
      </c>
      <c r="F2516" s="6">
        <v>-117.22</v>
      </c>
      <c r="G2516" s="6" t="s">
        <v>241</v>
      </c>
      <c r="H2516" s="6" t="s">
        <v>35</v>
      </c>
      <c r="I2516" s="6">
        <v>0</v>
      </c>
      <c r="J2516" s="6" t="s">
        <v>36</v>
      </c>
      <c r="K2516" s="6">
        <v>41</v>
      </c>
      <c r="L2516" s="6" t="s">
        <v>310</v>
      </c>
      <c r="M2516" s="6">
        <v>30</v>
      </c>
      <c r="N2516" s="6" t="s">
        <v>21</v>
      </c>
      <c r="O2516" s="6" t="s">
        <v>22</v>
      </c>
      <c r="P2516" s="6" t="s">
        <v>5085</v>
      </c>
    </row>
    <row r="2517" spans="1:16" hidden="1" x14ac:dyDescent="0.35">
      <c r="A2517" s="6">
        <v>2022</v>
      </c>
      <c r="B2517" s="6" t="s">
        <v>9520</v>
      </c>
      <c r="C2517" s="6" t="s">
        <v>86</v>
      </c>
      <c r="D2517" s="13" t="s">
        <v>9521</v>
      </c>
      <c r="E2517" s="6">
        <v>48.99</v>
      </c>
      <c r="F2517" s="6">
        <v>-118.21</v>
      </c>
      <c r="G2517" s="6" t="s">
        <v>514</v>
      </c>
      <c r="H2517" s="6" t="s">
        <v>35</v>
      </c>
      <c r="I2517" s="6">
        <v>0</v>
      </c>
      <c r="J2517" s="6" t="s">
        <v>36</v>
      </c>
      <c r="K2517" s="6">
        <v>53</v>
      </c>
      <c r="L2517" s="6" t="s">
        <v>310</v>
      </c>
      <c r="M2517" s="6">
        <v>30</v>
      </c>
      <c r="N2517" s="6" t="s">
        <v>21</v>
      </c>
      <c r="O2517" s="6" t="s">
        <v>22</v>
      </c>
      <c r="P2517" s="6" t="s">
        <v>9522</v>
      </c>
    </row>
    <row r="2518" spans="1:16" hidden="1" x14ac:dyDescent="0.35">
      <c r="A2518" s="6">
        <v>2022</v>
      </c>
      <c r="B2518" s="6" t="s">
        <v>6664</v>
      </c>
      <c r="C2518" s="6" t="s">
        <v>86</v>
      </c>
      <c r="D2518" s="13" t="s">
        <v>6665</v>
      </c>
      <c r="E2518" s="6">
        <v>47.64</v>
      </c>
      <c r="F2518" s="6">
        <v>-117.59</v>
      </c>
      <c r="G2518" s="6" t="s">
        <v>236</v>
      </c>
      <c r="H2518" s="6" t="s">
        <v>35</v>
      </c>
      <c r="I2518" s="6">
        <v>0</v>
      </c>
      <c r="J2518" s="6" t="s">
        <v>36</v>
      </c>
      <c r="K2518" s="6">
        <v>53</v>
      </c>
      <c r="L2518" s="6" t="s">
        <v>310</v>
      </c>
      <c r="M2518" s="6">
        <v>30</v>
      </c>
      <c r="N2518" s="6" t="s">
        <v>21</v>
      </c>
      <c r="O2518" s="6" t="s">
        <v>22</v>
      </c>
      <c r="P2518" s="6" t="s">
        <v>6666</v>
      </c>
    </row>
    <row r="2519" spans="1:16" hidden="1" x14ac:dyDescent="0.35">
      <c r="A2519" s="6">
        <v>2022</v>
      </c>
      <c r="B2519" s="6" t="s">
        <v>5329</v>
      </c>
      <c r="C2519" s="6" t="s">
        <v>6814</v>
      </c>
      <c r="D2519" s="13" t="s">
        <v>6881</v>
      </c>
      <c r="E2519" s="6">
        <v>45.8</v>
      </c>
      <c r="F2519" s="6">
        <v>-88.57</v>
      </c>
      <c r="G2519" s="6" t="s">
        <v>564</v>
      </c>
      <c r="H2519" s="6" t="s">
        <v>35</v>
      </c>
      <c r="I2519" s="6">
        <v>71000</v>
      </c>
      <c r="J2519" s="6" t="s">
        <v>36</v>
      </c>
      <c r="K2519" s="6">
        <v>55</v>
      </c>
      <c r="L2519" s="6" t="s">
        <v>310</v>
      </c>
      <c r="M2519" s="6">
        <v>30</v>
      </c>
      <c r="N2519" s="6" t="s">
        <v>21</v>
      </c>
      <c r="O2519" s="6" t="s">
        <v>22</v>
      </c>
      <c r="P2519" s="6" t="s">
        <v>6882</v>
      </c>
    </row>
    <row r="2520" spans="1:16" hidden="1" x14ac:dyDescent="0.35">
      <c r="A2520" s="6">
        <v>2022</v>
      </c>
      <c r="B2520" s="6" t="s">
        <v>5218</v>
      </c>
      <c r="C2520" s="6" t="s">
        <v>6814</v>
      </c>
      <c r="D2520" s="13" t="s">
        <v>6883</v>
      </c>
      <c r="E2520" s="6">
        <v>45.65</v>
      </c>
      <c r="F2520" s="6">
        <v>-88.44</v>
      </c>
      <c r="G2520" s="6" t="s">
        <v>564</v>
      </c>
      <c r="H2520" s="6" t="s">
        <v>35</v>
      </c>
      <c r="I2520" s="6">
        <v>603000</v>
      </c>
      <c r="J2520" s="6" t="s">
        <v>36</v>
      </c>
      <c r="K2520" s="6">
        <v>55</v>
      </c>
      <c r="L2520" s="6" t="s">
        <v>310</v>
      </c>
      <c r="M2520" s="6">
        <v>30</v>
      </c>
      <c r="N2520" s="6" t="s">
        <v>21</v>
      </c>
      <c r="O2520" s="6" t="s">
        <v>22</v>
      </c>
      <c r="P2520" s="6" t="s">
        <v>6884</v>
      </c>
    </row>
    <row r="2521" spans="1:16" hidden="1" x14ac:dyDescent="0.35">
      <c r="A2521" s="6">
        <v>2022</v>
      </c>
      <c r="B2521" s="6" t="s">
        <v>2123</v>
      </c>
      <c r="C2521" s="6" t="s">
        <v>4276</v>
      </c>
      <c r="D2521" s="13" t="s">
        <v>9645</v>
      </c>
      <c r="E2521" s="6">
        <v>44.79</v>
      </c>
      <c r="F2521" s="6">
        <v>-106.95</v>
      </c>
      <c r="G2521" s="6" t="s">
        <v>555</v>
      </c>
      <c r="H2521" s="6" t="s">
        <v>35</v>
      </c>
      <c r="I2521" s="6">
        <v>0</v>
      </c>
      <c r="J2521" s="6" t="s">
        <v>36</v>
      </c>
      <c r="K2521" s="6">
        <v>56</v>
      </c>
      <c r="L2521" s="6" t="s">
        <v>310</v>
      </c>
      <c r="M2521" s="6">
        <v>20</v>
      </c>
      <c r="N2521" s="6" t="s">
        <v>21</v>
      </c>
      <c r="O2521" s="6" t="s">
        <v>22</v>
      </c>
      <c r="P2521" s="6" t="s">
        <v>9646</v>
      </c>
    </row>
    <row r="2522" spans="1:16" x14ac:dyDescent="0.35">
      <c r="A2522" s="6">
        <v>2022</v>
      </c>
      <c r="B2522" s="6" t="s">
        <v>604</v>
      </c>
      <c r="C2522" s="6" t="s">
        <v>3682</v>
      </c>
      <c r="D2522" s="13" t="s">
        <v>3721</v>
      </c>
      <c r="E2522" s="6">
        <v>47.15</v>
      </c>
      <c r="F2522" s="6">
        <v>-107.72</v>
      </c>
      <c r="G2522" s="6" t="s">
        <v>564</v>
      </c>
      <c r="H2522" s="6">
        <v>2867</v>
      </c>
      <c r="I2522" s="6">
        <v>1103000</v>
      </c>
      <c r="J2522" s="6" t="s">
        <v>52</v>
      </c>
      <c r="K2522" s="6">
        <v>30</v>
      </c>
      <c r="L2522" s="6" t="s">
        <v>310</v>
      </c>
      <c r="M2522" s="6">
        <v>30</v>
      </c>
      <c r="N2522" s="6" t="s">
        <v>21</v>
      </c>
      <c r="O2522" s="6" t="s">
        <v>22</v>
      </c>
      <c r="P2522" s="6" t="s">
        <v>3722</v>
      </c>
    </row>
    <row r="2523" spans="1:16" x14ac:dyDescent="0.35">
      <c r="A2523" s="6">
        <v>2022</v>
      </c>
      <c r="B2523" s="6" t="s">
        <v>3730</v>
      </c>
      <c r="C2523" s="6" t="s">
        <v>3682</v>
      </c>
      <c r="D2523" s="13" t="s">
        <v>3731</v>
      </c>
      <c r="E2523" s="6">
        <v>48.28</v>
      </c>
      <c r="F2523" s="6">
        <v>-106.06</v>
      </c>
      <c r="G2523" s="6" t="s">
        <v>3004</v>
      </c>
      <c r="H2523" s="6">
        <v>966</v>
      </c>
      <c r="I2523" s="6">
        <v>1938000</v>
      </c>
      <c r="J2523" s="6" t="s">
        <v>52</v>
      </c>
      <c r="K2523" s="6">
        <v>30</v>
      </c>
      <c r="L2523" s="6" t="s">
        <v>310</v>
      </c>
      <c r="M2523" s="6">
        <v>30</v>
      </c>
      <c r="N2523" s="6" t="s">
        <v>21</v>
      </c>
      <c r="O2523" s="6" t="s">
        <v>22</v>
      </c>
      <c r="P2523" s="6" t="s">
        <v>3732</v>
      </c>
    </row>
    <row r="2524" spans="1:16" x14ac:dyDescent="0.35">
      <c r="A2524" s="6">
        <v>2022</v>
      </c>
      <c r="B2524" s="6" t="s">
        <v>4077</v>
      </c>
      <c r="C2524" s="6" t="s">
        <v>4078</v>
      </c>
      <c r="D2524" s="13" t="s">
        <v>4079</v>
      </c>
      <c r="E2524" s="6">
        <v>34.409999999999997</v>
      </c>
      <c r="F2524" s="6">
        <v>-103.2</v>
      </c>
      <c r="G2524" s="6" t="s">
        <v>241</v>
      </c>
      <c r="H2524" s="6">
        <v>891</v>
      </c>
      <c r="I2524" s="6">
        <v>13962000</v>
      </c>
      <c r="J2524" s="6" t="s">
        <v>52</v>
      </c>
      <c r="K2524" s="6">
        <v>35</v>
      </c>
      <c r="L2524" s="6" t="s">
        <v>310</v>
      </c>
      <c r="M2524" s="6">
        <v>30</v>
      </c>
      <c r="N2524" s="6" t="s">
        <v>21</v>
      </c>
      <c r="O2524" s="6" t="s">
        <v>22</v>
      </c>
      <c r="P2524" s="6" t="s">
        <v>4080</v>
      </c>
    </row>
    <row r="2525" spans="1:16" x14ac:dyDescent="0.35">
      <c r="A2525" s="6">
        <v>2022</v>
      </c>
      <c r="B2525" s="6" t="s">
        <v>4974</v>
      </c>
      <c r="C2525" s="6" t="s">
        <v>4907</v>
      </c>
      <c r="D2525" s="13" t="s">
        <v>4975</v>
      </c>
      <c r="E2525" s="6">
        <v>36.64</v>
      </c>
      <c r="F2525" s="6">
        <v>-95.15</v>
      </c>
      <c r="G2525" s="6" t="s">
        <v>241</v>
      </c>
      <c r="H2525" s="6">
        <v>3051</v>
      </c>
      <c r="I2525" s="6">
        <v>992000</v>
      </c>
      <c r="J2525" s="6" t="s">
        <v>52</v>
      </c>
      <c r="K2525" s="6">
        <v>40</v>
      </c>
      <c r="L2525" s="6" t="s">
        <v>310</v>
      </c>
      <c r="M2525" s="6">
        <v>70</v>
      </c>
      <c r="N2525" s="6" t="s">
        <v>21</v>
      </c>
      <c r="O2525" s="6" t="s">
        <v>22</v>
      </c>
      <c r="P2525" s="6" t="s">
        <v>4976</v>
      </c>
    </row>
    <row r="2526" spans="1:16" x14ac:dyDescent="0.35">
      <c r="A2526" s="6">
        <v>2022</v>
      </c>
      <c r="B2526" s="6" t="s">
        <v>646</v>
      </c>
      <c r="C2526" s="6" t="s">
        <v>4907</v>
      </c>
      <c r="D2526" s="13" t="s">
        <v>4977</v>
      </c>
      <c r="E2526" s="6">
        <v>36.69</v>
      </c>
      <c r="F2526" s="6">
        <v>-94.96</v>
      </c>
      <c r="G2526" s="6" t="s">
        <v>241</v>
      </c>
      <c r="H2526" s="6">
        <v>1968</v>
      </c>
      <c r="I2526" s="6">
        <v>0</v>
      </c>
      <c r="J2526" s="6" t="s">
        <v>52</v>
      </c>
      <c r="K2526" s="6">
        <v>40</v>
      </c>
      <c r="L2526" s="6" t="s">
        <v>310</v>
      </c>
      <c r="M2526" s="6">
        <v>70</v>
      </c>
      <c r="N2526" s="6" t="s">
        <v>21</v>
      </c>
      <c r="O2526" s="6" t="s">
        <v>22</v>
      </c>
      <c r="P2526" s="6" t="s">
        <v>4978</v>
      </c>
    </row>
    <row r="2527" spans="1:16" x14ac:dyDescent="0.35">
      <c r="A2527" s="6">
        <v>2022</v>
      </c>
      <c r="B2527" s="6" t="s">
        <v>4979</v>
      </c>
      <c r="C2527" s="6" t="s">
        <v>4907</v>
      </c>
      <c r="D2527" s="13" t="s">
        <v>4980</v>
      </c>
      <c r="E2527" s="6">
        <v>36.43</v>
      </c>
      <c r="F2527" s="6">
        <v>-95.26</v>
      </c>
      <c r="G2527" s="6" t="s">
        <v>241</v>
      </c>
      <c r="H2527" s="6">
        <v>656</v>
      </c>
      <c r="I2527" s="6">
        <v>277000</v>
      </c>
      <c r="J2527" s="6" t="s">
        <v>52</v>
      </c>
      <c r="K2527" s="6">
        <v>40</v>
      </c>
      <c r="L2527" s="6" t="s">
        <v>310</v>
      </c>
      <c r="M2527" s="6">
        <v>70</v>
      </c>
      <c r="N2527" s="6" t="s">
        <v>21</v>
      </c>
      <c r="O2527" s="6" t="s">
        <v>22</v>
      </c>
      <c r="P2527" s="6" t="s">
        <v>4981</v>
      </c>
    </row>
    <row r="2528" spans="1:16" x14ac:dyDescent="0.35">
      <c r="A2528" s="6">
        <v>2022</v>
      </c>
      <c r="B2528" s="6" t="s">
        <v>4982</v>
      </c>
      <c r="C2528" s="6" t="s">
        <v>4907</v>
      </c>
      <c r="D2528" s="13" t="s">
        <v>4983</v>
      </c>
      <c r="E2528" s="6">
        <v>36.770000000000003</v>
      </c>
      <c r="F2528" s="6">
        <v>-95.64</v>
      </c>
      <c r="G2528" s="6" t="s">
        <v>241</v>
      </c>
      <c r="H2528" s="6">
        <v>1058</v>
      </c>
      <c r="I2528" s="6">
        <v>219000</v>
      </c>
      <c r="J2528" s="6" t="s">
        <v>52</v>
      </c>
      <c r="K2528" s="6">
        <v>40</v>
      </c>
      <c r="L2528" s="6" t="s">
        <v>310</v>
      </c>
      <c r="M2528" s="6">
        <v>70</v>
      </c>
      <c r="N2528" s="6" t="s">
        <v>21</v>
      </c>
      <c r="O2528" s="6" t="s">
        <v>22</v>
      </c>
      <c r="P2528" s="6" t="s">
        <v>4984</v>
      </c>
    </row>
    <row r="2529" spans="1:16" x14ac:dyDescent="0.35">
      <c r="A2529" s="6">
        <v>2022</v>
      </c>
      <c r="B2529" s="6" t="s">
        <v>2066</v>
      </c>
      <c r="C2529" s="6" t="s">
        <v>4907</v>
      </c>
      <c r="D2529" s="13" t="s">
        <v>4987</v>
      </c>
      <c r="E2529" s="6">
        <v>36.97</v>
      </c>
      <c r="F2529" s="6">
        <v>-94.85</v>
      </c>
      <c r="G2529" s="6" t="s">
        <v>241</v>
      </c>
      <c r="H2529" s="6">
        <v>6695</v>
      </c>
      <c r="I2529" s="6">
        <v>0</v>
      </c>
      <c r="J2529" s="6" t="s">
        <v>52</v>
      </c>
      <c r="K2529" s="6">
        <v>40</v>
      </c>
      <c r="L2529" s="6" t="s">
        <v>310</v>
      </c>
      <c r="M2529" s="6">
        <v>70</v>
      </c>
      <c r="N2529" s="6" t="s">
        <v>21</v>
      </c>
      <c r="O2529" s="6" t="s">
        <v>22</v>
      </c>
      <c r="P2529" s="6" t="s">
        <v>4988</v>
      </c>
    </row>
    <row r="2530" spans="1:16" hidden="1" x14ac:dyDescent="0.35">
      <c r="A2530" s="6">
        <v>2012</v>
      </c>
      <c r="B2530" s="6" t="s">
        <v>5202</v>
      </c>
      <c r="C2530" s="6" t="s">
        <v>5126</v>
      </c>
      <c r="D2530" s="13" t="s">
        <v>5203</v>
      </c>
      <c r="E2530" s="6">
        <v>41.5</v>
      </c>
      <c r="F2530" s="6">
        <v>-75.53</v>
      </c>
      <c r="G2530" s="6" t="s">
        <v>514</v>
      </c>
      <c r="H2530" s="6">
        <v>1770</v>
      </c>
      <c r="I2530" s="6">
        <v>1400000</v>
      </c>
      <c r="J2530" s="6">
        <v>8.1</v>
      </c>
      <c r="K2530" s="6">
        <v>42</v>
      </c>
      <c r="L2530" s="6" t="s">
        <v>5204</v>
      </c>
      <c r="M2530" s="6">
        <v>30</v>
      </c>
      <c r="N2530" s="6" t="s">
        <v>21</v>
      </c>
      <c r="O2530" s="6" t="s">
        <v>22</v>
      </c>
      <c r="P2530" s="6" t="s">
        <v>8985</v>
      </c>
    </row>
    <row r="2531" spans="1:16" hidden="1" x14ac:dyDescent="0.35">
      <c r="A2531" s="6">
        <v>2012</v>
      </c>
      <c r="B2531" s="6" t="s">
        <v>5206</v>
      </c>
      <c r="C2531" s="6" t="s">
        <v>5126</v>
      </c>
      <c r="D2531" s="13" t="s">
        <v>5207</v>
      </c>
      <c r="E2531" s="6">
        <v>41.65</v>
      </c>
      <c r="F2531" s="6">
        <v>-75.53</v>
      </c>
      <c r="G2531" s="6" t="s">
        <v>524</v>
      </c>
      <c r="H2531" s="6">
        <v>976</v>
      </c>
      <c r="I2531" s="6">
        <v>984000</v>
      </c>
      <c r="J2531" s="6">
        <v>8.1</v>
      </c>
      <c r="K2531" s="6">
        <v>42</v>
      </c>
      <c r="L2531" s="6" t="s">
        <v>5204</v>
      </c>
      <c r="M2531" s="6">
        <v>30</v>
      </c>
      <c r="N2531" s="6" t="s">
        <v>21</v>
      </c>
      <c r="O2531" s="6" t="s">
        <v>22</v>
      </c>
      <c r="P2531" s="6" t="s">
        <v>8986</v>
      </c>
    </row>
    <row r="2532" spans="1:16" hidden="1" x14ac:dyDescent="0.35">
      <c r="A2532" s="6">
        <v>2012</v>
      </c>
      <c r="B2532" s="6" t="s">
        <v>1071</v>
      </c>
      <c r="C2532" s="6" t="s">
        <v>5126</v>
      </c>
      <c r="D2532" s="13" t="s">
        <v>5209</v>
      </c>
      <c r="E2532" s="6">
        <v>41.6</v>
      </c>
      <c r="F2532" s="6">
        <v>-75.150000000000006</v>
      </c>
      <c r="G2532" s="6" t="s">
        <v>524</v>
      </c>
      <c r="H2532" s="6">
        <v>271</v>
      </c>
      <c r="I2532" s="6">
        <v>0</v>
      </c>
      <c r="J2532" s="6">
        <v>8.1</v>
      </c>
      <c r="K2532" s="6">
        <v>42</v>
      </c>
      <c r="L2532" s="6" t="s">
        <v>5204</v>
      </c>
      <c r="M2532" s="6">
        <v>30</v>
      </c>
      <c r="N2532" s="6" t="s">
        <v>21</v>
      </c>
      <c r="O2532" s="6" t="s">
        <v>22</v>
      </c>
      <c r="P2532" s="6" t="s">
        <v>8987</v>
      </c>
    </row>
    <row r="2533" spans="1:16" hidden="1" x14ac:dyDescent="0.35">
      <c r="A2533" s="6">
        <v>2012</v>
      </c>
      <c r="B2533" s="6" t="s">
        <v>4276</v>
      </c>
      <c r="C2533" s="6" t="s">
        <v>5126</v>
      </c>
      <c r="D2533" s="13" t="s">
        <v>5211</v>
      </c>
      <c r="E2533" s="6">
        <v>41.56</v>
      </c>
      <c r="F2533" s="6">
        <v>-75.78</v>
      </c>
      <c r="G2533" s="6" t="s">
        <v>514</v>
      </c>
      <c r="H2533" s="6">
        <v>4063</v>
      </c>
      <c r="I2533" s="6">
        <v>2772000</v>
      </c>
      <c r="J2533" s="6">
        <v>8.1</v>
      </c>
      <c r="K2533" s="6">
        <v>42</v>
      </c>
      <c r="L2533" s="6" t="s">
        <v>5204</v>
      </c>
      <c r="M2533" s="6">
        <v>30</v>
      </c>
      <c r="N2533" s="6" t="s">
        <v>21</v>
      </c>
      <c r="O2533" s="6" t="s">
        <v>22</v>
      </c>
      <c r="P2533" s="6" t="s">
        <v>8988</v>
      </c>
    </row>
    <row r="2534" spans="1:16" hidden="1" x14ac:dyDescent="0.35">
      <c r="A2534" s="6">
        <v>2022</v>
      </c>
      <c r="B2534" s="6" t="s">
        <v>5202</v>
      </c>
      <c r="C2534" s="6" t="s">
        <v>5126</v>
      </c>
      <c r="D2534" s="13" t="s">
        <v>5203</v>
      </c>
      <c r="E2534" s="6">
        <v>41.5</v>
      </c>
      <c r="F2534" s="6">
        <v>-75.53</v>
      </c>
      <c r="G2534" s="6" t="s">
        <v>514</v>
      </c>
      <c r="H2534" s="6">
        <v>2145</v>
      </c>
      <c r="I2534" s="6">
        <v>2735000</v>
      </c>
      <c r="J2534" s="6">
        <v>11.8</v>
      </c>
      <c r="K2534" s="6">
        <v>42</v>
      </c>
      <c r="L2534" s="6" t="s">
        <v>5204</v>
      </c>
      <c r="M2534" s="6">
        <v>30</v>
      </c>
      <c r="N2534" s="6" t="s">
        <v>21</v>
      </c>
      <c r="O2534" s="6" t="s">
        <v>22</v>
      </c>
      <c r="P2534" s="6" t="s">
        <v>5205</v>
      </c>
    </row>
    <row r="2535" spans="1:16" hidden="1" x14ac:dyDescent="0.35">
      <c r="A2535" s="6">
        <v>2022</v>
      </c>
      <c r="B2535" s="6" t="s">
        <v>5206</v>
      </c>
      <c r="C2535" s="6" t="s">
        <v>5126</v>
      </c>
      <c r="D2535" s="13" t="s">
        <v>5207</v>
      </c>
      <c r="E2535" s="6">
        <v>41.65</v>
      </c>
      <c r="F2535" s="6">
        <v>-75.53</v>
      </c>
      <c r="G2535" s="6" t="s">
        <v>514</v>
      </c>
      <c r="H2535" s="6">
        <v>1149</v>
      </c>
      <c r="I2535" s="6">
        <v>3435000</v>
      </c>
      <c r="J2535" s="6">
        <v>11.8</v>
      </c>
      <c r="K2535" s="6">
        <v>42</v>
      </c>
      <c r="L2535" s="6" t="s">
        <v>5204</v>
      </c>
      <c r="M2535" s="6">
        <v>30</v>
      </c>
      <c r="N2535" s="6" t="s">
        <v>21</v>
      </c>
      <c r="O2535" s="6" t="s">
        <v>22</v>
      </c>
      <c r="P2535" s="6" t="s">
        <v>5208</v>
      </c>
    </row>
    <row r="2536" spans="1:16" hidden="1" x14ac:dyDescent="0.35">
      <c r="A2536" s="6">
        <v>2022</v>
      </c>
      <c r="B2536" s="6" t="s">
        <v>1071</v>
      </c>
      <c r="C2536" s="6" t="s">
        <v>5126</v>
      </c>
      <c r="D2536" s="13" t="s">
        <v>5209</v>
      </c>
      <c r="E2536" s="6">
        <v>41.6</v>
      </c>
      <c r="F2536" s="6">
        <v>-75.150000000000006</v>
      </c>
      <c r="G2536" s="6" t="s">
        <v>514</v>
      </c>
      <c r="H2536" s="6">
        <v>399</v>
      </c>
      <c r="I2536" s="6">
        <v>307000</v>
      </c>
      <c r="J2536" s="6">
        <v>11.8</v>
      </c>
      <c r="K2536" s="6">
        <v>42</v>
      </c>
      <c r="L2536" s="6" t="s">
        <v>5204</v>
      </c>
      <c r="M2536" s="6">
        <v>30</v>
      </c>
      <c r="N2536" s="6" t="s">
        <v>21</v>
      </c>
      <c r="O2536" s="6" t="s">
        <v>22</v>
      </c>
      <c r="P2536" s="6" t="s">
        <v>5210</v>
      </c>
    </row>
    <row r="2537" spans="1:16" hidden="1" x14ac:dyDescent="0.35">
      <c r="A2537" s="6">
        <v>2022</v>
      </c>
      <c r="B2537" s="6" t="s">
        <v>4276</v>
      </c>
      <c r="C2537" s="6" t="s">
        <v>5126</v>
      </c>
      <c r="D2537" s="13" t="s">
        <v>5211</v>
      </c>
      <c r="E2537" s="6">
        <v>41.56</v>
      </c>
      <c r="F2537" s="6">
        <v>-75.78</v>
      </c>
      <c r="G2537" s="6" t="s">
        <v>514</v>
      </c>
      <c r="H2537" s="6">
        <v>4115</v>
      </c>
      <c r="I2537" s="6">
        <v>2631000</v>
      </c>
      <c r="J2537" s="6">
        <v>11.8</v>
      </c>
      <c r="K2537" s="6">
        <v>42</v>
      </c>
      <c r="L2537" s="6" t="s">
        <v>5204</v>
      </c>
      <c r="M2537" s="6">
        <v>30</v>
      </c>
      <c r="N2537" s="6" t="s">
        <v>21</v>
      </c>
      <c r="O2537" s="6" t="s">
        <v>22</v>
      </c>
      <c r="P2537" s="6" t="s">
        <v>5212</v>
      </c>
    </row>
    <row r="2538" spans="1:16" hidden="1" x14ac:dyDescent="0.35">
      <c r="A2538" s="6">
        <v>2022</v>
      </c>
      <c r="B2538" s="6" t="s">
        <v>649</v>
      </c>
      <c r="C2538" s="6" t="s">
        <v>646</v>
      </c>
      <c r="D2538" s="13" t="s">
        <v>650</v>
      </c>
      <c r="E2538" s="6">
        <v>39.58</v>
      </c>
      <c r="F2538" s="6">
        <v>-75.680000000000007</v>
      </c>
      <c r="G2538" s="6" t="s">
        <v>117</v>
      </c>
      <c r="H2538" s="6">
        <v>24832</v>
      </c>
      <c r="I2538" s="6">
        <v>28205000</v>
      </c>
      <c r="J2538" s="6">
        <v>7.4</v>
      </c>
      <c r="K2538" s="6">
        <v>10</v>
      </c>
      <c r="L2538" s="6" t="s">
        <v>237</v>
      </c>
      <c r="M2538" s="6">
        <v>20</v>
      </c>
      <c r="N2538" s="6" t="s">
        <v>21</v>
      </c>
      <c r="O2538" s="6" t="s">
        <v>22</v>
      </c>
      <c r="P2538" s="6" t="s">
        <v>651</v>
      </c>
    </row>
    <row r="2539" spans="1:16" hidden="1" x14ac:dyDescent="0.35">
      <c r="A2539" s="6">
        <v>2012</v>
      </c>
      <c r="B2539" s="6" t="s">
        <v>1334</v>
      </c>
      <c r="C2539" s="6" t="s">
        <v>2267</v>
      </c>
      <c r="D2539" s="13" t="s">
        <v>2493</v>
      </c>
      <c r="E2539" s="6">
        <v>39.020000000000003</v>
      </c>
      <c r="F2539" s="6">
        <v>-84.72</v>
      </c>
      <c r="G2539" s="6" t="s">
        <v>514</v>
      </c>
      <c r="H2539" s="6">
        <v>2489</v>
      </c>
      <c r="I2539" s="6">
        <v>814000</v>
      </c>
      <c r="J2539" s="6">
        <v>8.3000000000000007</v>
      </c>
      <c r="K2539" s="6">
        <v>21</v>
      </c>
      <c r="L2539" s="6" t="s">
        <v>237</v>
      </c>
      <c r="M2539" s="6">
        <v>40</v>
      </c>
      <c r="N2539" s="6" t="s">
        <v>21</v>
      </c>
      <c r="O2539" s="6" t="s">
        <v>22</v>
      </c>
      <c r="P2539" s="6" t="s">
        <v>7951</v>
      </c>
    </row>
    <row r="2540" spans="1:16" hidden="1" x14ac:dyDescent="0.35">
      <c r="A2540" s="6">
        <v>2012</v>
      </c>
      <c r="B2540" s="6" t="s">
        <v>2495</v>
      </c>
      <c r="C2540" s="6" t="s">
        <v>2267</v>
      </c>
      <c r="D2540" s="13" t="s">
        <v>2496</v>
      </c>
      <c r="E2540" s="6">
        <v>38.770000000000003</v>
      </c>
      <c r="F2540" s="6">
        <v>-84</v>
      </c>
      <c r="G2540" s="6" t="s">
        <v>236</v>
      </c>
      <c r="H2540" s="6">
        <v>1768</v>
      </c>
      <c r="I2540" s="6">
        <v>511000</v>
      </c>
      <c r="J2540" s="6">
        <v>8.3000000000000007</v>
      </c>
      <c r="K2540" s="6">
        <v>21</v>
      </c>
      <c r="L2540" s="6" t="s">
        <v>237</v>
      </c>
      <c r="M2540" s="6">
        <v>40</v>
      </c>
      <c r="N2540" s="6" t="s">
        <v>21</v>
      </c>
      <c r="O2540" s="6" t="s">
        <v>22</v>
      </c>
      <c r="P2540" s="6" t="s">
        <v>7952</v>
      </c>
    </row>
    <row r="2541" spans="1:16" hidden="1" x14ac:dyDescent="0.35">
      <c r="A2541" s="6">
        <v>2012</v>
      </c>
      <c r="B2541" s="6" t="s">
        <v>2498</v>
      </c>
      <c r="C2541" s="6" t="s">
        <v>2267</v>
      </c>
      <c r="D2541" s="13" t="s">
        <v>2499</v>
      </c>
      <c r="E2541" s="6">
        <v>38.96</v>
      </c>
      <c r="F2541" s="6">
        <v>-84.38</v>
      </c>
      <c r="G2541" s="6" t="s">
        <v>514</v>
      </c>
      <c r="H2541" s="6">
        <v>604</v>
      </c>
      <c r="I2541" s="6">
        <v>395000</v>
      </c>
      <c r="J2541" s="6">
        <v>8.3000000000000007</v>
      </c>
      <c r="K2541" s="6">
        <v>21</v>
      </c>
      <c r="L2541" s="6" t="s">
        <v>237</v>
      </c>
      <c r="M2541" s="6">
        <v>40</v>
      </c>
      <c r="N2541" s="6" t="s">
        <v>21</v>
      </c>
      <c r="O2541" s="6" t="s">
        <v>22</v>
      </c>
      <c r="P2541" s="6" t="s">
        <v>7953</v>
      </c>
    </row>
    <row r="2542" spans="1:16" hidden="1" x14ac:dyDescent="0.35">
      <c r="A2542" s="6">
        <v>2012</v>
      </c>
      <c r="B2542" s="6" t="s">
        <v>1121</v>
      </c>
      <c r="C2542" s="6" t="s">
        <v>2267</v>
      </c>
      <c r="D2542" s="13" t="s">
        <v>2501</v>
      </c>
      <c r="E2542" s="6">
        <v>38.67</v>
      </c>
      <c r="F2542" s="6">
        <v>-85.16</v>
      </c>
      <c r="G2542" s="6" t="s">
        <v>236</v>
      </c>
      <c r="H2542" s="6">
        <v>1415</v>
      </c>
      <c r="I2542" s="6">
        <v>637000</v>
      </c>
      <c r="J2542" s="6">
        <v>8.3000000000000007</v>
      </c>
      <c r="K2542" s="6">
        <v>21</v>
      </c>
      <c r="L2542" s="6" t="s">
        <v>237</v>
      </c>
      <c r="M2542" s="6">
        <v>40</v>
      </c>
      <c r="N2542" s="6" t="s">
        <v>21</v>
      </c>
      <c r="O2542" s="6" t="s">
        <v>22</v>
      </c>
      <c r="P2542" s="6" t="s">
        <v>7954</v>
      </c>
    </row>
    <row r="2543" spans="1:16" hidden="1" x14ac:dyDescent="0.35">
      <c r="A2543" s="6">
        <v>2012</v>
      </c>
      <c r="B2543" s="6" t="s">
        <v>1401</v>
      </c>
      <c r="C2543" s="6" t="s">
        <v>2267</v>
      </c>
      <c r="D2543" s="13" t="s">
        <v>2503</v>
      </c>
      <c r="E2543" s="6">
        <v>38.71</v>
      </c>
      <c r="F2543" s="6">
        <v>-84.82</v>
      </c>
      <c r="G2543" s="6" t="s">
        <v>514</v>
      </c>
      <c r="H2543" s="6">
        <v>740</v>
      </c>
      <c r="I2543" s="6">
        <v>0</v>
      </c>
      <c r="J2543" s="6">
        <v>8.3000000000000007</v>
      </c>
      <c r="K2543" s="6">
        <v>21</v>
      </c>
      <c r="L2543" s="6" t="s">
        <v>237</v>
      </c>
      <c r="M2543" s="6">
        <v>40</v>
      </c>
      <c r="N2543" s="6" t="s">
        <v>21</v>
      </c>
      <c r="O2543" s="6" t="s">
        <v>22</v>
      </c>
      <c r="P2543" s="6" t="s">
        <v>7955</v>
      </c>
    </row>
    <row r="2544" spans="1:16" hidden="1" x14ac:dyDescent="0.35">
      <c r="A2544" s="6">
        <v>2012</v>
      </c>
      <c r="B2544" s="6" t="s">
        <v>1524</v>
      </c>
      <c r="C2544" s="6" t="s">
        <v>2267</v>
      </c>
      <c r="D2544" s="13" t="s">
        <v>2505</v>
      </c>
      <c r="E2544" s="6">
        <v>38.5</v>
      </c>
      <c r="F2544" s="6">
        <v>-84.61</v>
      </c>
      <c r="G2544" s="6" t="s">
        <v>236</v>
      </c>
      <c r="H2544" s="6">
        <v>471</v>
      </c>
      <c r="I2544" s="6">
        <v>285000</v>
      </c>
      <c r="J2544" s="6">
        <v>8.3000000000000007</v>
      </c>
      <c r="K2544" s="6">
        <v>21</v>
      </c>
      <c r="L2544" s="6" t="s">
        <v>237</v>
      </c>
      <c r="M2544" s="6">
        <v>40</v>
      </c>
      <c r="N2544" s="6" t="s">
        <v>21</v>
      </c>
      <c r="O2544" s="6" t="s">
        <v>22</v>
      </c>
      <c r="P2544" s="6" t="s">
        <v>7956</v>
      </c>
    </row>
    <row r="2545" spans="1:16" hidden="1" x14ac:dyDescent="0.35">
      <c r="A2545" s="6">
        <v>2012</v>
      </c>
      <c r="B2545" s="6" t="s">
        <v>221</v>
      </c>
      <c r="C2545" s="6" t="s">
        <v>2267</v>
      </c>
      <c r="D2545" s="13" t="s">
        <v>2507</v>
      </c>
      <c r="E2545" s="6">
        <v>38.46</v>
      </c>
      <c r="F2545" s="6">
        <v>-85</v>
      </c>
      <c r="G2545" s="6" t="s">
        <v>236</v>
      </c>
      <c r="H2545" s="6">
        <v>4674</v>
      </c>
      <c r="I2545" s="6">
        <v>2797000</v>
      </c>
      <c r="J2545" s="6">
        <v>8.3000000000000007</v>
      </c>
      <c r="K2545" s="6">
        <v>21</v>
      </c>
      <c r="L2545" s="6" t="s">
        <v>237</v>
      </c>
      <c r="M2545" s="6">
        <v>40</v>
      </c>
      <c r="N2545" s="6" t="s">
        <v>21</v>
      </c>
      <c r="O2545" s="6" t="s">
        <v>22</v>
      </c>
      <c r="P2545" s="6" t="s">
        <v>7957</v>
      </c>
    </row>
    <row r="2546" spans="1:16" hidden="1" x14ac:dyDescent="0.35">
      <c r="A2546" s="6">
        <v>2012</v>
      </c>
      <c r="B2546" s="6" t="s">
        <v>2509</v>
      </c>
      <c r="C2546" s="6" t="s">
        <v>2267</v>
      </c>
      <c r="D2546" s="13" t="s">
        <v>2510</v>
      </c>
      <c r="E2546" s="6">
        <v>39.08</v>
      </c>
      <c r="F2546" s="6">
        <v>-84.5</v>
      </c>
      <c r="G2546" s="6" t="s">
        <v>236</v>
      </c>
      <c r="H2546" s="6">
        <v>396</v>
      </c>
      <c r="I2546" s="6">
        <v>198000</v>
      </c>
      <c r="J2546" s="6">
        <v>8.3000000000000007</v>
      </c>
      <c r="K2546" s="6">
        <v>21</v>
      </c>
      <c r="L2546" s="6" t="s">
        <v>237</v>
      </c>
      <c r="M2546" s="6">
        <v>40</v>
      </c>
      <c r="N2546" s="6" t="s">
        <v>21</v>
      </c>
      <c r="O2546" s="6" t="s">
        <v>22</v>
      </c>
      <c r="P2546" s="6" t="s">
        <v>7958</v>
      </c>
    </row>
    <row r="2547" spans="1:16" hidden="1" x14ac:dyDescent="0.35">
      <c r="A2547" s="6">
        <v>2012</v>
      </c>
      <c r="B2547" s="6" t="s">
        <v>2512</v>
      </c>
      <c r="C2547" s="6" t="s">
        <v>2267</v>
      </c>
      <c r="D2547" s="13" t="s">
        <v>2513</v>
      </c>
      <c r="E2547" s="6">
        <v>38.369999999999997</v>
      </c>
      <c r="F2547" s="6">
        <v>-85.46</v>
      </c>
      <c r="G2547" s="6" t="s">
        <v>236</v>
      </c>
      <c r="H2547" s="6">
        <v>3107</v>
      </c>
      <c r="I2547" s="6">
        <v>2388000</v>
      </c>
      <c r="J2547" s="6">
        <v>8.3000000000000007</v>
      </c>
      <c r="K2547" s="6">
        <v>21</v>
      </c>
      <c r="L2547" s="6" t="s">
        <v>237</v>
      </c>
      <c r="M2547" s="6">
        <v>40</v>
      </c>
      <c r="N2547" s="6" t="s">
        <v>21</v>
      </c>
      <c r="O2547" s="6" t="s">
        <v>22</v>
      </c>
      <c r="P2547" s="6" t="s">
        <v>7959</v>
      </c>
    </row>
    <row r="2548" spans="1:16" hidden="1" x14ac:dyDescent="0.35">
      <c r="A2548" s="6">
        <v>2012</v>
      </c>
      <c r="B2548" s="6" t="s">
        <v>1723</v>
      </c>
      <c r="C2548" s="6" t="s">
        <v>2267</v>
      </c>
      <c r="D2548" s="13" t="s">
        <v>2515</v>
      </c>
      <c r="E2548" s="6">
        <v>38.619999999999997</v>
      </c>
      <c r="F2548" s="6">
        <v>-84.89</v>
      </c>
      <c r="G2548" s="6" t="s">
        <v>236</v>
      </c>
      <c r="H2548" s="6">
        <v>1517</v>
      </c>
      <c r="I2548" s="6">
        <v>844000</v>
      </c>
      <c r="J2548" s="6">
        <v>8.3000000000000007</v>
      </c>
      <c r="K2548" s="6">
        <v>21</v>
      </c>
      <c r="L2548" s="6" t="s">
        <v>237</v>
      </c>
      <c r="M2548" s="6">
        <v>40</v>
      </c>
      <c r="N2548" s="6" t="s">
        <v>21</v>
      </c>
      <c r="O2548" s="6" t="s">
        <v>22</v>
      </c>
      <c r="P2548" s="6" t="s">
        <v>7960</v>
      </c>
    </row>
    <row r="2549" spans="1:16" hidden="1" x14ac:dyDescent="0.35">
      <c r="A2549" s="6">
        <v>2012</v>
      </c>
      <c r="B2549" s="6" t="s">
        <v>2517</v>
      </c>
      <c r="C2549" s="6" t="s">
        <v>2267</v>
      </c>
      <c r="D2549" s="13" t="s">
        <v>2518</v>
      </c>
      <c r="E2549" s="6">
        <v>38.78</v>
      </c>
      <c r="F2549" s="6">
        <v>-84.37</v>
      </c>
      <c r="G2549" s="6" t="s">
        <v>514</v>
      </c>
      <c r="H2549" s="6">
        <v>1585</v>
      </c>
      <c r="I2549" s="6">
        <v>869000</v>
      </c>
      <c r="J2549" s="6">
        <v>8.3000000000000007</v>
      </c>
      <c r="K2549" s="6">
        <v>21</v>
      </c>
      <c r="L2549" s="6" t="s">
        <v>237</v>
      </c>
      <c r="M2549" s="6">
        <v>40</v>
      </c>
      <c r="N2549" s="6" t="s">
        <v>21</v>
      </c>
      <c r="O2549" s="6" t="s">
        <v>22</v>
      </c>
      <c r="P2549" s="6" t="s">
        <v>7961</v>
      </c>
    </row>
    <row r="2550" spans="1:16" hidden="1" x14ac:dyDescent="0.35">
      <c r="A2550" s="6">
        <v>2012</v>
      </c>
      <c r="B2550" s="6" t="s">
        <v>2520</v>
      </c>
      <c r="C2550" s="6" t="s">
        <v>2267</v>
      </c>
      <c r="D2550" s="13" t="s">
        <v>2521</v>
      </c>
      <c r="E2550" s="6">
        <v>38.590000000000003</v>
      </c>
      <c r="F2550" s="6">
        <v>-85.31</v>
      </c>
      <c r="G2550" s="6" t="s">
        <v>514</v>
      </c>
      <c r="H2550" s="6">
        <v>1277</v>
      </c>
      <c r="I2550" s="6">
        <v>638000</v>
      </c>
      <c r="J2550" s="6">
        <v>8.3000000000000007</v>
      </c>
      <c r="K2550" s="6">
        <v>21</v>
      </c>
      <c r="L2550" s="6" t="s">
        <v>237</v>
      </c>
      <c r="M2550" s="6">
        <v>40</v>
      </c>
      <c r="N2550" s="6" t="s">
        <v>21</v>
      </c>
      <c r="O2550" s="6" t="s">
        <v>22</v>
      </c>
      <c r="P2550" s="6" t="s">
        <v>7962</v>
      </c>
    </row>
    <row r="2551" spans="1:16" hidden="1" x14ac:dyDescent="0.35">
      <c r="A2551" s="6">
        <v>2012</v>
      </c>
      <c r="B2551" s="6" t="s">
        <v>71</v>
      </c>
      <c r="C2551" s="6" t="s">
        <v>6407</v>
      </c>
      <c r="D2551" s="13" t="s">
        <v>6501</v>
      </c>
      <c r="E2551" s="6">
        <v>39</v>
      </c>
      <c r="F2551" s="6">
        <v>-77.95</v>
      </c>
      <c r="G2551" s="6" t="s">
        <v>241</v>
      </c>
      <c r="H2551" s="6">
        <v>2922</v>
      </c>
      <c r="I2551" s="6">
        <v>2701000</v>
      </c>
      <c r="J2551" s="6">
        <v>8.4</v>
      </c>
      <c r="K2551" s="6">
        <v>51</v>
      </c>
      <c r="L2551" s="6" t="s">
        <v>237</v>
      </c>
      <c r="M2551" s="6">
        <v>20</v>
      </c>
      <c r="N2551" s="6" t="s">
        <v>21</v>
      </c>
      <c r="O2551" s="6" t="s">
        <v>22</v>
      </c>
      <c r="P2551" s="6" t="s">
        <v>9455</v>
      </c>
    </row>
    <row r="2552" spans="1:16" hidden="1" x14ac:dyDescent="0.35">
      <c r="A2552" s="6">
        <v>2012</v>
      </c>
      <c r="B2552" s="6" t="s">
        <v>6503</v>
      </c>
      <c r="C2552" s="6" t="s">
        <v>6407</v>
      </c>
      <c r="D2552" s="13" t="s">
        <v>6504</v>
      </c>
      <c r="E2552" s="6">
        <v>38.67</v>
      </c>
      <c r="F2552" s="6">
        <v>-77.989999999999995</v>
      </c>
      <c r="G2552" s="6" t="s">
        <v>241</v>
      </c>
      <c r="H2552" s="6">
        <v>7144</v>
      </c>
      <c r="I2552" s="6">
        <v>5639000</v>
      </c>
      <c r="J2552" s="6">
        <v>8.4</v>
      </c>
      <c r="K2552" s="6">
        <v>51</v>
      </c>
      <c r="L2552" s="6" t="s">
        <v>237</v>
      </c>
      <c r="M2552" s="6">
        <v>20</v>
      </c>
      <c r="N2552" s="6" t="s">
        <v>21</v>
      </c>
      <c r="O2552" s="6" t="s">
        <v>22</v>
      </c>
      <c r="P2552" s="6" t="s">
        <v>9456</v>
      </c>
    </row>
    <row r="2553" spans="1:16" hidden="1" x14ac:dyDescent="0.35">
      <c r="A2553" s="6">
        <v>2012</v>
      </c>
      <c r="B2553" s="6" t="s">
        <v>6506</v>
      </c>
      <c r="C2553" s="6" t="s">
        <v>6407</v>
      </c>
      <c r="D2553" s="13" t="s">
        <v>6507</v>
      </c>
      <c r="E2553" s="6">
        <v>38.840000000000003</v>
      </c>
      <c r="F2553" s="6">
        <v>-77.44</v>
      </c>
      <c r="G2553" s="6" t="s">
        <v>241</v>
      </c>
      <c r="H2553" s="6">
        <v>43</v>
      </c>
      <c r="I2553" s="6">
        <v>18000</v>
      </c>
      <c r="J2553" s="6">
        <v>8.4</v>
      </c>
      <c r="K2553" s="6">
        <v>51</v>
      </c>
      <c r="L2553" s="6" t="s">
        <v>237</v>
      </c>
      <c r="M2553" s="6">
        <v>20</v>
      </c>
      <c r="N2553" s="6" t="s">
        <v>21</v>
      </c>
      <c r="O2553" s="6" t="s">
        <v>22</v>
      </c>
      <c r="P2553" s="6" t="s">
        <v>9457</v>
      </c>
    </row>
    <row r="2554" spans="1:16" hidden="1" x14ac:dyDescent="0.35">
      <c r="A2554" s="6">
        <v>2012</v>
      </c>
      <c r="B2554" s="6" t="s">
        <v>6509</v>
      </c>
      <c r="C2554" s="6" t="s">
        <v>6407</v>
      </c>
      <c r="D2554" s="13" t="s">
        <v>6510</v>
      </c>
      <c r="E2554" s="6">
        <v>38.869999999999997</v>
      </c>
      <c r="F2554" s="6">
        <v>-77.849999999999994</v>
      </c>
      <c r="G2554" s="6" t="s">
        <v>241</v>
      </c>
      <c r="H2554" s="6">
        <v>10796</v>
      </c>
      <c r="I2554" s="6">
        <v>8243000</v>
      </c>
      <c r="J2554" s="6">
        <v>8.4</v>
      </c>
      <c r="K2554" s="6">
        <v>51</v>
      </c>
      <c r="L2554" s="6" t="s">
        <v>237</v>
      </c>
      <c r="M2554" s="6">
        <v>20</v>
      </c>
      <c r="N2554" s="6" t="s">
        <v>21</v>
      </c>
      <c r="O2554" s="6" t="s">
        <v>22</v>
      </c>
      <c r="P2554" s="6" t="s">
        <v>9458</v>
      </c>
    </row>
    <row r="2555" spans="1:16" hidden="1" x14ac:dyDescent="0.35">
      <c r="A2555" s="6">
        <v>2012</v>
      </c>
      <c r="B2555" s="6" t="s">
        <v>2709</v>
      </c>
      <c r="C2555" s="6" t="s">
        <v>6407</v>
      </c>
      <c r="D2555" s="13" t="s">
        <v>6512</v>
      </c>
      <c r="E2555" s="6">
        <v>39.14</v>
      </c>
      <c r="F2555" s="6">
        <v>-78.28</v>
      </c>
      <c r="G2555" s="6" t="s">
        <v>236</v>
      </c>
      <c r="H2555" s="6">
        <v>2234</v>
      </c>
      <c r="I2555" s="6">
        <v>1654000</v>
      </c>
      <c r="J2555" s="6">
        <v>8.4</v>
      </c>
      <c r="K2555" s="6">
        <v>51</v>
      </c>
      <c r="L2555" s="6" t="s">
        <v>237</v>
      </c>
      <c r="M2555" s="6">
        <v>20</v>
      </c>
      <c r="N2555" s="6" t="s">
        <v>21</v>
      </c>
      <c r="O2555" s="6" t="s">
        <v>22</v>
      </c>
      <c r="P2555" s="6" t="s">
        <v>9459</v>
      </c>
    </row>
    <row r="2556" spans="1:16" hidden="1" x14ac:dyDescent="0.35">
      <c r="A2556" s="6">
        <v>2012</v>
      </c>
      <c r="B2556" s="6" t="s">
        <v>6514</v>
      </c>
      <c r="C2556" s="6" t="s">
        <v>6407</v>
      </c>
      <c r="D2556" s="13" t="s">
        <v>6515</v>
      </c>
      <c r="E2556" s="6">
        <v>38.92</v>
      </c>
      <c r="F2556" s="6">
        <v>-77.349999999999994</v>
      </c>
      <c r="G2556" s="6" t="s">
        <v>236</v>
      </c>
      <c r="H2556" s="6">
        <v>6683</v>
      </c>
      <c r="I2556" s="6">
        <v>6024000</v>
      </c>
      <c r="J2556" s="6">
        <v>8.4</v>
      </c>
      <c r="K2556" s="6">
        <v>51</v>
      </c>
      <c r="L2556" s="6" t="s">
        <v>237</v>
      </c>
      <c r="M2556" s="6">
        <v>20</v>
      </c>
      <c r="N2556" s="6" t="s">
        <v>21</v>
      </c>
      <c r="O2556" s="6" t="s">
        <v>22</v>
      </c>
      <c r="P2556" s="6" t="s">
        <v>9460</v>
      </c>
    </row>
    <row r="2557" spans="1:16" hidden="1" x14ac:dyDescent="0.35">
      <c r="A2557" s="6">
        <v>2012</v>
      </c>
      <c r="B2557" s="6" t="s">
        <v>141</v>
      </c>
      <c r="C2557" s="6" t="s">
        <v>6407</v>
      </c>
      <c r="D2557" s="13" t="s">
        <v>6517</v>
      </c>
      <c r="E2557" s="6">
        <v>38.32</v>
      </c>
      <c r="F2557" s="6">
        <v>-78.239999999999995</v>
      </c>
      <c r="G2557" s="6" t="s">
        <v>241</v>
      </c>
      <c r="H2557" s="6">
        <v>5109</v>
      </c>
      <c r="I2557" s="6">
        <v>3192000</v>
      </c>
      <c r="J2557" s="6">
        <v>8.4</v>
      </c>
      <c r="K2557" s="6">
        <v>51</v>
      </c>
      <c r="L2557" s="6" t="s">
        <v>237</v>
      </c>
      <c r="M2557" s="6">
        <v>20</v>
      </c>
      <c r="N2557" s="6" t="s">
        <v>21</v>
      </c>
      <c r="O2557" s="6" t="s">
        <v>22</v>
      </c>
      <c r="P2557" s="6" t="s">
        <v>9461</v>
      </c>
    </row>
    <row r="2558" spans="1:16" hidden="1" x14ac:dyDescent="0.35">
      <c r="A2558" s="6">
        <v>2012</v>
      </c>
      <c r="B2558" s="6" t="s">
        <v>1951</v>
      </c>
      <c r="C2558" s="6" t="s">
        <v>6407</v>
      </c>
      <c r="D2558" s="13" t="s">
        <v>6519</v>
      </c>
      <c r="E2558" s="6">
        <v>38.76</v>
      </c>
      <c r="F2558" s="6">
        <v>-78.38</v>
      </c>
      <c r="G2558" s="6" t="s">
        <v>236</v>
      </c>
      <c r="H2558" s="6">
        <v>3818</v>
      </c>
      <c r="I2558" s="6">
        <v>2680000</v>
      </c>
      <c r="J2558" s="6">
        <v>8.4</v>
      </c>
      <c r="K2558" s="6">
        <v>51</v>
      </c>
      <c r="L2558" s="6" t="s">
        <v>237</v>
      </c>
      <c r="M2558" s="6">
        <v>20</v>
      </c>
      <c r="N2558" s="6" t="s">
        <v>21</v>
      </c>
      <c r="O2558" s="6" t="s">
        <v>22</v>
      </c>
      <c r="P2558" s="6" t="s">
        <v>9462</v>
      </c>
    </row>
    <row r="2559" spans="1:16" hidden="1" x14ac:dyDescent="0.35">
      <c r="A2559" s="6">
        <v>2012</v>
      </c>
      <c r="B2559" s="6" t="s">
        <v>6521</v>
      </c>
      <c r="C2559" s="6" t="s">
        <v>6407</v>
      </c>
      <c r="D2559" s="13" t="s">
        <v>6522</v>
      </c>
      <c r="E2559" s="6">
        <v>38.79</v>
      </c>
      <c r="F2559" s="6">
        <v>-77.53</v>
      </c>
      <c r="G2559" s="6" t="s">
        <v>241</v>
      </c>
      <c r="H2559" s="6">
        <v>1258</v>
      </c>
      <c r="I2559" s="6">
        <v>441000</v>
      </c>
      <c r="J2559" s="6">
        <v>8.4</v>
      </c>
      <c r="K2559" s="6">
        <v>51</v>
      </c>
      <c r="L2559" s="6" t="s">
        <v>237</v>
      </c>
      <c r="M2559" s="6">
        <v>20</v>
      </c>
      <c r="N2559" s="6" t="s">
        <v>21</v>
      </c>
      <c r="O2559" s="6" t="s">
        <v>22</v>
      </c>
      <c r="P2559" s="6" t="s">
        <v>9463</v>
      </c>
    </row>
    <row r="2560" spans="1:16" hidden="1" x14ac:dyDescent="0.35">
      <c r="A2560" s="6">
        <v>2012</v>
      </c>
      <c r="B2560" s="6" t="s">
        <v>6524</v>
      </c>
      <c r="C2560" s="6" t="s">
        <v>6407</v>
      </c>
      <c r="D2560" s="13" t="s">
        <v>6525</v>
      </c>
      <c r="E2560" s="6">
        <v>38.85</v>
      </c>
      <c r="F2560" s="6">
        <v>-78.13</v>
      </c>
      <c r="G2560" s="6" t="s">
        <v>236</v>
      </c>
      <c r="H2560" s="6">
        <v>186</v>
      </c>
      <c r="I2560" s="6">
        <v>0</v>
      </c>
      <c r="J2560" s="6">
        <v>8.4</v>
      </c>
      <c r="K2560" s="6">
        <v>51</v>
      </c>
      <c r="L2560" s="6" t="s">
        <v>237</v>
      </c>
      <c r="M2560" s="6">
        <v>20</v>
      </c>
      <c r="N2560" s="6" t="s">
        <v>21</v>
      </c>
      <c r="O2560" s="6" t="s">
        <v>22</v>
      </c>
      <c r="P2560" s="6" t="s">
        <v>9464</v>
      </c>
    </row>
    <row r="2561" spans="1:16" hidden="1" x14ac:dyDescent="0.35">
      <c r="A2561" s="6">
        <v>2012</v>
      </c>
      <c r="B2561" s="6" t="s">
        <v>4028</v>
      </c>
      <c r="C2561" s="6" t="s">
        <v>6407</v>
      </c>
      <c r="D2561" s="13" t="s">
        <v>6527</v>
      </c>
      <c r="E2561" s="6">
        <v>38.79</v>
      </c>
      <c r="F2561" s="6">
        <v>-78.959999999999994</v>
      </c>
      <c r="G2561" s="6" t="s">
        <v>236</v>
      </c>
      <c r="H2561" s="6">
        <v>17349</v>
      </c>
      <c r="I2561" s="6">
        <v>16405000</v>
      </c>
      <c r="J2561" s="6">
        <v>8.4</v>
      </c>
      <c r="K2561" s="6">
        <v>51</v>
      </c>
      <c r="L2561" s="6" t="s">
        <v>237</v>
      </c>
      <c r="M2561" s="6">
        <v>20</v>
      </c>
      <c r="N2561" s="6" t="s">
        <v>21</v>
      </c>
      <c r="O2561" s="6" t="s">
        <v>22</v>
      </c>
      <c r="P2561" s="6" t="s">
        <v>9465</v>
      </c>
    </row>
    <row r="2562" spans="1:16" hidden="1" x14ac:dyDescent="0.35">
      <c r="A2562" s="6">
        <v>2012</v>
      </c>
      <c r="B2562" s="6" t="s">
        <v>6529</v>
      </c>
      <c r="C2562" s="6" t="s">
        <v>6407</v>
      </c>
      <c r="D2562" s="13" t="s">
        <v>6530</v>
      </c>
      <c r="E2562" s="6">
        <v>38.97</v>
      </c>
      <c r="F2562" s="6">
        <v>-78.400000000000006</v>
      </c>
      <c r="G2562" s="6" t="s">
        <v>236</v>
      </c>
      <c r="H2562" s="6">
        <v>7812</v>
      </c>
      <c r="I2562" s="6">
        <v>8017000</v>
      </c>
      <c r="J2562" s="6">
        <v>8.4</v>
      </c>
      <c r="K2562" s="6">
        <v>51</v>
      </c>
      <c r="L2562" s="6" t="s">
        <v>237</v>
      </c>
      <c r="M2562" s="6">
        <v>20</v>
      </c>
      <c r="N2562" s="6" t="s">
        <v>21</v>
      </c>
      <c r="O2562" s="6" t="s">
        <v>22</v>
      </c>
      <c r="P2562" s="6" t="s">
        <v>9466</v>
      </c>
    </row>
    <row r="2563" spans="1:16" hidden="1" x14ac:dyDescent="0.35">
      <c r="A2563" s="6">
        <v>2012</v>
      </c>
      <c r="B2563" s="6" t="s">
        <v>2161</v>
      </c>
      <c r="C2563" s="6" t="s">
        <v>6407</v>
      </c>
      <c r="D2563" s="13" t="s">
        <v>6532</v>
      </c>
      <c r="E2563" s="6">
        <v>38.31</v>
      </c>
      <c r="F2563" s="6">
        <v>-77.400000000000006</v>
      </c>
      <c r="G2563" s="6" t="s">
        <v>241</v>
      </c>
      <c r="H2563" s="6">
        <v>1004</v>
      </c>
      <c r="I2563" s="6">
        <v>335000</v>
      </c>
      <c r="J2563" s="6">
        <v>8.4</v>
      </c>
      <c r="K2563" s="6">
        <v>51</v>
      </c>
      <c r="L2563" s="6" t="s">
        <v>237</v>
      </c>
      <c r="M2563" s="6">
        <v>20</v>
      </c>
      <c r="N2563" s="6" t="s">
        <v>21</v>
      </c>
      <c r="O2563" s="6" t="s">
        <v>22</v>
      </c>
      <c r="P2563" s="6" t="s">
        <v>9467</v>
      </c>
    </row>
    <row r="2564" spans="1:16" hidden="1" x14ac:dyDescent="0.35">
      <c r="A2564" s="6">
        <v>2012</v>
      </c>
      <c r="B2564" s="6" t="s">
        <v>1477</v>
      </c>
      <c r="C2564" s="6" t="s">
        <v>6407</v>
      </c>
      <c r="D2564" s="13" t="s">
        <v>6534</v>
      </c>
      <c r="E2564" s="6">
        <v>38.83</v>
      </c>
      <c r="F2564" s="6">
        <v>-78.31</v>
      </c>
      <c r="G2564" s="6" t="s">
        <v>236</v>
      </c>
      <c r="H2564" s="6">
        <v>207</v>
      </c>
      <c r="I2564" s="6">
        <v>175000</v>
      </c>
      <c r="J2564" s="6">
        <v>8.4</v>
      </c>
      <c r="K2564" s="6">
        <v>51</v>
      </c>
      <c r="L2564" s="6" t="s">
        <v>237</v>
      </c>
      <c r="M2564" s="6">
        <v>20</v>
      </c>
      <c r="N2564" s="6" t="s">
        <v>21</v>
      </c>
      <c r="O2564" s="6" t="s">
        <v>22</v>
      </c>
      <c r="P2564" s="6" t="s">
        <v>9468</v>
      </c>
    </row>
    <row r="2565" spans="1:16" hidden="1" x14ac:dyDescent="0.35">
      <c r="A2565" s="6">
        <v>2012</v>
      </c>
      <c r="B2565" s="6" t="s">
        <v>649</v>
      </c>
      <c r="C2565" s="6" t="s">
        <v>646</v>
      </c>
      <c r="D2565" s="13" t="s">
        <v>650</v>
      </c>
      <c r="E2565" s="6">
        <v>39.58</v>
      </c>
      <c r="F2565" s="6">
        <v>-75.680000000000007</v>
      </c>
      <c r="G2565" s="6" t="s">
        <v>241</v>
      </c>
      <c r="H2565" s="6">
        <v>22800</v>
      </c>
      <c r="I2565" s="6">
        <v>19031000</v>
      </c>
      <c r="J2565" s="6">
        <v>8.5</v>
      </c>
      <c r="K2565" s="6">
        <v>10</v>
      </c>
      <c r="L2565" s="6" t="s">
        <v>237</v>
      </c>
      <c r="M2565" s="6">
        <v>20</v>
      </c>
      <c r="N2565" s="6" t="s">
        <v>21</v>
      </c>
      <c r="O2565" s="6" t="s">
        <v>22</v>
      </c>
      <c r="P2565" s="6" t="s">
        <v>7253</v>
      </c>
    </row>
    <row r="2566" spans="1:16" hidden="1" x14ac:dyDescent="0.35">
      <c r="A2566" s="6">
        <v>2022</v>
      </c>
      <c r="B2566" s="6" t="s">
        <v>172</v>
      </c>
      <c r="C2566" s="6" t="s">
        <v>4143</v>
      </c>
      <c r="D2566" s="13" t="s">
        <v>4204</v>
      </c>
      <c r="E2566" s="6">
        <v>43.97</v>
      </c>
      <c r="F2566" s="6">
        <v>-75.91</v>
      </c>
      <c r="G2566" s="6" t="s">
        <v>555</v>
      </c>
      <c r="H2566" s="6">
        <v>11647</v>
      </c>
      <c r="I2566" s="6">
        <v>11195000</v>
      </c>
      <c r="J2566" s="6">
        <v>9.6999999999999993</v>
      </c>
      <c r="K2566" s="6">
        <v>36</v>
      </c>
      <c r="L2566" s="6" t="s">
        <v>237</v>
      </c>
      <c r="M2566" s="6">
        <v>20</v>
      </c>
      <c r="N2566" s="6" t="s">
        <v>21</v>
      </c>
      <c r="O2566" s="6" t="s">
        <v>22</v>
      </c>
      <c r="P2566" s="6" t="s">
        <v>4205</v>
      </c>
    </row>
    <row r="2567" spans="1:16" hidden="1" x14ac:dyDescent="0.35">
      <c r="A2567" s="6">
        <v>2022</v>
      </c>
      <c r="B2567" s="6" t="s">
        <v>1202</v>
      </c>
      <c r="C2567" s="6" t="s">
        <v>4143</v>
      </c>
      <c r="D2567" s="13" t="s">
        <v>4206</v>
      </c>
      <c r="E2567" s="6">
        <v>43.9</v>
      </c>
      <c r="F2567" s="6">
        <v>-75.430000000000007</v>
      </c>
      <c r="G2567" s="6" t="s">
        <v>564</v>
      </c>
      <c r="H2567" s="6">
        <v>5929</v>
      </c>
      <c r="I2567" s="6">
        <v>8162000</v>
      </c>
      <c r="J2567" s="6">
        <v>9.6999999999999993</v>
      </c>
      <c r="K2567" s="6">
        <v>36</v>
      </c>
      <c r="L2567" s="6" t="s">
        <v>237</v>
      </c>
      <c r="M2567" s="6">
        <v>20</v>
      </c>
      <c r="N2567" s="6" t="s">
        <v>21</v>
      </c>
      <c r="O2567" s="6" t="s">
        <v>22</v>
      </c>
      <c r="P2567" s="6" t="s">
        <v>4207</v>
      </c>
    </row>
    <row r="2568" spans="1:16" hidden="1" x14ac:dyDescent="0.35">
      <c r="A2568" s="6">
        <v>2022</v>
      </c>
      <c r="B2568" s="6" t="s">
        <v>4208</v>
      </c>
      <c r="C2568" s="6" t="s">
        <v>4143</v>
      </c>
      <c r="D2568" s="13" t="s">
        <v>4209</v>
      </c>
      <c r="E2568" s="6">
        <v>44.77</v>
      </c>
      <c r="F2568" s="6">
        <v>-74.650000000000006</v>
      </c>
      <c r="G2568" s="6" t="s">
        <v>564</v>
      </c>
      <c r="H2568" s="6">
        <v>15354</v>
      </c>
      <c r="I2568" s="6">
        <v>14946000</v>
      </c>
      <c r="J2568" s="6">
        <v>9.6999999999999993</v>
      </c>
      <c r="K2568" s="6">
        <v>36</v>
      </c>
      <c r="L2568" s="6" t="s">
        <v>237</v>
      </c>
      <c r="M2568" s="6">
        <v>20</v>
      </c>
      <c r="N2568" s="6" t="s">
        <v>21</v>
      </c>
      <c r="O2568" s="6" t="s">
        <v>22</v>
      </c>
      <c r="P2568" s="6" t="s">
        <v>4210</v>
      </c>
    </row>
    <row r="2569" spans="1:16" hidden="1" x14ac:dyDescent="0.35">
      <c r="A2569" s="6">
        <v>2022</v>
      </c>
      <c r="B2569" s="6" t="s">
        <v>1334</v>
      </c>
      <c r="C2569" s="6" t="s">
        <v>2267</v>
      </c>
      <c r="D2569" s="13" t="s">
        <v>2493</v>
      </c>
      <c r="E2569" s="6">
        <v>39.020000000000003</v>
      </c>
      <c r="F2569" s="6">
        <v>-84.72</v>
      </c>
      <c r="G2569" s="6" t="s">
        <v>236</v>
      </c>
      <c r="H2569" s="6">
        <v>1543</v>
      </c>
      <c r="I2569" s="6">
        <v>0</v>
      </c>
      <c r="J2569" s="6">
        <v>10.1</v>
      </c>
      <c r="K2569" s="6">
        <v>21</v>
      </c>
      <c r="L2569" s="6" t="s">
        <v>237</v>
      </c>
      <c r="M2569" s="6">
        <v>40</v>
      </c>
      <c r="N2569" s="6" t="s">
        <v>21</v>
      </c>
      <c r="O2569" s="6" t="s">
        <v>22</v>
      </c>
      <c r="P2569" s="6" t="s">
        <v>2494</v>
      </c>
    </row>
    <row r="2570" spans="1:16" hidden="1" x14ac:dyDescent="0.35">
      <c r="A2570" s="6">
        <v>2022</v>
      </c>
      <c r="B2570" s="6" t="s">
        <v>2495</v>
      </c>
      <c r="C2570" s="6" t="s">
        <v>2267</v>
      </c>
      <c r="D2570" s="13" t="s">
        <v>2496</v>
      </c>
      <c r="E2570" s="6">
        <v>38.770000000000003</v>
      </c>
      <c r="F2570" s="6">
        <v>-84</v>
      </c>
      <c r="G2570" s="6" t="s">
        <v>236</v>
      </c>
      <c r="H2570" s="6">
        <v>732</v>
      </c>
      <c r="I2570" s="6">
        <v>940000</v>
      </c>
      <c r="J2570" s="6">
        <v>10.1</v>
      </c>
      <c r="K2570" s="6">
        <v>21</v>
      </c>
      <c r="L2570" s="6" t="s">
        <v>237</v>
      </c>
      <c r="M2570" s="6">
        <v>40</v>
      </c>
      <c r="N2570" s="6" t="s">
        <v>21</v>
      </c>
      <c r="O2570" s="6" t="s">
        <v>22</v>
      </c>
      <c r="P2570" s="6" t="s">
        <v>2497</v>
      </c>
    </row>
    <row r="2571" spans="1:16" hidden="1" x14ac:dyDescent="0.35">
      <c r="A2571" s="6">
        <v>2022</v>
      </c>
      <c r="B2571" s="6" t="s">
        <v>2498</v>
      </c>
      <c r="C2571" s="6" t="s">
        <v>2267</v>
      </c>
      <c r="D2571" s="13" t="s">
        <v>2499</v>
      </c>
      <c r="E2571" s="6">
        <v>38.96</v>
      </c>
      <c r="F2571" s="6">
        <v>-84.38</v>
      </c>
      <c r="G2571" s="6" t="s">
        <v>236</v>
      </c>
      <c r="H2571" s="6">
        <v>357</v>
      </c>
      <c r="I2571" s="6">
        <v>457000</v>
      </c>
      <c r="J2571" s="6">
        <v>10.1</v>
      </c>
      <c r="K2571" s="6">
        <v>21</v>
      </c>
      <c r="L2571" s="6" t="s">
        <v>237</v>
      </c>
      <c r="M2571" s="6">
        <v>40</v>
      </c>
      <c r="N2571" s="6" t="s">
        <v>21</v>
      </c>
      <c r="O2571" s="6" t="s">
        <v>22</v>
      </c>
      <c r="P2571" s="6" t="s">
        <v>2500</v>
      </c>
    </row>
    <row r="2572" spans="1:16" hidden="1" x14ac:dyDescent="0.35">
      <c r="A2572" s="6">
        <v>2022</v>
      </c>
      <c r="B2572" s="6" t="s">
        <v>1121</v>
      </c>
      <c r="C2572" s="6" t="s">
        <v>2267</v>
      </c>
      <c r="D2572" s="13" t="s">
        <v>2501</v>
      </c>
      <c r="E2572" s="6">
        <v>38.67</v>
      </c>
      <c r="F2572" s="6">
        <v>-85.16</v>
      </c>
      <c r="G2572" s="6" t="s">
        <v>236</v>
      </c>
      <c r="H2572" s="6">
        <v>383</v>
      </c>
      <c r="I2572" s="6">
        <v>363000</v>
      </c>
      <c r="J2572" s="6">
        <v>10.1</v>
      </c>
      <c r="K2572" s="6">
        <v>21</v>
      </c>
      <c r="L2572" s="6" t="s">
        <v>237</v>
      </c>
      <c r="M2572" s="6">
        <v>40</v>
      </c>
      <c r="N2572" s="6" t="s">
        <v>21</v>
      </c>
      <c r="O2572" s="6" t="s">
        <v>22</v>
      </c>
      <c r="P2572" s="6" t="s">
        <v>2502</v>
      </c>
    </row>
    <row r="2573" spans="1:16" hidden="1" x14ac:dyDescent="0.35">
      <c r="A2573" s="6">
        <v>2022</v>
      </c>
      <c r="B2573" s="6" t="s">
        <v>1401</v>
      </c>
      <c r="C2573" s="6" t="s">
        <v>2267</v>
      </c>
      <c r="D2573" s="13" t="s">
        <v>2503</v>
      </c>
      <c r="E2573" s="6">
        <v>38.71</v>
      </c>
      <c r="F2573" s="6">
        <v>-84.82</v>
      </c>
      <c r="G2573" s="6" t="s">
        <v>236</v>
      </c>
      <c r="H2573" s="6">
        <v>678</v>
      </c>
      <c r="I2573" s="6">
        <v>722000</v>
      </c>
      <c r="J2573" s="6">
        <v>10.1</v>
      </c>
      <c r="K2573" s="6">
        <v>21</v>
      </c>
      <c r="L2573" s="6" t="s">
        <v>237</v>
      </c>
      <c r="M2573" s="6">
        <v>40</v>
      </c>
      <c r="N2573" s="6" t="s">
        <v>21</v>
      </c>
      <c r="O2573" s="6" t="s">
        <v>22</v>
      </c>
      <c r="P2573" s="6" t="s">
        <v>2504</v>
      </c>
    </row>
    <row r="2574" spans="1:16" hidden="1" x14ac:dyDescent="0.35">
      <c r="A2574" s="6">
        <v>2022</v>
      </c>
      <c r="B2574" s="6" t="s">
        <v>1524</v>
      </c>
      <c r="C2574" s="6" t="s">
        <v>2267</v>
      </c>
      <c r="D2574" s="13" t="s">
        <v>2505</v>
      </c>
      <c r="E2574" s="6">
        <v>38.5</v>
      </c>
      <c r="F2574" s="6">
        <v>-84.61</v>
      </c>
      <c r="G2574" s="6" t="s">
        <v>236</v>
      </c>
      <c r="H2574" s="6">
        <v>202</v>
      </c>
      <c r="I2574" s="6">
        <v>0</v>
      </c>
      <c r="J2574" s="6">
        <v>10.1</v>
      </c>
      <c r="K2574" s="6">
        <v>21</v>
      </c>
      <c r="L2574" s="6" t="s">
        <v>237</v>
      </c>
      <c r="M2574" s="6">
        <v>40</v>
      </c>
      <c r="N2574" s="6" t="s">
        <v>21</v>
      </c>
      <c r="O2574" s="6" t="s">
        <v>22</v>
      </c>
      <c r="P2574" s="6" t="s">
        <v>2506</v>
      </c>
    </row>
    <row r="2575" spans="1:16" hidden="1" x14ac:dyDescent="0.35">
      <c r="A2575" s="6">
        <v>2022</v>
      </c>
      <c r="B2575" s="6" t="s">
        <v>221</v>
      </c>
      <c r="C2575" s="6" t="s">
        <v>2267</v>
      </c>
      <c r="D2575" s="13" t="s">
        <v>2507</v>
      </c>
      <c r="E2575" s="6">
        <v>38.46</v>
      </c>
      <c r="F2575" s="6">
        <v>-85</v>
      </c>
      <c r="G2575" s="6" t="s">
        <v>236</v>
      </c>
      <c r="H2575" s="6">
        <v>5684</v>
      </c>
      <c r="I2575" s="6">
        <v>5673000</v>
      </c>
      <c r="J2575" s="6">
        <v>10.1</v>
      </c>
      <c r="K2575" s="6">
        <v>21</v>
      </c>
      <c r="L2575" s="6" t="s">
        <v>237</v>
      </c>
      <c r="M2575" s="6">
        <v>40</v>
      </c>
      <c r="N2575" s="6" t="s">
        <v>21</v>
      </c>
      <c r="O2575" s="6" t="s">
        <v>22</v>
      </c>
      <c r="P2575" s="6" t="s">
        <v>2508</v>
      </c>
    </row>
    <row r="2576" spans="1:16" hidden="1" x14ac:dyDescent="0.35">
      <c r="A2576" s="6">
        <v>2022</v>
      </c>
      <c r="B2576" s="6" t="s">
        <v>2509</v>
      </c>
      <c r="C2576" s="6" t="s">
        <v>2267</v>
      </c>
      <c r="D2576" s="13" t="s">
        <v>2510</v>
      </c>
      <c r="E2576" s="6">
        <v>39.08</v>
      </c>
      <c r="F2576" s="6">
        <v>-84.5</v>
      </c>
      <c r="G2576" s="6" t="s">
        <v>236</v>
      </c>
      <c r="H2576" s="6">
        <v>298</v>
      </c>
      <c r="I2576" s="6">
        <v>0</v>
      </c>
      <c r="J2576" s="6">
        <v>10.1</v>
      </c>
      <c r="K2576" s="6">
        <v>21</v>
      </c>
      <c r="L2576" s="6" t="s">
        <v>237</v>
      </c>
      <c r="M2576" s="6">
        <v>40</v>
      </c>
      <c r="N2576" s="6" t="s">
        <v>21</v>
      </c>
      <c r="O2576" s="6" t="s">
        <v>22</v>
      </c>
      <c r="P2576" s="6" t="s">
        <v>2511</v>
      </c>
    </row>
    <row r="2577" spans="1:16" hidden="1" x14ac:dyDescent="0.35">
      <c r="A2577" s="6">
        <v>2022</v>
      </c>
      <c r="B2577" s="6" t="s">
        <v>2512</v>
      </c>
      <c r="C2577" s="6" t="s">
        <v>2267</v>
      </c>
      <c r="D2577" s="13" t="s">
        <v>2513</v>
      </c>
      <c r="E2577" s="6">
        <v>38.369999999999997</v>
      </c>
      <c r="F2577" s="6">
        <v>-85.46</v>
      </c>
      <c r="G2577" s="6" t="s">
        <v>236</v>
      </c>
      <c r="H2577" s="6">
        <v>1919</v>
      </c>
      <c r="I2577" s="6">
        <v>0</v>
      </c>
      <c r="J2577" s="6">
        <v>10.1</v>
      </c>
      <c r="K2577" s="6">
        <v>21</v>
      </c>
      <c r="L2577" s="6" t="s">
        <v>237</v>
      </c>
      <c r="M2577" s="6">
        <v>40</v>
      </c>
      <c r="N2577" s="6" t="s">
        <v>21</v>
      </c>
      <c r="O2577" s="6" t="s">
        <v>22</v>
      </c>
      <c r="P2577" s="6" t="s">
        <v>2514</v>
      </c>
    </row>
    <row r="2578" spans="1:16" hidden="1" x14ac:dyDescent="0.35">
      <c r="A2578" s="6">
        <v>2022</v>
      </c>
      <c r="B2578" s="6" t="s">
        <v>1723</v>
      </c>
      <c r="C2578" s="6" t="s">
        <v>2267</v>
      </c>
      <c r="D2578" s="13" t="s">
        <v>2515</v>
      </c>
      <c r="E2578" s="6">
        <v>38.619999999999997</v>
      </c>
      <c r="F2578" s="6">
        <v>-84.89</v>
      </c>
      <c r="G2578" s="6" t="s">
        <v>236</v>
      </c>
      <c r="H2578" s="6">
        <v>549</v>
      </c>
      <c r="I2578" s="6">
        <v>0</v>
      </c>
      <c r="J2578" s="6">
        <v>10.1</v>
      </c>
      <c r="K2578" s="6">
        <v>21</v>
      </c>
      <c r="L2578" s="6" t="s">
        <v>237</v>
      </c>
      <c r="M2578" s="6">
        <v>40</v>
      </c>
      <c r="N2578" s="6" t="s">
        <v>21</v>
      </c>
      <c r="O2578" s="6" t="s">
        <v>22</v>
      </c>
      <c r="P2578" s="6" t="s">
        <v>2516</v>
      </c>
    </row>
    <row r="2579" spans="1:16" hidden="1" x14ac:dyDescent="0.35">
      <c r="A2579" s="6">
        <v>2022</v>
      </c>
      <c r="B2579" s="6" t="s">
        <v>2517</v>
      </c>
      <c r="C2579" s="6" t="s">
        <v>2267</v>
      </c>
      <c r="D2579" s="13" t="s">
        <v>2518</v>
      </c>
      <c r="E2579" s="6">
        <v>38.78</v>
      </c>
      <c r="F2579" s="6">
        <v>-84.37</v>
      </c>
      <c r="G2579" s="6" t="s">
        <v>236</v>
      </c>
      <c r="H2579" s="6">
        <v>628</v>
      </c>
      <c r="I2579" s="6">
        <v>412000</v>
      </c>
      <c r="J2579" s="6">
        <v>10.1</v>
      </c>
      <c r="K2579" s="6">
        <v>21</v>
      </c>
      <c r="L2579" s="6" t="s">
        <v>237</v>
      </c>
      <c r="M2579" s="6">
        <v>40</v>
      </c>
      <c r="N2579" s="6" t="s">
        <v>21</v>
      </c>
      <c r="O2579" s="6" t="s">
        <v>22</v>
      </c>
      <c r="P2579" s="6" t="s">
        <v>2519</v>
      </c>
    </row>
    <row r="2580" spans="1:16" hidden="1" x14ac:dyDescent="0.35">
      <c r="A2580" s="6">
        <v>2022</v>
      </c>
      <c r="B2580" s="6" t="s">
        <v>2520</v>
      </c>
      <c r="C2580" s="6" t="s">
        <v>2267</v>
      </c>
      <c r="D2580" s="13" t="s">
        <v>2521</v>
      </c>
      <c r="E2580" s="6">
        <v>38.590000000000003</v>
      </c>
      <c r="F2580" s="6">
        <v>-85.31</v>
      </c>
      <c r="G2580" s="6" t="s">
        <v>236</v>
      </c>
      <c r="H2580" s="6">
        <v>2372</v>
      </c>
      <c r="I2580" s="6">
        <v>2345000</v>
      </c>
      <c r="J2580" s="6">
        <v>10.1</v>
      </c>
      <c r="K2580" s="6">
        <v>21</v>
      </c>
      <c r="L2580" s="6" t="s">
        <v>237</v>
      </c>
      <c r="M2580" s="6">
        <v>40</v>
      </c>
      <c r="N2580" s="6" t="s">
        <v>21</v>
      </c>
      <c r="O2580" s="6" t="s">
        <v>22</v>
      </c>
      <c r="P2580" s="6" t="s">
        <v>2522</v>
      </c>
    </row>
    <row r="2581" spans="1:16" hidden="1" x14ac:dyDescent="0.35">
      <c r="A2581" s="6">
        <v>2022</v>
      </c>
      <c r="B2581" s="6" t="s">
        <v>71</v>
      </c>
      <c r="C2581" s="6" t="s">
        <v>6407</v>
      </c>
      <c r="D2581" s="13" t="s">
        <v>6501</v>
      </c>
      <c r="E2581" s="6">
        <v>39</v>
      </c>
      <c r="F2581" s="6">
        <v>-77.95</v>
      </c>
      <c r="G2581" s="6" t="s">
        <v>241</v>
      </c>
      <c r="H2581" s="6">
        <v>1254</v>
      </c>
      <c r="I2581" s="6">
        <v>1495000</v>
      </c>
      <c r="J2581" s="6">
        <v>15.4</v>
      </c>
      <c r="K2581" s="6">
        <v>51</v>
      </c>
      <c r="L2581" s="6" t="s">
        <v>237</v>
      </c>
      <c r="M2581" s="6">
        <v>20</v>
      </c>
      <c r="N2581" s="6" t="s">
        <v>21</v>
      </c>
      <c r="O2581" s="6" t="s">
        <v>22</v>
      </c>
      <c r="P2581" s="6" t="s">
        <v>6502</v>
      </c>
    </row>
    <row r="2582" spans="1:16" hidden="1" x14ac:dyDescent="0.35">
      <c r="A2582" s="6">
        <v>2022</v>
      </c>
      <c r="B2582" s="6" t="s">
        <v>6503</v>
      </c>
      <c r="C2582" s="6" t="s">
        <v>6407</v>
      </c>
      <c r="D2582" s="13" t="s">
        <v>6504</v>
      </c>
      <c r="E2582" s="6">
        <v>38.67</v>
      </c>
      <c r="F2582" s="6">
        <v>-77.989999999999995</v>
      </c>
      <c r="G2582" s="6" t="s">
        <v>241</v>
      </c>
      <c r="H2582" s="6">
        <v>5620</v>
      </c>
      <c r="I2582" s="6">
        <v>7940000</v>
      </c>
      <c r="J2582" s="6">
        <v>15.4</v>
      </c>
      <c r="K2582" s="6">
        <v>51</v>
      </c>
      <c r="L2582" s="6" t="s">
        <v>237</v>
      </c>
      <c r="M2582" s="6">
        <v>20</v>
      </c>
      <c r="N2582" s="6" t="s">
        <v>21</v>
      </c>
      <c r="O2582" s="6" t="s">
        <v>22</v>
      </c>
      <c r="P2582" s="6" t="s">
        <v>6505</v>
      </c>
    </row>
    <row r="2583" spans="1:16" hidden="1" x14ac:dyDescent="0.35">
      <c r="A2583" s="6">
        <v>2022</v>
      </c>
      <c r="B2583" s="6" t="s">
        <v>6509</v>
      </c>
      <c r="C2583" s="6" t="s">
        <v>6407</v>
      </c>
      <c r="D2583" s="13" t="s">
        <v>6510</v>
      </c>
      <c r="E2583" s="6">
        <v>38.869999999999997</v>
      </c>
      <c r="F2583" s="6">
        <v>-77.849999999999994</v>
      </c>
      <c r="G2583" s="6" t="s">
        <v>241</v>
      </c>
      <c r="H2583" s="6">
        <v>5386</v>
      </c>
      <c r="I2583" s="6">
        <v>6963000</v>
      </c>
      <c r="J2583" s="6">
        <v>15.4</v>
      </c>
      <c r="K2583" s="6">
        <v>51</v>
      </c>
      <c r="L2583" s="6" t="s">
        <v>237</v>
      </c>
      <c r="M2583" s="6">
        <v>20</v>
      </c>
      <c r="N2583" s="6" t="s">
        <v>21</v>
      </c>
      <c r="O2583" s="6" t="s">
        <v>22</v>
      </c>
      <c r="P2583" s="6" t="s">
        <v>6511</v>
      </c>
    </row>
    <row r="2584" spans="1:16" hidden="1" x14ac:dyDescent="0.35">
      <c r="A2584" s="6">
        <v>2022</v>
      </c>
      <c r="B2584" s="6" t="s">
        <v>2709</v>
      </c>
      <c r="C2584" s="6" t="s">
        <v>6407</v>
      </c>
      <c r="D2584" s="13" t="s">
        <v>6512</v>
      </c>
      <c r="E2584" s="6">
        <v>39.14</v>
      </c>
      <c r="F2584" s="6">
        <v>-78.28</v>
      </c>
      <c r="G2584" s="6" t="s">
        <v>241</v>
      </c>
      <c r="H2584" s="6">
        <v>3333</v>
      </c>
      <c r="I2584" s="6">
        <v>3592000</v>
      </c>
      <c r="J2584" s="6">
        <v>15.4</v>
      </c>
      <c r="K2584" s="6">
        <v>51</v>
      </c>
      <c r="L2584" s="6" t="s">
        <v>237</v>
      </c>
      <c r="M2584" s="6">
        <v>20</v>
      </c>
      <c r="N2584" s="6" t="s">
        <v>21</v>
      </c>
      <c r="O2584" s="6" t="s">
        <v>22</v>
      </c>
      <c r="P2584" s="6" t="s">
        <v>6513</v>
      </c>
    </row>
    <row r="2585" spans="1:16" hidden="1" x14ac:dyDescent="0.35">
      <c r="A2585" s="6">
        <v>2022</v>
      </c>
      <c r="B2585" s="6" t="s">
        <v>6514</v>
      </c>
      <c r="C2585" s="6" t="s">
        <v>6407</v>
      </c>
      <c r="D2585" s="13" t="s">
        <v>6515</v>
      </c>
      <c r="E2585" s="6">
        <v>38.92</v>
      </c>
      <c r="F2585" s="6">
        <v>-77.349999999999994</v>
      </c>
      <c r="G2585" s="6" t="s">
        <v>241</v>
      </c>
      <c r="H2585" s="6">
        <v>4032</v>
      </c>
      <c r="I2585" s="6">
        <v>4393000</v>
      </c>
      <c r="J2585" s="6">
        <v>15.4</v>
      </c>
      <c r="K2585" s="6">
        <v>51</v>
      </c>
      <c r="L2585" s="6" t="s">
        <v>237</v>
      </c>
      <c r="M2585" s="6">
        <v>20</v>
      </c>
      <c r="N2585" s="6" t="s">
        <v>21</v>
      </c>
      <c r="O2585" s="6" t="s">
        <v>22</v>
      </c>
      <c r="P2585" s="6" t="s">
        <v>6516</v>
      </c>
    </row>
    <row r="2586" spans="1:16" hidden="1" x14ac:dyDescent="0.35">
      <c r="A2586" s="6">
        <v>2022</v>
      </c>
      <c r="B2586" s="6" t="s">
        <v>141</v>
      </c>
      <c r="C2586" s="6" t="s">
        <v>6407</v>
      </c>
      <c r="D2586" s="13" t="s">
        <v>6517</v>
      </c>
      <c r="E2586" s="6">
        <v>38.32</v>
      </c>
      <c r="F2586" s="6">
        <v>-78.239999999999995</v>
      </c>
      <c r="G2586" s="6" t="s">
        <v>241</v>
      </c>
      <c r="H2586" s="6">
        <v>6929</v>
      </c>
      <c r="I2586" s="6">
        <v>7421000</v>
      </c>
      <c r="J2586" s="6">
        <v>15.4</v>
      </c>
      <c r="K2586" s="6">
        <v>51</v>
      </c>
      <c r="L2586" s="6" t="s">
        <v>237</v>
      </c>
      <c r="M2586" s="6">
        <v>20</v>
      </c>
      <c r="N2586" s="6" t="s">
        <v>21</v>
      </c>
      <c r="O2586" s="6" t="s">
        <v>22</v>
      </c>
      <c r="P2586" s="6" t="s">
        <v>6518</v>
      </c>
    </row>
    <row r="2587" spans="1:16" hidden="1" x14ac:dyDescent="0.35">
      <c r="A2587" s="6">
        <v>2022</v>
      </c>
      <c r="B2587" s="6" t="s">
        <v>1951</v>
      </c>
      <c r="C2587" s="6" t="s">
        <v>6407</v>
      </c>
      <c r="D2587" s="13" t="s">
        <v>6519</v>
      </c>
      <c r="E2587" s="6">
        <v>38.76</v>
      </c>
      <c r="F2587" s="6">
        <v>-78.38</v>
      </c>
      <c r="G2587" s="6" t="s">
        <v>241</v>
      </c>
      <c r="H2587" s="6">
        <v>3313</v>
      </c>
      <c r="I2587" s="6">
        <v>3100000</v>
      </c>
      <c r="J2587" s="6">
        <v>15.4</v>
      </c>
      <c r="K2587" s="6">
        <v>51</v>
      </c>
      <c r="L2587" s="6" t="s">
        <v>237</v>
      </c>
      <c r="M2587" s="6">
        <v>20</v>
      </c>
      <c r="N2587" s="6" t="s">
        <v>21</v>
      </c>
      <c r="O2587" s="6" t="s">
        <v>22</v>
      </c>
      <c r="P2587" s="6" t="s">
        <v>6520</v>
      </c>
    </row>
    <row r="2588" spans="1:16" hidden="1" x14ac:dyDescent="0.35">
      <c r="A2588" s="6">
        <v>2022</v>
      </c>
      <c r="B2588" s="6" t="s">
        <v>6521</v>
      </c>
      <c r="C2588" s="6" t="s">
        <v>6407</v>
      </c>
      <c r="D2588" s="13" t="s">
        <v>6522</v>
      </c>
      <c r="E2588" s="6">
        <v>38.79</v>
      </c>
      <c r="F2588" s="6">
        <v>-77.53</v>
      </c>
      <c r="G2588" s="6" t="s">
        <v>241</v>
      </c>
      <c r="H2588" s="6">
        <v>447</v>
      </c>
      <c r="I2588" s="6">
        <v>0</v>
      </c>
      <c r="J2588" s="6">
        <v>15.4</v>
      </c>
      <c r="K2588" s="6">
        <v>51</v>
      </c>
      <c r="L2588" s="6" t="s">
        <v>237</v>
      </c>
      <c r="M2588" s="6">
        <v>20</v>
      </c>
      <c r="N2588" s="6" t="s">
        <v>21</v>
      </c>
      <c r="O2588" s="6" t="s">
        <v>22</v>
      </c>
      <c r="P2588" s="6" t="s">
        <v>6523</v>
      </c>
    </row>
    <row r="2589" spans="1:16" hidden="1" x14ac:dyDescent="0.35">
      <c r="A2589" s="6">
        <v>2022</v>
      </c>
      <c r="B2589" s="6" t="s">
        <v>4028</v>
      </c>
      <c r="C2589" s="6" t="s">
        <v>6407</v>
      </c>
      <c r="D2589" s="13" t="s">
        <v>6527</v>
      </c>
      <c r="E2589" s="6">
        <v>38.79</v>
      </c>
      <c r="F2589" s="6">
        <v>-78.959999999999994</v>
      </c>
      <c r="G2589" s="6" t="s">
        <v>236</v>
      </c>
      <c r="H2589" s="6">
        <v>19120</v>
      </c>
      <c r="I2589" s="6">
        <v>24758000</v>
      </c>
      <c r="J2589" s="6">
        <v>15.4</v>
      </c>
      <c r="K2589" s="6">
        <v>51</v>
      </c>
      <c r="L2589" s="6" t="s">
        <v>237</v>
      </c>
      <c r="M2589" s="6">
        <v>20</v>
      </c>
      <c r="N2589" s="6" t="s">
        <v>21</v>
      </c>
      <c r="O2589" s="6" t="s">
        <v>22</v>
      </c>
      <c r="P2589" s="6" t="s">
        <v>6528</v>
      </c>
    </row>
    <row r="2590" spans="1:16" hidden="1" x14ac:dyDescent="0.35">
      <c r="A2590" s="6">
        <v>2022</v>
      </c>
      <c r="B2590" s="6" t="s">
        <v>6529</v>
      </c>
      <c r="C2590" s="6" t="s">
        <v>6407</v>
      </c>
      <c r="D2590" s="13" t="s">
        <v>6530</v>
      </c>
      <c r="E2590" s="6">
        <v>38.97</v>
      </c>
      <c r="F2590" s="6">
        <v>-78.400000000000006</v>
      </c>
      <c r="G2590" s="6" t="s">
        <v>241</v>
      </c>
      <c r="H2590" s="6">
        <v>11069</v>
      </c>
      <c r="I2590" s="6">
        <v>12677000</v>
      </c>
      <c r="J2590" s="6">
        <v>15.4</v>
      </c>
      <c r="K2590" s="6">
        <v>51</v>
      </c>
      <c r="L2590" s="6" t="s">
        <v>237</v>
      </c>
      <c r="M2590" s="6">
        <v>20</v>
      </c>
      <c r="N2590" s="6" t="s">
        <v>21</v>
      </c>
      <c r="O2590" s="6" t="s">
        <v>22</v>
      </c>
      <c r="P2590" s="6" t="s">
        <v>6531</v>
      </c>
    </row>
    <row r="2591" spans="1:16" hidden="1" x14ac:dyDescent="0.35">
      <c r="A2591" s="6">
        <v>2022</v>
      </c>
      <c r="B2591" s="6" t="s">
        <v>2161</v>
      </c>
      <c r="C2591" s="6" t="s">
        <v>6407</v>
      </c>
      <c r="D2591" s="13" t="s">
        <v>6532</v>
      </c>
      <c r="E2591" s="6">
        <v>38.31</v>
      </c>
      <c r="F2591" s="6">
        <v>-77.400000000000006</v>
      </c>
      <c r="G2591" s="6" t="s">
        <v>117</v>
      </c>
      <c r="H2591" s="6">
        <v>1420</v>
      </c>
      <c r="I2591" s="6">
        <v>1536000</v>
      </c>
      <c r="J2591" s="6">
        <v>15.4</v>
      </c>
      <c r="K2591" s="6">
        <v>51</v>
      </c>
      <c r="L2591" s="6" t="s">
        <v>237</v>
      </c>
      <c r="M2591" s="6">
        <v>20</v>
      </c>
      <c r="N2591" s="6" t="s">
        <v>21</v>
      </c>
      <c r="O2591" s="6" t="s">
        <v>22</v>
      </c>
      <c r="P2591" s="6" t="s">
        <v>6533</v>
      </c>
    </row>
    <row r="2592" spans="1:16" hidden="1" x14ac:dyDescent="0.35">
      <c r="A2592" s="6">
        <v>2022</v>
      </c>
      <c r="B2592" s="6" t="s">
        <v>1477</v>
      </c>
      <c r="C2592" s="6" t="s">
        <v>6407</v>
      </c>
      <c r="D2592" s="13" t="s">
        <v>6534</v>
      </c>
      <c r="E2592" s="6">
        <v>38.83</v>
      </c>
      <c r="F2592" s="6">
        <v>-78.31</v>
      </c>
      <c r="G2592" s="6" t="s">
        <v>241</v>
      </c>
      <c r="H2592" s="6">
        <v>223</v>
      </c>
      <c r="I2592" s="6">
        <v>140000</v>
      </c>
      <c r="J2592" s="6">
        <v>15.4</v>
      </c>
      <c r="K2592" s="6">
        <v>51</v>
      </c>
      <c r="L2592" s="6" t="s">
        <v>237</v>
      </c>
      <c r="M2592" s="6">
        <v>20</v>
      </c>
      <c r="N2592" s="6" t="s">
        <v>21</v>
      </c>
      <c r="O2592" s="6" t="s">
        <v>22</v>
      </c>
      <c r="P2592" s="6" t="s">
        <v>6535</v>
      </c>
    </row>
    <row r="2593" spans="1:16" hidden="1" x14ac:dyDescent="0.35">
      <c r="A2593" s="6">
        <v>2012</v>
      </c>
      <c r="B2593" s="6" t="s">
        <v>172</v>
      </c>
      <c r="C2593" s="6" t="s">
        <v>4143</v>
      </c>
      <c r="D2593" s="13" t="s">
        <v>4204</v>
      </c>
      <c r="E2593" s="6">
        <v>43.97</v>
      </c>
      <c r="F2593" s="6">
        <v>-75.91</v>
      </c>
      <c r="G2593" s="6" t="s">
        <v>564</v>
      </c>
      <c r="H2593" s="6">
        <v>19590</v>
      </c>
      <c r="I2593" s="6">
        <v>20417000</v>
      </c>
      <c r="J2593" s="6">
        <v>17</v>
      </c>
      <c r="K2593" s="6">
        <v>36</v>
      </c>
      <c r="L2593" s="6" t="s">
        <v>237</v>
      </c>
      <c r="M2593" s="6">
        <v>20</v>
      </c>
      <c r="N2593" s="6" t="s">
        <v>21</v>
      </c>
      <c r="O2593" s="6" t="s">
        <v>22</v>
      </c>
      <c r="P2593" s="6" t="s">
        <v>8604</v>
      </c>
    </row>
    <row r="2594" spans="1:16" hidden="1" x14ac:dyDescent="0.35">
      <c r="A2594" s="6">
        <v>2012</v>
      </c>
      <c r="B2594" s="6" t="s">
        <v>1202</v>
      </c>
      <c r="C2594" s="6" t="s">
        <v>4143</v>
      </c>
      <c r="D2594" s="13" t="s">
        <v>4206</v>
      </c>
      <c r="E2594" s="6">
        <v>43.9</v>
      </c>
      <c r="F2594" s="6">
        <v>-75.430000000000007</v>
      </c>
      <c r="G2594" s="6" t="s">
        <v>3004</v>
      </c>
      <c r="H2594" s="6">
        <v>8110</v>
      </c>
      <c r="I2594" s="6">
        <v>12794000</v>
      </c>
      <c r="J2594" s="6">
        <v>17</v>
      </c>
      <c r="K2594" s="6">
        <v>36</v>
      </c>
      <c r="L2594" s="6" t="s">
        <v>237</v>
      </c>
      <c r="M2594" s="6">
        <v>20</v>
      </c>
      <c r="N2594" s="6" t="s">
        <v>21</v>
      </c>
      <c r="O2594" s="6" t="s">
        <v>22</v>
      </c>
      <c r="P2594" s="6" t="s">
        <v>8605</v>
      </c>
    </row>
    <row r="2595" spans="1:16" hidden="1" x14ac:dyDescent="0.35">
      <c r="A2595" s="6">
        <v>2012</v>
      </c>
      <c r="B2595" s="6" t="s">
        <v>4208</v>
      </c>
      <c r="C2595" s="6" t="s">
        <v>4143</v>
      </c>
      <c r="D2595" s="13" t="s">
        <v>4209</v>
      </c>
      <c r="E2595" s="6">
        <v>44.77</v>
      </c>
      <c r="F2595" s="6">
        <v>-74.650000000000006</v>
      </c>
      <c r="G2595" s="6" t="s">
        <v>564</v>
      </c>
      <c r="H2595" s="6">
        <v>13744</v>
      </c>
      <c r="I2595" s="6">
        <v>12983000</v>
      </c>
      <c r="J2595" s="6">
        <v>17</v>
      </c>
      <c r="K2595" s="6">
        <v>36</v>
      </c>
      <c r="L2595" s="6" t="s">
        <v>237</v>
      </c>
      <c r="M2595" s="6">
        <v>20</v>
      </c>
      <c r="N2595" s="6" t="s">
        <v>21</v>
      </c>
      <c r="O2595" s="6" t="s">
        <v>22</v>
      </c>
      <c r="P2595" s="6" t="s">
        <v>8606</v>
      </c>
    </row>
    <row r="2596" spans="1:16" hidden="1" x14ac:dyDescent="0.35">
      <c r="A2596" s="6">
        <v>2012</v>
      </c>
      <c r="B2596" s="6" t="s">
        <v>6349</v>
      </c>
      <c r="C2596" s="6" t="s">
        <v>6317</v>
      </c>
      <c r="D2596" s="13" t="s">
        <v>6350</v>
      </c>
      <c r="E2596" s="6">
        <v>41.61</v>
      </c>
      <c r="F2596" s="6">
        <v>-112.13</v>
      </c>
      <c r="G2596" s="6" t="s">
        <v>236</v>
      </c>
      <c r="H2596" s="6">
        <v>8488</v>
      </c>
      <c r="I2596" s="6">
        <v>14434000</v>
      </c>
      <c r="J2596" s="6">
        <v>19.7</v>
      </c>
      <c r="K2596" s="6">
        <v>49</v>
      </c>
      <c r="L2596" s="6" t="s">
        <v>237</v>
      </c>
      <c r="M2596" s="6">
        <v>10</v>
      </c>
      <c r="N2596" s="6" t="s">
        <v>21</v>
      </c>
      <c r="O2596" s="6" t="s">
        <v>22</v>
      </c>
      <c r="P2596" s="6" t="s">
        <v>9401</v>
      </c>
    </row>
    <row r="2597" spans="1:16" hidden="1" x14ac:dyDescent="0.35">
      <c r="A2597" s="6">
        <v>2012</v>
      </c>
      <c r="B2597" s="6" t="s">
        <v>6352</v>
      </c>
      <c r="C2597" s="6" t="s">
        <v>6317</v>
      </c>
      <c r="D2597" s="13" t="s">
        <v>6353</v>
      </c>
      <c r="E2597" s="6">
        <v>41.82</v>
      </c>
      <c r="F2597" s="6">
        <v>-111.99</v>
      </c>
      <c r="G2597" s="6" t="s">
        <v>514</v>
      </c>
      <c r="H2597" s="6">
        <v>1900</v>
      </c>
      <c r="I2597" s="6">
        <v>5124000</v>
      </c>
      <c r="J2597" s="6">
        <v>19.7</v>
      </c>
      <c r="K2597" s="6">
        <v>49</v>
      </c>
      <c r="L2597" s="6" t="s">
        <v>237</v>
      </c>
      <c r="M2597" s="6">
        <v>10</v>
      </c>
      <c r="N2597" s="6" t="s">
        <v>21</v>
      </c>
      <c r="O2597" s="6" t="s">
        <v>22</v>
      </c>
      <c r="P2597" s="6" t="s">
        <v>9402</v>
      </c>
    </row>
    <row r="2598" spans="1:16" hidden="1" x14ac:dyDescent="0.35">
      <c r="A2598" s="6">
        <v>2012</v>
      </c>
      <c r="B2598" s="6" t="s">
        <v>1908</v>
      </c>
      <c r="C2598" s="6" t="s">
        <v>6317</v>
      </c>
      <c r="D2598" s="13" t="s">
        <v>6355</v>
      </c>
      <c r="E2598" s="6">
        <v>40.880000000000003</v>
      </c>
      <c r="F2598" s="6">
        <v>-111.82</v>
      </c>
      <c r="G2598" s="6" t="s">
        <v>241</v>
      </c>
      <c r="H2598" s="6">
        <v>974</v>
      </c>
      <c r="I2598" s="6">
        <v>1627000</v>
      </c>
      <c r="J2598" s="6">
        <v>19.7</v>
      </c>
      <c r="K2598" s="6">
        <v>49</v>
      </c>
      <c r="L2598" s="6" t="s">
        <v>237</v>
      </c>
      <c r="M2598" s="6">
        <v>10</v>
      </c>
      <c r="N2598" s="6" t="s">
        <v>21</v>
      </c>
      <c r="O2598" s="6" t="s">
        <v>22</v>
      </c>
      <c r="P2598" s="6" t="s">
        <v>9403</v>
      </c>
    </row>
    <row r="2599" spans="1:16" hidden="1" x14ac:dyDescent="0.35">
      <c r="A2599" s="6">
        <v>2012</v>
      </c>
      <c r="B2599" s="6" t="s">
        <v>6357</v>
      </c>
      <c r="C2599" s="6" t="s">
        <v>6317</v>
      </c>
      <c r="D2599" s="13" t="s">
        <v>6358</v>
      </c>
      <c r="E2599" s="6">
        <v>40.590000000000003</v>
      </c>
      <c r="F2599" s="6">
        <v>-112.1</v>
      </c>
      <c r="G2599" s="6" t="s">
        <v>241</v>
      </c>
      <c r="H2599" s="6">
        <v>57</v>
      </c>
      <c r="I2599" s="6">
        <v>61000</v>
      </c>
      <c r="J2599" s="6">
        <v>19.7</v>
      </c>
      <c r="K2599" s="6">
        <v>49</v>
      </c>
      <c r="L2599" s="6" t="s">
        <v>237</v>
      </c>
      <c r="M2599" s="6">
        <v>10</v>
      </c>
      <c r="N2599" s="6" t="s">
        <v>21</v>
      </c>
      <c r="O2599" s="6" t="s">
        <v>22</v>
      </c>
      <c r="P2599" s="6" t="s">
        <v>9404</v>
      </c>
    </row>
    <row r="2600" spans="1:16" hidden="1" x14ac:dyDescent="0.35">
      <c r="A2600" s="6">
        <v>2012</v>
      </c>
      <c r="B2600" s="6" t="s">
        <v>6360</v>
      </c>
      <c r="C2600" s="6" t="s">
        <v>6317</v>
      </c>
      <c r="D2600" s="13" t="s">
        <v>6361</v>
      </c>
      <c r="E2600" s="6">
        <v>40.35</v>
      </c>
      <c r="F2600" s="6">
        <v>-112.64</v>
      </c>
      <c r="G2600" s="6" t="s">
        <v>514</v>
      </c>
      <c r="H2600" s="6">
        <v>757</v>
      </c>
      <c r="I2600" s="6">
        <v>926000</v>
      </c>
      <c r="J2600" s="6">
        <v>19.7</v>
      </c>
      <c r="K2600" s="6">
        <v>49</v>
      </c>
      <c r="L2600" s="6" t="s">
        <v>237</v>
      </c>
      <c r="M2600" s="6">
        <v>10</v>
      </c>
      <c r="N2600" s="6" t="s">
        <v>21</v>
      </c>
      <c r="O2600" s="6" t="s">
        <v>22</v>
      </c>
      <c r="P2600" s="6" t="s">
        <v>9405</v>
      </c>
    </row>
    <row r="2601" spans="1:16" hidden="1" x14ac:dyDescent="0.35">
      <c r="A2601" s="6">
        <v>2012</v>
      </c>
      <c r="B2601" s="6" t="s">
        <v>6363</v>
      </c>
      <c r="C2601" s="6" t="s">
        <v>6317</v>
      </c>
      <c r="D2601" s="13" t="s">
        <v>6364</v>
      </c>
      <c r="E2601" s="6">
        <v>41.17</v>
      </c>
      <c r="F2601" s="6">
        <v>-112.04</v>
      </c>
      <c r="G2601" s="6" t="s">
        <v>241</v>
      </c>
      <c r="H2601" s="6">
        <v>389</v>
      </c>
      <c r="I2601" s="6">
        <v>1599000</v>
      </c>
      <c r="J2601" s="6">
        <v>19.7</v>
      </c>
      <c r="K2601" s="6">
        <v>49</v>
      </c>
      <c r="L2601" s="6" t="s">
        <v>237</v>
      </c>
      <c r="M2601" s="6">
        <v>10</v>
      </c>
      <c r="N2601" s="6" t="s">
        <v>21</v>
      </c>
      <c r="O2601" s="6" t="s">
        <v>22</v>
      </c>
      <c r="P2601" s="6" t="s">
        <v>9406</v>
      </c>
    </row>
    <row r="2602" spans="1:16" hidden="1" x14ac:dyDescent="0.35">
      <c r="A2602" s="6">
        <v>2022</v>
      </c>
      <c r="B2602" s="6" t="s">
        <v>6349</v>
      </c>
      <c r="C2602" s="6" t="s">
        <v>6317</v>
      </c>
      <c r="D2602" s="13" t="s">
        <v>6350</v>
      </c>
      <c r="E2602" s="6">
        <v>41.61</v>
      </c>
      <c r="F2602" s="6">
        <v>-112.13</v>
      </c>
      <c r="G2602" s="6" t="s">
        <v>236</v>
      </c>
      <c r="H2602" s="6">
        <v>7120</v>
      </c>
      <c r="I2602" s="6">
        <v>11571000</v>
      </c>
      <c r="J2602" s="6">
        <v>21.7</v>
      </c>
      <c r="K2602" s="6">
        <v>49</v>
      </c>
      <c r="L2602" s="6" t="s">
        <v>237</v>
      </c>
      <c r="M2602" s="6">
        <v>10</v>
      </c>
      <c r="N2602" s="6" t="s">
        <v>21</v>
      </c>
      <c r="O2602" s="6" t="s">
        <v>22</v>
      </c>
      <c r="P2602" s="6" t="s">
        <v>6351</v>
      </c>
    </row>
    <row r="2603" spans="1:16" hidden="1" x14ac:dyDescent="0.35">
      <c r="A2603" s="6">
        <v>2022</v>
      </c>
      <c r="B2603" s="6" t="s">
        <v>6352</v>
      </c>
      <c r="C2603" s="6" t="s">
        <v>6317</v>
      </c>
      <c r="D2603" s="13" t="s">
        <v>6353</v>
      </c>
      <c r="E2603" s="6">
        <v>41.82</v>
      </c>
      <c r="F2603" s="6">
        <v>-111.99</v>
      </c>
      <c r="G2603" s="6" t="s">
        <v>514</v>
      </c>
      <c r="H2603" s="6">
        <v>2360</v>
      </c>
      <c r="I2603" s="6">
        <v>4658000</v>
      </c>
      <c r="J2603" s="6">
        <v>21.7</v>
      </c>
      <c r="K2603" s="6">
        <v>49</v>
      </c>
      <c r="L2603" s="6" t="s">
        <v>237</v>
      </c>
      <c r="M2603" s="6">
        <v>10</v>
      </c>
      <c r="N2603" s="6" t="s">
        <v>21</v>
      </c>
      <c r="O2603" s="6" t="s">
        <v>22</v>
      </c>
      <c r="P2603" s="6" t="s">
        <v>6354</v>
      </c>
    </row>
    <row r="2604" spans="1:16" hidden="1" x14ac:dyDescent="0.35">
      <c r="A2604" s="6">
        <v>2022</v>
      </c>
      <c r="B2604" s="6" t="s">
        <v>6357</v>
      </c>
      <c r="C2604" s="6" t="s">
        <v>6317</v>
      </c>
      <c r="D2604" s="13" t="s">
        <v>6358</v>
      </c>
      <c r="E2604" s="6">
        <v>40.590000000000003</v>
      </c>
      <c r="F2604" s="6">
        <v>-112.1</v>
      </c>
      <c r="G2604" s="6" t="s">
        <v>241</v>
      </c>
      <c r="H2604" s="6">
        <v>8</v>
      </c>
      <c r="I2604" s="6">
        <v>3000</v>
      </c>
      <c r="J2604" s="6">
        <v>21.7</v>
      </c>
      <c r="K2604" s="6">
        <v>49</v>
      </c>
      <c r="L2604" s="6" t="s">
        <v>237</v>
      </c>
      <c r="M2604" s="6">
        <v>10</v>
      </c>
      <c r="N2604" s="6" t="s">
        <v>21</v>
      </c>
      <c r="O2604" s="6" t="s">
        <v>22</v>
      </c>
      <c r="P2604" s="6" t="s">
        <v>6359</v>
      </c>
    </row>
    <row r="2605" spans="1:16" hidden="1" x14ac:dyDescent="0.35">
      <c r="A2605" s="6">
        <v>2022</v>
      </c>
      <c r="B2605" s="6" t="s">
        <v>6360</v>
      </c>
      <c r="C2605" s="6" t="s">
        <v>6317</v>
      </c>
      <c r="D2605" s="13" t="s">
        <v>6361</v>
      </c>
      <c r="E2605" s="6">
        <v>40.35</v>
      </c>
      <c r="F2605" s="6">
        <v>-112.64</v>
      </c>
      <c r="G2605" s="6" t="s">
        <v>236</v>
      </c>
      <c r="H2605" s="6">
        <v>14</v>
      </c>
      <c r="I2605" s="6">
        <v>0</v>
      </c>
      <c r="J2605" s="6">
        <v>21.7</v>
      </c>
      <c r="K2605" s="6">
        <v>49</v>
      </c>
      <c r="L2605" s="6" t="s">
        <v>237</v>
      </c>
      <c r="M2605" s="6">
        <v>10</v>
      </c>
      <c r="N2605" s="6" t="s">
        <v>21</v>
      </c>
      <c r="O2605" s="6" t="s">
        <v>22</v>
      </c>
      <c r="P2605" s="6" t="s">
        <v>6362</v>
      </c>
    </row>
    <row r="2606" spans="1:16" hidden="1" x14ac:dyDescent="0.35">
      <c r="A2606" s="6">
        <v>2022</v>
      </c>
      <c r="B2606" s="6" t="s">
        <v>6363</v>
      </c>
      <c r="C2606" s="6" t="s">
        <v>6317</v>
      </c>
      <c r="D2606" s="13" t="s">
        <v>6364</v>
      </c>
      <c r="E2606" s="6">
        <v>41.17</v>
      </c>
      <c r="F2606" s="6">
        <v>-112.04</v>
      </c>
      <c r="G2606" s="6" t="s">
        <v>241</v>
      </c>
      <c r="H2606" s="6">
        <v>245</v>
      </c>
      <c r="I2606" s="6">
        <v>874000</v>
      </c>
      <c r="J2606" s="6">
        <v>21.7</v>
      </c>
      <c r="K2606" s="6">
        <v>49</v>
      </c>
      <c r="L2606" s="6" t="s">
        <v>237</v>
      </c>
      <c r="M2606" s="6">
        <v>10</v>
      </c>
      <c r="N2606" s="6" t="s">
        <v>21</v>
      </c>
      <c r="O2606" s="6" t="s">
        <v>22</v>
      </c>
      <c r="P2606" s="6" t="s">
        <v>6365</v>
      </c>
    </row>
    <row r="2607" spans="1:16" hidden="1" x14ac:dyDescent="0.35">
      <c r="A2607" s="6">
        <v>2022</v>
      </c>
      <c r="B2607" s="6" t="s">
        <v>233</v>
      </c>
      <c r="C2607" s="6" t="s">
        <v>234</v>
      </c>
      <c r="D2607" s="13" t="s">
        <v>235</v>
      </c>
      <c r="E2607" s="6">
        <v>33.86</v>
      </c>
      <c r="F2607" s="6">
        <v>-109.18</v>
      </c>
      <c r="G2607" s="6" t="s">
        <v>236</v>
      </c>
      <c r="H2607" s="6">
        <v>10</v>
      </c>
      <c r="I2607" s="6">
        <v>5000</v>
      </c>
      <c r="J2607" s="6">
        <v>22.3</v>
      </c>
      <c r="K2607" s="6">
        <v>4</v>
      </c>
      <c r="L2607" s="6" t="s">
        <v>237</v>
      </c>
      <c r="M2607" s="6">
        <v>10</v>
      </c>
      <c r="N2607" s="6" t="s">
        <v>21</v>
      </c>
      <c r="O2607" s="6" t="s">
        <v>22</v>
      </c>
      <c r="P2607" s="6" t="s">
        <v>238</v>
      </c>
    </row>
    <row r="2608" spans="1:16" hidden="1" x14ac:dyDescent="0.35">
      <c r="A2608" s="6">
        <v>2022</v>
      </c>
      <c r="B2608" s="6" t="s">
        <v>239</v>
      </c>
      <c r="C2608" s="6" t="s">
        <v>234</v>
      </c>
      <c r="D2608" s="13" t="s">
        <v>240</v>
      </c>
      <c r="E2608" s="6">
        <v>34.229999999999997</v>
      </c>
      <c r="F2608" s="6">
        <v>-110.07</v>
      </c>
      <c r="G2608" s="6" t="s">
        <v>241</v>
      </c>
      <c r="H2608" s="6">
        <v>5</v>
      </c>
      <c r="I2608" s="6">
        <v>97000</v>
      </c>
      <c r="J2608" s="6">
        <v>22.3</v>
      </c>
      <c r="K2608" s="6">
        <v>4</v>
      </c>
      <c r="L2608" s="6" t="s">
        <v>237</v>
      </c>
      <c r="M2608" s="6">
        <v>10</v>
      </c>
      <c r="N2608" s="6" t="s">
        <v>21</v>
      </c>
      <c r="O2608" s="6" t="s">
        <v>22</v>
      </c>
      <c r="P2608" s="6" t="s">
        <v>242</v>
      </c>
    </row>
    <row r="2609" spans="1:16" hidden="1" x14ac:dyDescent="0.35">
      <c r="A2609" s="6">
        <v>2022</v>
      </c>
      <c r="B2609" s="6" t="s">
        <v>243</v>
      </c>
      <c r="C2609" s="6" t="s">
        <v>234</v>
      </c>
      <c r="D2609" s="13" t="s">
        <v>244</v>
      </c>
      <c r="E2609" s="6">
        <v>34.130000000000003</v>
      </c>
      <c r="F2609" s="6">
        <v>-112.13</v>
      </c>
      <c r="G2609" s="6" t="s">
        <v>62</v>
      </c>
      <c r="H2609" s="6" t="s">
        <v>35</v>
      </c>
      <c r="I2609" s="6">
        <v>0</v>
      </c>
      <c r="J2609" s="6" t="s">
        <v>36</v>
      </c>
      <c r="K2609" s="6">
        <v>4</v>
      </c>
      <c r="L2609" s="6" t="s">
        <v>237</v>
      </c>
      <c r="M2609" s="6">
        <v>10</v>
      </c>
      <c r="N2609" s="6" t="s">
        <v>21</v>
      </c>
      <c r="O2609" s="6" t="s">
        <v>22</v>
      </c>
      <c r="P2609" s="6" t="s">
        <v>245</v>
      </c>
    </row>
    <row r="2610" spans="1:16" hidden="1" x14ac:dyDescent="0.35">
      <c r="A2610" s="6">
        <v>2022</v>
      </c>
      <c r="B2610" s="6" t="s">
        <v>1908</v>
      </c>
      <c r="C2610" s="6" t="s">
        <v>6317</v>
      </c>
      <c r="D2610" s="13" t="s">
        <v>6355</v>
      </c>
      <c r="E2610" s="6">
        <v>40.880000000000003</v>
      </c>
      <c r="F2610" s="6">
        <v>-111.82</v>
      </c>
      <c r="G2610" s="6" t="s">
        <v>236</v>
      </c>
      <c r="H2610" s="6" t="s">
        <v>35</v>
      </c>
      <c r="I2610" s="6">
        <v>202000</v>
      </c>
      <c r="J2610" s="6" t="s">
        <v>36</v>
      </c>
      <c r="K2610" s="6">
        <v>49</v>
      </c>
      <c r="L2610" s="6" t="s">
        <v>237</v>
      </c>
      <c r="M2610" s="6">
        <v>10</v>
      </c>
      <c r="N2610" s="6" t="s">
        <v>21</v>
      </c>
      <c r="O2610" s="6" t="s">
        <v>22</v>
      </c>
      <c r="P2610" s="6" t="s">
        <v>6356</v>
      </c>
    </row>
    <row r="2611" spans="1:16" hidden="1" x14ac:dyDescent="0.35">
      <c r="A2611" s="6">
        <v>2022</v>
      </c>
      <c r="B2611" s="6" t="s">
        <v>6506</v>
      </c>
      <c r="C2611" s="6" t="s">
        <v>6407</v>
      </c>
      <c r="D2611" s="13" t="s">
        <v>6507</v>
      </c>
      <c r="E2611" s="6">
        <v>38.840000000000003</v>
      </c>
      <c r="F2611" s="6">
        <v>-77.44</v>
      </c>
      <c r="G2611" s="6" t="s">
        <v>241</v>
      </c>
      <c r="H2611" s="6" t="s">
        <v>35</v>
      </c>
      <c r="I2611" s="6">
        <v>0</v>
      </c>
      <c r="J2611" s="6" t="s">
        <v>36</v>
      </c>
      <c r="K2611" s="6">
        <v>51</v>
      </c>
      <c r="L2611" s="6" t="s">
        <v>237</v>
      </c>
      <c r="M2611" s="6">
        <v>20</v>
      </c>
      <c r="N2611" s="6" t="s">
        <v>21</v>
      </c>
      <c r="O2611" s="6" t="s">
        <v>22</v>
      </c>
      <c r="P2611" s="6" t="s">
        <v>6508</v>
      </c>
    </row>
    <row r="2612" spans="1:16" hidden="1" x14ac:dyDescent="0.35">
      <c r="A2612" s="6">
        <v>2022</v>
      </c>
      <c r="B2612" s="6" t="s">
        <v>6524</v>
      </c>
      <c r="C2612" s="6" t="s">
        <v>6407</v>
      </c>
      <c r="D2612" s="13" t="s">
        <v>6525</v>
      </c>
      <c r="E2612" s="6">
        <v>38.85</v>
      </c>
      <c r="F2612" s="6">
        <v>-78.13</v>
      </c>
      <c r="G2612" s="6" t="s">
        <v>241</v>
      </c>
      <c r="H2612" s="6" t="s">
        <v>35</v>
      </c>
      <c r="I2612" s="6">
        <v>243000</v>
      </c>
      <c r="J2612" s="6" t="s">
        <v>36</v>
      </c>
      <c r="K2612" s="6">
        <v>51</v>
      </c>
      <c r="L2612" s="6" t="s">
        <v>237</v>
      </c>
      <c r="M2612" s="6">
        <v>20</v>
      </c>
      <c r="N2612" s="6" t="s">
        <v>21</v>
      </c>
      <c r="O2612" s="6" t="s">
        <v>22</v>
      </c>
      <c r="P2612" s="6" t="s">
        <v>6526</v>
      </c>
    </row>
    <row r="2613" spans="1:16" hidden="1" x14ac:dyDescent="0.35">
      <c r="A2613" s="6">
        <v>2022</v>
      </c>
      <c r="B2613" s="6" t="s">
        <v>239</v>
      </c>
      <c r="C2613" s="6" t="s">
        <v>234</v>
      </c>
      <c r="D2613" s="13" t="s">
        <v>240</v>
      </c>
      <c r="E2613" s="6">
        <v>34.229999999999997</v>
      </c>
      <c r="F2613" s="6">
        <v>-110.07</v>
      </c>
      <c r="G2613" s="6" t="s">
        <v>241</v>
      </c>
      <c r="H2613" s="6" t="s">
        <v>35</v>
      </c>
      <c r="I2613" s="6">
        <v>97000</v>
      </c>
      <c r="J2613" s="6" t="s">
        <v>36</v>
      </c>
      <c r="K2613" s="6">
        <v>4</v>
      </c>
      <c r="L2613" s="6" t="s">
        <v>237</v>
      </c>
      <c r="M2613" s="6">
        <v>10</v>
      </c>
      <c r="N2613" s="6" t="s">
        <v>21</v>
      </c>
      <c r="O2613" s="6" t="s">
        <v>22</v>
      </c>
      <c r="P2613" s="6" t="s">
        <v>242</v>
      </c>
    </row>
    <row r="2614" spans="1:16" hidden="1" x14ac:dyDescent="0.35">
      <c r="A2614" s="6">
        <v>2022</v>
      </c>
      <c r="B2614" s="6" t="s">
        <v>243</v>
      </c>
      <c r="C2614" s="6" t="s">
        <v>234</v>
      </c>
      <c r="D2614" s="13" t="s">
        <v>244</v>
      </c>
      <c r="E2614" s="6">
        <v>34.130000000000003</v>
      </c>
      <c r="F2614" s="6">
        <v>-112.13</v>
      </c>
      <c r="G2614" s="6" t="s">
        <v>62</v>
      </c>
      <c r="H2614" s="6" t="s">
        <v>35</v>
      </c>
      <c r="I2614" s="6">
        <v>0</v>
      </c>
      <c r="J2614" s="6" t="s">
        <v>36</v>
      </c>
      <c r="K2614" s="6">
        <v>4</v>
      </c>
      <c r="L2614" s="6" t="s">
        <v>237</v>
      </c>
      <c r="M2614" s="6">
        <v>10</v>
      </c>
      <c r="N2614" s="6" t="s">
        <v>21</v>
      </c>
      <c r="O2614" s="6" t="s">
        <v>22</v>
      </c>
      <c r="P2614" s="6" t="s">
        <v>245</v>
      </c>
    </row>
    <row r="2615" spans="1:16" hidden="1" x14ac:dyDescent="0.35">
      <c r="A2615" s="6">
        <v>2012</v>
      </c>
      <c r="B2615" s="6" t="s">
        <v>426</v>
      </c>
      <c r="C2615" s="6" t="s">
        <v>401</v>
      </c>
      <c r="D2615" s="13" t="s">
        <v>427</v>
      </c>
      <c r="E2615" s="6">
        <v>40.799999999999997</v>
      </c>
      <c r="F2615" s="6">
        <v>-124.15</v>
      </c>
      <c r="G2615" s="6" t="s">
        <v>262</v>
      </c>
      <c r="H2615" s="6">
        <v>9</v>
      </c>
      <c r="I2615" s="6">
        <v>86000</v>
      </c>
      <c r="J2615" s="6">
        <v>3.1</v>
      </c>
      <c r="K2615" s="6">
        <v>6</v>
      </c>
      <c r="L2615" s="6" t="s">
        <v>428</v>
      </c>
      <c r="M2615" s="6">
        <v>10</v>
      </c>
      <c r="N2615" s="6" t="s">
        <v>21</v>
      </c>
      <c r="O2615" s="6" t="s">
        <v>22</v>
      </c>
      <c r="P2615" s="6" t="s">
        <v>7173</v>
      </c>
    </row>
    <row r="2616" spans="1:16" hidden="1" x14ac:dyDescent="0.35">
      <c r="A2616" s="6">
        <v>2022</v>
      </c>
      <c r="B2616" s="6" t="s">
        <v>430</v>
      </c>
      <c r="C2616" s="6" t="s">
        <v>401</v>
      </c>
      <c r="D2616" s="13" t="s">
        <v>431</v>
      </c>
      <c r="E2616" s="6">
        <v>39.21</v>
      </c>
      <c r="F2616" s="6">
        <v>-123.69</v>
      </c>
      <c r="G2616" s="6" t="s">
        <v>262</v>
      </c>
      <c r="H2616" s="6">
        <v>3</v>
      </c>
      <c r="I2616" s="6">
        <v>0</v>
      </c>
      <c r="J2616" s="6">
        <v>62.8</v>
      </c>
      <c r="K2616" s="6">
        <v>6</v>
      </c>
      <c r="L2616" s="6" t="s">
        <v>428</v>
      </c>
      <c r="M2616" s="6">
        <v>10</v>
      </c>
      <c r="N2616" s="6" t="s">
        <v>21</v>
      </c>
      <c r="O2616" s="6" t="s">
        <v>22</v>
      </c>
      <c r="P2616" s="6" t="s">
        <v>432</v>
      </c>
    </row>
    <row r="2617" spans="1:16" hidden="1" x14ac:dyDescent="0.35">
      <c r="A2617" s="6">
        <v>2022</v>
      </c>
      <c r="B2617" s="6" t="s">
        <v>426</v>
      </c>
      <c r="C2617" s="6" t="s">
        <v>401</v>
      </c>
      <c r="D2617" s="13" t="s">
        <v>427</v>
      </c>
      <c r="E2617" s="6">
        <v>40.799999999999997</v>
      </c>
      <c r="F2617" s="6">
        <v>-124.15</v>
      </c>
      <c r="G2617" s="6" t="s">
        <v>262</v>
      </c>
      <c r="H2617" s="6" t="s">
        <v>35</v>
      </c>
      <c r="I2617" s="6">
        <v>770000</v>
      </c>
      <c r="J2617" s="6" t="s">
        <v>36</v>
      </c>
      <c r="K2617" s="6">
        <v>6</v>
      </c>
      <c r="L2617" s="6" t="s">
        <v>428</v>
      </c>
      <c r="M2617" s="6">
        <v>10</v>
      </c>
      <c r="N2617" s="6" t="s">
        <v>21</v>
      </c>
      <c r="O2617" s="6" t="s">
        <v>22</v>
      </c>
      <c r="P2617" s="6" t="s">
        <v>429</v>
      </c>
    </row>
    <row r="2618" spans="1:16" hidden="1" x14ac:dyDescent="0.35">
      <c r="A2618" s="6">
        <v>2022</v>
      </c>
      <c r="B2618" s="6" t="s">
        <v>430</v>
      </c>
      <c r="C2618" s="6" t="s">
        <v>401</v>
      </c>
      <c r="D2618" s="13" t="s">
        <v>431</v>
      </c>
      <c r="E2618" s="6">
        <v>39.21</v>
      </c>
      <c r="F2618" s="6">
        <v>-123.69</v>
      </c>
      <c r="G2618" s="6" t="s">
        <v>262</v>
      </c>
      <c r="H2618" s="6" t="s">
        <v>35</v>
      </c>
      <c r="I2618" s="6">
        <v>0</v>
      </c>
      <c r="J2618" s="6" t="s">
        <v>36</v>
      </c>
      <c r="K2618" s="6">
        <v>6</v>
      </c>
      <c r="L2618" s="6" t="s">
        <v>428</v>
      </c>
      <c r="M2618" s="6">
        <v>10</v>
      </c>
      <c r="N2618" s="6" t="s">
        <v>21</v>
      </c>
      <c r="O2618" s="6" t="s">
        <v>22</v>
      </c>
      <c r="P2618" s="6" t="s">
        <v>432</v>
      </c>
    </row>
    <row r="2619" spans="1:16" hidden="1" x14ac:dyDescent="0.35">
      <c r="A2619" s="6">
        <v>2012</v>
      </c>
      <c r="B2619" s="6" t="s">
        <v>4343</v>
      </c>
      <c r="C2619" s="6" t="s">
        <v>4283</v>
      </c>
      <c r="D2619" s="13" t="s">
        <v>4344</v>
      </c>
      <c r="E2619" s="6">
        <v>36.22</v>
      </c>
      <c r="F2619" s="6">
        <v>-77.11</v>
      </c>
      <c r="G2619" s="6" t="s">
        <v>117</v>
      </c>
      <c r="H2619" s="6">
        <v>10535</v>
      </c>
      <c r="I2619" s="6">
        <v>7646000</v>
      </c>
      <c r="J2619" s="6">
        <v>10.1</v>
      </c>
      <c r="K2619" s="6">
        <v>37</v>
      </c>
      <c r="L2619" s="6" t="s">
        <v>4345</v>
      </c>
      <c r="M2619" s="6">
        <v>70</v>
      </c>
      <c r="N2619" s="6" t="s">
        <v>21</v>
      </c>
      <c r="O2619" s="6" t="s">
        <v>22</v>
      </c>
      <c r="P2619" s="6" t="s">
        <v>8655</v>
      </c>
    </row>
    <row r="2620" spans="1:16" hidden="1" x14ac:dyDescent="0.35">
      <c r="A2620" s="6">
        <v>2012</v>
      </c>
      <c r="B2620" s="6" t="s">
        <v>1039</v>
      </c>
      <c r="C2620" s="6" t="s">
        <v>4283</v>
      </c>
      <c r="D2620" s="13" t="s">
        <v>4347</v>
      </c>
      <c r="E2620" s="6">
        <v>36.32</v>
      </c>
      <c r="F2620" s="6">
        <v>-76.16</v>
      </c>
      <c r="G2620" s="6" t="s">
        <v>94</v>
      </c>
      <c r="H2620" s="6">
        <v>15077</v>
      </c>
      <c r="I2620" s="6">
        <v>17555000</v>
      </c>
      <c r="J2620" s="6">
        <v>10.1</v>
      </c>
      <c r="K2620" s="6">
        <v>37</v>
      </c>
      <c r="L2620" s="6" t="s">
        <v>4345</v>
      </c>
      <c r="M2620" s="6">
        <v>70</v>
      </c>
      <c r="N2620" s="6" t="s">
        <v>21</v>
      </c>
      <c r="O2620" s="6" t="s">
        <v>22</v>
      </c>
      <c r="P2620" s="6" t="s">
        <v>8656</v>
      </c>
    </row>
    <row r="2621" spans="1:16" hidden="1" x14ac:dyDescent="0.35">
      <c r="A2621" s="6">
        <v>2012</v>
      </c>
      <c r="B2621" s="6" t="s">
        <v>4349</v>
      </c>
      <c r="C2621" s="6" t="s">
        <v>4283</v>
      </c>
      <c r="D2621" s="13" t="s">
        <v>4350</v>
      </c>
      <c r="E2621" s="6">
        <v>36.049999999999997</v>
      </c>
      <c r="F2621" s="6">
        <v>-76.599999999999994</v>
      </c>
      <c r="G2621" s="6" t="s">
        <v>94</v>
      </c>
      <c r="H2621" s="6">
        <v>6206</v>
      </c>
      <c r="I2621" s="6">
        <v>5550000</v>
      </c>
      <c r="J2621" s="6">
        <v>10.1</v>
      </c>
      <c r="K2621" s="6">
        <v>37</v>
      </c>
      <c r="L2621" s="6" t="s">
        <v>4345</v>
      </c>
      <c r="M2621" s="6">
        <v>70</v>
      </c>
      <c r="N2621" s="6" t="s">
        <v>21</v>
      </c>
      <c r="O2621" s="6" t="s">
        <v>22</v>
      </c>
      <c r="P2621" s="6" t="s">
        <v>8657</v>
      </c>
    </row>
    <row r="2622" spans="1:16" hidden="1" x14ac:dyDescent="0.35">
      <c r="A2622" s="6">
        <v>2012</v>
      </c>
      <c r="B2622" s="6" t="s">
        <v>4352</v>
      </c>
      <c r="C2622" s="6" t="s">
        <v>4283</v>
      </c>
      <c r="D2622" s="13" t="s">
        <v>4353</v>
      </c>
      <c r="E2622" s="6">
        <v>36.32</v>
      </c>
      <c r="F2622" s="6">
        <v>-75.900000000000006</v>
      </c>
      <c r="G2622" s="6" t="s">
        <v>94</v>
      </c>
      <c r="H2622" s="6">
        <v>14066</v>
      </c>
      <c r="I2622" s="6">
        <v>12613000</v>
      </c>
      <c r="J2622" s="6">
        <v>10.1</v>
      </c>
      <c r="K2622" s="6">
        <v>37</v>
      </c>
      <c r="L2622" s="6" t="s">
        <v>4345</v>
      </c>
      <c r="M2622" s="6">
        <v>70</v>
      </c>
      <c r="N2622" s="6" t="s">
        <v>21</v>
      </c>
      <c r="O2622" s="6" t="s">
        <v>22</v>
      </c>
      <c r="P2622" s="6" t="s">
        <v>8658</v>
      </c>
    </row>
    <row r="2623" spans="1:16" hidden="1" x14ac:dyDescent="0.35">
      <c r="A2623" s="6">
        <v>2012</v>
      </c>
      <c r="B2623" s="6" t="s">
        <v>4355</v>
      </c>
      <c r="C2623" s="6" t="s">
        <v>4283</v>
      </c>
      <c r="D2623" s="13" t="s">
        <v>4356</v>
      </c>
      <c r="E2623" s="6">
        <v>35.909999999999997</v>
      </c>
      <c r="F2623" s="6">
        <v>-77.73</v>
      </c>
      <c r="G2623" s="6" t="s">
        <v>94</v>
      </c>
      <c r="H2623" s="6">
        <v>9868</v>
      </c>
      <c r="I2623" s="6">
        <v>9121000</v>
      </c>
      <c r="J2623" s="6">
        <v>10.1</v>
      </c>
      <c r="K2623" s="6">
        <v>37</v>
      </c>
      <c r="L2623" s="6" t="s">
        <v>4345</v>
      </c>
      <c r="M2623" s="6">
        <v>70</v>
      </c>
      <c r="N2623" s="6" t="s">
        <v>21</v>
      </c>
      <c r="O2623" s="6" t="s">
        <v>22</v>
      </c>
      <c r="P2623" s="6" t="s">
        <v>8662</v>
      </c>
    </row>
    <row r="2624" spans="1:16" hidden="1" x14ac:dyDescent="0.35">
      <c r="A2624" s="6">
        <v>2012</v>
      </c>
      <c r="B2624" s="6" t="s">
        <v>4358</v>
      </c>
      <c r="C2624" s="6" t="s">
        <v>4283</v>
      </c>
      <c r="D2624" s="13" t="s">
        <v>4359</v>
      </c>
      <c r="E2624" s="6">
        <v>36.53</v>
      </c>
      <c r="F2624" s="6">
        <v>-76.569999999999993</v>
      </c>
      <c r="G2624" s="6" t="s">
        <v>117</v>
      </c>
      <c r="H2624" s="6">
        <v>4814</v>
      </c>
      <c r="I2624" s="6">
        <v>3583000</v>
      </c>
      <c r="J2624" s="6">
        <v>10.1</v>
      </c>
      <c r="K2624" s="6">
        <v>37</v>
      </c>
      <c r="L2624" s="6" t="s">
        <v>4345</v>
      </c>
      <c r="M2624" s="6">
        <v>70</v>
      </c>
      <c r="N2624" s="6" t="s">
        <v>21</v>
      </c>
      <c r="O2624" s="6" t="s">
        <v>22</v>
      </c>
      <c r="P2624" s="6" t="s">
        <v>8663</v>
      </c>
    </row>
    <row r="2625" spans="1:16" hidden="1" x14ac:dyDescent="0.35">
      <c r="A2625" s="6">
        <v>2012</v>
      </c>
      <c r="B2625" s="6" t="s">
        <v>4361</v>
      </c>
      <c r="C2625" s="6" t="s">
        <v>4283</v>
      </c>
      <c r="D2625" s="13" t="s">
        <v>4362</v>
      </c>
      <c r="E2625" s="6">
        <v>36.17</v>
      </c>
      <c r="F2625" s="6">
        <v>-77.66</v>
      </c>
      <c r="G2625" s="6" t="s">
        <v>117</v>
      </c>
      <c r="H2625" s="6">
        <v>4863</v>
      </c>
      <c r="I2625" s="6">
        <v>2778000</v>
      </c>
      <c r="J2625" s="6">
        <v>10.1</v>
      </c>
      <c r="K2625" s="6">
        <v>37</v>
      </c>
      <c r="L2625" s="6" t="s">
        <v>4345</v>
      </c>
      <c r="M2625" s="6">
        <v>70</v>
      </c>
      <c r="N2625" s="6" t="s">
        <v>21</v>
      </c>
      <c r="O2625" s="6" t="s">
        <v>22</v>
      </c>
      <c r="P2625" s="6" t="s">
        <v>8664</v>
      </c>
    </row>
    <row r="2626" spans="1:16" hidden="1" x14ac:dyDescent="0.35">
      <c r="A2626" s="6">
        <v>2012</v>
      </c>
      <c r="B2626" s="6" t="s">
        <v>4364</v>
      </c>
      <c r="C2626" s="6" t="s">
        <v>4283</v>
      </c>
      <c r="D2626" s="13" t="s">
        <v>4365</v>
      </c>
      <c r="E2626" s="6">
        <v>36.49</v>
      </c>
      <c r="F2626" s="6">
        <v>-77.010000000000005</v>
      </c>
      <c r="G2626" s="6" t="s">
        <v>117</v>
      </c>
      <c r="H2626" s="6">
        <v>9497</v>
      </c>
      <c r="I2626" s="6">
        <v>6681000</v>
      </c>
      <c r="J2626" s="6">
        <v>10.1</v>
      </c>
      <c r="K2626" s="6">
        <v>37</v>
      </c>
      <c r="L2626" s="6" t="s">
        <v>4345</v>
      </c>
      <c r="M2626" s="6">
        <v>70</v>
      </c>
      <c r="N2626" s="6" t="s">
        <v>21</v>
      </c>
      <c r="O2626" s="6" t="s">
        <v>22</v>
      </c>
      <c r="P2626" s="6" t="s">
        <v>8665</v>
      </c>
    </row>
    <row r="2627" spans="1:16" hidden="1" x14ac:dyDescent="0.35">
      <c r="A2627" s="6">
        <v>2012</v>
      </c>
      <c r="B2627" s="6" t="s">
        <v>1696</v>
      </c>
      <c r="C2627" s="6" t="s">
        <v>4283</v>
      </c>
      <c r="D2627" s="13" t="s">
        <v>4367</v>
      </c>
      <c r="E2627" s="6">
        <v>35.840000000000003</v>
      </c>
      <c r="F2627" s="6">
        <v>-77.17</v>
      </c>
      <c r="G2627" s="6" t="s">
        <v>94</v>
      </c>
      <c r="H2627" s="6">
        <v>3027</v>
      </c>
      <c r="I2627" s="6">
        <v>1680000</v>
      </c>
      <c r="J2627" s="6">
        <v>10.1</v>
      </c>
      <c r="K2627" s="6">
        <v>37</v>
      </c>
      <c r="L2627" s="6" t="s">
        <v>4345</v>
      </c>
      <c r="M2627" s="6">
        <v>70</v>
      </c>
      <c r="N2627" s="6" t="s">
        <v>21</v>
      </c>
      <c r="O2627" s="6" t="s">
        <v>22</v>
      </c>
      <c r="P2627" s="6" t="s">
        <v>8666</v>
      </c>
    </row>
    <row r="2628" spans="1:16" hidden="1" x14ac:dyDescent="0.35">
      <c r="A2628" s="6">
        <v>2012</v>
      </c>
      <c r="B2628" s="6" t="s">
        <v>4369</v>
      </c>
      <c r="C2628" s="6" t="s">
        <v>4283</v>
      </c>
      <c r="D2628" s="13" t="s">
        <v>4370</v>
      </c>
      <c r="E2628" s="6">
        <v>35.78</v>
      </c>
      <c r="F2628" s="6">
        <v>-78.2</v>
      </c>
      <c r="G2628" s="6" t="s">
        <v>117</v>
      </c>
      <c r="H2628" s="6">
        <v>1959</v>
      </c>
      <c r="I2628" s="6">
        <v>1162000</v>
      </c>
      <c r="J2628" s="6">
        <v>10.1</v>
      </c>
      <c r="K2628" s="6">
        <v>37</v>
      </c>
      <c r="L2628" s="6" t="s">
        <v>4345</v>
      </c>
      <c r="M2628" s="6">
        <v>70</v>
      </c>
      <c r="N2628" s="6" t="s">
        <v>21</v>
      </c>
      <c r="O2628" s="6" t="s">
        <v>22</v>
      </c>
      <c r="P2628" s="6" t="s">
        <v>8667</v>
      </c>
    </row>
    <row r="2629" spans="1:16" hidden="1" x14ac:dyDescent="0.35">
      <c r="A2629" s="6">
        <v>2012</v>
      </c>
      <c r="B2629" s="6" t="s">
        <v>4372</v>
      </c>
      <c r="C2629" s="6" t="s">
        <v>4283</v>
      </c>
      <c r="D2629" s="13" t="s">
        <v>4373</v>
      </c>
      <c r="E2629" s="6">
        <v>36.43</v>
      </c>
      <c r="F2629" s="6">
        <v>-77.22</v>
      </c>
      <c r="G2629" s="6" t="s">
        <v>117</v>
      </c>
      <c r="H2629" s="6">
        <v>4909</v>
      </c>
      <c r="I2629" s="6">
        <v>3648000</v>
      </c>
      <c r="J2629" s="6">
        <v>10.1</v>
      </c>
      <c r="K2629" s="6">
        <v>37</v>
      </c>
      <c r="L2629" s="6" t="s">
        <v>4345</v>
      </c>
      <c r="M2629" s="6">
        <v>70</v>
      </c>
      <c r="N2629" s="6" t="s">
        <v>21</v>
      </c>
      <c r="O2629" s="6" t="s">
        <v>22</v>
      </c>
      <c r="P2629" s="6" t="s">
        <v>8668</v>
      </c>
    </row>
    <row r="2630" spans="1:16" hidden="1" x14ac:dyDescent="0.35">
      <c r="A2630" s="6">
        <v>2012</v>
      </c>
      <c r="B2630" s="6" t="s">
        <v>4375</v>
      </c>
      <c r="C2630" s="6" t="s">
        <v>4283</v>
      </c>
      <c r="D2630" s="13" t="s">
        <v>4376</v>
      </c>
      <c r="E2630" s="6">
        <v>36.29</v>
      </c>
      <c r="F2630" s="6">
        <v>-76.22</v>
      </c>
      <c r="G2630" s="6" t="s">
        <v>94</v>
      </c>
      <c r="H2630" s="6">
        <v>21303</v>
      </c>
      <c r="I2630" s="6">
        <v>20280000</v>
      </c>
      <c r="J2630" s="6">
        <v>10.1</v>
      </c>
      <c r="K2630" s="6">
        <v>37</v>
      </c>
      <c r="L2630" s="6" t="s">
        <v>4345</v>
      </c>
      <c r="M2630" s="6">
        <v>70</v>
      </c>
      <c r="N2630" s="6" t="s">
        <v>21</v>
      </c>
      <c r="O2630" s="6" t="s">
        <v>22</v>
      </c>
      <c r="P2630" s="6" t="s">
        <v>8669</v>
      </c>
    </row>
    <row r="2631" spans="1:16" hidden="1" x14ac:dyDescent="0.35">
      <c r="A2631" s="6">
        <v>2012</v>
      </c>
      <c r="B2631" s="6" t="s">
        <v>4378</v>
      </c>
      <c r="C2631" s="6" t="s">
        <v>4283</v>
      </c>
      <c r="D2631" s="13" t="s">
        <v>4379</v>
      </c>
      <c r="E2631" s="6">
        <v>36.26</v>
      </c>
      <c r="F2631" s="6">
        <v>-76.53</v>
      </c>
      <c r="G2631" s="6" t="s">
        <v>94</v>
      </c>
      <c r="H2631" s="6">
        <v>14782</v>
      </c>
      <c r="I2631" s="6">
        <v>13660000</v>
      </c>
      <c r="J2631" s="6">
        <v>10.1</v>
      </c>
      <c r="K2631" s="6">
        <v>37</v>
      </c>
      <c r="L2631" s="6" t="s">
        <v>4345</v>
      </c>
      <c r="M2631" s="6">
        <v>70</v>
      </c>
      <c r="N2631" s="6" t="s">
        <v>21</v>
      </c>
      <c r="O2631" s="6" t="s">
        <v>22</v>
      </c>
      <c r="P2631" s="6" t="s">
        <v>8670</v>
      </c>
    </row>
    <row r="2632" spans="1:16" hidden="1" x14ac:dyDescent="0.35">
      <c r="A2632" s="6">
        <v>2012</v>
      </c>
      <c r="B2632" s="6" t="s">
        <v>4381</v>
      </c>
      <c r="C2632" s="6" t="s">
        <v>4283</v>
      </c>
      <c r="D2632" s="13" t="s">
        <v>4382</v>
      </c>
      <c r="E2632" s="6">
        <v>35.909999999999997</v>
      </c>
      <c r="F2632" s="6">
        <v>-76.25</v>
      </c>
      <c r="G2632" s="6" t="s">
        <v>94</v>
      </c>
      <c r="H2632" s="6">
        <v>21201</v>
      </c>
      <c r="I2632" s="6">
        <v>17751000</v>
      </c>
      <c r="J2632" s="6">
        <v>10.1</v>
      </c>
      <c r="K2632" s="6">
        <v>37</v>
      </c>
      <c r="L2632" s="6" t="s">
        <v>4345</v>
      </c>
      <c r="M2632" s="6">
        <v>70</v>
      </c>
      <c r="N2632" s="6" t="s">
        <v>21</v>
      </c>
      <c r="O2632" s="6" t="s">
        <v>22</v>
      </c>
      <c r="P2632" s="6" t="s">
        <v>8671</v>
      </c>
    </row>
    <row r="2633" spans="1:16" hidden="1" x14ac:dyDescent="0.35">
      <c r="A2633" s="6">
        <v>2012</v>
      </c>
      <c r="B2633" s="6" t="s">
        <v>86</v>
      </c>
      <c r="C2633" s="6" t="s">
        <v>4283</v>
      </c>
      <c r="D2633" s="13" t="s">
        <v>4384</v>
      </c>
      <c r="E2633" s="6">
        <v>35.869999999999997</v>
      </c>
      <c r="F2633" s="6">
        <v>-76.39</v>
      </c>
      <c r="G2633" s="6" t="s">
        <v>94</v>
      </c>
      <c r="H2633" s="6">
        <v>26450</v>
      </c>
      <c r="I2633" s="6">
        <v>25223000</v>
      </c>
      <c r="J2633" s="6">
        <v>10.1</v>
      </c>
      <c r="K2633" s="6">
        <v>37</v>
      </c>
      <c r="L2633" s="6" t="s">
        <v>4345</v>
      </c>
      <c r="M2633" s="6">
        <v>70</v>
      </c>
      <c r="N2633" s="6" t="s">
        <v>21</v>
      </c>
      <c r="O2633" s="6" t="s">
        <v>22</v>
      </c>
      <c r="P2633" s="6" t="s">
        <v>8672</v>
      </c>
    </row>
    <row r="2634" spans="1:16" hidden="1" x14ac:dyDescent="0.35">
      <c r="A2634" s="6">
        <v>2022</v>
      </c>
      <c r="B2634" s="6" t="s">
        <v>4343</v>
      </c>
      <c r="C2634" s="6" t="s">
        <v>4283</v>
      </c>
      <c r="D2634" s="13" t="s">
        <v>4344</v>
      </c>
      <c r="E2634" s="6">
        <v>36.22</v>
      </c>
      <c r="F2634" s="6">
        <v>-77.11</v>
      </c>
      <c r="G2634" s="6" t="s">
        <v>94</v>
      </c>
      <c r="H2634" s="6">
        <v>13663</v>
      </c>
      <c r="I2634" s="6">
        <v>11878000</v>
      </c>
      <c r="J2634" s="6">
        <v>18.600000000000001</v>
      </c>
      <c r="K2634" s="6">
        <v>37</v>
      </c>
      <c r="L2634" s="6" t="s">
        <v>4345</v>
      </c>
      <c r="M2634" s="6">
        <v>70</v>
      </c>
      <c r="N2634" s="6" t="s">
        <v>21</v>
      </c>
      <c r="O2634" s="6" t="s">
        <v>22</v>
      </c>
      <c r="P2634" s="6" t="s">
        <v>4346</v>
      </c>
    </row>
    <row r="2635" spans="1:16" hidden="1" x14ac:dyDescent="0.35">
      <c r="A2635" s="6">
        <v>2022</v>
      </c>
      <c r="B2635" s="6" t="s">
        <v>1039</v>
      </c>
      <c r="C2635" s="6" t="s">
        <v>4283</v>
      </c>
      <c r="D2635" s="13" t="s">
        <v>4347</v>
      </c>
      <c r="E2635" s="6">
        <v>36.32</v>
      </c>
      <c r="F2635" s="6">
        <v>-76.16</v>
      </c>
      <c r="G2635" s="6" t="s">
        <v>94</v>
      </c>
      <c r="H2635" s="6">
        <v>19707</v>
      </c>
      <c r="I2635" s="6">
        <v>23097000</v>
      </c>
      <c r="J2635" s="6">
        <v>18.600000000000001</v>
      </c>
      <c r="K2635" s="6">
        <v>37</v>
      </c>
      <c r="L2635" s="6" t="s">
        <v>4345</v>
      </c>
      <c r="M2635" s="6">
        <v>70</v>
      </c>
      <c r="N2635" s="6" t="s">
        <v>21</v>
      </c>
      <c r="O2635" s="6" t="s">
        <v>22</v>
      </c>
      <c r="P2635" s="6" t="s">
        <v>4348</v>
      </c>
    </row>
    <row r="2636" spans="1:16" hidden="1" x14ac:dyDescent="0.35">
      <c r="A2636" s="6">
        <v>2022</v>
      </c>
      <c r="B2636" s="6" t="s">
        <v>4349</v>
      </c>
      <c r="C2636" s="6" t="s">
        <v>4283</v>
      </c>
      <c r="D2636" s="13" t="s">
        <v>4350</v>
      </c>
      <c r="E2636" s="6">
        <v>36.049999999999997</v>
      </c>
      <c r="F2636" s="6">
        <v>-76.599999999999994</v>
      </c>
      <c r="G2636" s="6" t="s">
        <v>94</v>
      </c>
      <c r="H2636" s="6">
        <v>5897</v>
      </c>
      <c r="I2636" s="6">
        <v>5787000</v>
      </c>
      <c r="J2636" s="6">
        <v>18.600000000000001</v>
      </c>
      <c r="K2636" s="6">
        <v>37</v>
      </c>
      <c r="L2636" s="6" t="s">
        <v>4345</v>
      </c>
      <c r="M2636" s="6">
        <v>70</v>
      </c>
      <c r="N2636" s="6" t="s">
        <v>21</v>
      </c>
      <c r="O2636" s="6" t="s">
        <v>22</v>
      </c>
      <c r="P2636" s="6" t="s">
        <v>4351</v>
      </c>
    </row>
    <row r="2637" spans="1:16" hidden="1" x14ac:dyDescent="0.35">
      <c r="A2637" s="6">
        <v>2022</v>
      </c>
      <c r="B2637" s="6" t="s">
        <v>4352</v>
      </c>
      <c r="C2637" s="6" t="s">
        <v>4283</v>
      </c>
      <c r="D2637" s="13" t="s">
        <v>4353</v>
      </c>
      <c r="E2637" s="6">
        <v>36.32</v>
      </c>
      <c r="F2637" s="6">
        <v>-75.900000000000006</v>
      </c>
      <c r="G2637" s="6" t="s">
        <v>19</v>
      </c>
      <c r="H2637" s="6">
        <v>11353</v>
      </c>
      <c r="I2637" s="6">
        <v>13250000</v>
      </c>
      <c r="J2637" s="6">
        <v>18.600000000000001</v>
      </c>
      <c r="K2637" s="6">
        <v>37</v>
      </c>
      <c r="L2637" s="6" t="s">
        <v>4345</v>
      </c>
      <c r="M2637" s="6">
        <v>70</v>
      </c>
      <c r="N2637" s="6" t="s">
        <v>21</v>
      </c>
      <c r="O2637" s="6" t="s">
        <v>22</v>
      </c>
      <c r="P2637" s="6" t="s">
        <v>4354</v>
      </c>
    </row>
    <row r="2638" spans="1:16" hidden="1" x14ac:dyDescent="0.35">
      <c r="A2638" s="6">
        <v>2022</v>
      </c>
      <c r="B2638" s="6" t="s">
        <v>4355</v>
      </c>
      <c r="C2638" s="6" t="s">
        <v>4283</v>
      </c>
      <c r="D2638" s="13" t="s">
        <v>4356</v>
      </c>
      <c r="E2638" s="6">
        <v>35.909999999999997</v>
      </c>
      <c r="F2638" s="6">
        <v>-77.73</v>
      </c>
      <c r="G2638" s="6" t="s">
        <v>94</v>
      </c>
      <c r="H2638" s="6">
        <v>10293</v>
      </c>
      <c r="I2638" s="6">
        <v>8202000</v>
      </c>
      <c r="J2638" s="6">
        <v>18.600000000000001</v>
      </c>
      <c r="K2638" s="6">
        <v>37</v>
      </c>
      <c r="L2638" s="6" t="s">
        <v>4345</v>
      </c>
      <c r="M2638" s="6">
        <v>70</v>
      </c>
      <c r="N2638" s="6" t="s">
        <v>21</v>
      </c>
      <c r="O2638" s="6" t="s">
        <v>22</v>
      </c>
      <c r="P2638" s="6" t="s">
        <v>4357</v>
      </c>
    </row>
    <row r="2639" spans="1:16" hidden="1" x14ac:dyDescent="0.35">
      <c r="A2639" s="6">
        <v>2022</v>
      </c>
      <c r="B2639" s="6" t="s">
        <v>4358</v>
      </c>
      <c r="C2639" s="6" t="s">
        <v>4283</v>
      </c>
      <c r="D2639" s="13" t="s">
        <v>4359</v>
      </c>
      <c r="E2639" s="6">
        <v>36.53</v>
      </c>
      <c r="F2639" s="6">
        <v>-76.569999999999993</v>
      </c>
      <c r="G2639" s="6" t="s">
        <v>94</v>
      </c>
      <c r="H2639" s="6">
        <v>6815</v>
      </c>
      <c r="I2639" s="6">
        <v>4495000</v>
      </c>
      <c r="J2639" s="6">
        <v>18.600000000000001</v>
      </c>
      <c r="K2639" s="6">
        <v>37</v>
      </c>
      <c r="L2639" s="6" t="s">
        <v>4345</v>
      </c>
      <c r="M2639" s="6">
        <v>70</v>
      </c>
      <c r="N2639" s="6" t="s">
        <v>21</v>
      </c>
      <c r="O2639" s="6" t="s">
        <v>22</v>
      </c>
      <c r="P2639" s="6" t="s">
        <v>4360</v>
      </c>
    </row>
    <row r="2640" spans="1:16" hidden="1" x14ac:dyDescent="0.35">
      <c r="A2640" s="6">
        <v>2022</v>
      </c>
      <c r="B2640" s="6" t="s">
        <v>4361</v>
      </c>
      <c r="C2640" s="6" t="s">
        <v>4283</v>
      </c>
      <c r="D2640" s="13" t="s">
        <v>4362</v>
      </c>
      <c r="E2640" s="6">
        <v>36.17</v>
      </c>
      <c r="F2640" s="6">
        <v>-77.66</v>
      </c>
      <c r="G2640" s="6" t="s">
        <v>94</v>
      </c>
      <c r="H2640" s="6">
        <v>9206</v>
      </c>
      <c r="I2640" s="6">
        <v>6851000</v>
      </c>
      <c r="J2640" s="6">
        <v>18.600000000000001</v>
      </c>
      <c r="K2640" s="6">
        <v>37</v>
      </c>
      <c r="L2640" s="6" t="s">
        <v>4345</v>
      </c>
      <c r="M2640" s="6">
        <v>70</v>
      </c>
      <c r="N2640" s="6" t="s">
        <v>21</v>
      </c>
      <c r="O2640" s="6" t="s">
        <v>22</v>
      </c>
      <c r="P2640" s="6" t="s">
        <v>4363</v>
      </c>
    </row>
    <row r="2641" spans="1:16" hidden="1" x14ac:dyDescent="0.35">
      <c r="A2641" s="6">
        <v>2022</v>
      </c>
      <c r="B2641" s="6" t="s">
        <v>4364</v>
      </c>
      <c r="C2641" s="6" t="s">
        <v>4283</v>
      </c>
      <c r="D2641" s="13" t="s">
        <v>4365</v>
      </c>
      <c r="E2641" s="6">
        <v>36.49</v>
      </c>
      <c r="F2641" s="6">
        <v>-77.010000000000005</v>
      </c>
      <c r="G2641" s="6" t="s">
        <v>94</v>
      </c>
      <c r="H2641" s="6">
        <v>6734</v>
      </c>
      <c r="I2641" s="6">
        <v>5485000</v>
      </c>
      <c r="J2641" s="6">
        <v>18.600000000000001</v>
      </c>
      <c r="K2641" s="6">
        <v>37</v>
      </c>
      <c r="L2641" s="6" t="s">
        <v>4345</v>
      </c>
      <c r="M2641" s="6">
        <v>70</v>
      </c>
      <c r="N2641" s="6" t="s">
        <v>21</v>
      </c>
      <c r="O2641" s="6" t="s">
        <v>22</v>
      </c>
      <c r="P2641" s="6" t="s">
        <v>4366</v>
      </c>
    </row>
    <row r="2642" spans="1:16" hidden="1" x14ac:dyDescent="0.35">
      <c r="A2642" s="6">
        <v>2022</v>
      </c>
      <c r="B2642" s="6" t="s">
        <v>1696</v>
      </c>
      <c r="C2642" s="6" t="s">
        <v>4283</v>
      </c>
      <c r="D2642" s="13" t="s">
        <v>4367</v>
      </c>
      <c r="E2642" s="6">
        <v>35.840000000000003</v>
      </c>
      <c r="F2642" s="6">
        <v>-77.17</v>
      </c>
      <c r="G2642" s="6" t="s">
        <v>94</v>
      </c>
      <c r="H2642" s="6">
        <v>5197</v>
      </c>
      <c r="I2642" s="6">
        <v>0</v>
      </c>
      <c r="J2642" s="6">
        <v>18.600000000000001</v>
      </c>
      <c r="K2642" s="6">
        <v>37</v>
      </c>
      <c r="L2642" s="6" t="s">
        <v>4345</v>
      </c>
      <c r="M2642" s="6">
        <v>70</v>
      </c>
      <c r="N2642" s="6" t="s">
        <v>21</v>
      </c>
      <c r="O2642" s="6" t="s">
        <v>22</v>
      </c>
      <c r="P2642" s="6" t="s">
        <v>4368</v>
      </c>
    </row>
    <row r="2643" spans="1:16" hidden="1" x14ac:dyDescent="0.35">
      <c r="A2643" s="6">
        <v>2022</v>
      </c>
      <c r="B2643" s="6" t="s">
        <v>4369</v>
      </c>
      <c r="C2643" s="6" t="s">
        <v>4283</v>
      </c>
      <c r="D2643" s="13" t="s">
        <v>4370</v>
      </c>
      <c r="E2643" s="6">
        <v>35.78</v>
      </c>
      <c r="F2643" s="6">
        <v>-78.2</v>
      </c>
      <c r="G2643" s="6" t="s">
        <v>94</v>
      </c>
      <c r="H2643" s="6">
        <v>4448</v>
      </c>
      <c r="I2643" s="6">
        <v>3096000</v>
      </c>
      <c r="J2643" s="6">
        <v>18.600000000000001</v>
      </c>
      <c r="K2643" s="6">
        <v>37</v>
      </c>
      <c r="L2643" s="6" t="s">
        <v>4345</v>
      </c>
      <c r="M2643" s="6">
        <v>70</v>
      </c>
      <c r="N2643" s="6" t="s">
        <v>21</v>
      </c>
      <c r="O2643" s="6" t="s">
        <v>22</v>
      </c>
      <c r="P2643" s="6" t="s">
        <v>4371</v>
      </c>
    </row>
    <row r="2644" spans="1:16" hidden="1" x14ac:dyDescent="0.35">
      <c r="A2644" s="6">
        <v>2022</v>
      </c>
      <c r="B2644" s="6" t="s">
        <v>4372</v>
      </c>
      <c r="C2644" s="6" t="s">
        <v>4283</v>
      </c>
      <c r="D2644" s="13" t="s">
        <v>4373</v>
      </c>
      <c r="E2644" s="6">
        <v>36.43</v>
      </c>
      <c r="F2644" s="6">
        <v>-77.22</v>
      </c>
      <c r="G2644" s="6" t="s">
        <v>94</v>
      </c>
      <c r="H2644" s="6">
        <v>13217</v>
      </c>
      <c r="I2644" s="6">
        <v>12046000</v>
      </c>
      <c r="J2644" s="6">
        <v>18.600000000000001</v>
      </c>
      <c r="K2644" s="6">
        <v>37</v>
      </c>
      <c r="L2644" s="6" t="s">
        <v>4345</v>
      </c>
      <c r="M2644" s="6">
        <v>70</v>
      </c>
      <c r="N2644" s="6" t="s">
        <v>21</v>
      </c>
      <c r="O2644" s="6" t="s">
        <v>22</v>
      </c>
      <c r="P2644" s="6" t="s">
        <v>4374</v>
      </c>
    </row>
    <row r="2645" spans="1:16" hidden="1" x14ac:dyDescent="0.35">
      <c r="A2645" s="6">
        <v>2022</v>
      </c>
      <c r="B2645" s="6" t="s">
        <v>4375</v>
      </c>
      <c r="C2645" s="6" t="s">
        <v>4283</v>
      </c>
      <c r="D2645" s="13" t="s">
        <v>4376</v>
      </c>
      <c r="E2645" s="6">
        <v>36.29</v>
      </c>
      <c r="F2645" s="6">
        <v>-76.22</v>
      </c>
      <c r="G2645" s="6" t="s">
        <v>94</v>
      </c>
      <c r="H2645" s="6">
        <v>22383</v>
      </c>
      <c r="I2645" s="6">
        <v>26167000</v>
      </c>
      <c r="J2645" s="6">
        <v>18.600000000000001</v>
      </c>
      <c r="K2645" s="6">
        <v>37</v>
      </c>
      <c r="L2645" s="6" t="s">
        <v>4345</v>
      </c>
      <c r="M2645" s="6">
        <v>70</v>
      </c>
      <c r="N2645" s="6" t="s">
        <v>21</v>
      </c>
      <c r="O2645" s="6" t="s">
        <v>22</v>
      </c>
      <c r="P2645" s="6" t="s">
        <v>4377</v>
      </c>
    </row>
    <row r="2646" spans="1:16" hidden="1" x14ac:dyDescent="0.35">
      <c r="A2646" s="6">
        <v>2022</v>
      </c>
      <c r="B2646" s="6" t="s">
        <v>4378</v>
      </c>
      <c r="C2646" s="6" t="s">
        <v>4283</v>
      </c>
      <c r="D2646" s="13" t="s">
        <v>4379</v>
      </c>
      <c r="E2646" s="6">
        <v>36.26</v>
      </c>
      <c r="F2646" s="6">
        <v>-76.53</v>
      </c>
      <c r="G2646" s="6" t="s">
        <v>94</v>
      </c>
      <c r="H2646" s="6">
        <v>12042</v>
      </c>
      <c r="I2646" s="6">
        <v>12432000</v>
      </c>
      <c r="J2646" s="6">
        <v>18.600000000000001</v>
      </c>
      <c r="K2646" s="6">
        <v>37</v>
      </c>
      <c r="L2646" s="6" t="s">
        <v>4345</v>
      </c>
      <c r="M2646" s="6">
        <v>70</v>
      </c>
      <c r="N2646" s="6" t="s">
        <v>21</v>
      </c>
      <c r="O2646" s="6" t="s">
        <v>22</v>
      </c>
      <c r="P2646" s="6" t="s">
        <v>4380</v>
      </c>
    </row>
    <row r="2647" spans="1:16" hidden="1" x14ac:dyDescent="0.35">
      <c r="A2647" s="6">
        <v>2022</v>
      </c>
      <c r="B2647" s="6" t="s">
        <v>4381</v>
      </c>
      <c r="C2647" s="6" t="s">
        <v>4283</v>
      </c>
      <c r="D2647" s="13" t="s">
        <v>4382</v>
      </c>
      <c r="E2647" s="6">
        <v>35.909999999999997</v>
      </c>
      <c r="F2647" s="6">
        <v>-76.25</v>
      </c>
      <c r="G2647" s="6" t="s">
        <v>19</v>
      </c>
      <c r="H2647" s="6">
        <v>21279</v>
      </c>
      <c r="I2647" s="6">
        <v>25654000</v>
      </c>
      <c r="J2647" s="6">
        <v>18.600000000000001</v>
      </c>
      <c r="K2647" s="6">
        <v>37</v>
      </c>
      <c r="L2647" s="6" t="s">
        <v>4345</v>
      </c>
      <c r="M2647" s="6">
        <v>70</v>
      </c>
      <c r="N2647" s="6" t="s">
        <v>21</v>
      </c>
      <c r="O2647" s="6" t="s">
        <v>22</v>
      </c>
      <c r="P2647" s="6" t="s">
        <v>4383</v>
      </c>
    </row>
    <row r="2648" spans="1:16" hidden="1" x14ac:dyDescent="0.35">
      <c r="A2648" s="6">
        <v>2022</v>
      </c>
      <c r="B2648" s="6" t="s">
        <v>86</v>
      </c>
      <c r="C2648" s="6" t="s">
        <v>4283</v>
      </c>
      <c r="D2648" s="13" t="s">
        <v>4384</v>
      </c>
      <c r="E2648" s="6">
        <v>35.869999999999997</v>
      </c>
      <c r="F2648" s="6">
        <v>-76.39</v>
      </c>
      <c r="G2648" s="6" t="s">
        <v>94</v>
      </c>
      <c r="H2648" s="6">
        <v>20791</v>
      </c>
      <c r="I2648" s="6">
        <v>26061000</v>
      </c>
      <c r="J2648" s="6">
        <v>18.600000000000001</v>
      </c>
      <c r="K2648" s="6">
        <v>37</v>
      </c>
      <c r="L2648" s="6" t="s">
        <v>4345</v>
      </c>
      <c r="M2648" s="6">
        <v>70</v>
      </c>
      <c r="N2648" s="6" t="s">
        <v>21</v>
      </c>
      <c r="O2648" s="6" t="s">
        <v>22</v>
      </c>
      <c r="P2648" s="6" t="s">
        <v>4385</v>
      </c>
    </row>
    <row r="2649" spans="1:16" hidden="1" x14ac:dyDescent="0.35">
      <c r="A2649" s="6">
        <v>2022</v>
      </c>
      <c r="B2649" s="6" t="s">
        <v>8659</v>
      </c>
      <c r="C2649" s="6" t="s">
        <v>4283</v>
      </c>
      <c r="D2649" s="13" t="s">
        <v>8660</v>
      </c>
      <c r="E2649" s="6">
        <v>35.43</v>
      </c>
      <c r="F2649" s="6">
        <v>-75.489999999999995</v>
      </c>
      <c r="G2649" s="6" t="s">
        <v>62</v>
      </c>
      <c r="H2649" s="6" t="s">
        <v>35</v>
      </c>
      <c r="I2649" s="6">
        <v>0</v>
      </c>
      <c r="J2649" s="6" t="s">
        <v>36</v>
      </c>
      <c r="K2649" s="6">
        <v>37</v>
      </c>
      <c r="L2649" s="6" t="s">
        <v>4345</v>
      </c>
      <c r="M2649" s="6">
        <v>70</v>
      </c>
      <c r="N2649" s="6" t="s">
        <v>21</v>
      </c>
      <c r="O2649" s="6" t="s">
        <v>22</v>
      </c>
      <c r="P2649" s="6" t="s">
        <v>8661</v>
      </c>
    </row>
    <row r="2650" spans="1:16" hidden="1" x14ac:dyDescent="0.35">
      <c r="A2650" s="6">
        <v>2012</v>
      </c>
      <c r="B2650" s="6" t="s">
        <v>5273</v>
      </c>
      <c r="C2650" s="6" t="s">
        <v>3610</v>
      </c>
      <c r="D2650" s="13" t="s">
        <v>6046</v>
      </c>
      <c r="E2650" s="6">
        <v>35.1</v>
      </c>
      <c r="F2650" s="6">
        <v>-101.36</v>
      </c>
      <c r="G2650" s="6" t="s">
        <v>241</v>
      </c>
      <c r="H2650" s="6">
        <v>720</v>
      </c>
      <c r="I2650" s="6">
        <v>0</v>
      </c>
      <c r="J2650" s="6">
        <v>17.7</v>
      </c>
      <c r="K2650" s="6">
        <v>48</v>
      </c>
      <c r="L2650" s="6" t="s">
        <v>6047</v>
      </c>
      <c r="M2650" s="6">
        <v>11</v>
      </c>
      <c r="N2650" s="6" t="s">
        <v>21</v>
      </c>
      <c r="O2650" s="6" t="s">
        <v>22</v>
      </c>
      <c r="P2650" s="6" t="s">
        <v>9307</v>
      </c>
    </row>
    <row r="2651" spans="1:16" hidden="1" x14ac:dyDescent="0.35">
      <c r="A2651" s="6">
        <v>2012</v>
      </c>
      <c r="B2651" s="6" t="s">
        <v>6052</v>
      </c>
      <c r="C2651" s="6" t="s">
        <v>3610</v>
      </c>
      <c r="D2651" s="13" t="s">
        <v>6053</v>
      </c>
      <c r="E2651" s="6">
        <v>35.200000000000003</v>
      </c>
      <c r="F2651" s="6">
        <v>-101.1</v>
      </c>
      <c r="G2651" s="6" t="s">
        <v>241</v>
      </c>
      <c r="H2651" s="6">
        <v>15145</v>
      </c>
      <c r="I2651" s="6">
        <v>18064000</v>
      </c>
      <c r="J2651" s="6">
        <v>17.7</v>
      </c>
      <c r="K2651" s="6">
        <v>48</v>
      </c>
      <c r="L2651" s="6" t="s">
        <v>6047</v>
      </c>
      <c r="M2651" s="6">
        <v>11</v>
      </c>
      <c r="N2651" s="6" t="s">
        <v>21</v>
      </c>
      <c r="O2651" s="6" t="s">
        <v>22</v>
      </c>
      <c r="P2651" s="6" t="s">
        <v>9308</v>
      </c>
    </row>
    <row r="2652" spans="1:16" hidden="1" x14ac:dyDescent="0.35">
      <c r="A2652" s="6">
        <v>2012</v>
      </c>
      <c r="B2652" s="6" t="s">
        <v>6055</v>
      </c>
      <c r="C2652" s="6" t="s">
        <v>3610</v>
      </c>
      <c r="D2652" s="13" t="s">
        <v>6056</v>
      </c>
      <c r="E2652" s="6">
        <v>34.54</v>
      </c>
      <c r="F2652" s="6">
        <v>-102.31</v>
      </c>
      <c r="G2652" s="6" t="s">
        <v>241</v>
      </c>
      <c r="H2652" s="6">
        <v>72485</v>
      </c>
      <c r="I2652" s="6">
        <v>102251000</v>
      </c>
      <c r="J2652" s="6">
        <v>17.7</v>
      </c>
      <c r="K2652" s="6">
        <v>48</v>
      </c>
      <c r="L2652" s="6" t="s">
        <v>6047</v>
      </c>
      <c r="M2652" s="6">
        <v>11</v>
      </c>
      <c r="N2652" s="6" t="s">
        <v>21</v>
      </c>
      <c r="O2652" s="6" t="s">
        <v>22</v>
      </c>
      <c r="P2652" s="6" t="s">
        <v>9309</v>
      </c>
    </row>
    <row r="2653" spans="1:16" hidden="1" x14ac:dyDescent="0.35">
      <c r="A2653" s="6">
        <v>2012</v>
      </c>
      <c r="B2653" s="6" t="s">
        <v>6058</v>
      </c>
      <c r="C2653" s="6" t="s">
        <v>3610</v>
      </c>
      <c r="D2653" s="13" t="s">
        <v>6059</v>
      </c>
      <c r="E2653" s="6">
        <v>36.06</v>
      </c>
      <c r="F2653" s="6">
        <v>-102.51</v>
      </c>
      <c r="G2653" s="6" t="s">
        <v>236</v>
      </c>
      <c r="H2653" s="6">
        <v>101516</v>
      </c>
      <c r="I2653" s="6">
        <v>125609000</v>
      </c>
      <c r="J2653" s="6">
        <v>17.7</v>
      </c>
      <c r="K2653" s="6">
        <v>48</v>
      </c>
      <c r="L2653" s="6" t="s">
        <v>6047</v>
      </c>
      <c r="M2653" s="6">
        <v>11</v>
      </c>
      <c r="N2653" s="6" t="s">
        <v>21</v>
      </c>
      <c r="O2653" s="6" t="s">
        <v>22</v>
      </c>
      <c r="P2653" s="6" t="s">
        <v>9310</v>
      </c>
    </row>
    <row r="2654" spans="1:16" hidden="1" x14ac:dyDescent="0.35">
      <c r="A2654" s="6">
        <v>2012</v>
      </c>
      <c r="B2654" s="6" t="s">
        <v>6061</v>
      </c>
      <c r="C2654" s="6" t="s">
        <v>3610</v>
      </c>
      <c r="D2654" s="13" t="s">
        <v>6062</v>
      </c>
      <c r="E2654" s="6">
        <v>34.94</v>
      </c>
      <c r="F2654" s="6">
        <v>-102.21</v>
      </c>
      <c r="G2654" s="6" t="s">
        <v>241</v>
      </c>
      <c r="H2654" s="6">
        <v>25630</v>
      </c>
      <c r="I2654" s="6">
        <v>39128000</v>
      </c>
      <c r="J2654" s="6">
        <v>17.7</v>
      </c>
      <c r="K2654" s="6">
        <v>48</v>
      </c>
      <c r="L2654" s="6" t="s">
        <v>6047</v>
      </c>
      <c r="M2654" s="6">
        <v>11</v>
      </c>
      <c r="N2654" s="6" t="s">
        <v>21</v>
      </c>
      <c r="O2654" s="6" t="s">
        <v>22</v>
      </c>
      <c r="P2654" s="6" t="s">
        <v>9311</v>
      </c>
    </row>
    <row r="2655" spans="1:16" hidden="1" x14ac:dyDescent="0.35">
      <c r="A2655" s="6">
        <v>2012</v>
      </c>
      <c r="B2655" s="6" t="s">
        <v>951</v>
      </c>
      <c r="C2655" s="6" t="s">
        <v>3610</v>
      </c>
      <c r="D2655" s="13" t="s">
        <v>6064</v>
      </c>
      <c r="E2655" s="6">
        <v>34.14</v>
      </c>
      <c r="F2655" s="6">
        <v>-101.52</v>
      </c>
      <c r="G2655" s="6" t="s">
        <v>241</v>
      </c>
      <c r="H2655" s="6">
        <v>8781</v>
      </c>
      <c r="I2655" s="6">
        <v>12123000</v>
      </c>
      <c r="J2655" s="6">
        <v>17.7</v>
      </c>
      <c r="K2655" s="6">
        <v>48</v>
      </c>
      <c r="L2655" s="6" t="s">
        <v>6047</v>
      </c>
      <c r="M2655" s="6">
        <v>11</v>
      </c>
      <c r="N2655" s="6" t="s">
        <v>21</v>
      </c>
      <c r="O2655" s="6" t="s">
        <v>22</v>
      </c>
      <c r="P2655" s="6" t="s">
        <v>9312</v>
      </c>
    </row>
    <row r="2656" spans="1:16" hidden="1" x14ac:dyDescent="0.35">
      <c r="A2656" s="6">
        <v>2012</v>
      </c>
      <c r="B2656" s="6" t="s">
        <v>2213</v>
      </c>
      <c r="C2656" s="6" t="s">
        <v>3610</v>
      </c>
      <c r="D2656" s="13" t="s">
        <v>6066</v>
      </c>
      <c r="E2656" s="6">
        <v>35.21</v>
      </c>
      <c r="F2656" s="6">
        <v>-100.73</v>
      </c>
      <c r="G2656" s="6" t="s">
        <v>241</v>
      </c>
      <c r="H2656" s="6">
        <v>6199</v>
      </c>
      <c r="I2656" s="6">
        <v>8022000</v>
      </c>
      <c r="J2656" s="6">
        <v>17.7</v>
      </c>
      <c r="K2656" s="6">
        <v>48</v>
      </c>
      <c r="L2656" s="6" t="s">
        <v>6047</v>
      </c>
      <c r="M2656" s="6">
        <v>11</v>
      </c>
      <c r="N2656" s="6" t="s">
        <v>21</v>
      </c>
      <c r="O2656" s="6" t="s">
        <v>22</v>
      </c>
      <c r="P2656" s="6" t="s">
        <v>9313</v>
      </c>
    </row>
    <row r="2657" spans="1:16" hidden="1" x14ac:dyDescent="0.35">
      <c r="A2657" s="6">
        <v>2012</v>
      </c>
      <c r="B2657" s="6" t="s">
        <v>38</v>
      </c>
      <c r="C2657" s="6" t="s">
        <v>3610</v>
      </c>
      <c r="D2657" s="13" t="s">
        <v>6068</v>
      </c>
      <c r="E2657" s="6">
        <v>33.99</v>
      </c>
      <c r="F2657" s="6">
        <v>-101.99</v>
      </c>
      <c r="G2657" s="6" t="s">
        <v>241</v>
      </c>
      <c r="H2657" s="6">
        <v>22715</v>
      </c>
      <c r="I2657" s="6">
        <v>22375000</v>
      </c>
      <c r="J2657" s="6">
        <v>17.7</v>
      </c>
      <c r="K2657" s="6">
        <v>48</v>
      </c>
      <c r="L2657" s="6" t="s">
        <v>6047</v>
      </c>
      <c r="M2657" s="6">
        <v>11</v>
      </c>
      <c r="N2657" s="6" t="s">
        <v>21</v>
      </c>
      <c r="O2657" s="6" t="s">
        <v>22</v>
      </c>
      <c r="P2657" s="6" t="s">
        <v>9314</v>
      </c>
    </row>
    <row r="2658" spans="1:16" hidden="1" x14ac:dyDescent="0.35">
      <c r="A2658" s="6">
        <v>2012</v>
      </c>
      <c r="B2658" s="6" t="s">
        <v>6070</v>
      </c>
      <c r="C2658" s="6" t="s">
        <v>3610</v>
      </c>
      <c r="D2658" s="13" t="s">
        <v>6071</v>
      </c>
      <c r="E2658" s="6">
        <v>36.25</v>
      </c>
      <c r="F2658" s="6">
        <v>-101.41</v>
      </c>
      <c r="G2658" s="6" t="s">
        <v>236</v>
      </c>
      <c r="H2658" s="6">
        <v>48330</v>
      </c>
      <c r="I2658" s="6">
        <v>66724000</v>
      </c>
      <c r="J2658" s="6">
        <v>17.7</v>
      </c>
      <c r="K2658" s="6">
        <v>48</v>
      </c>
      <c r="L2658" s="6" t="s">
        <v>6047</v>
      </c>
      <c r="M2658" s="6">
        <v>11</v>
      </c>
      <c r="N2658" s="6" t="s">
        <v>21</v>
      </c>
      <c r="O2658" s="6" t="s">
        <v>22</v>
      </c>
      <c r="P2658" s="6" t="s">
        <v>9315</v>
      </c>
    </row>
    <row r="2659" spans="1:16" hidden="1" x14ac:dyDescent="0.35">
      <c r="A2659" s="6">
        <v>2012</v>
      </c>
      <c r="B2659" s="6" t="s">
        <v>6073</v>
      </c>
      <c r="C2659" s="6" t="s">
        <v>3610</v>
      </c>
      <c r="D2659" s="13" t="s">
        <v>6074</v>
      </c>
      <c r="E2659" s="6">
        <v>35.68</v>
      </c>
      <c r="F2659" s="6">
        <v>-102.33</v>
      </c>
      <c r="G2659" s="6" t="s">
        <v>236</v>
      </c>
      <c r="H2659" s="6">
        <v>80275</v>
      </c>
      <c r="I2659" s="6">
        <v>115036000</v>
      </c>
      <c r="J2659" s="6">
        <v>17.7</v>
      </c>
      <c r="K2659" s="6">
        <v>48</v>
      </c>
      <c r="L2659" s="6" t="s">
        <v>6047</v>
      </c>
      <c r="M2659" s="6">
        <v>11</v>
      </c>
      <c r="N2659" s="6" t="s">
        <v>21</v>
      </c>
      <c r="O2659" s="6" t="s">
        <v>22</v>
      </c>
      <c r="P2659" s="6" t="s">
        <v>9316</v>
      </c>
    </row>
    <row r="2660" spans="1:16" hidden="1" x14ac:dyDescent="0.35">
      <c r="A2660" s="6">
        <v>2012</v>
      </c>
      <c r="B2660" s="6" t="s">
        <v>5557</v>
      </c>
      <c r="C2660" s="6" t="s">
        <v>3610</v>
      </c>
      <c r="D2660" s="13" t="s">
        <v>6079</v>
      </c>
      <c r="E2660" s="6">
        <v>35.65</v>
      </c>
      <c r="F2660" s="6">
        <v>-101.4</v>
      </c>
      <c r="G2660" s="6" t="s">
        <v>241</v>
      </c>
      <c r="H2660" s="6">
        <v>14168</v>
      </c>
      <c r="I2660" s="6">
        <v>15076000</v>
      </c>
      <c r="J2660" s="6">
        <v>17.7</v>
      </c>
      <c r="K2660" s="6">
        <v>48</v>
      </c>
      <c r="L2660" s="6" t="s">
        <v>6047</v>
      </c>
      <c r="M2660" s="6">
        <v>11</v>
      </c>
      <c r="N2660" s="6" t="s">
        <v>21</v>
      </c>
      <c r="O2660" s="6" t="s">
        <v>22</v>
      </c>
      <c r="P2660" s="6" t="s">
        <v>9317</v>
      </c>
    </row>
    <row r="2661" spans="1:16" hidden="1" x14ac:dyDescent="0.35">
      <c r="A2661" s="6">
        <v>2012</v>
      </c>
      <c r="B2661" s="6" t="s">
        <v>6081</v>
      </c>
      <c r="C2661" s="6" t="s">
        <v>3610</v>
      </c>
      <c r="D2661" s="13" t="s">
        <v>6082</v>
      </c>
      <c r="E2661" s="6">
        <v>36.450000000000003</v>
      </c>
      <c r="F2661" s="6">
        <v>-100.54</v>
      </c>
      <c r="G2661" s="6" t="s">
        <v>236</v>
      </c>
      <c r="H2661" s="6">
        <v>10080</v>
      </c>
      <c r="I2661" s="6">
        <v>3111000</v>
      </c>
      <c r="J2661" s="6">
        <v>17.7</v>
      </c>
      <c r="K2661" s="6">
        <v>48</v>
      </c>
      <c r="L2661" s="6" t="s">
        <v>6047</v>
      </c>
      <c r="M2661" s="6">
        <v>11</v>
      </c>
      <c r="N2661" s="6" t="s">
        <v>21</v>
      </c>
      <c r="O2661" s="6" t="s">
        <v>22</v>
      </c>
      <c r="P2661" s="6" t="s">
        <v>9318</v>
      </c>
    </row>
    <row r="2662" spans="1:16" hidden="1" x14ac:dyDescent="0.35">
      <c r="A2662" s="6">
        <v>2012</v>
      </c>
      <c r="B2662" s="6" t="s">
        <v>4503</v>
      </c>
      <c r="C2662" s="6" t="s">
        <v>3610</v>
      </c>
      <c r="D2662" s="13" t="s">
        <v>6084</v>
      </c>
      <c r="E2662" s="6">
        <v>36.04</v>
      </c>
      <c r="F2662" s="6">
        <v>-102</v>
      </c>
      <c r="G2662" s="6" t="s">
        <v>236</v>
      </c>
      <c r="H2662" s="6">
        <v>53118</v>
      </c>
      <c r="I2662" s="6">
        <v>68653000</v>
      </c>
      <c r="J2662" s="6">
        <v>17.7</v>
      </c>
      <c r="K2662" s="6">
        <v>48</v>
      </c>
      <c r="L2662" s="6" t="s">
        <v>6047</v>
      </c>
      <c r="M2662" s="6">
        <v>11</v>
      </c>
      <c r="N2662" s="6" t="s">
        <v>21</v>
      </c>
      <c r="O2662" s="6" t="s">
        <v>22</v>
      </c>
      <c r="P2662" s="6" t="s">
        <v>9319</v>
      </c>
    </row>
    <row r="2663" spans="1:16" hidden="1" x14ac:dyDescent="0.35">
      <c r="A2663" s="6">
        <v>2012</v>
      </c>
      <c r="B2663" s="6" t="s">
        <v>6086</v>
      </c>
      <c r="C2663" s="6" t="s">
        <v>3610</v>
      </c>
      <c r="D2663" s="13" t="s">
        <v>6087</v>
      </c>
      <c r="E2663" s="6">
        <v>36.31</v>
      </c>
      <c r="F2663" s="6">
        <v>-100.98</v>
      </c>
      <c r="G2663" s="6" t="s">
        <v>236</v>
      </c>
      <c r="H2663" s="6">
        <v>15820</v>
      </c>
      <c r="I2663" s="6">
        <v>23984000</v>
      </c>
      <c r="J2663" s="6">
        <v>17.7</v>
      </c>
      <c r="K2663" s="6">
        <v>48</v>
      </c>
      <c r="L2663" s="6" t="s">
        <v>6047</v>
      </c>
      <c r="M2663" s="6">
        <v>11</v>
      </c>
      <c r="N2663" s="6" t="s">
        <v>21</v>
      </c>
      <c r="O2663" s="6" t="s">
        <v>22</v>
      </c>
      <c r="P2663" s="6" t="s">
        <v>9320</v>
      </c>
    </row>
    <row r="2664" spans="1:16" hidden="1" x14ac:dyDescent="0.35">
      <c r="A2664" s="6">
        <v>2012</v>
      </c>
      <c r="B2664" s="6" t="s">
        <v>6091</v>
      </c>
      <c r="C2664" s="6" t="s">
        <v>3610</v>
      </c>
      <c r="D2664" s="13" t="s">
        <v>6092</v>
      </c>
      <c r="E2664" s="6">
        <v>34.51</v>
      </c>
      <c r="F2664" s="6">
        <v>-102.88</v>
      </c>
      <c r="G2664" s="6" t="s">
        <v>241</v>
      </c>
      <c r="H2664" s="6">
        <v>49550</v>
      </c>
      <c r="I2664" s="6">
        <v>75689000</v>
      </c>
      <c r="J2664" s="6">
        <v>17.7</v>
      </c>
      <c r="K2664" s="6">
        <v>48</v>
      </c>
      <c r="L2664" s="6" t="s">
        <v>6047</v>
      </c>
      <c r="M2664" s="6">
        <v>11</v>
      </c>
      <c r="N2664" s="6" t="s">
        <v>21</v>
      </c>
      <c r="O2664" s="6" t="s">
        <v>22</v>
      </c>
      <c r="P2664" s="6" t="s">
        <v>9321</v>
      </c>
    </row>
    <row r="2665" spans="1:16" hidden="1" x14ac:dyDescent="0.35">
      <c r="A2665" s="6">
        <v>2012</v>
      </c>
      <c r="B2665" s="6" t="s">
        <v>6096</v>
      </c>
      <c r="C2665" s="6" t="s">
        <v>3610</v>
      </c>
      <c r="D2665" s="13" t="s">
        <v>6097</v>
      </c>
      <c r="E2665" s="6">
        <v>35.119999999999997</v>
      </c>
      <c r="F2665" s="6">
        <v>-102.11</v>
      </c>
      <c r="G2665" s="6" t="s">
        <v>236</v>
      </c>
      <c r="H2665" s="6">
        <v>1181</v>
      </c>
      <c r="I2665" s="6">
        <v>0</v>
      </c>
      <c r="J2665" s="6">
        <v>17.7</v>
      </c>
      <c r="K2665" s="6">
        <v>48</v>
      </c>
      <c r="L2665" s="6" t="s">
        <v>6047</v>
      </c>
      <c r="M2665" s="6">
        <v>11</v>
      </c>
      <c r="N2665" s="6" t="s">
        <v>21</v>
      </c>
      <c r="O2665" s="6" t="s">
        <v>22</v>
      </c>
      <c r="P2665" s="6" t="s">
        <v>9322</v>
      </c>
    </row>
    <row r="2666" spans="1:16" hidden="1" x14ac:dyDescent="0.35">
      <c r="A2666" s="6">
        <v>2012</v>
      </c>
      <c r="B2666" s="6" t="s">
        <v>5513</v>
      </c>
      <c r="C2666" s="6" t="s">
        <v>3610</v>
      </c>
      <c r="D2666" s="13" t="s">
        <v>6099</v>
      </c>
      <c r="E2666" s="6">
        <v>35.69</v>
      </c>
      <c r="F2666" s="6">
        <v>-100.64</v>
      </c>
      <c r="G2666" s="6" t="s">
        <v>241</v>
      </c>
      <c r="H2666" s="6">
        <v>2038</v>
      </c>
      <c r="I2666" s="6">
        <v>0</v>
      </c>
      <c r="J2666" s="6">
        <v>17.7</v>
      </c>
      <c r="K2666" s="6">
        <v>48</v>
      </c>
      <c r="L2666" s="6" t="s">
        <v>6047</v>
      </c>
      <c r="M2666" s="6">
        <v>11</v>
      </c>
      <c r="N2666" s="6" t="s">
        <v>21</v>
      </c>
      <c r="O2666" s="6" t="s">
        <v>22</v>
      </c>
      <c r="P2666" s="6" t="s">
        <v>9323</v>
      </c>
    </row>
    <row r="2667" spans="1:16" hidden="1" x14ac:dyDescent="0.35">
      <c r="A2667" s="6">
        <v>2012</v>
      </c>
      <c r="B2667" s="6" t="s">
        <v>2126</v>
      </c>
      <c r="C2667" s="6" t="s">
        <v>3610</v>
      </c>
      <c r="D2667" s="13" t="s">
        <v>6101</v>
      </c>
      <c r="E2667" s="6">
        <v>36.49</v>
      </c>
      <c r="F2667" s="6">
        <v>-101.79</v>
      </c>
      <c r="G2667" s="6" t="s">
        <v>236</v>
      </c>
      <c r="H2667" s="6">
        <v>63614</v>
      </c>
      <c r="I2667" s="6">
        <v>85827000</v>
      </c>
      <c r="J2667" s="6">
        <v>17.7</v>
      </c>
      <c r="K2667" s="6">
        <v>48</v>
      </c>
      <c r="L2667" s="6" t="s">
        <v>6047</v>
      </c>
      <c r="M2667" s="6">
        <v>11</v>
      </c>
      <c r="N2667" s="6" t="s">
        <v>21</v>
      </c>
      <c r="O2667" s="6" t="s">
        <v>22</v>
      </c>
      <c r="P2667" s="6" t="s">
        <v>9324</v>
      </c>
    </row>
    <row r="2668" spans="1:16" hidden="1" x14ac:dyDescent="0.35">
      <c r="A2668" s="6">
        <v>2012</v>
      </c>
      <c r="B2668" s="6" t="s">
        <v>6103</v>
      </c>
      <c r="C2668" s="6" t="s">
        <v>3610</v>
      </c>
      <c r="D2668" s="13" t="s">
        <v>6104</v>
      </c>
      <c r="E2668" s="6">
        <v>34.74</v>
      </c>
      <c r="F2668" s="6">
        <v>-101.85</v>
      </c>
      <c r="G2668" s="6" t="s">
        <v>241</v>
      </c>
      <c r="H2668" s="6">
        <v>7438</v>
      </c>
      <c r="I2668" s="6">
        <v>7897000</v>
      </c>
      <c r="J2668" s="6">
        <v>17.7</v>
      </c>
      <c r="K2668" s="6">
        <v>48</v>
      </c>
      <c r="L2668" s="6" t="s">
        <v>6047</v>
      </c>
      <c r="M2668" s="6">
        <v>11</v>
      </c>
      <c r="N2668" s="6" t="s">
        <v>21</v>
      </c>
      <c r="O2668" s="6" t="s">
        <v>22</v>
      </c>
      <c r="P2668" s="6" t="s">
        <v>9325</v>
      </c>
    </row>
    <row r="2669" spans="1:16" hidden="1" x14ac:dyDescent="0.35">
      <c r="A2669" s="6">
        <v>2022</v>
      </c>
      <c r="B2669" s="6" t="s">
        <v>6052</v>
      </c>
      <c r="C2669" s="6" t="s">
        <v>3610</v>
      </c>
      <c r="D2669" s="13" t="s">
        <v>6053</v>
      </c>
      <c r="E2669" s="6">
        <v>35.200000000000003</v>
      </c>
      <c r="F2669" s="6">
        <v>-101.1</v>
      </c>
      <c r="G2669" s="6" t="s">
        <v>241</v>
      </c>
      <c r="H2669" s="6">
        <v>41430</v>
      </c>
      <c r="I2669" s="6">
        <v>59437000</v>
      </c>
      <c r="J2669" s="6">
        <v>25.3</v>
      </c>
      <c r="K2669" s="6">
        <v>48</v>
      </c>
      <c r="L2669" s="6" t="s">
        <v>6047</v>
      </c>
      <c r="M2669" s="6">
        <v>11</v>
      </c>
      <c r="N2669" s="6" t="s">
        <v>21</v>
      </c>
      <c r="O2669" s="6" t="s">
        <v>22</v>
      </c>
      <c r="P2669" s="6" t="s">
        <v>6054</v>
      </c>
    </row>
    <row r="2670" spans="1:16" hidden="1" x14ac:dyDescent="0.35">
      <c r="A2670" s="6">
        <v>2022</v>
      </c>
      <c r="B2670" s="6" t="s">
        <v>6055</v>
      </c>
      <c r="C2670" s="6" t="s">
        <v>3610</v>
      </c>
      <c r="D2670" s="13" t="s">
        <v>6056</v>
      </c>
      <c r="E2670" s="6">
        <v>34.54</v>
      </c>
      <c r="F2670" s="6">
        <v>-102.31</v>
      </c>
      <c r="G2670" s="6" t="s">
        <v>241</v>
      </c>
      <c r="H2670" s="6">
        <v>13793</v>
      </c>
      <c r="I2670" s="6">
        <v>54303000</v>
      </c>
      <c r="J2670" s="6">
        <v>25.3</v>
      </c>
      <c r="K2670" s="6">
        <v>48</v>
      </c>
      <c r="L2670" s="6" t="s">
        <v>6047</v>
      </c>
      <c r="M2670" s="6">
        <v>11</v>
      </c>
      <c r="N2670" s="6" t="s">
        <v>21</v>
      </c>
      <c r="O2670" s="6" t="s">
        <v>22</v>
      </c>
      <c r="P2670" s="6" t="s">
        <v>6057</v>
      </c>
    </row>
    <row r="2671" spans="1:16" hidden="1" x14ac:dyDescent="0.35">
      <c r="A2671" s="6">
        <v>2022</v>
      </c>
      <c r="B2671" s="6" t="s">
        <v>6058</v>
      </c>
      <c r="C2671" s="6" t="s">
        <v>3610</v>
      </c>
      <c r="D2671" s="13" t="s">
        <v>6059</v>
      </c>
      <c r="E2671" s="6">
        <v>36.06</v>
      </c>
      <c r="F2671" s="6">
        <v>-102.51</v>
      </c>
      <c r="G2671" s="6" t="s">
        <v>236</v>
      </c>
      <c r="H2671" s="6">
        <v>78188</v>
      </c>
      <c r="I2671" s="6">
        <v>105408000</v>
      </c>
      <c r="J2671" s="6">
        <v>25.3</v>
      </c>
      <c r="K2671" s="6">
        <v>48</v>
      </c>
      <c r="L2671" s="6" t="s">
        <v>6047</v>
      </c>
      <c r="M2671" s="6">
        <v>11</v>
      </c>
      <c r="N2671" s="6" t="s">
        <v>21</v>
      </c>
      <c r="O2671" s="6" t="s">
        <v>22</v>
      </c>
      <c r="P2671" s="6" t="s">
        <v>6060</v>
      </c>
    </row>
    <row r="2672" spans="1:16" hidden="1" x14ac:dyDescent="0.35">
      <c r="A2672" s="6">
        <v>2022</v>
      </c>
      <c r="B2672" s="6" t="s">
        <v>6061</v>
      </c>
      <c r="C2672" s="6" t="s">
        <v>3610</v>
      </c>
      <c r="D2672" s="13" t="s">
        <v>6062</v>
      </c>
      <c r="E2672" s="6">
        <v>34.94</v>
      </c>
      <c r="F2672" s="6">
        <v>-102.21</v>
      </c>
      <c r="G2672" s="6" t="s">
        <v>241</v>
      </c>
      <c r="H2672" s="6">
        <v>18504</v>
      </c>
      <c r="I2672" s="6">
        <v>48849000</v>
      </c>
      <c r="J2672" s="6">
        <v>25.3</v>
      </c>
      <c r="K2672" s="6">
        <v>48</v>
      </c>
      <c r="L2672" s="6" t="s">
        <v>6047</v>
      </c>
      <c r="M2672" s="6">
        <v>11</v>
      </c>
      <c r="N2672" s="6" t="s">
        <v>21</v>
      </c>
      <c r="O2672" s="6" t="s">
        <v>22</v>
      </c>
      <c r="P2672" s="6" t="s">
        <v>6063</v>
      </c>
    </row>
    <row r="2673" spans="1:16" hidden="1" x14ac:dyDescent="0.35">
      <c r="A2673" s="6">
        <v>2022</v>
      </c>
      <c r="B2673" s="6" t="s">
        <v>951</v>
      </c>
      <c r="C2673" s="6" t="s">
        <v>3610</v>
      </c>
      <c r="D2673" s="13" t="s">
        <v>6064</v>
      </c>
      <c r="E2673" s="6">
        <v>34.14</v>
      </c>
      <c r="F2673" s="6">
        <v>-101.52</v>
      </c>
      <c r="G2673" s="6" t="s">
        <v>117</v>
      </c>
      <c r="H2673" s="6">
        <v>5747</v>
      </c>
      <c r="I2673" s="6">
        <v>9029000</v>
      </c>
      <c r="J2673" s="6">
        <v>25.3</v>
      </c>
      <c r="K2673" s="6">
        <v>48</v>
      </c>
      <c r="L2673" s="6" t="s">
        <v>6047</v>
      </c>
      <c r="M2673" s="6">
        <v>11</v>
      </c>
      <c r="N2673" s="6" t="s">
        <v>21</v>
      </c>
      <c r="O2673" s="6" t="s">
        <v>22</v>
      </c>
      <c r="P2673" s="6" t="s">
        <v>6065</v>
      </c>
    </row>
    <row r="2674" spans="1:16" hidden="1" x14ac:dyDescent="0.35">
      <c r="A2674" s="6">
        <v>2022</v>
      </c>
      <c r="B2674" s="6" t="s">
        <v>2213</v>
      </c>
      <c r="C2674" s="6" t="s">
        <v>3610</v>
      </c>
      <c r="D2674" s="13" t="s">
        <v>6066</v>
      </c>
      <c r="E2674" s="6">
        <v>35.21</v>
      </c>
      <c r="F2674" s="6">
        <v>-100.73</v>
      </c>
      <c r="G2674" s="6" t="s">
        <v>241</v>
      </c>
      <c r="H2674" s="6">
        <v>6473</v>
      </c>
      <c r="I2674" s="6">
        <v>11177000</v>
      </c>
      <c r="J2674" s="6">
        <v>25.3</v>
      </c>
      <c r="K2674" s="6">
        <v>48</v>
      </c>
      <c r="L2674" s="6" t="s">
        <v>6047</v>
      </c>
      <c r="M2674" s="6">
        <v>11</v>
      </c>
      <c r="N2674" s="6" t="s">
        <v>21</v>
      </c>
      <c r="O2674" s="6" t="s">
        <v>22</v>
      </c>
      <c r="P2674" s="6" t="s">
        <v>6067</v>
      </c>
    </row>
    <row r="2675" spans="1:16" hidden="1" x14ac:dyDescent="0.35">
      <c r="A2675" s="6">
        <v>2022</v>
      </c>
      <c r="B2675" s="6" t="s">
        <v>38</v>
      </c>
      <c r="C2675" s="6" t="s">
        <v>3610</v>
      </c>
      <c r="D2675" s="13" t="s">
        <v>6068</v>
      </c>
      <c r="E2675" s="6">
        <v>33.99</v>
      </c>
      <c r="F2675" s="6">
        <v>-101.99</v>
      </c>
      <c r="G2675" s="6" t="s">
        <v>117</v>
      </c>
      <c r="H2675" s="6">
        <v>16895</v>
      </c>
      <c r="I2675" s="6">
        <v>24903000</v>
      </c>
      <c r="J2675" s="6">
        <v>25.3</v>
      </c>
      <c r="K2675" s="6">
        <v>48</v>
      </c>
      <c r="L2675" s="6" t="s">
        <v>6047</v>
      </c>
      <c r="M2675" s="6">
        <v>11</v>
      </c>
      <c r="N2675" s="6" t="s">
        <v>21</v>
      </c>
      <c r="O2675" s="6" t="s">
        <v>22</v>
      </c>
      <c r="P2675" s="6" t="s">
        <v>6069</v>
      </c>
    </row>
    <row r="2676" spans="1:16" hidden="1" x14ac:dyDescent="0.35">
      <c r="A2676" s="6">
        <v>2022</v>
      </c>
      <c r="B2676" s="6" t="s">
        <v>6070</v>
      </c>
      <c r="C2676" s="6" t="s">
        <v>3610</v>
      </c>
      <c r="D2676" s="13" t="s">
        <v>6071</v>
      </c>
      <c r="E2676" s="6">
        <v>36.25</v>
      </c>
      <c r="F2676" s="6">
        <v>-101.41</v>
      </c>
      <c r="G2676" s="6" t="s">
        <v>241</v>
      </c>
      <c r="H2676" s="6">
        <v>57089</v>
      </c>
      <c r="I2676" s="6">
        <v>79386000</v>
      </c>
      <c r="J2676" s="6">
        <v>25.3</v>
      </c>
      <c r="K2676" s="6">
        <v>48</v>
      </c>
      <c r="L2676" s="6" t="s">
        <v>6047</v>
      </c>
      <c r="M2676" s="6">
        <v>11</v>
      </c>
      <c r="N2676" s="6" t="s">
        <v>21</v>
      </c>
      <c r="O2676" s="6" t="s">
        <v>22</v>
      </c>
      <c r="P2676" s="6" t="s">
        <v>6072</v>
      </c>
    </row>
    <row r="2677" spans="1:16" hidden="1" x14ac:dyDescent="0.35">
      <c r="A2677" s="6">
        <v>2022</v>
      </c>
      <c r="B2677" s="6" t="s">
        <v>6073</v>
      </c>
      <c r="C2677" s="6" t="s">
        <v>3610</v>
      </c>
      <c r="D2677" s="13" t="s">
        <v>6074</v>
      </c>
      <c r="E2677" s="6">
        <v>35.68</v>
      </c>
      <c r="F2677" s="6">
        <v>-102.33</v>
      </c>
      <c r="G2677" s="6" t="s">
        <v>241</v>
      </c>
      <c r="H2677" s="6">
        <v>68758</v>
      </c>
      <c r="I2677" s="6">
        <v>148313000</v>
      </c>
      <c r="J2677" s="6">
        <v>25.3</v>
      </c>
      <c r="K2677" s="6">
        <v>48</v>
      </c>
      <c r="L2677" s="6" t="s">
        <v>6047</v>
      </c>
      <c r="M2677" s="6">
        <v>11</v>
      </c>
      <c r="N2677" s="6" t="s">
        <v>21</v>
      </c>
      <c r="O2677" s="6" t="s">
        <v>22</v>
      </c>
      <c r="P2677" s="6" t="s">
        <v>6075</v>
      </c>
    </row>
    <row r="2678" spans="1:16" hidden="1" x14ac:dyDescent="0.35">
      <c r="A2678" s="6">
        <v>2022</v>
      </c>
      <c r="B2678" s="6" t="s">
        <v>5557</v>
      </c>
      <c r="C2678" s="6" t="s">
        <v>3610</v>
      </c>
      <c r="D2678" s="13" t="s">
        <v>6079</v>
      </c>
      <c r="E2678" s="6">
        <v>35.65</v>
      </c>
      <c r="F2678" s="6">
        <v>-101.4</v>
      </c>
      <c r="G2678" s="6" t="s">
        <v>241</v>
      </c>
      <c r="H2678" s="6">
        <v>18100</v>
      </c>
      <c r="I2678" s="6">
        <v>28810000</v>
      </c>
      <c r="J2678" s="6">
        <v>25.3</v>
      </c>
      <c r="K2678" s="6">
        <v>48</v>
      </c>
      <c r="L2678" s="6" t="s">
        <v>6047</v>
      </c>
      <c r="M2678" s="6">
        <v>11</v>
      </c>
      <c r="N2678" s="6" t="s">
        <v>21</v>
      </c>
      <c r="O2678" s="6" t="s">
        <v>22</v>
      </c>
      <c r="P2678" s="6" t="s">
        <v>6080</v>
      </c>
    </row>
    <row r="2679" spans="1:16" hidden="1" x14ac:dyDescent="0.35">
      <c r="A2679" s="6">
        <v>2022</v>
      </c>
      <c r="B2679" s="6" t="s">
        <v>4503</v>
      </c>
      <c r="C2679" s="6" t="s">
        <v>3610</v>
      </c>
      <c r="D2679" s="13" t="s">
        <v>6084</v>
      </c>
      <c r="E2679" s="6">
        <v>36.04</v>
      </c>
      <c r="F2679" s="6">
        <v>-102</v>
      </c>
      <c r="G2679" s="6" t="s">
        <v>241</v>
      </c>
      <c r="H2679" s="6">
        <v>23824</v>
      </c>
      <c r="I2679" s="6">
        <v>38630000</v>
      </c>
      <c r="J2679" s="6">
        <v>25.3</v>
      </c>
      <c r="K2679" s="6">
        <v>48</v>
      </c>
      <c r="L2679" s="6" t="s">
        <v>6047</v>
      </c>
      <c r="M2679" s="6">
        <v>11</v>
      </c>
      <c r="N2679" s="6" t="s">
        <v>21</v>
      </c>
      <c r="O2679" s="6" t="s">
        <v>22</v>
      </c>
      <c r="P2679" s="6" t="s">
        <v>6085</v>
      </c>
    </row>
    <row r="2680" spans="1:16" hidden="1" x14ac:dyDescent="0.35">
      <c r="A2680" s="6">
        <v>2022</v>
      </c>
      <c r="B2680" s="6" t="s">
        <v>6086</v>
      </c>
      <c r="C2680" s="6" t="s">
        <v>3610</v>
      </c>
      <c r="D2680" s="13" t="s">
        <v>6087</v>
      </c>
      <c r="E2680" s="6">
        <v>36.31</v>
      </c>
      <c r="F2680" s="6">
        <v>-100.98</v>
      </c>
      <c r="G2680" s="6" t="s">
        <v>241</v>
      </c>
      <c r="H2680" s="6">
        <v>23500</v>
      </c>
      <c r="I2680" s="6">
        <v>34358000</v>
      </c>
      <c r="J2680" s="6">
        <v>25.3</v>
      </c>
      <c r="K2680" s="6">
        <v>48</v>
      </c>
      <c r="L2680" s="6" t="s">
        <v>6047</v>
      </c>
      <c r="M2680" s="6">
        <v>11</v>
      </c>
      <c r="N2680" s="6" t="s">
        <v>21</v>
      </c>
      <c r="O2680" s="6" t="s">
        <v>22</v>
      </c>
      <c r="P2680" s="6" t="s">
        <v>6088</v>
      </c>
    </row>
    <row r="2681" spans="1:16" hidden="1" x14ac:dyDescent="0.35">
      <c r="A2681" s="6">
        <v>2022</v>
      </c>
      <c r="B2681" s="6" t="s">
        <v>6091</v>
      </c>
      <c r="C2681" s="6" t="s">
        <v>3610</v>
      </c>
      <c r="D2681" s="13" t="s">
        <v>6092</v>
      </c>
      <c r="E2681" s="6">
        <v>34.51</v>
      </c>
      <c r="F2681" s="6">
        <v>-102.88</v>
      </c>
      <c r="G2681" s="6" t="s">
        <v>241</v>
      </c>
      <c r="H2681" s="6">
        <v>5570</v>
      </c>
      <c r="I2681" s="6">
        <v>49204000</v>
      </c>
      <c r="J2681" s="6">
        <v>25.3</v>
      </c>
      <c r="K2681" s="6">
        <v>48</v>
      </c>
      <c r="L2681" s="6" t="s">
        <v>6047</v>
      </c>
      <c r="M2681" s="6">
        <v>11</v>
      </c>
      <c r="N2681" s="6" t="s">
        <v>21</v>
      </c>
      <c r="O2681" s="6" t="s">
        <v>22</v>
      </c>
      <c r="P2681" s="6" t="s">
        <v>6093</v>
      </c>
    </row>
    <row r="2682" spans="1:16" hidden="1" x14ac:dyDescent="0.35">
      <c r="A2682" s="6">
        <v>2022</v>
      </c>
      <c r="B2682" s="6" t="s">
        <v>6096</v>
      </c>
      <c r="C2682" s="6" t="s">
        <v>3610</v>
      </c>
      <c r="D2682" s="13" t="s">
        <v>6097</v>
      </c>
      <c r="E2682" s="6">
        <v>35.119999999999997</v>
      </c>
      <c r="F2682" s="6">
        <v>-102.11</v>
      </c>
      <c r="G2682" s="6" t="s">
        <v>241</v>
      </c>
      <c r="H2682" s="6">
        <v>3370</v>
      </c>
      <c r="I2682" s="6">
        <v>10376000</v>
      </c>
      <c r="J2682" s="6">
        <v>25.3</v>
      </c>
      <c r="K2682" s="6">
        <v>48</v>
      </c>
      <c r="L2682" s="6" t="s">
        <v>6047</v>
      </c>
      <c r="M2682" s="6">
        <v>11</v>
      </c>
      <c r="N2682" s="6" t="s">
        <v>21</v>
      </c>
      <c r="O2682" s="6" t="s">
        <v>22</v>
      </c>
      <c r="P2682" s="6" t="s">
        <v>6098</v>
      </c>
    </row>
    <row r="2683" spans="1:16" hidden="1" x14ac:dyDescent="0.35">
      <c r="A2683" s="6">
        <v>2022</v>
      </c>
      <c r="B2683" s="6" t="s">
        <v>2126</v>
      </c>
      <c r="C2683" s="6" t="s">
        <v>3610</v>
      </c>
      <c r="D2683" s="13" t="s">
        <v>6101</v>
      </c>
      <c r="E2683" s="6">
        <v>36.49</v>
      </c>
      <c r="F2683" s="6">
        <v>-101.79</v>
      </c>
      <c r="G2683" s="6" t="s">
        <v>241</v>
      </c>
      <c r="H2683" s="6">
        <v>92815</v>
      </c>
      <c r="I2683" s="6">
        <v>121953000</v>
      </c>
      <c r="J2683" s="6">
        <v>25.3</v>
      </c>
      <c r="K2683" s="6">
        <v>48</v>
      </c>
      <c r="L2683" s="6" t="s">
        <v>6047</v>
      </c>
      <c r="M2683" s="6">
        <v>11</v>
      </c>
      <c r="N2683" s="6" t="s">
        <v>21</v>
      </c>
      <c r="O2683" s="6" t="s">
        <v>22</v>
      </c>
      <c r="P2683" s="6" t="s">
        <v>6102</v>
      </c>
    </row>
    <row r="2684" spans="1:16" hidden="1" x14ac:dyDescent="0.35">
      <c r="A2684" s="6">
        <v>2022</v>
      </c>
      <c r="B2684" s="6" t="s">
        <v>6103</v>
      </c>
      <c r="C2684" s="6" t="s">
        <v>3610</v>
      </c>
      <c r="D2684" s="13" t="s">
        <v>6104</v>
      </c>
      <c r="E2684" s="6">
        <v>34.74</v>
      </c>
      <c r="F2684" s="6">
        <v>-101.85</v>
      </c>
      <c r="G2684" s="6" t="s">
        <v>241</v>
      </c>
      <c r="H2684" s="6">
        <v>6854</v>
      </c>
      <c r="I2684" s="6">
        <v>10242000</v>
      </c>
      <c r="J2684" s="6">
        <v>25.3</v>
      </c>
      <c r="K2684" s="6">
        <v>48</v>
      </c>
      <c r="L2684" s="6" t="s">
        <v>6047</v>
      </c>
      <c r="M2684" s="6">
        <v>11</v>
      </c>
      <c r="N2684" s="6" t="s">
        <v>21</v>
      </c>
      <c r="O2684" s="6" t="s">
        <v>22</v>
      </c>
      <c r="P2684" s="6" t="s">
        <v>6105</v>
      </c>
    </row>
    <row r="2685" spans="1:16" hidden="1" x14ac:dyDescent="0.35">
      <c r="A2685" s="6">
        <v>2022</v>
      </c>
      <c r="B2685" s="6" t="s">
        <v>5273</v>
      </c>
      <c r="C2685" s="6" t="s">
        <v>3610</v>
      </c>
      <c r="D2685" s="13" t="s">
        <v>6046</v>
      </c>
      <c r="E2685" s="6">
        <v>35.1</v>
      </c>
      <c r="F2685" s="6">
        <v>-101.36</v>
      </c>
      <c r="G2685" s="6" t="s">
        <v>241</v>
      </c>
      <c r="H2685" s="6" t="s">
        <v>35</v>
      </c>
      <c r="I2685" s="6">
        <v>0</v>
      </c>
      <c r="J2685" s="6" t="s">
        <v>36</v>
      </c>
      <c r="K2685" s="6">
        <v>48</v>
      </c>
      <c r="L2685" s="6" t="s">
        <v>6047</v>
      </c>
      <c r="M2685" s="6">
        <v>11</v>
      </c>
      <c r="N2685" s="6" t="s">
        <v>21</v>
      </c>
      <c r="O2685" s="6" t="s">
        <v>22</v>
      </c>
      <c r="P2685" s="6" t="s">
        <v>6048</v>
      </c>
    </row>
    <row r="2686" spans="1:16" hidden="1" x14ac:dyDescent="0.35">
      <c r="A2686" s="6">
        <v>2022</v>
      </c>
      <c r="B2686" s="6" t="s">
        <v>6049</v>
      </c>
      <c r="C2686" s="6" t="s">
        <v>3610</v>
      </c>
      <c r="D2686" s="13" t="s">
        <v>6050</v>
      </c>
      <c r="E2686" s="6">
        <v>34.36</v>
      </c>
      <c r="F2686" s="6">
        <v>-101.05</v>
      </c>
      <c r="G2686" s="6" t="s">
        <v>117</v>
      </c>
      <c r="H2686" s="6" t="s">
        <v>35</v>
      </c>
      <c r="I2686" s="6">
        <v>0</v>
      </c>
      <c r="J2686" s="6" t="s">
        <v>36</v>
      </c>
      <c r="K2686" s="6">
        <v>48</v>
      </c>
      <c r="L2686" s="6" t="s">
        <v>6047</v>
      </c>
      <c r="M2686" s="6">
        <v>11</v>
      </c>
      <c r="N2686" s="6" t="s">
        <v>21</v>
      </c>
      <c r="O2686" s="6" t="s">
        <v>22</v>
      </c>
      <c r="P2686" s="6" t="s">
        <v>6051</v>
      </c>
    </row>
    <row r="2687" spans="1:16" hidden="1" x14ac:dyDescent="0.35">
      <c r="A2687" s="6">
        <v>2022</v>
      </c>
      <c r="B2687" s="6" t="s">
        <v>6076</v>
      </c>
      <c r="C2687" s="6" t="s">
        <v>3610</v>
      </c>
      <c r="D2687" s="13" t="s">
        <v>6077</v>
      </c>
      <c r="E2687" s="6">
        <v>35.909999999999997</v>
      </c>
      <c r="F2687" s="6">
        <v>-100.38</v>
      </c>
      <c r="G2687" s="6" t="s">
        <v>241</v>
      </c>
      <c r="H2687" s="6" t="s">
        <v>35</v>
      </c>
      <c r="I2687" s="6">
        <v>0</v>
      </c>
      <c r="J2687" s="6" t="s">
        <v>36</v>
      </c>
      <c r="K2687" s="6">
        <v>48</v>
      </c>
      <c r="L2687" s="6" t="s">
        <v>6047</v>
      </c>
      <c r="M2687" s="6">
        <v>11</v>
      </c>
      <c r="N2687" s="6" t="s">
        <v>21</v>
      </c>
      <c r="O2687" s="6" t="s">
        <v>22</v>
      </c>
      <c r="P2687" s="6" t="s">
        <v>6078</v>
      </c>
    </row>
    <row r="2688" spans="1:16" hidden="1" x14ac:dyDescent="0.35">
      <c r="A2688" s="6">
        <v>2022</v>
      </c>
      <c r="B2688" s="6" t="s">
        <v>2512</v>
      </c>
      <c r="C2688" s="6" t="s">
        <v>3610</v>
      </c>
      <c r="D2688" s="13" t="s">
        <v>6089</v>
      </c>
      <c r="E2688" s="6">
        <v>35.270000000000003</v>
      </c>
      <c r="F2688" s="6">
        <v>-102.66</v>
      </c>
      <c r="G2688" s="6" t="s">
        <v>241</v>
      </c>
      <c r="H2688" s="6" t="s">
        <v>35</v>
      </c>
      <c r="I2688" s="6">
        <v>0</v>
      </c>
      <c r="J2688" s="6" t="s">
        <v>36</v>
      </c>
      <c r="K2688" s="6">
        <v>48</v>
      </c>
      <c r="L2688" s="6" t="s">
        <v>6047</v>
      </c>
      <c r="M2688" s="6">
        <v>11</v>
      </c>
      <c r="N2688" s="6" t="s">
        <v>21</v>
      </c>
      <c r="O2688" s="6" t="s">
        <v>22</v>
      </c>
      <c r="P2688" s="6" t="s">
        <v>6090</v>
      </c>
    </row>
    <row r="2689" spans="1:16" hidden="1" x14ac:dyDescent="0.35">
      <c r="A2689" s="6">
        <v>2022</v>
      </c>
      <c r="B2689" s="6" t="s">
        <v>5195</v>
      </c>
      <c r="C2689" s="6" t="s">
        <v>3610</v>
      </c>
      <c r="D2689" s="13" t="s">
        <v>6094</v>
      </c>
      <c r="E2689" s="6">
        <v>35.51</v>
      </c>
      <c r="F2689" s="6">
        <v>-102.25</v>
      </c>
      <c r="G2689" s="6" t="s">
        <v>241</v>
      </c>
      <c r="H2689" s="6" t="s">
        <v>35</v>
      </c>
      <c r="I2689" s="6">
        <v>0</v>
      </c>
      <c r="J2689" s="6" t="s">
        <v>36</v>
      </c>
      <c r="K2689" s="6">
        <v>48</v>
      </c>
      <c r="L2689" s="6" t="s">
        <v>6047</v>
      </c>
      <c r="M2689" s="6">
        <v>11</v>
      </c>
      <c r="N2689" s="6" t="s">
        <v>21</v>
      </c>
      <c r="O2689" s="6" t="s">
        <v>22</v>
      </c>
      <c r="P2689" s="6" t="s">
        <v>6095</v>
      </c>
    </row>
    <row r="2690" spans="1:16" hidden="1" x14ac:dyDescent="0.35">
      <c r="A2690" s="6">
        <v>2022</v>
      </c>
      <c r="B2690" s="6" t="s">
        <v>2512</v>
      </c>
      <c r="C2690" s="6" t="s">
        <v>3610</v>
      </c>
      <c r="D2690" s="13" t="s">
        <v>6089</v>
      </c>
      <c r="E2690" s="6">
        <v>35.270000000000003</v>
      </c>
      <c r="F2690" s="6">
        <v>-102.66</v>
      </c>
      <c r="G2690" s="6" t="s">
        <v>241</v>
      </c>
      <c r="H2690" s="6" t="s">
        <v>35</v>
      </c>
      <c r="I2690" s="6">
        <v>0</v>
      </c>
      <c r="J2690" s="6" t="s">
        <v>36</v>
      </c>
      <c r="K2690" s="6">
        <v>48</v>
      </c>
      <c r="L2690" s="6" t="s">
        <v>6047</v>
      </c>
      <c r="M2690" s="6">
        <v>11</v>
      </c>
      <c r="N2690" s="6" t="s">
        <v>21</v>
      </c>
      <c r="O2690" s="6" t="s">
        <v>22</v>
      </c>
      <c r="P2690" s="6" t="s">
        <v>6090</v>
      </c>
    </row>
    <row r="2691" spans="1:16" hidden="1" x14ac:dyDescent="0.35">
      <c r="A2691" s="6">
        <v>2022</v>
      </c>
      <c r="B2691" s="6" t="s">
        <v>5195</v>
      </c>
      <c r="C2691" s="6" t="s">
        <v>3610</v>
      </c>
      <c r="D2691" s="13" t="s">
        <v>6094</v>
      </c>
      <c r="E2691" s="6">
        <v>35.51</v>
      </c>
      <c r="F2691" s="6">
        <v>-102.25</v>
      </c>
      <c r="G2691" s="6" t="s">
        <v>241</v>
      </c>
      <c r="H2691" s="6" t="s">
        <v>35</v>
      </c>
      <c r="I2691" s="6">
        <v>0</v>
      </c>
      <c r="J2691" s="6" t="s">
        <v>36</v>
      </c>
      <c r="K2691" s="6">
        <v>48</v>
      </c>
      <c r="L2691" s="6" t="s">
        <v>6047</v>
      </c>
      <c r="M2691" s="6">
        <v>11</v>
      </c>
      <c r="N2691" s="6" t="s">
        <v>21</v>
      </c>
      <c r="O2691" s="6" t="s">
        <v>22</v>
      </c>
      <c r="P2691" s="6" t="s">
        <v>6095</v>
      </c>
    </row>
    <row r="2692" spans="1:16" x14ac:dyDescent="0.35">
      <c r="A2692" s="6">
        <v>2022</v>
      </c>
      <c r="B2692" s="6" t="s">
        <v>6081</v>
      </c>
      <c r="C2692" s="6" t="s">
        <v>3610</v>
      </c>
      <c r="D2692" s="13" t="s">
        <v>6082</v>
      </c>
      <c r="E2692" s="6">
        <v>36.450000000000003</v>
      </c>
      <c r="F2692" s="6">
        <v>-100.54</v>
      </c>
      <c r="G2692" s="6" t="s">
        <v>241</v>
      </c>
      <c r="H2692" s="6">
        <v>1085</v>
      </c>
      <c r="I2692" s="6">
        <v>1831000</v>
      </c>
      <c r="J2692" s="6" t="s">
        <v>52</v>
      </c>
      <c r="K2692" s="6">
        <v>48</v>
      </c>
      <c r="L2692" s="6" t="s">
        <v>6047</v>
      </c>
      <c r="M2692" s="6">
        <v>11</v>
      </c>
      <c r="N2692" s="6" t="s">
        <v>21</v>
      </c>
      <c r="O2692" s="6" t="s">
        <v>22</v>
      </c>
      <c r="P2692" s="6" t="s">
        <v>6083</v>
      </c>
    </row>
    <row r="2693" spans="1:16" x14ac:dyDescent="0.35">
      <c r="A2693" s="6">
        <v>2022</v>
      </c>
      <c r="B2693" s="6" t="s">
        <v>5513</v>
      </c>
      <c r="C2693" s="6" t="s">
        <v>3610</v>
      </c>
      <c r="D2693" s="13" t="s">
        <v>6099</v>
      </c>
      <c r="E2693" s="6">
        <v>35.69</v>
      </c>
      <c r="F2693" s="6">
        <v>-100.64</v>
      </c>
      <c r="G2693" s="6" t="s">
        <v>241</v>
      </c>
      <c r="H2693" s="6">
        <v>1871</v>
      </c>
      <c r="I2693" s="6">
        <v>1715000</v>
      </c>
      <c r="J2693" s="6" t="s">
        <v>52</v>
      </c>
      <c r="K2693" s="6">
        <v>48</v>
      </c>
      <c r="L2693" s="6" t="s">
        <v>6047</v>
      </c>
      <c r="M2693" s="6">
        <v>11</v>
      </c>
      <c r="N2693" s="6" t="s">
        <v>21</v>
      </c>
      <c r="O2693" s="6" t="s">
        <v>22</v>
      </c>
      <c r="P2693" s="6" t="s">
        <v>6100</v>
      </c>
    </row>
    <row r="2694" spans="1:16" hidden="1" x14ac:dyDescent="0.35">
      <c r="A2694" s="6">
        <v>2012</v>
      </c>
      <c r="B2694" s="6" t="s">
        <v>6110</v>
      </c>
      <c r="C2694" s="6" t="s">
        <v>3610</v>
      </c>
      <c r="D2694" s="13" t="s">
        <v>6111</v>
      </c>
      <c r="E2694" s="6">
        <v>34.93</v>
      </c>
      <c r="F2694" s="6">
        <v>-100.89</v>
      </c>
      <c r="G2694" s="6" t="s">
        <v>241</v>
      </c>
      <c r="H2694" s="6">
        <v>1877</v>
      </c>
      <c r="I2694" s="6">
        <v>2471000</v>
      </c>
      <c r="J2694" s="6">
        <v>17.7</v>
      </c>
      <c r="K2694" s="6">
        <v>48</v>
      </c>
      <c r="L2694" s="6" t="s">
        <v>6108</v>
      </c>
      <c r="M2694" s="6">
        <v>21</v>
      </c>
      <c r="N2694" s="6" t="s">
        <v>21</v>
      </c>
      <c r="O2694" s="6" t="s">
        <v>22</v>
      </c>
      <c r="P2694" s="6" t="s">
        <v>9332</v>
      </c>
    </row>
    <row r="2695" spans="1:16" hidden="1" x14ac:dyDescent="0.35">
      <c r="A2695" s="6">
        <v>2012</v>
      </c>
      <c r="B2695" s="6" t="s">
        <v>845</v>
      </c>
      <c r="C2695" s="6" t="s">
        <v>3610</v>
      </c>
      <c r="D2695" s="13" t="s">
        <v>6118</v>
      </c>
      <c r="E2695" s="6">
        <v>35.6</v>
      </c>
      <c r="F2695" s="6">
        <v>-100.1</v>
      </c>
      <c r="G2695" s="6" t="s">
        <v>241</v>
      </c>
      <c r="H2695" s="6">
        <v>728</v>
      </c>
      <c r="I2695" s="6">
        <v>808000</v>
      </c>
      <c r="J2695" s="6">
        <v>17.7</v>
      </c>
      <c r="K2695" s="6">
        <v>48</v>
      </c>
      <c r="L2695" s="6" t="s">
        <v>6108</v>
      </c>
      <c r="M2695" s="6">
        <v>21</v>
      </c>
      <c r="N2695" s="6" t="s">
        <v>21</v>
      </c>
      <c r="O2695" s="6" t="s">
        <v>22</v>
      </c>
      <c r="P2695" s="6" t="s">
        <v>9333</v>
      </c>
    </row>
    <row r="2696" spans="1:16" hidden="1" x14ac:dyDescent="0.35">
      <c r="A2696" s="6">
        <v>2012</v>
      </c>
      <c r="B2696" s="6" t="s">
        <v>2264</v>
      </c>
      <c r="C2696" s="6" t="s">
        <v>3610</v>
      </c>
      <c r="D2696" s="13" t="s">
        <v>6120</v>
      </c>
      <c r="E2696" s="6">
        <v>33.89</v>
      </c>
      <c r="F2696" s="6">
        <v>-98.51</v>
      </c>
      <c r="G2696" s="6" t="s">
        <v>117</v>
      </c>
      <c r="H2696" s="6">
        <v>784</v>
      </c>
      <c r="I2696" s="6">
        <v>81000</v>
      </c>
      <c r="J2696" s="6">
        <v>17.7</v>
      </c>
      <c r="K2696" s="6">
        <v>48</v>
      </c>
      <c r="L2696" s="6" t="s">
        <v>6108</v>
      </c>
      <c r="M2696" s="6">
        <v>21</v>
      </c>
      <c r="N2696" s="6" t="s">
        <v>21</v>
      </c>
      <c r="O2696" s="6" t="s">
        <v>22</v>
      </c>
      <c r="P2696" s="6" t="s">
        <v>9334</v>
      </c>
    </row>
    <row r="2697" spans="1:16" hidden="1" x14ac:dyDescent="0.35">
      <c r="A2697" s="6">
        <v>2012</v>
      </c>
      <c r="B2697" s="6" t="s">
        <v>6122</v>
      </c>
      <c r="C2697" s="6" t="s">
        <v>3610</v>
      </c>
      <c r="D2697" s="13" t="s">
        <v>6123</v>
      </c>
      <c r="E2697" s="6">
        <v>34.14</v>
      </c>
      <c r="F2697" s="6">
        <v>-99.01</v>
      </c>
      <c r="G2697" s="6" t="s">
        <v>117</v>
      </c>
      <c r="H2697" s="6">
        <v>120</v>
      </c>
      <c r="I2697" s="6">
        <v>0</v>
      </c>
      <c r="J2697" s="6">
        <v>17.7</v>
      </c>
      <c r="K2697" s="6">
        <v>48</v>
      </c>
      <c r="L2697" s="6" t="s">
        <v>6108</v>
      </c>
      <c r="M2697" s="6">
        <v>21</v>
      </c>
      <c r="N2697" s="6" t="s">
        <v>21</v>
      </c>
      <c r="O2697" s="6" t="s">
        <v>22</v>
      </c>
      <c r="P2697" s="6" t="s">
        <v>9335</v>
      </c>
    </row>
    <row r="2698" spans="1:16" hidden="1" x14ac:dyDescent="0.35">
      <c r="A2698" s="6">
        <v>2022</v>
      </c>
      <c r="B2698" s="6" t="s">
        <v>6110</v>
      </c>
      <c r="C2698" s="6" t="s">
        <v>3610</v>
      </c>
      <c r="D2698" s="13" t="s">
        <v>6111</v>
      </c>
      <c r="E2698" s="6">
        <v>34.93</v>
      </c>
      <c r="F2698" s="6">
        <v>-100.89</v>
      </c>
      <c r="G2698" s="6" t="s">
        <v>241</v>
      </c>
      <c r="H2698" s="6">
        <v>2009</v>
      </c>
      <c r="I2698" s="6">
        <v>3316000</v>
      </c>
      <c r="J2698" s="6">
        <v>25.3</v>
      </c>
      <c r="K2698" s="6">
        <v>48</v>
      </c>
      <c r="L2698" s="6" t="s">
        <v>6108</v>
      </c>
      <c r="M2698" s="6">
        <v>21</v>
      </c>
      <c r="N2698" s="6" t="s">
        <v>21</v>
      </c>
      <c r="O2698" s="6" t="s">
        <v>22</v>
      </c>
      <c r="P2698" s="6" t="s">
        <v>6112</v>
      </c>
    </row>
    <row r="2699" spans="1:16" hidden="1" x14ac:dyDescent="0.35">
      <c r="A2699" s="6">
        <v>2022</v>
      </c>
      <c r="B2699" s="6" t="s">
        <v>6106</v>
      </c>
      <c r="C2699" s="6" t="s">
        <v>3610</v>
      </c>
      <c r="D2699" s="13" t="s">
        <v>6107</v>
      </c>
      <c r="E2699" s="6">
        <v>32.770000000000003</v>
      </c>
      <c r="F2699" s="6">
        <v>-101.45</v>
      </c>
      <c r="G2699" s="6" t="s">
        <v>94</v>
      </c>
      <c r="H2699" s="6" t="s">
        <v>35</v>
      </c>
      <c r="I2699" s="6">
        <v>0</v>
      </c>
      <c r="J2699" s="6" t="s">
        <v>36</v>
      </c>
      <c r="K2699" s="6">
        <v>48</v>
      </c>
      <c r="L2699" s="6" t="s">
        <v>6108</v>
      </c>
      <c r="M2699" s="6">
        <v>21</v>
      </c>
      <c r="N2699" s="6" t="s">
        <v>21</v>
      </c>
      <c r="O2699" s="6" t="s">
        <v>22</v>
      </c>
      <c r="P2699" s="6" t="s">
        <v>6109</v>
      </c>
    </row>
    <row r="2700" spans="1:16" hidden="1" x14ac:dyDescent="0.35">
      <c r="A2700" s="6">
        <v>2022</v>
      </c>
      <c r="B2700" s="6" t="s">
        <v>901</v>
      </c>
      <c r="C2700" s="6" t="s">
        <v>3610</v>
      </c>
      <c r="D2700" s="13" t="s">
        <v>6113</v>
      </c>
      <c r="E2700" s="6">
        <v>34.520000000000003</v>
      </c>
      <c r="F2700" s="6">
        <v>-100.53</v>
      </c>
      <c r="G2700" s="6" t="s">
        <v>117</v>
      </c>
      <c r="H2700" s="6" t="s">
        <v>35</v>
      </c>
      <c r="I2700" s="6">
        <v>0</v>
      </c>
      <c r="J2700" s="6" t="s">
        <v>36</v>
      </c>
      <c r="K2700" s="6">
        <v>48</v>
      </c>
      <c r="L2700" s="6" t="s">
        <v>6108</v>
      </c>
      <c r="M2700" s="6">
        <v>21</v>
      </c>
      <c r="N2700" s="6" t="s">
        <v>21</v>
      </c>
      <c r="O2700" s="6" t="s">
        <v>22</v>
      </c>
      <c r="P2700" s="6" t="s">
        <v>6114</v>
      </c>
    </row>
    <row r="2701" spans="1:16" hidden="1" x14ac:dyDescent="0.35">
      <c r="A2701" s="6">
        <v>2022</v>
      </c>
      <c r="B2701" s="6" t="s">
        <v>6115</v>
      </c>
      <c r="C2701" s="6" t="s">
        <v>3610</v>
      </c>
      <c r="D2701" s="13" t="s">
        <v>6116</v>
      </c>
      <c r="E2701" s="6">
        <v>34.22</v>
      </c>
      <c r="F2701" s="6">
        <v>-100.98</v>
      </c>
      <c r="G2701" s="6" t="s">
        <v>117</v>
      </c>
      <c r="H2701" s="6" t="s">
        <v>35</v>
      </c>
      <c r="I2701" s="6">
        <v>0</v>
      </c>
      <c r="J2701" s="6" t="s">
        <v>36</v>
      </c>
      <c r="K2701" s="6">
        <v>48</v>
      </c>
      <c r="L2701" s="6" t="s">
        <v>6108</v>
      </c>
      <c r="M2701" s="6">
        <v>21</v>
      </c>
      <c r="N2701" s="6" t="s">
        <v>21</v>
      </c>
      <c r="O2701" s="6" t="s">
        <v>22</v>
      </c>
      <c r="P2701" s="6" t="s">
        <v>6117</v>
      </c>
    </row>
    <row r="2702" spans="1:16" hidden="1" x14ac:dyDescent="0.35">
      <c r="A2702" s="6">
        <v>2022</v>
      </c>
      <c r="B2702" s="6" t="s">
        <v>845</v>
      </c>
      <c r="C2702" s="6" t="s">
        <v>3610</v>
      </c>
      <c r="D2702" s="13" t="s">
        <v>6118</v>
      </c>
      <c r="E2702" s="6">
        <v>35.6</v>
      </c>
      <c r="F2702" s="6">
        <v>-100.1</v>
      </c>
      <c r="G2702" s="6" t="s">
        <v>241</v>
      </c>
      <c r="H2702" s="6" t="s">
        <v>35</v>
      </c>
      <c r="I2702" s="6">
        <v>0</v>
      </c>
      <c r="J2702" s="6" t="s">
        <v>36</v>
      </c>
      <c r="K2702" s="6">
        <v>48</v>
      </c>
      <c r="L2702" s="6" t="s">
        <v>6108</v>
      </c>
      <c r="M2702" s="6">
        <v>21</v>
      </c>
      <c r="N2702" s="6" t="s">
        <v>21</v>
      </c>
      <c r="O2702" s="6" t="s">
        <v>22</v>
      </c>
      <c r="P2702" s="6" t="s">
        <v>6119</v>
      </c>
    </row>
    <row r="2703" spans="1:16" hidden="1" x14ac:dyDescent="0.35">
      <c r="A2703" s="6">
        <v>2022</v>
      </c>
      <c r="B2703" s="6" t="s">
        <v>6106</v>
      </c>
      <c r="C2703" s="6" t="s">
        <v>3610</v>
      </c>
      <c r="D2703" s="13" t="s">
        <v>6107</v>
      </c>
      <c r="E2703" s="6">
        <v>32.770000000000003</v>
      </c>
      <c r="F2703" s="6">
        <v>-101.45</v>
      </c>
      <c r="G2703" s="6" t="s">
        <v>94</v>
      </c>
      <c r="H2703" s="6" t="s">
        <v>35</v>
      </c>
      <c r="I2703" s="6">
        <v>0</v>
      </c>
      <c r="J2703" s="6" t="s">
        <v>36</v>
      </c>
      <c r="K2703" s="6">
        <v>48</v>
      </c>
      <c r="L2703" s="6" t="s">
        <v>6108</v>
      </c>
      <c r="M2703" s="6">
        <v>21</v>
      </c>
      <c r="N2703" s="6" t="s">
        <v>21</v>
      </c>
      <c r="O2703" s="6" t="s">
        <v>22</v>
      </c>
      <c r="P2703" s="6" t="s">
        <v>6109</v>
      </c>
    </row>
    <row r="2704" spans="1:16" hidden="1" x14ac:dyDescent="0.35">
      <c r="A2704" s="6">
        <v>2022</v>
      </c>
      <c r="B2704" s="6" t="s">
        <v>9326</v>
      </c>
      <c r="C2704" s="6" t="s">
        <v>3610</v>
      </c>
      <c r="D2704" s="13" t="s">
        <v>9327</v>
      </c>
      <c r="E2704" s="6">
        <v>35.049999999999997</v>
      </c>
      <c r="F2704" s="6">
        <v>-100.28</v>
      </c>
      <c r="G2704" s="6" t="s">
        <v>117</v>
      </c>
      <c r="H2704" s="6" t="s">
        <v>35</v>
      </c>
      <c r="I2704" s="6">
        <v>0</v>
      </c>
      <c r="J2704" s="6" t="s">
        <v>36</v>
      </c>
      <c r="K2704" s="6">
        <v>48</v>
      </c>
      <c r="L2704" s="6" t="s">
        <v>6108</v>
      </c>
      <c r="M2704" s="6">
        <v>21</v>
      </c>
      <c r="N2704" s="6" t="s">
        <v>21</v>
      </c>
      <c r="O2704" s="6" t="s">
        <v>22</v>
      </c>
      <c r="P2704" s="6" t="s">
        <v>9328</v>
      </c>
    </row>
    <row r="2705" spans="1:16" hidden="1" x14ac:dyDescent="0.35">
      <c r="A2705" s="6">
        <v>2022</v>
      </c>
      <c r="B2705" s="6" t="s">
        <v>9329</v>
      </c>
      <c r="C2705" s="6" t="s">
        <v>3610</v>
      </c>
      <c r="D2705" s="13" t="s">
        <v>9330</v>
      </c>
      <c r="E2705" s="6">
        <v>34.229999999999997</v>
      </c>
      <c r="F2705" s="6">
        <v>-100.48</v>
      </c>
      <c r="G2705" s="6" t="s">
        <v>117</v>
      </c>
      <c r="H2705" s="6" t="s">
        <v>35</v>
      </c>
      <c r="I2705" s="6">
        <v>0</v>
      </c>
      <c r="J2705" s="6" t="s">
        <v>36</v>
      </c>
      <c r="K2705" s="6">
        <v>48</v>
      </c>
      <c r="L2705" s="6" t="s">
        <v>6108</v>
      </c>
      <c r="M2705" s="6">
        <v>21</v>
      </c>
      <c r="N2705" s="6" t="s">
        <v>21</v>
      </c>
      <c r="O2705" s="6" t="s">
        <v>22</v>
      </c>
      <c r="P2705" s="6" t="s">
        <v>9331</v>
      </c>
    </row>
    <row r="2706" spans="1:16" x14ac:dyDescent="0.35">
      <c r="A2706" s="6">
        <v>2022</v>
      </c>
      <c r="B2706" s="6" t="s">
        <v>2264</v>
      </c>
      <c r="C2706" s="6" t="s">
        <v>3610</v>
      </c>
      <c r="D2706" s="13" t="s">
        <v>6120</v>
      </c>
      <c r="E2706" s="6">
        <v>33.89</v>
      </c>
      <c r="F2706" s="6">
        <v>-98.51</v>
      </c>
      <c r="G2706" s="6" t="s">
        <v>94</v>
      </c>
      <c r="H2706" s="6">
        <v>1822</v>
      </c>
      <c r="I2706" s="6">
        <v>2134000</v>
      </c>
      <c r="J2706" s="6" t="s">
        <v>52</v>
      </c>
      <c r="K2706" s="6">
        <v>48</v>
      </c>
      <c r="L2706" s="6" t="s">
        <v>6108</v>
      </c>
      <c r="M2706" s="6">
        <v>21</v>
      </c>
      <c r="N2706" s="6" t="s">
        <v>21</v>
      </c>
      <c r="O2706" s="6" t="s">
        <v>22</v>
      </c>
      <c r="P2706" s="6" t="s">
        <v>6121</v>
      </c>
    </row>
    <row r="2707" spans="1:16" x14ac:dyDescent="0.35">
      <c r="A2707" s="6">
        <v>2022</v>
      </c>
      <c r="B2707" s="6" t="s">
        <v>6122</v>
      </c>
      <c r="C2707" s="6" t="s">
        <v>3610</v>
      </c>
      <c r="D2707" s="13" t="s">
        <v>6123</v>
      </c>
      <c r="E2707" s="6">
        <v>34.14</v>
      </c>
      <c r="F2707" s="6">
        <v>-99.01</v>
      </c>
      <c r="G2707" s="6" t="s">
        <v>94</v>
      </c>
      <c r="H2707" s="6">
        <v>678</v>
      </c>
      <c r="I2707" s="6">
        <v>950000</v>
      </c>
      <c r="J2707" s="6" t="s">
        <v>52</v>
      </c>
      <c r="K2707" s="6">
        <v>48</v>
      </c>
      <c r="L2707" s="6" t="s">
        <v>6108</v>
      </c>
      <c r="M2707" s="6">
        <v>21</v>
      </c>
      <c r="N2707" s="6" t="s">
        <v>21</v>
      </c>
      <c r="O2707" s="6" t="s">
        <v>22</v>
      </c>
      <c r="P2707" s="6" t="s">
        <v>6124</v>
      </c>
    </row>
    <row r="2708" spans="1:16" hidden="1" x14ac:dyDescent="0.35">
      <c r="A2708" s="6">
        <v>2012</v>
      </c>
      <c r="B2708" s="6" t="s">
        <v>4390</v>
      </c>
      <c r="C2708" s="6" t="s">
        <v>4283</v>
      </c>
      <c r="D2708" s="13" t="s">
        <v>4391</v>
      </c>
      <c r="E2708" s="6">
        <v>36.44</v>
      </c>
      <c r="F2708" s="6">
        <v>-81.650000000000006</v>
      </c>
      <c r="G2708" s="6" t="s">
        <v>514</v>
      </c>
      <c r="H2708" s="6">
        <v>52</v>
      </c>
      <c r="I2708" s="6">
        <v>0</v>
      </c>
      <c r="J2708" s="6">
        <v>10.1</v>
      </c>
      <c r="K2708" s="6">
        <v>37</v>
      </c>
      <c r="L2708" s="6" t="s">
        <v>4388</v>
      </c>
      <c r="M2708" s="6">
        <v>10</v>
      </c>
      <c r="N2708" s="6" t="s">
        <v>21</v>
      </c>
      <c r="O2708" s="6" t="s">
        <v>22</v>
      </c>
      <c r="P2708" s="6" t="s">
        <v>8673</v>
      </c>
    </row>
    <row r="2709" spans="1:16" hidden="1" x14ac:dyDescent="0.35">
      <c r="A2709" s="6">
        <v>2012</v>
      </c>
      <c r="B2709" s="6" t="s">
        <v>4393</v>
      </c>
      <c r="C2709" s="6" t="s">
        <v>4283</v>
      </c>
      <c r="D2709" s="13" t="s">
        <v>4394</v>
      </c>
      <c r="E2709" s="6">
        <v>36.020000000000003</v>
      </c>
      <c r="F2709" s="6">
        <v>-81.93</v>
      </c>
      <c r="G2709" s="6" t="s">
        <v>236</v>
      </c>
      <c r="H2709" s="6">
        <v>60</v>
      </c>
      <c r="I2709" s="6">
        <v>38000</v>
      </c>
      <c r="J2709" s="6">
        <v>10.1</v>
      </c>
      <c r="K2709" s="6">
        <v>37</v>
      </c>
      <c r="L2709" s="6" t="s">
        <v>4388</v>
      </c>
      <c r="M2709" s="6">
        <v>10</v>
      </c>
      <c r="N2709" s="6" t="s">
        <v>21</v>
      </c>
      <c r="O2709" s="6" t="s">
        <v>22</v>
      </c>
      <c r="P2709" s="6" t="s">
        <v>8674</v>
      </c>
    </row>
    <row r="2710" spans="1:16" hidden="1" x14ac:dyDescent="0.35">
      <c r="A2710" s="6">
        <v>2012</v>
      </c>
      <c r="B2710" s="6" t="s">
        <v>2457</v>
      </c>
      <c r="C2710" s="6" t="s">
        <v>4283</v>
      </c>
      <c r="D2710" s="13" t="s">
        <v>4396</v>
      </c>
      <c r="E2710" s="6">
        <v>36.01</v>
      </c>
      <c r="F2710" s="6">
        <v>-81.739999999999995</v>
      </c>
      <c r="G2710" s="6" t="s">
        <v>241</v>
      </c>
      <c r="H2710" s="6">
        <v>1253</v>
      </c>
      <c r="I2710" s="6">
        <v>817000</v>
      </c>
      <c r="J2710" s="6">
        <v>10.1</v>
      </c>
      <c r="K2710" s="6">
        <v>37</v>
      </c>
      <c r="L2710" s="6" t="s">
        <v>4388</v>
      </c>
      <c r="M2710" s="6">
        <v>10</v>
      </c>
      <c r="N2710" s="6" t="s">
        <v>21</v>
      </c>
      <c r="O2710" s="6" t="s">
        <v>22</v>
      </c>
      <c r="P2710" s="6" t="s">
        <v>8675</v>
      </c>
    </row>
    <row r="2711" spans="1:16" hidden="1" x14ac:dyDescent="0.35">
      <c r="A2711" s="6">
        <v>2012</v>
      </c>
      <c r="B2711" s="6" t="s">
        <v>4398</v>
      </c>
      <c r="C2711" s="6" t="s">
        <v>4283</v>
      </c>
      <c r="D2711" s="13" t="s">
        <v>4399</v>
      </c>
      <c r="E2711" s="6">
        <v>36.4</v>
      </c>
      <c r="F2711" s="6">
        <v>-80.56</v>
      </c>
      <c r="G2711" s="6" t="s">
        <v>241</v>
      </c>
      <c r="H2711" s="6">
        <v>13449</v>
      </c>
      <c r="I2711" s="6">
        <v>11565000</v>
      </c>
      <c r="J2711" s="6">
        <v>10.1</v>
      </c>
      <c r="K2711" s="6">
        <v>37</v>
      </c>
      <c r="L2711" s="6" t="s">
        <v>4388</v>
      </c>
      <c r="M2711" s="6">
        <v>10</v>
      </c>
      <c r="N2711" s="6" t="s">
        <v>21</v>
      </c>
      <c r="O2711" s="6" t="s">
        <v>22</v>
      </c>
      <c r="P2711" s="6" t="s">
        <v>8676</v>
      </c>
    </row>
    <row r="2712" spans="1:16" hidden="1" x14ac:dyDescent="0.35">
      <c r="A2712" s="6">
        <v>2012</v>
      </c>
      <c r="B2712" s="6" t="s">
        <v>4401</v>
      </c>
      <c r="C2712" s="6" t="s">
        <v>4283</v>
      </c>
      <c r="D2712" s="13" t="s">
        <v>4402</v>
      </c>
      <c r="E2712" s="6">
        <v>36.159999999999997</v>
      </c>
      <c r="F2712" s="6">
        <v>-81.87</v>
      </c>
      <c r="G2712" s="6" t="s">
        <v>514</v>
      </c>
      <c r="H2712" s="6">
        <v>63</v>
      </c>
      <c r="I2712" s="6">
        <v>80000</v>
      </c>
      <c r="J2712" s="6">
        <v>10.1</v>
      </c>
      <c r="K2712" s="6">
        <v>37</v>
      </c>
      <c r="L2712" s="6" t="s">
        <v>4388</v>
      </c>
      <c r="M2712" s="6">
        <v>10</v>
      </c>
      <c r="N2712" s="6" t="s">
        <v>21</v>
      </c>
      <c r="O2712" s="6" t="s">
        <v>22</v>
      </c>
      <c r="P2712" s="6" t="s">
        <v>8677</v>
      </c>
    </row>
    <row r="2713" spans="1:16" hidden="1" x14ac:dyDescent="0.35">
      <c r="A2713" s="6">
        <v>2012</v>
      </c>
      <c r="B2713" s="6" t="s">
        <v>4404</v>
      </c>
      <c r="C2713" s="6" t="s">
        <v>4283</v>
      </c>
      <c r="D2713" s="13" t="s">
        <v>4405</v>
      </c>
      <c r="E2713" s="6">
        <v>36.049999999999997</v>
      </c>
      <c r="F2713" s="6">
        <v>-81.319999999999993</v>
      </c>
      <c r="G2713" s="6" t="s">
        <v>117</v>
      </c>
      <c r="H2713" s="6">
        <v>7151</v>
      </c>
      <c r="I2713" s="6">
        <v>9826000</v>
      </c>
      <c r="J2713" s="6">
        <v>10.1</v>
      </c>
      <c r="K2713" s="6">
        <v>37</v>
      </c>
      <c r="L2713" s="6" t="s">
        <v>4388</v>
      </c>
      <c r="M2713" s="6">
        <v>10</v>
      </c>
      <c r="N2713" s="6" t="s">
        <v>21</v>
      </c>
      <c r="O2713" s="6" t="s">
        <v>22</v>
      </c>
      <c r="P2713" s="6" t="s">
        <v>8678</v>
      </c>
    </row>
    <row r="2714" spans="1:16" hidden="1" x14ac:dyDescent="0.35">
      <c r="A2714" s="6">
        <v>2012</v>
      </c>
      <c r="B2714" s="6" t="s">
        <v>4407</v>
      </c>
      <c r="C2714" s="6" t="s">
        <v>4283</v>
      </c>
      <c r="D2714" s="13" t="s">
        <v>4408</v>
      </c>
      <c r="E2714" s="6">
        <v>36.229999999999997</v>
      </c>
      <c r="F2714" s="6">
        <v>-80.7</v>
      </c>
      <c r="G2714" s="6" t="s">
        <v>117</v>
      </c>
      <c r="H2714" s="6">
        <v>11977</v>
      </c>
      <c r="I2714" s="6">
        <v>9798000</v>
      </c>
      <c r="J2714" s="6">
        <v>10.1</v>
      </c>
      <c r="K2714" s="6">
        <v>37</v>
      </c>
      <c r="L2714" s="6" t="s">
        <v>4388</v>
      </c>
      <c r="M2714" s="6">
        <v>10</v>
      </c>
      <c r="N2714" s="6" t="s">
        <v>21</v>
      </c>
      <c r="O2714" s="6" t="s">
        <v>22</v>
      </c>
      <c r="P2714" s="6" t="s">
        <v>8679</v>
      </c>
    </row>
    <row r="2715" spans="1:16" hidden="1" x14ac:dyDescent="0.35">
      <c r="A2715" s="6">
        <v>2022</v>
      </c>
      <c r="B2715" s="6" t="s">
        <v>4386</v>
      </c>
      <c r="C2715" s="6" t="s">
        <v>4283</v>
      </c>
      <c r="D2715" s="13" t="s">
        <v>4387</v>
      </c>
      <c r="E2715" s="6">
        <v>36.549999999999997</v>
      </c>
      <c r="F2715" s="6">
        <v>-81</v>
      </c>
      <c r="G2715" s="6" t="s">
        <v>241</v>
      </c>
      <c r="H2715" s="6">
        <v>205</v>
      </c>
      <c r="I2715" s="6">
        <v>0</v>
      </c>
      <c r="J2715" s="6">
        <v>18.600000000000001</v>
      </c>
      <c r="K2715" s="6">
        <v>37</v>
      </c>
      <c r="L2715" s="6" t="s">
        <v>4388</v>
      </c>
      <c r="M2715" s="6">
        <v>10</v>
      </c>
      <c r="N2715" s="6" t="s">
        <v>21</v>
      </c>
      <c r="O2715" s="6" t="s">
        <v>22</v>
      </c>
      <c r="P2715" s="6" t="s">
        <v>4389</v>
      </c>
    </row>
    <row r="2716" spans="1:16" hidden="1" x14ac:dyDescent="0.35">
      <c r="A2716" s="6">
        <v>2022</v>
      </c>
      <c r="B2716" s="6" t="s">
        <v>4390</v>
      </c>
      <c r="C2716" s="6" t="s">
        <v>4283</v>
      </c>
      <c r="D2716" s="13" t="s">
        <v>4391</v>
      </c>
      <c r="E2716" s="6">
        <v>36.44</v>
      </c>
      <c r="F2716" s="6">
        <v>-81.650000000000006</v>
      </c>
      <c r="G2716" s="6" t="s">
        <v>241</v>
      </c>
      <c r="H2716" s="6">
        <v>375</v>
      </c>
      <c r="I2716" s="6">
        <v>613000</v>
      </c>
      <c r="J2716" s="6">
        <v>18.600000000000001</v>
      </c>
      <c r="K2716" s="6">
        <v>37</v>
      </c>
      <c r="L2716" s="6" t="s">
        <v>4388</v>
      </c>
      <c r="M2716" s="6">
        <v>10</v>
      </c>
      <c r="N2716" s="6" t="s">
        <v>21</v>
      </c>
      <c r="O2716" s="6" t="s">
        <v>22</v>
      </c>
      <c r="P2716" s="6" t="s">
        <v>4392</v>
      </c>
    </row>
    <row r="2717" spans="1:16" hidden="1" x14ac:dyDescent="0.35">
      <c r="A2717" s="6">
        <v>2022</v>
      </c>
      <c r="B2717" s="6" t="s">
        <v>4393</v>
      </c>
      <c r="C2717" s="6" t="s">
        <v>4283</v>
      </c>
      <c r="D2717" s="13" t="s">
        <v>4394</v>
      </c>
      <c r="E2717" s="6">
        <v>36.020000000000003</v>
      </c>
      <c r="F2717" s="6">
        <v>-81.93</v>
      </c>
      <c r="G2717" s="6" t="s">
        <v>241</v>
      </c>
      <c r="H2717" s="6">
        <v>21</v>
      </c>
      <c r="I2717" s="6">
        <v>42000</v>
      </c>
      <c r="J2717" s="6">
        <v>18.600000000000001</v>
      </c>
      <c r="K2717" s="6">
        <v>37</v>
      </c>
      <c r="L2717" s="6" t="s">
        <v>4388</v>
      </c>
      <c r="M2717" s="6">
        <v>10</v>
      </c>
      <c r="N2717" s="6" t="s">
        <v>21</v>
      </c>
      <c r="O2717" s="6" t="s">
        <v>22</v>
      </c>
      <c r="P2717" s="6" t="s">
        <v>4395</v>
      </c>
    </row>
    <row r="2718" spans="1:16" hidden="1" x14ac:dyDescent="0.35">
      <c r="A2718" s="6">
        <v>2022</v>
      </c>
      <c r="B2718" s="6" t="s">
        <v>2457</v>
      </c>
      <c r="C2718" s="6" t="s">
        <v>4283</v>
      </c>
      <c r="D2718" s="13" t="s">
        <v>4396</v>
      </c>
      <c r="E2718" s="6">
        <v>36.01</v>
      </c>
      <c r="F2718" s="6">
        <v>-81.739999999999995</v>
      </c>
      <c r="G2718" s="6" t="s">
        <v>117</v>
      </c>
      <c r="H2718" s="6">
        <v>929</v>
      </c>
      <c r="I2718" s="6">
        <v>802000</v>
      </c>
      <c r="J2718" s="6">
        <v>18.600000000000001</v>
      </c>
      <c r="K2718" s="6">
        <v>37</v>
      </c>
      <c r="L2718" s="6" t="s">
        <v>4388</v>
      </c>
      <c r="M2718" s="6">
        <v>10</v>
      </c>
      <c r="N2718" s="6" t="s">
        <v>21</v>
      </c>
      <c r="O2718" s="6" t="s">
        <v>22</v>
      </c>
      <c r="P2718" s="6" t="s">
        <v>4397</v>
      </c>
    </row>
    <row r="2719" spans="1:16" hidden="1" x14ac:dyDescent="0.35">
      <c r="A2719" s="6">
        <v>2022</v>
      </c>
      <c r="B2719" s="6" t="s">
        <v>4398</v>
      </c>
      <c r="C2719" s="6" t="s">
        <v>4283</v>
      </c>
      <c r="D2719" s="13" t="s">
        <v>4399</v>
      </c>
      <c r="E2719" s="6">
        <v>36.4</v>
      </c>
      <c r="F2719" s="6">
        <v>-80.56</v>
      </c>
      <c r="G2719" s="6" t="s">
        <v>117</v>
      </c>
      <c r="H2719" s="6">
        <v>9546</v>
      </c>
      <c r="I2719" s="6">
        <v>10112000</v>
      </c>
      <c r="J2719" s="6">
        <v>18.600000000000001</v>
      </c>
      <c r="K2719" s="6">
        <v>37</v>
      </c>
      <c r="L2719" s="6" t="s">
        <v>4388</v>
      </c>
      <c r="M2719" s="6">
        <v>10</v>
      </c>
      <c r="N2719" s="6" t="s">
        <v>21</v>
      </c>
      <c r="O2719" s="6" t="s">
        <v>22</v>
      </c>
      <c r="P2719" s="6" t="s">
        <v>4400</v>
      </c>
    </row>
    <row r="2720" spans="1:16" hidden="1" x14ac:dyDescent="0.35">
      <c r="A2720" s="6">
        <v>2022</v>
      </c>
      <c r="B2720" s="6" t="s">
        <v>4401</v>
      </c>
      <c r="C2720" s="6" t="s">
        <v>4283</v>
      </c>
      <c r="D2720" s="13" t="s">
        <v>4402</v>
      </c>
      <c r="E2720" s="6">
        <v>36.159999999999997</v>
      </c>
      <c r="F2720" s="6">
        <v>-81.87</v>
      </c>
      <c r="G2720" s="6" t="s">
        <v>236</v>
      </c>
      <c r="H2720" s="6">
        <v>21</v>
      </c>
      <c r="I2720" s="6">
        <v>0</v>
      </c>
      <c r="J2720" s="6">
        <v>18.600000000000001</v>
      </c>
      <c r="K2720" s="6">
        <v>37</v>
      </c>
      <c r="L2720" s="6" t="s">
        <v>4388</v>
      </c>
      <c r="M2720" s="6">
        <v>10</v>
      </c>
      <c r="N2720" s="6" t="s">
        <v>21</v>
      </c>
      <c r="O2720" s="6" t="s">
        <v>22</v>
      </c>
      <c r="P2720" s="6" t="s">
        <v>4403</v>
      </c>
    </row>
    <row r="2721" spans="1:16" hidden="1" x14ac:dyDescent="0.35">
      <c r="A2721" s="6">
        <v>2022</v>
      </c>
      <c r="B2721" s="6" t="s">
        <v>4404</v>
      </c>
      <c r="C2721" s="6" t="s">
        <v>4283</v>
      </c>
      <c r="D2721" s="13" t="s">
        <v>4405</v>
      </c>
      <c r="E2721" s="6">
        <v>36.049999999999997</v>
      </c>
      <c r="F2721" s="6">
        <v>-81.319999999999993</v>
      </c>
      <c r="G2721" s="6" t="s">
        <v>117</v>
      </c>
      <c r="H2721" s="6">
        <v>4736</v>
      </c>
      <c r="I2721" s="6">
        <v>7367000</v>
      </c>
      <c r="J2721" s="6">
        <v>18.600000000000001</v>
      </c>
      <c r="K2721" s="6">
        <v>37</v>
      </c>
      <c r="L2721" s="6" t="s">
        <v>4388</v>
      </c>
      <c r="M2721" s="6">
        <v>10</v>
      </c>
      <c r="N2721" s="6" t="s">
        <v>21</v>
      </c>
      <c r="O2721" s="6" t="s">
        <v>22</v>
      </c>
      <c r="P2721" s="6" t="s">
        <v>4406</v>
      </c>
    </row>
    <row r="2722" spans="1:16" hidden="1" x14ac:dyDescent="0.35">
      <c r="A2722" s="6">
        <v>2022</v>
      </c>
      <c r="B2722" s="6" t="s">
        <v>4407</v>
      </c>
      <c r="C2722" s="6" t="s">
        <v>4283</v>
      </c>
      <c r="D2722" s="13" t="s">
        <v>4408</v>
      </c>
      <c r="E2722" s="6">
        <v>36.229999999999997</v>
      </c>
      <c r="F2722" s="6">
        <v>-80.7</v>
      </c>
      <c r="G2722" s="6" t="s">
        <v>117</v>
      </c>
      <c r="H2722" s="6">
        <v>12049</v>
      </c>
      <c r="I2722" s="6">
        <v>13612000</v>
      </c>
      <c r="J2722" s="6">
        <v>18.600000000000001</v>
      </c>
      <c r="K2722" s="6">
        <v>37</v>
      </c>
      <c r="L2722" s="6" t="s">
        <v>4388</v>
      </c>
      <c r="M2722" s="6">
        <v>10</v>
      </c>
      <c r="N2722" s="6" t="s">
        <v>21</v>
      </c>
      <c r="O2722" s="6" t="s">
        <v>22</v>
      </c>
      <c r="P2722" s="6" t="s">
        <v>4409</v>
      </c>
    </row>
    <row r="2723" spans="1:16" hidden="1" x14ac:dyDescent="0.35">
      <c r="A2723" s="6">
        <v>2022</v>
      </c>
      <c r="B2723" s="6" t="s">
        <v>4386</v>
      </c>
      <c r="C2723" s="6" t="s">
        <v>4283</v>
      </c>
      <c r="D2723" s="13" t="s">
        <v>4387</v>
      </c>
      <c r="E2723" s="6">
        <v>36.549999999999997</v>
      </c>
      <c r="F2723" s="6">
        <v>-81</v>
      </c>
      <c r="G2723" s="6" t="s">
        <v>241</v>
      </c>
      <c r="H2723" s="6" t="s">
        <v>35</v>
      </c>
      <c r="I2723" s="6">
        <v>0</v>
      </c>
      <c r="J2723" s="6" t="s">
        <v>36</v>
      </c>
      <c r="K2723" s="6">
        <v>37</v>
      </c>
      <c r="L2723" s="6" t="s">
        <v>4388</v>
      </c>
      <c r="M2723" s="6">
        <v>10</v>
      </c>
      <c r="N2723" s="6" t="s">
        <v>21</v>
      </c>
      <c r="O2723" s="6" t="s">
        <v>22</v>
      </c>
      <c r="P2723" s="6" t="s">
        <v>4389</v>
      </c>
    </row>
    <row r="2724" spans="1:16" hidden="1" x14ac:dyDescent="0.35">
      <c r="A2724" s="6">
        <v>2012</v>
      </c>
      <c r="B2724" s="6" t="s">
        <v>4410</v>
      </c>
      <c r="C2724" s="6" t="s">
        <v>4283</v>
      </c>
      <c r="D2724" s="13" t="s">
        <v>4411</v>
      </c>
      <c r="E2724" s="6">
        <v>36.03</v>
      </c>
      <c r="F2724" s="6">
        <v>-79.48</v>
      </c>
      <c r="G2724" s="6" t="s">
        <v>117</v>
      </c>
      <c r="H2724" s="6">
        <v>2792</v>
      </c>
      <c r="I2724" s="6">
        <v>1212000</v>
      </c>
      <c r="J2724" s="6">
        <v>10.1</v>
      </c>
      <c r="K2724" s="6">
        <v>37</v>
      </c>
      <c r="L2724" s="6" t="s">
        <v>4412</v>
      </c>
      <c r="M2724" s="6">
        <v>40</v>
      </c>
      <c r="N2724" s="6" t="s">
        <v>21</v>
      </c>
      <c r="O2724" s="6" t="s">
        <v>22</v>
      </c>
      <c r="P2724" s="6" t="s">
        <v>8680</v>
      </c>
    </row>
    <row r="2725" spans="1:16" hidden="1" x14ac:dyDescent="0.35">
      <c r="A2725" s="6">
        <v>2012</v>
      </c>
      <c r="B2725" s="6" t="s">
        <v>4414</v>
      </c>
      <c r="C2725" s="6" t="s">
        <v>4283</v>
      </c>
      <c r="D2725" s="13" t="s">
        <v>4415</v>
      </c>
      <c r="E2725" s="6">
        <v>36.51</v>
      </c>
      <c r="F2725" s="6">
        <v>-79.28</v>
      </c>
      <c r="G2725" s="6" t="s">
        <v>117</v>
      </c>
      <c r="H2725" s="6">
        <v>815</v>
      </c>
      <c r="I2725" s="6">
        <v>380000</v>
      </c>
      <c r="J2725" s="6">
        <v>10.1</v>
      </c>
      <c r="K2725" s="6">
        <v>37</v>
      </c>
      <c r="L2725" s="6" t="s">
        <v>4412</v>
      </c>
      <c r="M2725" s="6">
        <v>40</v>
      </c>
      <c r="N2725" s="6" t="s">
        <v>21</v>
      </c>
      <c r="O2725" s="6" t="s">
        <v>22</v>
      </c>
      <c r="P2725" s="6" t="s">
        <v>8681</v>
      </c>
    </row>
    <row r="2726" spans="1:16" hidden="1" x14ac:dyDescent="0.35">
      <c r="A2726" s="6">
        <v>2012</v>
      </c>
      <c r="B2726" s="6" t="s">
        <v>4417</v>
      </c>
      <c r="C2726" s="6" t="s">
        <v>4283</v>
      </c>
      <c r="D2726" s="13" t="s">
        <v>4418</v>
      </c>
      <c r="E2726" s="6">
        <v>36.17</v>
      </c>
      <c r="F2726" s="6">
        <v>-78.88</v>
      </c>
      <c r="G2726" s="6" t="s">
        <v>117</v>
      </c>
      <c r="H2726" s="6">
        <v>924</v>
      </c>
      <c r="I2726" s="6">
        <v>889000</v>
      </c>
      <c r="J2726" s="6">
        <v>10.1</v>
      </c>
      <c r="K2726" s="6">
        <v>37</v>
      </c>
      <c r="L2726" s="6" t="s">
        <v>4412</v>
      </c>
      <c r="M2726" s="6">
        <v>40</v>
      </c>
      <c r="N2726" s="6" t="s">
        <v>21</v>
      </c>
      <c r="O2726" s="6" t="s">
        <v>22</v>
      </c>
      <c r="P2726" s="6" t="s">
        <v>8682</v>
      </c>
    </row>
    <row r="2727" spans="1:16" hidden="1" x14ac:dyDescent="0.35">
      <c r="A2727" s="6">
        <v>2012</v>
      </c>
      <c r="B2727" s="6" t="s">
        <v>889</v>
      </c>
      <c r="C2727" s="6" t="s">
        <v>4283</v>
      </c>
      <c r="D2727" s="13" t="s">
        <v>4420</v>
      </c>
      <c r="E2727" s="6">
        <v>36.25</v>
      </c>
      <c r="F2727" s="6">
        <v>-80.06</v>
      </c>
      <c r="G2727" s="6" t="s">
        <v>117</v>
      </c>
      <c r="H2727" s="6">
        <v>1107</v>
      </c>
      <c r="I2727" s="6">
        <v>507000</v>
      </c>
      <c r="J2727" s="6">
        <v>10.1</v>
      </c>
      <c r="K2727" s="6">
        <v>37</v>
      </c>
      <c r="L2727" s="6" t="s">
        <v>4412</v>
      </c>
      <c r="M2727" s="6">
        <v>40</v>
      </c>
      <c r="N2727" s="6" t="s">
        <v>21</v>
      </c>
      <c r="O2727" s="6" t="s">
        <v>22</v>
      </c>
      <c r="P2727" s="6" t="s">
        <v>8683</v>
      </c>
    </row>
    <row r="2728" spans="1:16" hidden="1" x14ac:dyDescent="0.35">
      <c r="A2728" s="6">
        <v>2012</v>
      </c>
      <c r="B2728" s="6" t="s">
        <v>129</v>
      </c>
      <c r="C2728" s="6" t="s">
        <v>4283</v>
      </c>
      <c r="D2728" s="13" t="s">
        <v>4422</v>
      </c>
      <c r="E2728" s="6">
        <v>35.950000000000003</v>
      </c>
      <c r="F2728" s="6">
        <v>-78.25</v>
      </c>
      <c r="G2728" s="6" t="s">
        <v>117</v>
      </c>
      <c r="H2728" s="6">
        <v>1337</v>
      </c>
      <c r="I2728" s="6">
        <v>640000</v>
      </c>
      <c r="J2728" s="6">
        <v>10.1</v>
      </c>
      <c r="K2728" s="6">
        <v>37</v>
      </c>
      <c r="L2728" s="6" t="s">
        <v>4412</v>
      </c>
      <c r="M2728" s="6">
        <v>40</v>
      </c>
      <c r="N2728" s="6" t="s">
        <v>21</v>
      </c>
      <c r="O2728" s="6" t="s">
        <v>22</v>
      </c>
      <c r="P2728" s="6" t="s">
        <v>8684</v>
      </c>
    </row>
    <row r="2729" spans="1:16" hidden="1" x14ac:dyDescent="0.35">
      <c r="A2729" s="6">
        <v>2012</v>
      </c>
      <c r="B2729" s="6" t="s">
        <v>4424</v>
      </c>
      <c r="C2729" s="6" t="s">
        <v>4283</v>
      </c>
      <c r="D2729" s="13" t="s">
        <v>4425</v>
      </c>
      <c r="E2729" s="6">
        <v>36.5</v>
      </c>
      <c r="F2729" s="6">
        <v>-78.55</v>
      </c>
      <c r="G2729" s="6" t="s">
        <v>117</v>
      </c>
      <c r="H2729" s="6">
        <v>1189</v>
      </c>
      <c r="I2729" s="6">
        <v>465000</v>
      </c>
      <c r="J2729" s="6">
        <v>10.1</v>
      </c>
      <c r="K2729" s="6">
        <v>37</v>
      </c>
      <c r="L2729" s="6" t="s">
        <v>4412</v>
      </c>
      <c r="M2729" s="6">
        <v>40</v>
      </c>
      <c r="N2729" s="6" t="s">
        <v>21</v>
      </c>
      <c r="O2729" s="6" t="s">
        <v>22</v>
      </c>
      <c r="P2729" s="6" t="s">
        <v>8685</v>
      </c>
    </row>
    <row r="2730" spans="1:16" hidden="1" x14ac:dyDescent="0.35">
      <c r="A2730" s="6">
        <v>2012</v>
      </c>
      <c r="B2730" s="6" t="s">
        <v>4427</v>
      </c>
      <c r="C2730" s="6" t="s">
        <v>4283</v>
      </c>
      <c r="D2730" s="13" t="s">
        <v>4428</v>
      </c>
      <c r="E2730" s="6">
        <v>36.21</v>
      </c>
      <c r="F2730" s="6">
        <v>-79.67</v>
      </c>
      <c r="G2730" s="6" t="s">
        <v>117</v>
      </c>
      <c r="H2730" s="6">
        <v>3761</v>
      </c>
      <c r="I2730" s="6">
        <v>2220000</v>
      </c>
      <c r="J2730" s="6">
        <v>10.1</v>
      </c>
      <c r="K2730" s="6">
        <v>37</v>
      </c>
      <c r="L2730" s="6" t="s">
        <v>4412</v>
      </c>
      <c r="M2730" s="6">
        <v>40</v>
      </c>
      <c r="N2730" s="6" t="s">
        <v>21</v>
      </c>
      <c r="O2730" s="6" t="s">
        <v>22</v>
      </c>
      <c r="P2730" s="6" t="s">
        <v>8686</v>
      </c>
    </row>
    <row r="2731" spans="1:16" hidden="1" x14ac:dyDescent="0.35">
      <c r="A2731" s="6">
        <v>2012</v>
      </c>
      <c r="B2731" s="6" t="s">
        <v>681</v>
      </c>
      <c r="C2731" s="6" t="s">
        <v>4283</v>
      </c>
      <c r="D2731" s="13" t="s">
        <v>4430</v>
      </c>
      <c r="E2731" s="6">
        <v>36.200000000000003</v>
      </c>
      <c r="F2731" s="6">
        <v>-79.17</v>
      </c>
      <c r="G2731" s="6" t="s">
        <v>117</v>
      </c>
      <c r="H2731" s="6">
        <v>2200</v>
      </c>
      <c r="I2731" s="6">
        <v>1196000</v>
      </c>
      <c r="J2731" s="6">
        <v>10.1</v>
      </c>
      <c r="K2731" s="6">
        <v>37</v>
      </c>
      <c r="L2731" s="6" t="s">
        <v>4412</v>
      </c>
      <c r="M2731" s="6">
        <v>40</v>
      </c>
      <c r="N2731" s="6" t="s">
        <v>21</v>
      </c>
      <c r="O2731" s="6" t="s">
        <v>22</v>
      </c>
      <c r="P2731" s="6" t="s">
        <v>8687</v>
      </c>
    </row>
    <row r="2732" spans="1:16" hidden="1" x14ac:dyDescent="0.35">
      <c r="A2732" s="6">
        <v>2012</v>
      </c>
      <c r="B2732" s="6" t="s">
        <v>4432</v>
      </c>
      <c r="C2732" s="6" t="s">
        <v>4283</v>
      </c>
      <c r="D2732" s="13" t="s">
        <v>4433</v>
      </c>
      <c r="E2732" s="6">
        <v>36.49</v>
      </c>
      <c r="F2732" s="6">
        <v>-79.14</v>
      </c>
      <c r="G2732" s="6" t="s">
        <v>117</v>
      </c>
      <c r="H2732" s="6">
        <v>3995</v>
      </c>
      <c r="I2732" s="6">
        <v>1669000</v>
      </c>
      <c r="J2732" s="6">
        <v>10.1</v>
      </c>
      <c r="K2732" s="6">
        <v>37</v>
      </c>
      <c r="L2732" s="6" t="s">
        <v>4412</v>
      </c>
      <c r="M2732" s="6">
        <v>40</v>
      </c>
      <c r="N2732" s="6" t="s">
        <v>21</v>
      </c>
      <c r="O2732" s="6" t="s">
        <v>22</v>
      </c>
      <c r="P2732" s="6" t="s">
        <v>8688</v>
      </c>
    </row>
    <row r="2733" spans="1:16" hidden="1" x14ac:dyDescent="0.35">
      <c r="A2733" s="6">
        <v>2012</v>
      </c>
      <c r="B2733" s="6" t="s">
        <v>4028</v>
      </c>
      <c r="C2733" s="6" t="s">
        <v>4283</v>
      </c>
      <c r="D2733" s="13" t="s">
        <v>4435</v>
      </c>
      <c r="E2733" s="6">
        <v>36.380000000000003</v>
      </c>
      <c r="F2733" s="6">
        <v>-79.97</v>
      </c>
      <c r="G2733" s="6" t="s">
        <v>117</v>
      </c>
      <c r="H2733" s="6">
        <v>2061</v>
      </c>
      <c r="I2733" s="6">
        <v>979000</v>
      </c>
      <c r="J2733" s="6">
        <v>10.1</v>
      </c>
      <c r="K2733" s="6">
        <v>37</v>
      </c>
      <c r="L2733" s="6" t="s">
        <v>4412</v>
      </c>
      <c r="M2733" s="6">
        <v>40</v>
      </c>
      <c r="N2733" s="6" t="s">
        <v>21</v>
      </c>
      <c r="O2733" s="6" t="s">
        <v>22</v>
      </c>
      <c r="P2733" s="6" t="s">
        <v>8689</v>
      </c>
    </row>
    <row r="2734" spans="1:16" hidden="1" x14ac:dyDescent="0.35">
      <c r="A2734" s="6">
        <v>2012</v>
      </c>
      <c r="B2734" s="6" t="s">
        <v>4437</v>
      </c>
      <c r="C2734" s="6" t="s">
        <v>4283</v>
      </c>
      <c r="D2734" s="13" t="s">
        <v>4438</v>
      </c>
      <c r="E2734" s="6">
        <v>36.450000000000003</v>
      </c>
      <c r="F2734" s="6">
        <v>-80.22</v>
      </c>
      <c r="G2734" s="6" t="s">
        <v>241</v>
      </c>
      <c r="H2734" s="6">
        <v>1721</v>
      </c>
      <c r="I2734" s="6">
        <v>938000</v>
      </c>
      <c r="J2734" s="6">
        <v>10.1</v>
      </c>
      <c r="K2734" s="6">
        <v>37</v>
      </c>
      <c r="L2734" s="6" t="s">
        <v>4412</v>
      </c>
      <c r="M2734" s="6">
        <v>40</v>
      </c>
      <c r="N2734" s="6" t="s">
        <v>21</v>
      </c>
      <c r="O2734" s="6" t="s">
        <v>22</v>
      </c>
      <c r="P2734" s="6" t="s">
        <v>8690</v>
      </c>
    </row>
    <row r="2735" spans="1:16" hidden="1" x14ac:dyDescent="0.35">
      <c r="A2735" s="6">
        <v>2012</v>
      </c>
      <c r="B2735" s="6" t="s">
        <v>4440</v>
      </c>
      <c r="C2735" s="6" t="s">
        <v>4283</v>
      </c>
      <c r="D2735" s="13" t="s">
        <v>4441</v>
      </c>
      <c r="E2735" s="6">
        <v>36.32</v>
      </c>
      <c r="F2735" s="6">
        <v>-78.41</v>
      </c>
      <c r="G2735" s="6" t="s">
        <v>117</v>
      </c>
      <c r="H2735" s="6">
        <v>178</v>
      </c>
      <c r="I2735" s="6">
        <v>76000</v>
      </c>
      <c r="J2735" s="6">
        <v>10.1</v>
      </c>
      <c r="K2735" s="6">
        <v>37</v>
      </c>
      <c r="L2735" s="6" t="s">
        <v>4412</v>
      </c>
      <c r="M2735" s="6">
        <v>40</v>
      </c>
      <c r="N2735" s="6" t="s">
        <v>21</v>
      </c>
      <c r="O2735" s="6" t="s">
        <v>22</v>
      </c>
      <c r="P2735" s="6" t="s">
        <v>8691</v>
      </c>
    </row>
    <row r="2736" spans="1:16" hidden="1" x14ac:dyDescent="0.35">
      <c r="A2736" s="6">
        <v>2012</v>
      </c>
      <c r="B2736" s="6" t="s">
        <v>1477</v>
      </c>
      <c r="C2736" s="6" t="s">
        <v>4283</v>
      </c>
      <c r="D2736" s="13" t="s">
        <v>4443</v>
      </c>
      <c r="E2736" s="6">
        <v>36.43</v>
      </c>
      <c r="F2736" s="6">
        <v>-78.08</v>
      </c>
      <c r="G2736" s="6" t="s">
        <v>117</v>
      </c>
      <c r="H2736" s="6">
        <v>276</v>
      </c>
      <c r="I2736" s="6">
        <v>94000</v>
      </c>
      <c r="J2736" s="6">
        <v>10.1</v>
      </c>
      <c r="K2736" s="6">
        <v>37</v>
      </c>
      <c r="L2736" s="6" t="s">
        <v>4412</v>
      </c>
      <c r="M2736" s="6">
        <v>40</v>
      </c>
      <c r="N2736" s="6" t="s">
        <v>21</v>
      </c>
      <c r="O2736" s="6" t="s">
        <v>22</v>
      </c>
      <c r="P2736" s="6" t="s">
        <v>8692</v>
      </c>
    </row>
    <row r="2737" spans="1:16" hidden="1" x14ac:dyDescent="0.35">
      <c r="A2737" s="6">
        <v>2022</v>
      </c>
      <c r="B2737" s="6" t="s">
        <v>4410</v>
      </c>
      <c r="C2737" s="6" t="s">
        <v>4283</v>
      </c>
      <c r="D2737" s="13" t="s">
        <v>4411</v>
      </c>
      <c r="E2737" s="6">
        <v>36.03</v>
      </c>
      <c r="F2737" s="6">
        <v>-79.48</v>
      </c>
      <c r="G2737" s="6" t="s">
        <v>94</v>
      </c>
      <c r="H2737" s="6">
        <v>1856</v>
      </c>
      <c r="I2737" s="6">
        <v>1092000</v>
      </c>
      <c r="J2737" s="6">
        <v>18.600000000000001</v>
      </c>
      <c r="K2737" s="6">
        <v>37</v>
      </c>
      <c r="L2737" s="6" t="s">
        <v>4412</v>
      </c>
      <c r="M2737" s="6">
        <v>40</v>
      </c>
      <c r="N2737" s="6" t="s">
        <v>21</v>
      </c>
      <c r="O2737" s="6" t="s">
        <v>22</v>
      </c>
      <c r="P2737" s="6" t="s">
        <v>4413</v>
      </c>
    </row>
    <row r="2738" spans="1:16" hidden="1" x14ac:dyDescent="0.35">
      <c r="A2738" s="6">
        <v>2022</v>
      </c>
      <c r="B2738" s="6" t="s">
        <v>4414</v>
      </c>
      <c r="C2738" s="6" t="s">
        <v>4283</v>
      </c>
      <c r="D2738" s="13" t="s">
        <v>4415</v>
      </c>
      <c r="E2738" s="6">
        <v>36.51</v>
      </c>
      <c r="F2738" s="6">
        <v>-79.28</v>
      </c>
      <c r="G2738" s="6" t="s">
        <v>117</v>
      </c>
      <c r="H2738" s="6">
        <v>505</v>
      </c>
      <c r="I2738" s="6">
        <v>0</v>
      </c>
      <c r="J2738" s="6">
        <v>18.600000000000001</v>
      </c>
      <c r="K2738" s="6">
        <v>37</v>
      </c>
      <c r="L2738" s="6" t="s">
        <v>4412</v>
      </c>
      <c r="M2738" s="6">
        <v>40</v>
      </c>
      <c r="N2738" s="6" t="s">
        <v>21</v>
      </c>
      <c r="O2738" s="6" t="s">
        <v>22</v>
      </c>
      <c r="P2738" s="6" t="s">
        <v>4416</v>
      </c>
    </row>
    <row r="2739" spans="1:16" hidden="1" x14ac:dyDescent="0.35">
      <c r="A2739" s="6">
        <v>2022</v>
      </c>
      <c r="B2739" s="6" t="s">
        <v>889</v>
      </c>
      <c r="C2739" s="6" t="s">
        <v>4283</v>
      </c>
      <c r="D2739" s="13" t="s">
        <v>4420</v>
      </c>
      <c r="E2739" s="6">
        <v>36.25</v>
      </c>
      <c r="F2739" s="6">
        <v>-80.06</v>
      </c>
      <c r="G2739" s="6" t="s">
        <v>94</v>
      </c>
      <c r="H2739" s="6">
        <v>1677</v>
      </c>
      <c r="I2739" s="6">
        <v>1089000</v>
      </c>
      <c r="J2739" s="6">
        <v>18.600000000000001</v>
      </c>
      <c r="K2739" s="6">
        <v>37</v>
      </c>
      <c r="L2739" s="6" t="s">
        <v>4412</v>
      </c>
      <c r="M2739" s="6">
        <v>40</v>
      </c>
      <c r="N2739" s="6" t="s">
        <v>21</v>
      </c>
      <c r="O2739" s="6" t="s">
        <v>22</v>
      </c>
      <c r="P2739" s="6" t="s">
        <v>4421</v>
      </c>
    </row>
    <row r="2740" spans="1:16" hidden="1" x14ac:dyDescent="0.35">
      <c r="A2740" s="6">
        <v>2022</v>
      </c>
      <c r="B2740" s="6" t="s">
        <v>129</v>
      </c>
      <c r="C2740" s="6" t="s">
        <v>4283</v>
      </c>
      <c r="D2740" s="13" t="s">
        <v>4422</v>
      </c>
      <c r="E2740" s="6">
        <v>35.950000000000003</v>
      </c>
      <c r="F2740" s="6">
        <v>-78.25</v>
      </c>
      <c r="G2740" s="6" t="s">
        <v>94</v>
      </c>
      <c r="H2740" s="6">
        <v>2848</v>
      </c>
      <c r="I2740" s="6">
        <v>0</v>
      </c>
      <c r="J2740" s="6">
        <v>18.600000000000001</v>
      </c>
      <c r="K2740" s="6">
        <v>37</v>
      </c>
      <c r="L2740" s="6" t="s">
        <v>4412</v>
      </c>
      <c r="M2740" s="6">
        <v>40</v>
      </c>
      <c r="N2740" s="6" t="s">
        <v>21</v>
      </c>
      <c r="O2740" s="6" t="s">
        <v>22</v>
      </c>
      <c r="P2740" s="6" t="s">
        <v>4423</v>
      </c>
    </row>
    <row r="2741" spans="1:16" hidden="1" x14ac:dyDescent="0.35">
      <c r="A2741" s="6">
        <v>2022</v>
      </c>
      <c r="B2741" s="6" t="s">
        <v>4424</v>
      </c>
      <c r="C2741" s="6" t="s">
        <v>4283</v>
      </c>
      <c r="D2741" s="13" t="s">
        <v>4425</v>
      </c>
      <c r="E2741" s="6">
        <v>36.5</v>
      </c>
      <c r="F2741" s="6">
        <v>-78.55</v>
      </c>
      <c r="G2741" s="6" t="s">
        <v>117</v>
      </c>
      <c r="H2741" s="6">
        <v>2049</v>
      </c>
      <c r="I2741" s="6">
        <v>1609000</v>
      </c>
      <c r="J2741" s="6">
        <v>18.600000000000001</v>
      </c>
      <c r="K2741" s="6">
        <v>37</v>
      </c>
      <c r="L2741" s="6" t="s">
        <v>4412</v>
      </c>
      <c r="M2741" s="6">
        <v>40</v>
      </c>
      <c r="N2741" s="6" t="s">
        <v>21</v>
      </c>
      <c r="O2741" s="6" t="s">
        <v>22</v>
      </c>
      <c r="P2741" s="6" t="s">
        <v>4426</v>
      </c>
    </row>
    <row r="2742" spans="1:16" hidden="1" x14ac:dyDescent="0.35">
      <c r="A2742" s="6">
        <v>2022</v>
      </c>
      <c r="B2742" s="6" t="s">
        <v>4427</v>
      </c>
      <c r="C2742" s="6" t="s">
        <v>4283</v>
      </c>
      <c r="D2742" s="13" t="s">
        <v>4428</v>
      </c>
      <c r="E2742" s="6">
        <v>36.21</v>
      </c>
      <c r="F2742" s="6">
        <v>-79.67</v>
      </c>
      <c r="G2742" s="6" t="s">
        <v>94</v>
      </c>
      <c r="H2742" s="6">
        <v>3712</v>
      </c>
      <c r="I2742" s="6">
        <v>2809000</v>
      </c>
      <c r="J2742" s="6">
        <v>18.600000000000001</v>
      </c>
      <c r="K2742" s="6">
        <v>37</v>
      </c>
      <c r="L2742" s="6" t="s">
        <v>4412</v>
      </c>
      <c r="M2742" s="6">
        <v>40</v>
      </c>
      <c r="N2742" s="6" t="s">
        <v>21</v>
      </c>
      <c r="O2742" s="6" t="s">
        <v>22</v>
      </c>
      <c r="P2742" s="6" t="s">
        <v>4429</v>
      </c>
    </row>
    <row r="2743" spans="1:16" hidden="1" x14ac:dyDescent="0.35">
      <c r="A2743" s="6">
        <v>2022</v>
      </c>
      <c r="B2743" s="6" t="s">
        <v>681</v>
      </c>
      <c r="C2743" s="6" t="s">
        <v>4283</v>
      </c>
      <c r="D2743" s="13" t="s">
        <v>4430</v>
      </c>
      <c r="E2743" s="6">
        <v>36.200000000000003</v>
      </c>
      <c r="F2743" s="6">
        <v>-79.17</v>
      </c>
      <c r="G2743" s="6" t="s">
        <v>94</v>
      </c>
      <c r="H2743" s="6">
        <v>2752</v>
      </c>
      <c r="I2743" s="6">
        <v>2908000</v>
      </c>
      <c r="J2743" s="6">
        <v>18.600000000000001</v>
      </c>
      <c r="K2743" s="6">
        <v>37</v>
      </c>
      <c r="L2743" s="6" t="s">
        <v>4412</v>
      </c>
      <c r="M2743" s="6">
        <v>40</v>
      </c>
      <c r="N2743" s="6" t="s">
        <v>21</v>
      </c>
      <c r="O2743" s="6" t="s">
        <v>22</v>
      </c>
      <c r="P2743" s="6" t="s">
        <v>4431</v>
      </c>
    </row>
    <row r="2744" spans="1:16" hidden="1" x14ac:dyDescent="0.35">
      <c r="A2744" s="6">
        <v>2022</v>
      </c>
      <c r="B2744" s="6" t="s">
        <v>4432</v>
      </c>
      <c r="C2744" s="6" t="s">
        <v>4283</v>
      </c>
      <c r="D2744" s="13" t="s">
        <v>4433</v>
      </c>
      <c r="E2744" s="6">
        <v>36.49</v>
      </c>
      <c r="F2744" s="6">
        <v>-79.14</v>
      </c>
      <c r="G2744" s="6" t="s">
        <v>117</v>
      </c>
      <c r="H2744" s="6">
        <v>4947</v>
      </c>
      <c r="I2744" s="6">
        <v>3440000</v>
      </c>
      <c r="J2744" s="6">
        <v>18.600000000000001</v>
      </c>
      <c r="K2744" s="6">
        <v>37</v>
      </c>
      <c r="L2744" s="6" t="s">
        <v>4412</v>
      </c>
      <c r="M2744" s="6">
        <v>40</v>
      </c>
      <c r="N2744" s="6" t="s">
        <v>21</v>
      </c>
      <c r="O2744" s="6" t="s">
        <v>22</v>
      </c>
      <c r="P2744" s="6" t="s">
        <v>4434</v>
      </c>
    </row>
    <row r="2745" spans="1:16" hidden="1" x14ac:dyDescent="0.35">
      <c r="A2745" s="6">
        <v>2022</v>
      </c>
      <c r="B2745" s="6" t="s">
        <v>4028</v>
      </c>
      <c r="C2745" s="6" t="s">
        <v>4283</v>
      </c>
      <c r="D2745" s="13" t="s">
        <v>4435</v>
      </c>
      <c r="E2745" s="6">
        <v>36.380000000000003</v>
      </c>
      <c r="F2745" s="6">
        <v>-79.97</v>
      </c>
      <c r="G2745" s="6" t="s">
        <v>117</v>
      </c>
      <c r="H2745" s="6">
        <v>2594</v>
      </c>
      <c r="I2745" s="6">
        <v>1700000</v>
      </c>
      <c r="J2745" s="6">
        <v>18.600000000000001</v>
      </c>
      <c r="K2745" s="6">
        <v>37</v>
      </c>
      <c r="L2745" s="6" t="s">
        <v>4412</v>
      </c>
      <c r="M2745" s="6">
        <v>40</v>
      </c>
      <c r="N2745" s="6" t="s">
        <v>21</v>
      </c>
      <c r="O2745" s="6" t="s">
        <v>22</v>
      </c>
      <c r="P2745" s="6" t="s">
        <v>4436</v>
      </c>
    </row>
    <row r="2746" spans="1:16" hidden="1" x14ac:dyDescent="0.35">
      <c r="A2746" s="6">
        <v>2022</v>
      </c>
      <c r="B2746" s="6" t="s">
        <v>4437</v>
      </c>
      <c r="C2746" s="6" t="s">
        <v>4283</v>
      </c>
      <c r="D2746" s="13" t="s">
        <v>4438</v>
      </c>
      <c r="E2746" s="6">
        <v>36.450000000000003</v>
      </c>
      <c r="F2746" s="6">
        <v>-80.22</v>
      </c>
      <c r="G2746" s="6" t="s">
        <v>117</v>
      </c>
      <c r="H2746" s="6">
        <v>1104</v>
      </c>
      <c r="I2746" s="6">
        <v>750000</v>
      </c>
      <c r="J2746" s="6">
        <v>18.600000000000001</v>
      </c>
      <c r="K2746" s="6">
        <v>37</v>
      </c>
      <c r="L2746" s="6" t="s">
        <v>4412</v>
      </c>
      <c r="M2746" s="6">
        <v>40</v>
      </c>
      <c r="N2746" s="6" t="s">
        <v>21</v>
      </c>
      <c r="O2746" s="6" t="s">
        <v>22</v>
      </c>
      <c r="P2746" s="6" t="s">
        <v>4439</v>
      </c>
    </row>
    <row r="2747" spans="1:16" hidden="1" x14ac:dyDescent="0.35">
      <c r="A2747" s="6">
        <v>2022</v>
      </c>
      <c r="B2747" s="6" t="s">
        <v>4440</v>
      </c>
      <c r="C2747" s="6" t="s">
        <v>4283</v>
      </c>
      <c r="D2747" s="13" t="s">
        <v>4441</v>
      </c>
      <c r="E2747" s="6">
        <v>36.32</v>
      </c>
      <c r="F2747" s="6">
        <v>-78.41</v>
      </c>
      <c r="G2747" s="6" t="s">
        <v>117</v>
      </c>
      <c r="H2747" s="6">
        <v>196</v>
      </c>
      <c r="I2747" s="6">
        <v>86000</v>
      </c>
      <c r="J2747" s="6">
        <v>18.600000000000001</v>
      </c>
      <c r="K2747" s="6">
        <v>37</v>
      </c>
      <c r="L2747" s="6" t="s">
        <v>4412</v>
      </c>
      <c r="M2747" s="6">
        <v>40</v>
      </c>
      <c r="N2747" s="6" t="s">
        <v>21</v>
      </c>
      <c r="O2747" s="6" t="s">
        <v>22</v>
      </c>
      <c r="P2747" s="6" t="s">
        <v>4442</v>
      </c>
    </row>
    <row r="2748" spans="1:16" hidden="1" x14ac:dyDescent="0.35">
      <c r="A2748" s="6">
        <v>2022</v>
      </c>
      <c r="B2748" s="6" t="s">
        <v>1477</v>
      </c>
      <c r="C2748" s="6" t="s">
        <v>4283</v>
      </c>
      <c r="D2748" s="13" t="s">
        <v>4443</v>
      </c>
      <c r="E2748" s="6">
        <v>36.43</v>
      </c>
      <c r="F2748" s="6">
        <v>-78.08</v>
      </c>
      <c r="G2748" s="6" t="s">
        <v>94</v>
      </c>
      <c r="H2748" s="6">
        <v>1875</v>
      </c>
      <c r="I2748" s="6">
        <v>1420000</v>
      </c>
      <c r="J2748" s="6">
        <v>18.600000000000001</v>
      </c>
      <c r="K2748" s="6">
        <v>37</v>
      </c>
      <c r="L2748" s="6" t="s">
        <v>4412</v>
      </c>
      <c r="M2748" s="6">
        <v>40</v>
      </c>
      <c r="N2748" s="6" t="s">
        <v>21</v>
      </c>
      <c r="O2748" s="6" t="s">
        <v>22</v>
      </c>
      <c r="P2748" s="6" t="s">
        <v>4444</v>
      </c>
    </row>
    <row r="2749" spans="1:16" x14ac:dyDescent="0.35">
      <c r="A2749" s="6">
        <v>2022</v>
      </c>
      <c r="B2749" s="6" t="s">
        <v>4417</v>
      </c>
      <c r="C2749" s="6" t="s">
        <v>4283</v>
      </c>
      <c r="D2749" s="13" t="s">
        <v>4418</v>
      </c>
      <c r="E2749" s="6">
        <v>36.17</v>
      </c>
      <c r="F2749" s="6">
        <v>-78.88</v>
      </c>
      <c r="G2749" s="6" t="s">
        <v>94</v>
      </c>
      <c r="H2749" s="6">
        <v>405</v>
      </c>
      <c r="I2749" s="6">
        <v>370000</v>
      </c>
      <c r="J2749" s="6" t="s">
        <v>52</v>
      </c>
      <c r="K2749" s="6">
        <v>37</v>
      </c>
      <c r="L2749" s="6" t="s">
        <v>4412</v>
      </c>
      <c r="M2749" s="6">
        <v>40</v>
      </c>
      <c r="N2749" s="6" t="s">
        <v>21</v>
      </c>
      <c r="O2749" s="6" t="s">
        <v>22</v>
      </c>
      <c r="P2749" s="6" t="s">
        <v>4419</v>
      </c>
    </row>
    <row r="2750" spans="1:16" hidden="1" x14ac:dyDescent="0.35">
      <c r="A2750" s="6">
        <v>2012</v>
      </c>
      <c r="B2750" s="6" t="s">
        <v>125</v>
      </c>
      <c r="C2750" s="6" t="s">
        <v>17</v>
      </c>
      <c r="D2750" s="13" t="s">
        <v>126</v>
      </c>
      <c r="E2750" s="6">
        <v>34.75</v>
      </c>
      <c r="F2750" s="6">
        <v>-87.96</v>
      </c>
      <c r="G2750" s="6" t="s">
        <v>117</v>
      </c>
      <c r="H2750" s="6">
        <v>20972</v>
      </c>
      <c r="I2750" s="6">
        <v>12631000</v>
      </c>
      <c r="J2750" s="6">
        <v>19.600000000000001</v>
      </c>
      <c r="K2750" s="6">
        <v>1</v>
      </c>
      <c r="L2750" s="6" t="s">
        <v>127</v>
      </c>
      <c r="M2750" s="6">
        <v>10</v>
      </c>
      <c r="N2750" s="6" t="s">
        <v>21</v>
      </c>
      <c r="O2750" s="6" t="s">
        <v>22</v>
      </c>
      <c r="P2750" s="6" t="s">
        <v>7062</v>
      </c>
    </row>
    <row r="2751" spans="1:16" hidden="1" x14ac:dyDescent="0.35">
      <c r="A2751" s="6">
        <v>2012</v>
      </c>
      <c r="B2751" s="6" t="s">
        <v>129</v>
      </c>
      <c r="C2751" s="6" t="s">
        <v>17</v>
      </c>
      <c r="D2751" s="13" t="s">
        <v>130</v>
      </c>
      <c r="E2751" s="6">
        <v>34.32</v>
      </c>
      <c r="F2751" s="6">
        <v>-87.92</v>
      </c>
      <c r="G2751" s="6" t="s">
        <v>117</v>
      </c>
      <c r="H2751" s="6">
        <v>5146</v>
      </c>
      <c r="I2751" s="6">
        <v>2488000</v>
      </c>
      <c r="J2751" s="6">
        <v>19.600000000000001</v>
      </c>
      <c r="K2751" s="6">
        <v>1</v>
      </c>
      <c r="L2751" s="6" t="s">
        <v>127</v>
      </c>
      <c r="M2751" s="6">
        <v>10</v>
      </c>
      <c r="N2751" s="6" t="s">
        <v>21</v>
      </c>
      <c r="O2751" s="6" t="s">
        <v>22</v>
      </c>
      <c r="P2751" s="6" t="s">
        <v>7063</v>
      </c>
    </row>
    <row r="2752" spans="1:16" hidden="1" x14ac:dyDescent="0.35">
      <c r="A2752" s="6">
        <v>2012</v>
      </c>
      <c r="B2752" s="6" t="s">
        <v>132</v>
      </c>
      <c r="C2752" s="6" t="s">
        <v>17</v>
      </c>
      <c r="D2752" s="13" t="s">
        <v>133</v>
      </c>
      <c r="E2752" s="6">
        <v>34.909999999999997</v>
      </c>
      <c r="F2752" s="6">
        <v>-87.27</v>
      </c>
      <c r="G2752" s="6" t="s">
        <v>117</v>
      </c>
      <c r="H2752" s="6">
        <v>24690</v>
      </c>
      <c r="I2752" s="6">
        <v>11942000</v>
      </c>
      <c r="J2752" s="6">
        <v>19.600000000000001</v>
      </c>
      <c r="K2752" s="6">
        <v>1</v>
      </c>
      <c r="L2752" s="6" t="s">
        <v>127</v>
      </c>
      <c r="M2752" s="6">
        <v>10</v>
      </c>
      <c r="N2752" s="6" t="s">
        <v>21</v>
      </c>
      <c r="O2752" s="6" t="s">
        <v>22</v>
      </c>
      <c r="P2752" s="6" t="s">
        <v>7064</v>
      </c>
    </row>
    <row r="2753" spans="1:16" hidden="1" x14ac:dyDescent="0.35">
      <c r="A2753" s="6">
        <v>2012</v>
      </c>
      <c r="B2753" s="6" t="s">
        <v>135</v>
      </c>
      <c r="C2753" s="6" t="s">
        <v>17</v>
      </c>
      <c r="D2753" s="13" t="s">
        <v>136</v>
      </c>
      <c r="E2753" s="6">
        <v>34.659999999999997</v>
      </c>
      <c r="F2753" s="6">
        <v>-87.31</v>
      </c>
      <c r="G2753" s="6" t="s">
        <v>117</v>
      </c>
      <c r="H2753" s="6">
        <v>32842</v>
      </c>
      <c r="I2753" s="6">
        <v>19798000</v>
      </c>
      <c r="J2753" s="6">
        <v>19.600000000000001</v>
      </c>
      <c r="K2753" s="6">
        <v>1</v>
      </c>
      <c r="L2753" s="6" t="s">
        <v>127</v>
      </c>
      <c r="M2753" s="6">
        <v>10</v>
      </c>
      <c r="N2753" s="6" t="s">
        <v>21</v>
      </c>
      <c r="O2753" s="6" t="s">
        <v>22</v>
      </c>
      <c r="P2753" s="6" t="s">
        <v>7065</v>
      </c>
    </row>
    <row r="2754" spans="1:16" hidden="1" x14ac:dyDescent="0.35">
      <c r="A2754" s="6">
        <v>2012</v>
      </c>
      <c r="B2754" s="6" t="s">
        <v>138</v>
      </c>
      <c r="C2754" s="6" t="s">
        <v>17</v>
      </c>
      <c r="D2754" s="13" t="s">
        <v>139</v>
      </c>
      <c r="E2754" s="6">
        <v>34.78</v>
      </c>
      <c r="F2754" s="6">
        <v>-86.95</v>
      </c>
      <c r="G2754" s="6" t="s">
        <v>117</v>
      </c>
      <c r="H2754" s="6">
        <v>27841</v>
      </c>
      <c r="I2754" s="6">
        <v>15444000</v>
      </c>
      <c r="J2754" s="6">
        <v>19.600000000000001</v>
      </c>
      <c r="K2754" s="6">
        <v>1</v>
      </c>
      <c r="L2754" s="6" t="s">
        <v>127</v>
      </c>
      <c r="M2754" s="6">
        <v>10</v>
      </c>
      <c r="N2754" s="6" t="s">
        <v>21</v>
      </c>
      <c r="O2754" s="6" t="s">
        <v>22</v>
      </c>
      <c r="P2754" s="6" t="s">
        <v>7066</v>
      </c>
    </row>
    <row r="2755" spans="1:16" hidden="1" x14ac:dyDescent="0.35">
      <c r="A2755" s="6">
        <v>2012</v>
      </c>
      <c r="B2755" s="6" t="s">
        <v>141</v>
      </c>
      <c r="C2755" s="6" t="s">
        <v>17</v>
      </c>
      <c r="D2755" s="13" t="s">
        <v>142</v>
      </c>
      <c r="E2755" s="6">
        <v>34.72</v>
      </c>
      <c r="F2755" s="6">
        <v>-86.48</v>
      </c>
      <c r="G2755" s="6" t="s">
        <v>117</v>
      </c>
      <c r="H2755" s="6">
        <v>28341</v>
      </c>
      <c r="I2755" s="6">
        <v>16343000</v>
      </c>
      <c r="J2755" s="6">
        <v>19.600000000000001</v>
      </c>
      <c r="K2755" s="6">
        <v>1</v>
      </c>
      <c r="L2755" s="6" t="s">
        <v>127</v>
      </c>
      <c r="M2755" s="6">
        <v>10</v>
      </c>
      <c r="N2755" s="6" t="s">
        <v>21</v>
      </c>
      <c r="O2755" s="6" t="s">
        <v>22</v>
      </c>
      <c r="P2755" s="6" t="s">
        <v>7067</v>
      </c>
    </row>
    <row r="2756" spans="1:16" hidden="1" x14ac:dyDescent="0.35">
      <c r="A2756" s="6">
        <v>2012</v>
      </c>
      <c r="B2756" s="6" t="s">
        <v>144</v>
      </c>
      <c r="C2756" s="6" t="s">
        <v>17</v>
      </c>
      <c r="D2756" s="13" t="s">
        <v>145</v>
      </c>
      <c r="E2756" s="6">
        <v>34.26</v>
      </c>
      <c r="F2756" s="6">
        <v>-87.71</v>
      </c>
      <c r="G2756" s="6" t="s">
        <v>117</v>
      </c>
      <c r="H2756" s="6">
        <v>911</v>
      </c>
      <c r="I2756" s="6">
        <v>572000</v>
      </c>
      <c r="J2756" s="6">
        <v>19.600000000000001</v>
      </c>
      <c r="K2756" s="6">
        <v>1</v>
      </c>
      <c r="L2756" s="6" t="s">
        <v>127</v>
      </c>
      <c r="M2756" s="6">
        <v>10</v>
      </c>
      <c r="N2756" s="6" t="s">
        <v>21</v>
      </c>
      <c r="O2756" s="6" t="s">
        <v>22</v>
      </c>
      <c r="P2756" s="6" t="s">
        <v>7068</v>
      </c>
    </row>
    <row r="2757" spans="1:16" hidden="1" x14ac:dyDescent="0.35">
      <c r="A2757" s="6">
        <v>2012</v>
      </c>
      <c r="B2757" s="6" t="s">
        <v>147</v>
      </c>
      <c r="C2757" s="6" t="s">
        <v>17</v>
      </c>
      <c r="D2757" s="13" t="s">
        <v>148</v>
      </c>
      <c r="E2757" s="6">
        <v>34.57</v>
      </c>
      <c r="F2757" s="6">
        <v>-86.98</v>
      </c>
      <c r="G2757" s="6" t="s">
        <v>117</v>
      </c>
      <c r="H2757" s="6">
        <v>6687</v>
      </c>
      <c r="I2757" s="6">
        <v>2530000</v>
      </c>
      <c r="J2757" s="6">
        <v>19.600000000000001</v>
      </c>
      <c r="K2757" s="6">
        <v>1</v>
      </c>
      <c r="L2757" s="6" t="s">
        <v>127</v>
      </c>
      <c r="M2757" s="6">
        <v>10</v>
      </c>
      <c r="N2757" s="6" t="s">
        <v>21</v>
      </c>
      <c r="O2757" s="6" t="s">
        <v>22</v>
      </c>
      <c r="P2757" s="6" t="s">
        <v>7069</v>
      </c>
    </row>
    <row r="2758" spans="1:16" hidden="1" x14ac:dyDescent="0.35">
      <c r="A2758" s="6">
        <v>2012</v>
      </c>
      <c r="B2758" s="6" t="s">
        <v>150</v>
      </c>
      <c r="C2758" s="6" t="s">
        <v>17</v>
      </c>
      <c r="D2758" s="13" t="s">
        <v>151</v>
      </c>
      <c r="E2758" s="6">
        <v>34.19</v>
      </c>
      <c r="F2758" s="6">
        <v>-87.17</v>
      </c>
      <c r="G2758" s="6" t="s">
        <v>117</v>
      </c>
      <c r="H2758" s="6">
        <v>131</v>
      </c>
      <c r="I2758" s="6">
        <v>34000</v>
      </c>
      <c r="J2758" s="6">
        <v>19.600000000000001</v>
      </c>
      <c r="K2758" s="6">
        <v>1</v>
      </c>
      <c r="L2758" s="6" t="s">
        <v>127</v>
      </c>
      <c r="M2758" s="6">
        <v>10</v>
      </c>
      <c r="N2758" s="6" t="s">
        <v>21</v>
      </c>
      <c r="O2758" s="6" t="s">
        <v>22</v>
      </c>
      <c r="P2758" s="6" t="s">
        <v>7070</v>
      </c>
    </row>
    <row r="2759" spans="1:16" hidden="1" x14ac:dyDescent="0.35">
      <c r="A2759" s="6">
        <v>2022</v>
      </c>
      <c r="B2759" s="6" t="s">
        <v>125</v>
      </c>
      <c r="C2759" s="6" t="s">
        <v>17</v>
      </c>
      <c r="D2759" s="13" t="s">
        <v>126</v>
      </c>
      <c r="E2759" s="6">
        <v>34.75</v>
      </c>
      <c r="F2759" s="6">
        <v>-87.96</v>
      </c>
      <c r="G2759" s="6" t="s">
        <v>117</v>
      </c>
      <c r="H2759" s="6">
        <v>17370</v>
      </c>
      <c r="I2759" s="6">
        <v>10819000</v>
      </c>
      <c r="J2759" s="6">
        <v>28.3</v>
      </c>
      <c r="K2759" s="6">
        <v>1</v>
      </c>
      <c r="L2759" s="6" t="s">
        <v>127</v>
      </c>
      <c r="M2759" s="6">
        <v>10</v>
      </c>
      <c r="N2759" s="6" t="s">
        <v>21</v>
      </c>
      <c r="O2759" s="6" t="s">
        <v>22</v>
      </c>
      <c r="P2759" s="6" t="s">
        <v>128</v>
      </c>
    </row>
    <row r="2760" spans="1:16" hidden="1" x14ac:dyDescent="0.35">
      <c r="A2760" s="6">
        <v>2022</v>
      </c>
      <c r="B2760" s="6" t="s">
        <v>129</v>
      </c>
      <c r="C2760" s="6" t="s">
        <v>17</v>
      </c>
      <c r="D2760" s="13" t="s">
        <v>130</v>
      </c>
      <c r="E2760" s="6">
        <v>34.32</v>
      </c>
      <c r="F2760" s="6">
        <v>-87.92</v>
      </c>
      <c r="G2760" s="6" t="s">
        <v>117</v>
      </c>
      <c r="H2760" s="6">
        <v>5921</v>
      </c>
      <c r="I2760" s="6">
        <v>2593000</v>
      </c>
      <c r="J2760" s="6">
        <v>28.3</v>
      </c>
      <c r="K2760" s="6">
        <v>1</v>
      </c>
      <c r="L2760" s="6" t="s">
        <v>127</v>
      </c>
      <c r="M2760" s="6">
        <v>10</v>
      </c>
      <c r="N2760" s="6" t="s">
        <v>21</v>
      </c>
      <c r="O2760" s="6" t="s">
        <v>22</v>
      </c>
      <c r="P2760" s="6" t="s">
        <v>131</v>
      </c>
    </row>
    <row r="2761" spans="1:16" hidden="1" x14ac:dyDescent="0.35">
      <c r="A2761" s="6">
        <v>2022</v>
      </c>
      <c r="B2761" s="6" t="s">
        <v>132</v>
      </c>
      <c r="C2761" s="6" t="s">
        <v>17</v>
      </c>
      <c r="D2761" s="13" t="s">
        <v>133</v>
      </c>
      <c r="E2761" s="6">
        <v>34.909999999999997</v>
      </c>
      <c r="F2761" s="6">
        <v>-87.27</v>
      </c>
      <c r="G2761" s="6" t="s">
        <v>117</v>
      </c>
      <c r="H2761" s="6">
        <v>24190</v>
      </c>
      <c r="I2761" s="6">
        <v>15969000</v>
      </c>
      <c r="J2761" s="6">
        <v>28.3</v>
      </c>
      <c r="K2761" s="6">
        <v>1</v>
      </c>
      <c r="L2761" s="6" t="s">
        <v>127</v>
      </c>
      <c r="M2761" s="6">
        <v>10</v>
      </c>
      <c r="N2761" s="6" t="s">
        <v>21</v>
      </c>
      <c r="O2761" s="6" t="s">
        <v>22</v>
      </c>
      <c r="P2761" s="6" t="s">
        <v>134</v>
      </c>
    </row>
    <row r="2762" spans="1:16" hidden="1" x14ac:dyDescent="0.35">
      <c r="A2762" s="6">
        <v>2022</v>
      </c>
      <c r="B2762" s="6" t="s">
        <v>135</v>
      </c>
      <c r="C2762" s="6" t="s">
        <v>17</v>
      </c>
      <c r="D2762" s="13" t="s">
        <v>136</v>
      </c>
      <c r="E2762" s="6">
        <v>34.659999999999997</v>
      </c>
      <c r="F2762" s="6">
        <v>-87.31</v>
      </c>
      <c r="G2762" s="6" t="s">
        <v>94</v>
      </c>
      <c r="H2762" s="6">
        <v>33298</v>
      </c>
      <c r="I2762" s="6">
        <v>24842000</v>
      </c>
      <c r="J2762" s="6">
        <v>28.3</v>
      </c>
      <c r="K2762" s="6">
        <v>1</v>
      </c>
      <c r="L2762" s="6" t="s">
        <v>127</v>
      </c>
      <c r="M2762" s="6">
        <v>10</v>
      </c>
      <c r="N2762" s="6" t="s">
        <v>21</v>
      </c>
      <c r="O2762" s="6" t="s">
        <v>22</v>
      </c>
      <c r="P2762" s="6" t="s">
        <v>137</v>
      </c>
    </row>
    <row r="2763" spans="1:16" hidden="1" x14ac:dyDescent="0.35">
      <c r="A2763" s="6">
        <v>2022</v>
      </c>
      <c r="B2763" s="6" t="s">
        <v>138</v>
      </c>
      <c r="C2763" s="6" t="s">
        <v>17</v>
      </c>
      <c r="D2763" s="13" t="s">
        <v>139</v>
      </c>
      <c r="E2763" s="6">
        <v>34.78</v>
      </c>
      <c r="F2763" s="6">
        <v>-86.95</v>
      </c>
      <c r="G2763" s="6" t="s">
        <v>94</v>
      </c>
      <c r="H2763" s="6">
        <v>27890</v>
      </c>
      <c r="I2763" s="6">
        <v>21955000</v>
      </c>
      <c r="J2763" s="6">
        <v>28.3</v>
      </c>
      <c r="K2763" s="6">
        <v>1</v>
      </c>
      <c r="L2763" s="6" t="s">
        <v>127</v>
      </c>
      <c r="M2763" s="6">
        <v>10</v>
      </c>
      <c r="N2763" s="6" t="s">
        <v>21</v>
      </c>
      <c r="O2763" s="6" t="s">
        <v>22</v>
      </c>
      <c r="P2763" s="6" t="s">
        <v>140</v>
      </c>
    </row>
    <row r="2764" spans="1:16" hidden="1" x14ac:dyDescent="0.35">
      <c r="A2764" s="6">
        <v>2022</v>
      </c>
      <c r="B2764" s="6" t="s">
        <v>141</v>
      </c>
      <c r="C2764" s="6" t="s">
        <v>17</v>
      </c>
      <c r="D2764" s="13" t="s">
        <v>142</v>
      </c>
      <c r="E2764" s="6">
        <v>34.72</v>
      </c>
      <c r="F2764" s="6">
        <v>-86.48</v>
      </c>
      <c r="G2764" s="6" t="s">
        <v>94</v>
      </c>
      <c r="H2764" s="6">
        <v>29766</v>
      </c>
      <c r="I2764" s="6">
        <v>30447000</v>
      </c>
      <c r="J2764" s="6">
        <v>28.3</v>
      </c>
      <c r="K2764" s="6">
        <v>1</v>
      </c>
      <c r="L2764" s="6" t="s">
        <v>127</v>
      </c>
      <c r="M2764" s="6">
        <v>10</v>
      </c>
      <c r="N2764" s="6" t="s">
        <v>21</v>
      </c>
      <c r="O2764" s="6" t="s">
        <v>22</v>
      </c>
      <c r="P2764" s="6" t="s">
        <v>143</v>
      </c>
    </row>
    <row r="2765" spans="1:16" hidden="1" x14ac:dyDescent="0.35">
      <c r="A2765" s="6">
        <v>2022</v>
      </c>
      <c r="B2765" s="6" t="s">
        <v>144</v>
      </c>
      <c r="C2765" s="6" t="s">
        <v>17</v>
      </c>
      <c r="D2765" s="13" t="s">
        <v>145</v>
      </c>
      <c r="E2765" s="6">
        <v>34.26</v>
      </c>
      <c r="F2765" s="6">
        <v>-87.71</v>
      </c>
      <c r="G2765" s="6" t="s">
        <v>117</v>
      </c>
      <c r="H2765" s="6">
        <v>4021</v>
      </c>
      <c r="I2765" s="6">
        <v>4204000</v>
      </c>
      <c r="J2765" s="6">
        <v>28.3</v>
      </c>
      <c r="K2765" s="6">
        <v>1</v>
      </c>
      <c r="L2765" s="6" t="s">
        <v>127</v>
      </c>
      <c r="M2765" s="6">
        <v>10</v>
      </c>
      <c r="N2765" s="6" t="s">
        <v>21</v>
      </c>
      <c r="O2765" s="6" t="s">
        <v>22</v>
      </c>
      <c r="P2765" s="6" t="s">
        <v>146</v>
      </c>
    </row>
    <row r="2766" spans="1:16" hidden="1" x14ac:dyDescent="0.35">
      <c r="A2766" s="6">
        <v>2022</v>
      </c>
      <c r="B2766" s="6" t="s">
        <v>147</v>
      </c>
      <c r="C2766" s="6" t="s">
        <v>17</v>
      </c>
      <c r="D2766" s="13" t="s">
        <v>148</v>
      </c>
      <c r="E2766" s="6">
        <v>34.57</v>
      </c>
      <c r="F2766" s="6">
        <v>-86.98</v>
      </c>
      <c r="G2766" s="6" t="s">
        <v>94</v>
      </c>
      <c r="H2766" s="6">
        <v>6412</v>
      </c>
      <c r="I2766" s="6">
        <v>4778000</v>
      </c>
      <c r="J2766" s="6">
        <v>28.3</v>
      </c>
      <c r="K2766" s="6">
        <v>1</v>
      </c>
      <c r="L2766" s="6" t="s">
        <v>127</v>
      </c>
      <c r="M2766" s="6">
        <v>10</v>
      </c>
      <c r="N2766" s="6" t="s">
        <v>21</v>
      </c>
      <c r="O2766" s="6" t="s">
        <v>22</v>
      </c>
      <c r="P2766" s="6" t="s">
        <v>149</v>
      </c>
    </row>
    <row r="2767" spans="1:16" hidden="1" x14ac:dyDescent="0.35">
      <c r="A2767" s="6">
        <v>2022</v>
      </c>
      <c r="B2767" s="6" t="s">
        <v>150</v>
      </c>
      <c r="C2767" s="6" t="s">
        <v>17</v>
      </c>
      <c r="D2767" s="13" t="s">
        <v>151</v>
      </c>
      <c r="E2767" s="6">
        <v>34.19</v>
      </c>
      <c r="F2767" s="6">
        <v>-87.17</v>
      </c>
      <c r="G2767" s="6" t="s">
        <v>117</v>
      </c>
      <c r="H2767" s="6">
        <v>1645</v>
      </c>
      <c r="I2767" s="6">
        <v>906000</v>
      </c>
      <c r="J2767" s="6">
        <v>28.3</v>
      </c>
      <c r="K2767" s="6">
        <v>1</v>
      </c>
      <c r="L2767" s="6" t="s">
        <v>127</v>
      </c>
      <c r="M2767" s="6">
        <v>10</v>
      </c>
      <c r="N2767" s="6" t="s">
        <v>21</v>
      </c>
      <c r="O2767" s="6" t="s">
        <v>22</v>
      </c>
      <c r="P2767" s="6" t="s">
        <v>152</v>
      </c>
    </row>
    <row r="2768" spans="1:16" hidden="1" x14ac:dyDescent="0.35">
      <c r="A2768" s="6">
        <v>2012</v>
      </c>
      <c r="B2768" s="6" t="s">
        <v>4104</v>
      </c>
      <c r="C2768" s="6" t="s">
        <v>4078</v>
      </c>
      <c r="D2768" s="13" t="s">
        <v>4105</v>
      </c>
      <c r="E2768" s="6">
        <v>36.11</v>
      </c>
      <c r="F2768" s="6">
        <v>-106.66</v>
      </c>
      <c r="G2768" s="6" t="s">
        <v>514</v>
      </c>
      <c r="H2768" s="6">
        <v>130</v>
      </c>
      <c r="I2768" s="6">
        <v>64000</v>
      </c>
      <c r="J2768" s="6">
        <v>2.5</v>
      </c>
      <c r="K2768" s="6">
        <v>35</v>
      </c>
      <c r="L2768" s="6" t="s">
        <v>336</v>
      </c>
      <c r="M2768" s="6">
        <v>10</v>
      </c>
      <c r="N2768" s="6" t="s">
        <v>21</v>
      </c>
      <c r="O2768" s="6" t="s">
        <v>22</v>
      </c>
      <c r="P2768" s="6" t="s">
        <v>8571</v>
      </c>
    </row>
    <row r="2769" spans="1:16" hidden="1" x14ac:dyDescent="0.35">
      <c r="A2769" s="6">
        <v>2012</v>
      </c>
      <c r="B2769" s="6" t="s">
        <v>4110</v>
      </c>
      <c r="C2769" s="6" t="s">
        <v>4078</v>
      </c>
      <c r="D2769" s="13" t="s">
        <v>4111</v>
      </c>
      <c r="E2769" s="6">
        <v>35.380000000000003</v>
      </c>
      <c r="F2769" s="6">
        <v>-106.47</v>
      </c>
      <c r="G2769" s="6" t="s">
        <v>117</v>
      </c>
      <c r="H2769" s="6">
        <v>17</v>
      </c>
      <c r="I2769" s="6">
        <v>0</v>
      </c>
      <c r="J2769" s="6">
        <v>2.5</v>
      </c>
      <c r="K2769" s="6">
        <v>35</v>
      </c>
      <c r="L2769" s="6" t="s">
        <v>336</v>
      </c>
      <c r="M2769" s="6">
        <v>10</v>
      </c>
      <c r="N2769" s="6" t="s">
        <v>21</v>
      </c>
      <c r="O2769" s="6" t="s">
        <v>22</v>
      </c>
      <c r="P2769" s="6" t="s">
        <v>8572</v>
      </c>
    </row>
    <row r="2770" spans="1:16" hidden="1" x14ac:dyDescent="0.35">
      <c r="A2770" s="6">
        <v>2012</v>
      </c>
      <c r="B2770" s="6" t="s">
        <v>4113</v>
      </c>
      <c r="C2770" s="6" t="s">
        <v>4078</v>
      </c>
      <c r="D2770" s="13" t="s">
        <v>4114</v>
      </c>
      <c r="E2770" s="6">
        <v>35.369999999999997</v>
      </c>
      <c r="F2770" s="6">
        <v>-106.14</v>
      </c>
      <c r="G2770" s="6" t="s">
        <v>241</v>
      </c>
      <c r="H2770" s="6">
        <v>17</v>
      </c>
      <c r="I2770" s="6">
        <v>0</v>
      </c>
      <c r="J2770" s="6">
        <v>2.5</v>
      </c>
      <c r="K2770" s="6">
        <v>35</v>
      </c>
      <c r="L2770" s="6" t="s">
        <v>336</v>
      </c>
      <c r="M2770" s="6">
        <v>10</v>
      </c>
      <c r="N2770" s="6" t="s">
        <v>21</v>
      </c>
      <c r="O2770" s="6" t="s">
        <v>22</v>
      </c>
      <c r="P2770" s="6" t="s">
        <v>8573</v>
      </c>
    </row>
    <row r="2771" spans="1:16" hidden="1" x14ac:dyDescent="0.35">
      <c r="A2771" s="6">
        <v>2012</v>
      </c>
      <c r="B2771" s="6" t="s">
        <v>4116</v>
      </c>
      <c r="C2771" s="6" t="s">
        <v>4078</v>
      </c>
      <c r="D2771" s="13" t="s">
        <v>4117</v>
      </c>
      <c r="E2771" s="6">
        <v>36.94</v>
      </c>
      <c r="F2771" s="6">
        <v>-105.45</v>
      </c>
      <c r="G2771" s="6" t="s">
        <v>524</v>
      </c>
      <c r="H2771" s="6">
        <v>16</v>
      </c>
      <c r="I2771" s="6">
        <v>1000</v>
      </c>
      <c r="J2771" s="6">
        <v>2.5</v>
      </c>
      <c r="K2771" s="6">
        <v>35</v>
      </c>
      <c r="L2771" s="6" t="s">
        <v>336</v>
      </c>
      <c r="M2771" s="6">
        <v>10</v>
      </c>
      <c r="N2771" s="6" t="s">
        <v>21</v>
      </c>
      <c r="O2771" s="6" t="s">
        <v>22</v>
      </c>
      <c r="P2771" s="6" t="s">
        <v>8574</v>
      </c>
    </row>
    <row r="2772" spans="1:16" hidden="1" x14ac:dyDescent="0.35">
      <c r="A2772" s="6">
        <v>2012</v>
      </c>
      <c r="B2772" s="6" t="s">
        <v>6899</v>
      </c>
      <c r="C2772" s="6" t="s">
        <v>6814</v>
      </c>
      <c r="D2772" s="13" t="s">
        <v>6900</v>
      </c>
      <c r="E2772" s="6">
        <v>45.31</v>
      </c>
      <c r="F2772" s="6">
        <v>-91.65</v>
      </c>
      <c r="G2772" s="6" t="s">
        <v>3004</v>
      </c>
      <c r="H2772" s="6">
        <v>78486</v>
      </c>
      <c r="I2772" s="6">
        <v>63042000</v>
      </c>
      <c r="J2772" s="6">
        <v>2.8</v>
      </c>
      <c r="K2772" s="6">
        <v>55</v>
      </c>
      <c r="L2772" s="6" t="s">
        <v>336</v>
      </c>
      <c r="M2772" s="6">
        <v>10</v>
      </c>
      <c r="N2772" s="6" t="s">
        <v>21</v>
      </c>
      <c r="O2772" s="6" t="s">
        <v>22</v>
      </c>
      <c r="P2772" s="6" t="s">
        <v>9606</v>
      </c>
    </row>
    <row r="2773" spans="1:16" hidden="1" x14ac:dyDescent="0.35">
      <c r="A2773" s="6">
        <v>2012</v>
      </c>
      <c r="B2773" s="6" t="s">
        <v>6902</v>
      </c>
      <c r="C2773" s="6" t="s">
        <v>6814</v>
      </c>
      <c r="D2773" s="13" t="s">
        <v>6903</v>
      </c>
      <c r="E2773" s="6">
        <v>46.81</v>
      </c>
      <c r="F2773" s="6">
        <v>-90.82</v>
      </c>
      <c r="G2773" s="6" t="s">
        <v>555</v>
      </c>
      <c r="H2773" s="6">
        <v>1047</v>
      </c>
      <c r="I2773" s="6">
        <v>603000</v>
      </c>
      <c r="J2773" s="6">
        <v>2.8</v>
      </c>
      <c r="K2773" s="6">
        <v>55</v>
      </c>
      <c r="L2773" s="6" t="s">
        <v>336</v>
      </c>
      <c r="M2773" s="6">
        <v>10</v>
      </c>
      <c r="N2773" s="6" t="s">
        <v>21</v>
      </c>
      <c r="O2773" s="6" t="s">
        <v>22</v>
      </c>
      <c r="P2773" s="6" t="s">
        <v>9607</v>
      </c>
    </row>
    <row r="2774" spans="1:16" hidden="1" x14ac:dyDescent="0.35">
      <c r="A2774" s="6">
        <v>2012</v>
      </c>
      <c r="B2774" s="6" t="s">
        <v>6905</v>
      </c>
      <c r="C2774" s="6" t="s">
        <v>6814</v>
      </c>
      <c r="D2774" s="13" t="s">
        <v>6906</v>
      </c>
      <c r="E2774" s="6">
        <v>46</v>
      </c>
      <c r="F2774" s="6">
        <v>-92.37</v>
      </c>
      <c r="G2774" s="6" t="s">
        <v>3076</v>
      </c>
      <c r="H2774" s="6">
        <v>13578</v>
      </c>
      <c r="I2774" s="6">
        <v>8100000</v>
      </c>
      <c r="J2774" s="6">
        <v>2.8</v>
      </c>
      <c r="K2774" s="6">
        <v>55</v>
      </c>
      <c r="L2774" s="6" t="s">
        <v>336</v>
      </c>
      <c r="M2774" s="6">
        <v>10</v>
      </c>
      <c r="N2774" s="6" t="s">
        <v>21</v>
      </c>
      <c r="O2774" s="6" t="s">
        <v>22</v>
      </c>
      <c r="P2774" s="6" t="s">
        <v>9608</v>
      </c>
    </row>
    <row r="2775" spans="1:16" hidden="1" x14ac:dyDescent="0.35">
      <c r="A2775" s="6">
        <v>2012</v>
      </c>
      <c r="B2775" s="6" t="s">
        <v>2967</v>
      </c>
      <c r="C2775" s="6" t="s">
        <v>6814</v>
      </c>
      <c r="D2775" s="13" t="s">
        <v>6908</v>
      </c>
      <c r="E2775" s="6">
        <v>45.1</v>
      </c>
      <c r="F2775" s="6">
        <v>-91.49</v>
      </c>
      <c r="G2775" s="6" t="s">
        <v>3004</v>
      </c>
      <c r="H2775" s="6">
        <v>91608</v>
      </c>
      <c r="I2775" s="6">
        <v>63114000</v>
      </c>
      <c r="J2775" s="6">
        <v>2.8</v>
      </c>
      <c r="K2775" s="6">
        <v>55</v>
      </c>
      <c r="L2775" s="6" t="s">
        <v>336</v>
      </c>
      <c r="M2775" s="6">
        <v>10</v>
      </c>
      <c r="N2775" s="6" t="s">
        <v>21</v>
      </c>
      <c r="O2775" s="6" t="s">
        <v>22</v>
      </c>
      <c r="P2775" s="6" t="s">
        <v>9609</v>
      </c>
    </row>
    <row r="2776" spans="1:16" hidden="1" x14ac:dyDescent="0.35">
      <c r="A2776" s="6">
        <v>2012</v>
      </c>
      <c r="B2776" s="6" t="s">
        <v>522</v>
      </c>
      <c r="C2776" s="6" t="s">
        <v>6814</v>
      </c>
      <c r="D2776" s="13" t="s">
        <v>6910</v>
      </c>
      <c r="E2776" s="6">
        <v>46.55</v>
      </c>
      <c r="F2776" s="6">
        <v>-91.57</v>
      </c>
      <c r="G2776" s="6" t="s">
        <v>3004</v>
      </c>
      <c r="H2776" s="6">
        <v>316</v>
      </c>
      <c r="I2776" s="6">
        <v>226000</v>
      </c>
      <c r="J2776" s="6">
        <v>2.8</v>
      </c>
      <c r="K2776" s="6">
        <v>55</v>
      </c>
      <c r="L2776" s="6" t="s">
        <v>336</v>
      </c>
      <c r="M2776" s="6">
        <v>10</v>
      </c>
      <c r="N2776" s="6" t="s">
        <v>21</v>
      </c>
      <c r="O2776" s="6" t="s">
        <v>22</v>
      </c>
      <c r="P2776" s="6" t="s">
        <v>9610</v>
      </c>
    </row>
    <row r="2777" spans="1:16" hidden="1" x14ac:dyDescent="0.35">
      <c r="A2777" s="6">
        <v>2012</v>
      </c>
      <c r="B2777" s="6" t="s">
        <v>690</v>
      </c>
      <c r="C2777" s="6" t="s">
        <v>6814</v>
      </c>
      <c r="D2777" s="13" t="s">
        <v>6912</v>
      </c>
      <c r="E2777" s="6">
        <v>45.3</v>
      </c>
      <c r="F2777" s="6">
        <v>-92.36</v>
      </c>
      <c r="G2777" s="6" t="s">
        <v>3004</v>
      </c>
      <c r="H2777" s="6">
        <v>63209</v>
      </c>
      <c r="I2777" s="6">
        <v>46281000</v>
      </c>
      <c r="J2777" s="6">
        <v>2.8</v>
      </c>
      <c r="K2777" s="6">
        <v>55</v>
      </c>
      <c r="L2777" s="6" t="s">
        <v>336</v>
      </c>
      <c r="M2777" s="6">
        <v>10</v>
      </c>
      <c r="N2777" s="6" t="s">
        <v>21</v>
      </c>
      <c r="O2777" s="6" t="s">
        <v>22</v>
      </c>
      <c r="P2777" s="6" t="s">
        <v>9611</v>
      </c>
    </row>
    <row r="2778" spans="1:16" hidden="1" x14ac:dyDescent="0.35">
      <c r="A2778" s="6">
        <v>2012</v>
      </c>
      <c r="B2778" s="6" t="s">
        <v>5934</v>
      </c>
      <c r="C2778" s="6" t="s">
        <v>6814</v>
      </c>
      <c r="D2778" s="13" t="s">
        <v>6914</v>
      </c>
      <c r="E2778" s="6">
        <v>45.49</v>
      </c>
      <c r="F2778" s="6">
        <v>-90.89</v>
      </c>
      <c r="G2778" s="6" t="s">
        <v>3076</v>
      </c>
      <c r="H2778" s="6">
        <v>18035</v>
      </c>
      <c r="I2778" s="6">
        <v>10956000</v>
      </c>
      <c r="J2778" s="6">
        <v>2.8</v>
      </c>
      <c r="K2778" s="6">
        <v>55</v>
      </c>
      <c r="L2778" s="6" t="s">
        <v>336</v>
      </c>
      <c r="M2778" s="6">
        <v>10</v>
      </c>
      <c r="N2778" s="6" t="s">
        <v>21</v>
      </c>
      <c r="O2778" s="6" t="s">
        <v>22</v>
      </c>
      <c r="P2778" s="6" t="s">
        <v>9612</v>
      </c>
    </row>
    <row r="2779" spans="1:16" hidden="1" x14ac:dyDescent="0.35">
      <c r="A2779" s="6">
        <v>2012</v>
      </c>
      <c r="B2779" s="6" t="s">
        <v>6916</v>
      </c>
      <c r="C2779" s="6" t="s">
        <v>6814</v>
      </c>
      <c r="D2779" s="13" t="s">
        <v>6917</v>
      </c>
      <c r="E2779" s="6">
        <v>45.79</v>
      </c>
      <c r="F2779" s="6">
        <v>-91.29</v>
      </c>
      <c r="G2779" s="6" t="s">
        <v>3076</v>
      </c>
      <c r="H2779" s="6">
        <v>5694</v>
      </c>
      <c r="I2779" s="6">
        <v>3553000</v>
      </c>
      <c r="J2779" s="6">
        <v>2.8</v>
      </c>
      <c r="K2779" s="6">
        <v>55</v>
      </c>
      <c r="L2779" s="6" t="s">
        <v>336</v>
      </c>
      <c r="M2779" s="6">
        <v>10</v>
      </c>
      <c r="N2779" s="6" t="s">
        <v>21</v>
      </c>
      <c r="O2779" s="6" t="s">
        <v>22</v>
      </c>
      <c r="P2779" s="6" t="s">
        <v>9613</v>
      </c>
    </row>
    <row r="2780" spans="1:16" hidden="1" x14ac:dyDescent="0.35">
      <c r="A2780" s="6">
        <v>2012</v>
      </c>
      <c r="B2780" s="6" t="s">
        <v>6919</v>
      </c>
      <c r="C2780" s="6" t="s">
        <v>6814</v>
      </c>
      <c r="D2780" s="13" t="s">
        <v>6920</v>
      </c>
      <c r="E2780" s="6">
        <v>45.82</v>
      </c>
      <c r="F2780" s="6">
        <v>-91.89</v>
      </c>
      <c r="G2780" s="6" t="s">
        <v>3004</v>
      </c>
      <c r="H2780" s="6">
        <v>10619</v>
      </c>
      <c r="I2780" s="6">
        <v>8658000</v>
      </c>
      <c r="J2780" s="6">
        <v>2.8</v>
      </c>
      <c r="K2780" s="6">
        <v>55</v>
      </c>
      <c r="L2780" s="6" t="s">
        <v>336</v>
      </c>
      <c r="M2780" s="6">
        <v>10</v>
      </c>
      <c r="N2780" s="6" t="s">
        <v>21</v>
      </c>
      <c r="O2780" s="6" t="s">
        <v>22</v>
      </c>
      <c r="P2780" s="6" t="s">
        <v>9614</v>
      </c>
    </row>
    <row r="2781" spans="1:16" hidden="1" x14ac:dyDescent="0.35">
      <c r="A2781" s="6">
        <v>2012</v>
      </c>
      <c r="B2781" s="6" t="s">
        <v>3556</v>
      </c>
      <c r="C2781" s="6" t="s">
        <v>3430</v>
      </c>
      <c r="D2781" s="13" t="s">
        <v>3557</v>
      </c>
      <c r="E2781" s="6">
        <v>39.909999999999997</v>
      </c>
      <c r="F2781" s="6">
        <v>-94.94</v>
      </c>
      <c r="G2781" s="6" t="s">
        <v>524</v>
      </c>
      <c r="H2781" s="6">
        <v>48492</v>
      </c>
      <c r="I2781" s="6">
        <v>23345000</v>
      </c>
      <c r="J2781" s="6">
        <v>3.1</v>
      </c>
      <c r="K2781" s="6">
        <v>29</v>
      </c>
      <c r="L2781" s="6" t="s">
        <v>336</v>
      </c>
      <c r="M2781" s="6">
        <v>10</v>
      </c>
      <c r="N2781" s="6" t="s">
        <v>21</v>
      </c>
      <c r="O2781" s="6" t="s">
        <v>22</v>
      </c>
      <c r="P2781" s="6" t="s">
        <v>8354</v>
      </c>
    </row>
    <row r="2782" spans="1:16" hidden="1" x14ac:dyDescent="0.35">
      <c r="A2782" s="6">
        <v>2012</v>
      </c>
      <c r="B2782" s="6" t="s">
        <v>2082</v>
      </c>
      <c r="C2782" s="6" t="s">
        <v>3430</v>
      </c>
      <c r="D2782" s="13" t="s">
        <v>3559</v>
      </c>
      <c r="E2782" s="6">
        <v>40.33</v>
      </c>
      <c r="F2782" s="6">
        <v>-95.39</v>
      </c>
      <c r="G2782" s="6" t="s">
        <v>524</v>
      </c>
      <c r="H2782" s="6">
        <v>112004</v>
      </c>
      <c r="I2782" s="6">
        <v>89488000</v>
      </c>
      <c r="J2782" s="6">
        <v>3.1</v>
      </c>
      <c r="K2782" s="6">
        <v>29</v>
      </c>
      <c r="L2782" s="6" t="s">
        <v>336</v>
      </c>
      <c r="M2782" s="6">
        <v>10</v>
      </c>
      <c r="N2782" s="6" t="s">
        <v>21</v>
      </c>
      <c r="O2782" s="6" t="s">
        <v>22</v>
      </c>
      <c r="P2782" s="6" t="s">
        <v>8355</v>
      </c>
    </row>
    <row r="2783" spans="1:16" hidden="1" x14ac:dyDescent="0.35">
      <c r="A2783" s="6">
        <v>2012</v>
      </c>
      <c r="B2783" s="6" t="s">
        <v>1828</v>
      </c>
      <c r="C2783" s="6" t="s">
        <v>3430</v>
      </c>
      <c r="D2783" s="13" t="s">
        <v>3561</v>
      </c>
      <c r="E2783" s="6">
        <v>39.65</v>
      </c>
      <c r="F2783" s="6">
        <v>-94.74</v>
      </c>
      <c r="G2783" s="6" t="s">
        <v>514</v>
      </c>
      <c r="H2783" s="6">
        <v>48887</v>
      </c>
      <c r="I2783" s="6">
        <v>31931000</v>
      </c>
      <c r="J2783" s="6">
        <v>3.1</v>
      </c>
      <c r="K2783" s="6">
        <v>29</v>
      </c>
      <c r="L2783" s="6" t="s">
        <v>336</v>
      </c>
      <c r="M2783" s="6">
        <v>10</v>
      </c>
      <c r="N2783" s="6" t="s">
        <v>21</v>
      </c>
      <c r="O2783" s="6" t="s">
        <v>22</v>
      </c>
      <c r="P2783" s="6" t="s">
        <v>8356</v>
      </c>
    </row>
    <row r="2784" spans="1:16" hidden="1" x14ac:dyDescent="0.35">
      <c r="A2784" s="6">
        <v>2012</v>
      </c>
      <c r="B2784" s="6" t="s">
        <v>2457</v>
      </c>
      <c r="C2784" s="6" t="s">
        <v>3430</v>
      </c>
      <c r="D2784" s="13" t="s">
        <v>3563</v>
      </c>
      <c r="E2784" s="6">
        <v>39.590000000000003</v>
      </c>
      <c r="F2784" s="6">
        <v>-93.79</v>
      </c>
      <c r="G2784" s="6" t="s">
        <v>524</v>
      </c>
      <c r="H2784" s="6">
        <v>18326</v>
      </c>
      <c r="I2784" s="6">
        <v>4403000</v>
      </c>
      <c r="J2784" s="6">
        <v>3.1</v>
      </c>
      <c r="K2784" s="6">
        <v>29</v>
      </c>
      <c r="L2784" s="6" t="s">
        <v>336</v>
      </c>
      <c r="M2784" s="6">
        <v>10</v>
      </c>
      <c r="N2784" s="6" t="s">
        <v>21</v>
      </c>
      <c r="O2784" s="6" t="s">
        <v>22</v>
      </c>
      <c r="P2784" s="6" t="s">
        <v>8357</v>
      </c>
    </row>
    <row r="2785" spans="1:16" hidden="1" x14ac:dyDescent="0.35">
      <c r="A2785" s="6">
        <v>2012</v>
      </c>
      <c r="B2785" s="6" t="s">
        <v>163</v>
      </c>
      <c r="C2785" s="6" t="s">
        <v>3430</v>
      </c>
      <c r="D2785" s="13" t="s">
        <v>3565</v>
      </c>
      <c r="E2785" s="6">
        <v>39.35</v>
      </c>
      <c r="F2785" s="6">
        <v>-94.23</v>
      </c>
      <c r="G2785" s="6" t="s">
        <v>514</v>
      </c>
      <c r="H2785" s="6">
        <v>11857</v>
      </c>
      <c r="I2785" s="6">
        <v>7049000</v>
      </c>
      <c r="J2785" s="6">
        <v>3.1</v>
      </c>
      <c r="K2785" s="6">
        <v>29</v>
      </c>
      <c r="L2785" s="6" t="s">
        <v>336</v>
      </c>
      <c r="M2785" s="6">
        <v>10</v>
      </c>
      <c r="N2785" s="6" t="s">
        <v>21</v>
      </c>
      <c r="O2785" s="6" t="s">
        <v>22</v>
      </c>
      <c r="P2785" s="6" t="s">
        <v>8358</v>
      </c>
    </row>
    <row r="2786" spans="1:16" hidden="1" x14ac:dyDescent="0.35">
      <c r="A2786" s="6">
        <v>2012</v>
      </c>
      <c r="B2786" s="6" t="s">
        <v>1429</v>
      </c>
      <c r="C2786" s="6" t="s">
        <v>3430</v>
      </c>
      <c r="D2786" s="13" t="s">
        <v>3567</v>
      </c>
      <c r="E2786" s="6">
        <v>39.74</v>
      </c>
      <c r="F2786" s="6">
        <v>-94.23</v>
      </c>
      <c r="G2786" s="6" t="s">
        <v>524</v>
      </c>
      <c r="H2786" s="6">
        <v>40013</v>
      </c>
      <c r="I2786" s="6">
        <v>17389000</v>
      </c>
      <c r="J2786" s="6">
        <v>3.1</v>
      </c>
      <c r="K2786" s="6">
        <v>29</v>
      </c>
      <c r="L2786" s="6" t="s">
        <v>336</v>
      </c>
      <c r="M2786" s="6">
        <v>10</v>
      </c>
      <c r="N2786" s="6" t="s">
        <v>21</v>
      </c>
      <c r="O2786" s="6" t="s">
        <v>22</v>
      </c>
      <c r="P2786" s="6" t="s">
        <v>8359</v>
      </c>
    </row>
    <row r="2787" spans="1:16" hidden="1" x14ac:dyDescent="0.35">
      <c r="A2787" s="6">
        <v>2012</v>
      </c>
      <c r="B2787" s="6" t="s">
        <v>1683</v>
      </c>
      <c r="C2787" s="6" t="s">
        <v>3430</v>
      </c>
      <c r="D2787" s="13" t="s">
        <v>3569</v>
      </c>
      <c r="E2787" s="6">
        <v>39.880000000000003</v>
      </c>
      <c r="F2787" s="6">
        <v>-94.08</v>
      </c>
      <c r="G2787" s="6" t="s">
        <v>524</v>
      </c>
      <c r="H2787" s="6">
        <v>39467</v>
      </c>
      <c r="I2787" s="6">
        <v>11310000</v>
      </c>
      <c r="J2787" s="6">
        <v>3.1</v>
      </c>
      <c r="K2787" s="6">
        <v>29</v>
      </c>
      <c r="L2787" s="6" t="s">
        <v>336</v>
      </c>
      <c r="M2787" s="6">
        <v>10</v>
      </c>
      <c r="N2787" s="6" t="s">
        <v>21</v>
      </c>
      <c r="O2787" s="6" t="s">
        <v>22</v>
      </c>
      <c r="P2787" s="6" t="s">
        <v>8360</v>
      </c>
    </row>
    <row r="2788" spans="1:16" hidden="1" x14ac:dyDescent="0.35">
      <c r="A2788" s="6">
        <v>2012</v>
      </c>
      <c r="B2788" s="6" t="s">
        <v>109</v>
      </c>
      <c r="C2788" s="6" t="s">
        <v>3430</v>
      </c>
      <c r="D2788" s="13" t="s">
        <v>3571</v>
      </c>
      <c r="E2788" s="6">
        <v>39.89</v>
      </c>
      <c r="F2788" s="6">
        <v>-94.49</v>
      </c>
      <c r="G2788" s="6" t="s">
        <v>524</v>
      </c>
      <c r="H2788" s="6">
        <v>38428</v>
      </c>
      <c r="I2788" s="6">
        <v>13333000</v>
      </c>
      <c r="J2788" s="6">
        <v>3.1</v>
      </c>
      <c r="K2788" s="6">
        <v>29</v>
      </c>
      <c r="L2788" s="6" t="s">
        <v>336</v>
      </c>
      <c r="M2788" s="6">
        <v>10</v>
      </c>
      <c r="N2788" s="6" t="s">
        <v>21</v>
      </c>
      <c r="O2788" s="6" t="s">
        <v>22</v>
      </c>
      <c r="P2788" s="6" t="s">
        <v>8361</v>
      </c>
    </row>
    <row r="2789" spans="1:16" hidden="1" x14ac:dyDescent="0.35">
      <c r="A2789" s="6">
        <v>2012</v>
      </c>
      <c r="B2789" s="6" t="s">
        <v>3573</v>
      </c>
      <c r="C2789" s="6" t="s">
        <v>3430</v>
      </c>
      <c r="D2789" s="13" t="s">
        <v>3574</v>
      </c>
      <c r="E2789" s="6">
        <v>40.24</v>
      </c>
      <c r="F2789" s="6">
        <v>-94.33</v>
      </c>
      <c r="G2789" s="6" t="s">
        <v>524</v>
      </c>
      <c r="H2789" s="6">
        <v>27579</v>
      </c>
      <c r="I2789" s="6">
        <v>12707000</v>
      </c>
      <c r="J2789" s="6">
        <v>3.1</v>
      </c>
      <c r="K2789" s="6">
        <v>29</v>
      </c>
      <c r="L2789" s="6" t="s">
        <v>336</v>
      </c>
      <c r="M2789" s="6">
        <v>10</v>
      </c>
      <c r="N2789" s="6" t="s">
        <v>21</v>
      </c>
      <c r="O2789" s="6" t="s">
        <v>22</v>
      </c>
      <c r="P2789" s="6" t="s">
        <v>8362</v>
      </c>
    </row>
    <row r="2790" spans="1:16" hidden="1" x14ac:dyDescent="0.35">
      <c r="A2790" s="6">
        <v>2012</v>
      </c>
      <c r="B2790" s="6" t="s">
        <v>1645</v>
      </c>
      <c r="C2790" s="6" t="s">
        <v>3430</v>
      </c>
      <c r="D2790" s="13" t="s">
        <v>3576</v>
      </c>
      <c r="E2790" s="6">
        <v>40.26</v>
      </c>
      <c r="F2790" s="6">
        <v>-94.02</v>
      </c>
      <c r="G2790" s="6" t="s">
        <v>524</v>
      </c>
      <c r="H2790" s="6">
        <v>66350</v>
      </c>
      <c r="I2790" s="6">
        <v>23352000</v>
      </c>
      <c r="J2790" s="6">
        <v>3.1</v>
      </c>
      <c r="K2790" s="6">
        <v>29</v>
      </c>
      <c r="L2790" s="6" t="s">
        <v>336</v>
      </c>
      <c r="M2790" s="6">
        <v>10</v>
      </c>
      <c r="N2790" s="6" t="s">
        <v>21</v>
      </c>
      <c r="O2790" s="6" t="s">
        <v>22</v>
      </c>
      <c r="P2790" s="6" t="s">
        <v>8363</v>
      </c>
    </row>
    <row r="2791" spans="1:16" hidden="1" x14ac:dyDescent="0.35">
      <c r="A2791" s="6">
        <v>2012</v>
      </c>
      <c r="B2791" s="6" t="s">
        <v>3578</v>
      </c>
      <c r="C2791" s="6" t="s">
        <v>3430</v>
      </c>
      <c r="D2791" s="13" t="s">
        <v>3579</v>
      </c>
      <c r="E2791" s="6">
        <v>40.19</v>
      </c>
      <c r="F2791" s="6">
        <v>-95.37</v>
      </c>
      <c r="G2791" s="6" t="s">
        <v>524</v>
      </c>
      <c r="H2791" s="6">
        <v>68943</v>
      </c>
      <c r="I2791" s="6">
        <v>49750000</v>
      </c>
      <c r="J2791" s="6">
        <v>3.1</v>
      </c>
      <c r="K2791" s="6">
        <v>29</v>
      </c>
      <c r="L2791" s="6" t="s">
        <v>336</v>
      </c>
      <c r="M2791" s="6">
        <v>10</v>
      </c>
      <c r="N2791" s="6" t="s">
        <v>21</v>
      </c>
      <c r="O2791" s="6" t="s">
        <v>22</v>
      </c>
      <c r="P2791" s="6" t="s">
        <v>8364</v>
      </c>
    </row>
    <row r="2792" spans="1:16" hidden="1" x14ac:dyDescent="0.35">
      <c r="A2792" s="6">
        <v>2012</v>
      </c>
      <c r="B2792" s="6" t="s">
        <v>3581</v>
      </c>
      <c r="C2792" s="6" t="s">
        <v>3430</v>
      </c>
      <c r="D2792" s="13" t="s">
        <v>3582</v>
      </c>
      <c r="E2792" s="6">
        <v>40.17</v>
      </c>
      <c r="F2792" s="6">
        <v>-94.82</v>
      </c>
      <c r="G2792" s="6" t="s">
        <v>524</v>
      </c>
      <c r="H2792" s="6">
        <v>101037</v>
      </c>
      <c r="I2792" s="6">
        <v>57643000</v>
      </c>
      <c r="J2792" s="6">
        <v>3.1</v>
      </c>
      <c r="K2792" s="6">
        <v>29</v>
      </c>
      <c r="L2792" s="6" t="s">
        <v>336</v>
      </c>
      <c r="M2792" s="6">
        <v>10</v>
      </c>
      <c r="N2792" s="6" t="s">
        <v>21</v>
      </c>
      <c r="O2792" s="6" t="s">
        <v>22</v>
      </c>
      <c r="P2792" s="6" t="s">
        <v>8365</v>
      </c>
    </row>
    <row r="2793" spans="1:16" hidden="1" x14ac:dyDescent="0.35">
      <c r="A2793" s="6">
        <v>2012</v>
      </c>
      <c r="B2793" s="6" t="s">
        <v>3584</v>
      </c>
      <c r="C2793" s="6" t="s">
        <v>3430</v>
      </c>
      <c r="D2793" s="13" t="s">
        <v>3585</v>
      </c>
      <c r="E2793" s="6">
        <v>39.450000000000003</v>
      </c>
      <c r="F2793" s="6">
        <v>-94.74</v>
      </c>
      <c r="G2793" s="6" t="s">
        <v>524</v>
      </c>
      <c r="H2793" s="6">
        <v>29420</v>
      </c>
      <c r="I2793" s="6">
        <v>16322000</v>
      </c>
      <c r="J2793" s="6">
        <v>3.1</v>
      </c>
      <c r="K2793" s="6">
        <v>29</v>
      </c>
      <c r="L2793" s="6" t="s">
        <v>336</v>
      </c>
      <c r="M2793" s="6">
        <v>10</v>
      </c>
      <c r="N2793" s="6" t="s">
        <v>21</v>
      </c>
      <c r="O2793" s="6" t="s">
        <v>22</v>
      </c>
      <c r="P2793" s="6" t="s">
        <v>8366</v>
      </c>
    </row>
    <row r="2794" spans="1:16" hidden="1" x14ac:dyDescent="0.35">
      <c r="A2794" s="6">
        <v>2012</v>
      </c>
      <c r="B2794" s="6" t="s">
        <v>3587</v>
      </c>
      <c r="C2794" s="6" t="s">
        <v>3430</v>
      </c>
      <c r="D2794" s="13" t="s">
        <v>3588</v>
      </c>
      <c r="E2794" s="6">
        <v>39.200000000000003</v>
      </c>
      <c r="F2794" s="6">
        <v>-94.01</v>
      </c>
      <c r="G2794" s="6" t="s">
        <v>514</v>
      </c>
      <c r="H2794" s="6">
        <v>41958</v>
      </c>
      <c r="I2794" s="6">
        <v>22605000</v>
      </c>
      <c r="J2794" s="6">
        <v>3.1</v>
      </c>
      <c r="K2794" s="6">
        <v>29</v>
      </c>
      <c r="L2794" s="6" t="s">
        <v>336</v>
      </c>
      <c r="M2794" s="6">
        <v>10</v>
      </c>
      <c r="N2794" s="6" t="s">
        <v>21</v>
      </c>
      <c r="O2794" s="6" t="s">
        <v>22</v>
      </c>
      <c r="P2794" s="6" t="s">
        <v>8367</v>
      </c>
    </row>
    <row r="2795" spans="1:16" hidden="1" x14ac:dyDescent="0.35">
      <c r="A2795" s="6">
        <v>2012</v>
      </c>
      <c r="B2795" s="6" t="s">
        <v>1024</v>
      </c>
      <c r="C2795" s="6" t="s">
        <v>3430</v>
      </c>
      <c r="D2795" s="13" t="s">
        <v>3590</v>
      </c>
      <c r="E2795" s="6">
        <v>40.49</v>
      </c>
      <c r="F2795" s="6">
        <v>-94.29</v>
      </c>
      <c r="G2795" s="6" t="s">
        <v>524</v>
      </c>
      <c r="H2795" s="6">
        <v>11780</v>
      </c>
      <c r="I2795" s="6">
        <v>0</v>
      </c>
      <c r="J2795" s="6">
        <v>3.1</v>
      </c>
      <c r="K2795" s="6">
        <v>29</v>
      </c>
      <c r="L2795" s="6" t="s">
        <v>336</v>
      </c>
      <c r="M2795" s="6">
        <v>10</v>
      </c>
      <c r="N2795" s="6" t="s">
        <v>21</v>
      </c>
      <c r="O2795" s="6" t="s">
        <v>22</v>
      </c>
      <c r="P2795" s="6" t="s">
        <v>8368</v>
      </c>
    </row>
    <row r="2796" spans="1:16" hidden="1" x14ac:dyDescent="0.35">
      <c r="A2796" s="6">
        <v>2012</v>
      </c>
      <c r="B2796" s="6" t="s">
        <v>1364</v>
      </c>
      <c r="C2796" s="6" t="s">
        <v>1247</v>
      </c>
      <c r="D2796" s="13" t="s">
        <v>1365</v>
      </c>
      <c r="E2796" s="6">
        <v>41.47</v>
      </c>
      <c r="F2796" s="6">
        <v>-89.24</v>
      </c>
      <c r="G2796" s="6" t="s">
        <v>524</v>
      </c>
      <c r="H2796" s="6">
        <v>270914</v>
      </c>
      <c r="I2796" s="6">
        <v>254307000</v>
      </c>
      <c r="J2796" s="6">
        <v>3.9</v>
      </c>
      <c r="K2796" s="6">
        <v>17</v>
      </c>
      <c r="L2796" s="6" t="s">
        <v>336</v>
      </c>
      <c r="M2796" s="6">
        <v>10</v>
      </c>
      <c r="N2796" s="6" t="s">
        <v>21</v>
      </c>
      <c r="O2796" s="6" t="s">
        <v>22</v>
      </c>
      <c r="P2796" s="6" t="s">
        <v>7502</v>
      </c>
    </row>
    <row r="2797" spans="1:16" hidden="1" x14ac:dyDescent="0.35">
      <c r="A2797" s="6">
        <v>2012</v>
      </c>
      <c r="B2797" s="6" t="s">
        <v>1121</v>
      </c>
      <c r="C2797" s="6" t="s">
        <v>1247</v>
      </c>
      <c r="D2797" s="13" t="s">
        <v>1367</v>
      </c>
      <c r="E2797" s="6">
        <v>42.01</v>
      </c>
      <c r="F2797" s="6">
        <v>-89.88</v>
      </c>
      <c r="G2797" s="6" t="s">
        <v>555</v>
      </c>
      <c r="H2797" s="6">
        <v>149056</v>
      </c>
      <c r="I2797" s="6">
        <v>143193000</v>
      </c>
      <c r="J2797" s="6">
        <v>3.9</v>
      </c>
      <c r="K2797" s="6">
        <v>17</v>
      </c>
      <c r="L2797" s="6" t="s">
        <v>336</v>
      </c>
      <c r="M2797" s="6">
        <v>10</v>
      </c>
      <c r="N2797" s="6" t="s">
        <v>21</v>
      </c>
      <c r="O2797" s="6" t="s">
        <v>22</v>
      </c>
      <c r="P2797" s="6" t="s">
        <v>7503</v>
      </c>
    </row>
    <row r="2798" spans="1:16" hidden="1" x14ac:dyDescent="0.35">
      <c r="A2798" s="6">
        <v>2012</v>
      </c>
      <c r="B2798" s="6" t="s">
        <v>221</v>
      </c>
      <c r="C2798" s="6" t="s">
        <v>1247</v>
      </c>
      <c r="D2798" s="13" t="s">
        <v>1369</v>
      </c>
      <c r="E2798" s="6">
        <v>41.29</v>
      </c>
      <c r="F2798" s="6">
        <v>-90.29</v>
      </c>
      <c r="G2798" s="6" t="s">
        <v>524</v>
      </c>
      <c r="H2798" s="6">
        <v>252336</v>
      </c>
      <c r="I2798" s="6">
        <v>214440000</v>
      </c>
      <c r="J2798" s="6">
        <v>3.9</v>
      </c>
      <c r="K2798" s="6">
        <v>17</v>
      </c>
      <c r="L2798" s="6" t="s">
        <v>336</v>
      </c>
      <c r="M2798" s="6">
        <v>10</v>
      </c>
      <c r="N2798" s="6" t="s">
        <v>21</v>
      </c>
      <c r="O2798" s="6" t="s">
        <v>22</v>
      </c>
      <c r="P2798" s="6" t="s">
        <v>7504</v>
      </c>
    </row>
    <row r="2799" spans="1:16" hidden="1" x14ac:dyDescent="0.35">
      <c r="A2799" s="6">
        <v>2012</v>
      </c>
      <c r="B2799" s="6" t="s">
        <v>1371</v>
      </c>
      <c r="C2799" s="6" t="s">
        <v>1247</v>
      </c>
      <c r="D2799" s="13" t="s">
        <v>1372</v>
      </c>
      <c r="E2799" s="6">
        <v>42.5</v>
      </c>
      <c r="F2799" s="6">
        <v>-90.09</v>
      </c>
      <c r="G2799" s="6" t="s">
        <v>555</v>
      </c>
      <c r="H2799" s="6">
        <v>96488</v>
      </c>
      <c r="I2799" s="6">
        <v>60961000</v>
      </c>
      <c r="J2799" s="6">
        <v>3.9</v>
      </c>
      <c r="K2799" s="6">
        <v>17</v>
      </c>
      <c r="L2799" s="6" t="s">
        <v>336</v>
      </c>
      <c r="M2799" s="6">
        <v>10</v>
      </c>
      <c r="N2799" s="6" t="s">
        <v>21</v>
      </c>
      <c r="O2799" s="6" t="s">
        <v>22</v>
      </c>
      <c r="P2799" s="6" t="s">
        <v>7505</v>
      </c>
    </row>
    <row r="2800" spans="1:16" hidden="1" x14ac:dyDescent="0.35">
      <c r="A2800" s="6">
        <v>2012</v>
      </c>
      <c r="B2800" s="6" t="s">
        <v>178</v>
      </c>
      <c r="C2800" s="6" t="s">
        <v>1247</v>
      </c>
      <c r="D2800" s="13" t="s">
        <v>1374</v>
      </c>
      <c r="E2800" s="6">
        <v>41.79</v>
      </c>
      <c r="F2800" s="6">
        <v>-88.94</v>
      </c>
      <c r="G2800" s="6" t="s">
        <v>555</v>
      </c>
      <c r="H2800" s="6">
        <v>247886</v>
      </c>
      <c r="I2800" s="6">
        <v>248384000</v>
      </c>
      <c r="J2800" s="6">
        <v>3.9</v>
      </c>
      <c r="K2800" s="6">
        <v>17</v>
      </c>
      <c r="L2800" s="6" t="s">
        <v>336</v>
      </c>
      <c r="M2800" s="6">
        <v>10</v>
      </c>
      <c r="N2800" s="6" t="s">
        <v>21</v>
      </c>
      <c r="O2800" s="6" t="s">
        <v>22</v>
      </c>
      <c r="P2800" s="6" t="s">
        <v>7506</v>
      </c>
    </row>
    <row r="2801" spans="1:16" hidden="1" x14ac:dyDescent="0.35">
      <c r="A2801" s="6">
        <v>2012</v>
      </c>
      <c r="B2801" s="6" t="s">
        <v>1376</v>
      </c>
      <c r="C2801" s="6" t="s">
        <v>1247</v>
      </c>
      <c r="D2801" s="13" t="s">
        <v>1377</v>
      </c>
      <c r="E2801" s="6">
        <v>41.19</v>
      </c>
      <c r="F2801" s="6">
        <v>-90.74</v>
      </c>
      <c r="G2801" s="6" t="s">
        <v>524</v>
      </c>
      <c r="H2801" s="6">
        <v>115805</v>
      </c>
      <c r="I2801" s="6">
        <v>121697000</v>
      </c>
      <c r="J2801" s="6">
        <v>3.9</v>
      </c>
      <c r="K2801" s="6">
        <v>17</v>
      </c>
      <c r="L2801" s="6" t="s">
        <v>336</v>
      </c>
      <c r="M2801" s="6">
        <v>10</v>
      </c>
      <c r="N2801" s="6" t="s">
        <v>21</v>
      </c>
      <c r="O2801" s="6" t="s">
        <v>22</v>
      </c>
      <c r="P2801" s="6" t="s">
        <v>7507</v>
      </c>
    </row>
    <row r="2802" spans="1:16" hidden="1" x14ac:dyDescent="0.35">
      <c r="A2802" s="6">
        <v>2012</v>
      </c>
      <c r="B2802" s="6" t="s">
        <v>1379</v>
      </c>
      <c r="C2802" s="6" t="s">
        <v>1247</v>
      </c>
      <c r="D2802" s="13" t="s">
        <v>1380</v>
      </c>
      <c r="E2802" s="6">
        <v>41.93</v>
      </c>
      <c r="F2802" s="6">
        <v>-88.96</v>
      </c>
      <c r="G2802" s="6" t="s">
        <v>555</v>
      </c>
      <c r="H2802" s="6">
        <v>232584</v>
      </c>
      <c r="I2802" s="6">
        <v>193290000</v>
      </c>
      <c r="J2802" s="6">
        <v>3.9</v>
      </c>
      <c r="K2802" s="6">
        <v>17</v>
      </c>
      <c r="L2802" s="6" t="s">
        <v>336</v>
      </c>
      <c r="M2802" s="6">
        <v>10</v>
      </c>
      <c r="N2802" s="6" t="s">
        <v>21</v>
      </c>
      <c r="O2802" s="6" t="s">
        <v>22</v>
      </c>
      <c r="P2802" s="6" t="s">
        <v>7508</v>
      </c>
    </row>
    <row r="2803" spans="1:16" hidden="1" x14ac:dyDescent="0.35">
      <c r="A2803" s="6">
        <v>2012</v>
      </c>
      <c r="B2803" s="6" t="s">
        <v>834</v>
      </c>
      <c r="C2803" s="6" t="s">
        <v>1247</v>
      </c>
      <c r="D2803" s="13" t="s">
        <v>1382</v>
      </c>
      <c r="E2803" s="6">
        <v>41.26</v>
      </c>
      <c r="F2803" s="6">
        <v>-89.22</v>
      </c>
      <c r="G2803" s="6" t="s">
        <v>524</v>
      </c>
      <c r="H2803" s="6">
        <v>30389</v>
      </c>
      <c r="I2803" s="6">
        <v>27455000</v>
      </c>
      <c r="J2803" s="6">
        <v>3.9</v>
      </c>
      <c r="K2803" s="6">
        <v>17</v>
      </c>
      <c r="L2803" s="6" t="s">
        <v>336</v>
      </c>
      <c r="M2803" s="6">
        <v>10</v>
      </c>
      <c r="N2803" s="6" t="s">
        <v>21</v>
      </c>
      <c r="O2803" s="6" t="s">
        <v>22</v>
      </c>
      <c r="P2803" s="6" t="s">
        <v>7509</v>
      </c>
    </row>
    <row r="2804" spans="1:16" hidden="1" x14ac:dyDescent="0.35">
      <c r="A2804" s="6">
        <v>2012</v>
      </c>
      <c r="B2804" s="6" t="s">
        <v>1384</v>
      </c>
      <c r="C2804" s="6" t="s">
        <v>1247</v>
      </c>
      <c r="D2804" s="13" t="s">
        <v>1385</v>
      </c>
      <c r="E2804" s="6">
        <v>41.47</v>
      </c>
      <c r="F2804" s="6">
        <v>-90.58</v>
      </c>
      <c r="G2804" s="6" t="s">
        <v>524</v>
      </c>
      <c r="H2804" s="6">
        <v>62174</v>
      </c>
      <c r="I2804" s="6">
        <v>60362000</v>
      </c>
      <c r="J2804" s="6">
        <v>3.9</v>
      </c>
      <c r="K2804" s="6">
        <v>17</v>
      </c>
      <c r="L2804" s="6" t="s">
        <v>336</v>
      </c>
      <c r="M2804" s="6">
        <v>10</v>
      </c>
      <c r="N2804" s="6" t="s">
        <v>21</v>
      </c>
      <c r="O2804" s="6" t="s">
        <v>22</v>
      </c>
      <c r="P2804" s="6" t="s">
        <v>7510</v>
      </c>
    </row>
    <row r="2805" spans="1:16" hidden="1" x14ac:dyDescent="0.35">
      <c r="A2805" s="6">
        <v>2012</v>
      </c>
      <c r="B2805" s="6" t="s">
        <v>1387</v>
      </c>
      <c r="C2805" s="6" t="s">
        <v>1247</v>
      </c>
      <c r="D2805" s="13" t="s">
        <v>1388</v>
      </c>
      <c r="E2805" s="6">
        <v>42.37</v>
      </c>
      <c r="F2805" s="6">
        <v>-89.64</v>
      </c>
      <c r="G2805" s="6" t="s">
        <v>555</v>
      </c>
      <c r="H2805" s="6">
        <v>191694</v>
      </c>
      <c r="I2805" s="6">
        <v>134173000</v>
      </c>
      <c r="J2805" s="6">
        <v>3.9</v>
      </c>
      <c r="K2805" s="6">
        <v>17</v>
      </c>
      <c r="L2805" s="6" t="s">
        <v>336</v>
      </c>
      <c r="M2805" s="6">
        <v>10</v>
      </c>
      <c r="N2805" s="6" t="s">
        <v>21</v>
      </c>
      <c r="O2805" s="6" t="s">
        <v>22</v>
      </c>
      <c r="P2805" s="6" t="s">
        <v>7511</v>
      </c>
    </row>
    <row r="2806" spans="1:16" hidden="1" x14ac:dyDescent="0.35">
      <c r="A2806" s="6">
        <v>2012</v>
      </c>
      <c r="B2806" s="6" t="s">
        <v>1390</v>
      </c>
      <c r="C2806" s="6" t="s">
        <v>1247</v>
      </c>
      <c r="D2806" s="13" t="s">
        <v>1391</v>
      </c>
      <c r="E2806" s="6">
        <v>41.79</v>
      </c>
      <c r="F2806" s="6">
        <v>-89.76</v>
      </c>
      <c r="G2806" s="6" t="s">
        <v>524</v>
      </c>
      <c r="H2806" s="6">
        <v>265697</v>
      </c>
      <c r="I2806" s="6">
        <v>281214000</v>
      </c>
      <c r="J2806" s="6">
        <v>3.9</v>
      </c>
      <c r="K2806" s="6">
        <v>17</v>
      </c>
      <c r="L2806" s="6" t="s">
        <v>336</v>
      </c>
      <c r="M2806" s="6">
        <v>10</v>
      </c>
      <c r="N2806" s="6" t="s">
        <v>21</v>
      </c>
      <c r="O2806" s="6" t="s">
        <v>22</v>
      </c>
      <c r="P2806" s="6" t="s">
        <v>7512</v>
      </c>
    </row>
    <row r="2807" spans="1:16" hidden="1" x14ac:dyDescent="0.35">
      <c r="A2807" s="6">
        <v>2012</v>
      </c>
      <c r="B2807" s="6" t="s">
        <v>1393</v>
      </c>
      <c r="C2807" s="6" t="s">
        <v>1247</v>
      </c>
      <c r="D2807" s="13" t="s">
        <v>1394</v>
      </c>
      <c r="E2807" s="6">
        <v>42.24</v>
      </c>
      <c r="F2807" s="6">
        <v>-88.96</v>
      </c>
      <c r="G2807" s="6" t="s">
        <v>524</v>
      </c>
      <c r="H2807" s="6">
        <v>90433</v>
      </c>
      <c r="I2807" s="6">
        <v>55415000</v>
      </c>
      <c r="J2807" s="6">
        <v>3.9</v>
      </c>
      <c r="K2807" s="6">
        <v>17</v>
      </c>
      <c r="L2807" s="6" t="s">
        <v>336</v>
      </c>
      <c r="M2807" s="6">
        <v>10</v>
      </c>
      <c r="N2807" s="6" t="s">
        <v>21</v>
      </c>
      <c r="O2807" s="6" t="s">
        <v>22</v>
      </c>
      <c r="P2807" s="6" t="s">
        <v>7513</v>
      </c>
    </row>
    <row r="2808" spans="1:16" hidden="1" x14ac:dyDescent="0.35">
      <c r="A2808" s="6">
        <v>2012</v>
      </c>
      <c r="B2808" s="6" t="s">
        <v>2859</v>
      </c>
      <c r="C2808" s="6" t="s">
        <v>2786</v>
      </c>
      <c r="D2808" s="13" t="s">
        <v>2860</v>
      </c>
      <c r="E2808" s="6">
        <v>44.97</v>
      </c>
      <c r="F2808" s="6">
        <v>-84.97</v>
      </c>
      <c r="G2808" s="6" t="s">
        <v>555</v>
      </c>
      <c r="H2808" s="6">
        <v>3607</v>
      </c>
      <c r="I2808" s="6">
        <v>2120000</v>
      </c>
      <c r="J2808" s="6">
        <v>5.0999999999999996</v>
      </c>
      <c r="K2808" s="6">
        <v>26</v>
      </c>
      <c r="L2808" s="6" t="s">
        <v>336</v>
      </c>
      <c r="M2808" s="6">
        <v>20</v>
      </c>
      <c r="N2808" s="6" t="s">
        <v>21</v>
      </c>
      <c r="O2808" s="6" t="s">
        <v>22</v>
      </c>
      <c r="P2808" s="6" t="s">
        <v>8085</v>
      </c>
    </row>
    <row r="2809" spans="1:16" hidden="1" x14ac:dyDescent="0.35">
      <c r="A2809" s="6">
        <v>2012</v>
      </c>
      <c r="B2809" s="6" t="s">
        <v>2862</v>
      </c>
      <c r="C2809" s="6" t="s">
        <v>2786</v>
      </c>
      <c r="D2809" s="13" t="s">
        <v>2863</v>
      </c>
      <c r="E2809" s="6">
        <v>44.61</v>
      </c>
      <c r="F2809" s="6">
        <v>-86.09</v>
      </c>
      <c r="G2809" s="6" t="s">
        <v>514</v>
      </c>
      <c r="H2809" s="6">
        <v>1720</v>
      </c>
      <c r="I2809" s="6">
        <v>385000</v>
      </c>
      <c r="J2809" s="6">
        <v>5.0999999999999996</v>
      </c>
      <c r="K2809" s="6">
        <v>26</v>
      </c>
      <c r="L2809" s="6" t="s">
        <v>336</v>
      </c>
      <c r="M2809" s="6">
        <v>20</v>
      </c>
      <c r="N2809" s="6" t="s">
        <v>21</v>
      </c>
      <c r="O2809" s="6" t="s">
        <v>22</v>
      </c>
      <c r="P2809" s="6" t="s">
        <v>8086</v>
      </c>
    </row>
    <row r="2810" spans="1:16" hidden="1" x14ac:dyDescent="0.35">
      <c r="A2810" s="6">
        <v>2012</v>
      </c>
      <c r="B2810" s="6" t="s">
        <v>2865</v>
      </c>
      <c r="C2810" s="6" t="s">
        <v>2786</v>
      </c>
      <c r="D2810" s="13" t="s">
        <v>2866</v>
      </c>
      <c r="E2810" s="6">
        <v>45.34</v>
      </c>
      <c r="F2810" s="6">
        <v>-85.15</v>
      </c>
      <c r="G2810" s="6" t="s">
        <v>524</v>
      </c>
      <c r="H2810" s="6">
        <v>3029</v>
      </c>
      <c r="I2810" s="6">
        <v>1824000</v>
      </c>
      <c r="J2810" s="6">
        <v>5.0999999999999996</v>
      </c>
      <c r="K2810" s="6">
        <v>26</v>
      </c>
      <c r="L2810" s="6" t="s">
        <v>336</v>
      </c>
      <c r="M2810" s="6">
        <v>20</v>
      </c>
      <c r="N2810" s="6" t="s">
        <v>21</v>
      </c>
      <c r="O2810" s="6" t="s">
        <v>22</v>
      </c>
      <c r="P2810" s="6" t="s">
        <v>8087</v>
      </c>
    </row>
    <row r="2811" spans="1:16" hidden="1" x14ac:dyDescent="0.35">
      <c r="A2811" s="6">
        <v>2012</v>
      </c>
      <c r="B2811" s="6" t="s">
        <v>1859</v>
      </c>
      <c r="C2811" s="6" t="s">
        <v>2786</v>
      </c>
      <c r="D2811" s="13" t="s">
        <v>2868</v>
      </c>
      <c r="E2811" s="6">
        <v>45.77</v>
      </c>
      <c r="F2811" s="6">
        <v>-84.74</v>
      </c>
      <c r="G2811" s="6" t="s">
        <v>555</v>
      </c>
      <c r="H2811" s="6">
        <v>816</v>
      </c>
      <c r="I2811" s="6">
        <v>637000</v>
      </c>
      <c r="J2811" s="6">
        <v>5.0999999999999996</v>
      </c>
      <c r="K2811" s="6">
        <v>26</v>
      </c>
      <c r="L2811" s="6" t="s">
        <v>336</v>
      </c>
      <c r="M2811" s="6">
        <v>20</v>
      </c>
      <c r="N2811" s="6" t="s">
        <v>21</v>
      </c>
      <c r="O2811" s="6" t="s">
        <v>22</v>
      </c>
      <c r="P2811" s="6" t="s">
        <v>8088</v>
      </c>
    </row>
    <row r="2812" spans="1:16" hidden="1" x14ac:dyDescent="0.35">
      <c r="A2812" s="6">
        <v>2012</v>
      </c>
      <c r="B2812" s="6" t="s">
        <v>2870</v>
      </c>
      <c r="C2812" s="6" t="s">
        <v>2786</v>
      </c>
      <c r="D2812" s="13" t="s">
        <v>2871</v>
      </c>
      <c r="E2812" s="6">
        <v>44.76</v>
      </c>
      <c r="F2812" s="6">
        <v>-85.48</v>
      </c>
      <c r="G2812" s="6" t="s">
        <v>524</v>
      </c>
      <c r="H2812" s="6">
        <v>7401</v>
      </c>
      <c r="I2812" s="6">
        <v>3337000</v>
      </c>
      <c r="J2812" s="6">
        <v>5.0999999999999996</v>
      </c>
      <c r="K2812" s="6">
        <v>26</v>
      </c>
      <c r="L2812" s="6" t="s">
        <v>336</v>
      </c>
      <c r="M2812" s="6">
        <v>20</v>
      </c>
      <c r="N2812" s="6" t="s">
        <v>21</v>
      </c>
      <c r="O2812" s="6" t="s">
        <v>22</v>
      </c>
      <c r="P2812" s="6" t="s">
        <v>8089</v>
      </c>
    </row>
    <row r="2813" spans="1:16" hidden="1" x14ac:dyDescent="0.35">
      <c r="A2813" s="6">
        <v>2012</v>
      </c>
      <c r="B2813" s="6" t="s">
        <v>2873</v>
      </c>
      <c r="C2813" s="6" t="s">
        <v>2786</v>
      </c>
      <c r="D2813" s="13" t="s">
        <v>2874</v>
      </c>
      <c r="E2813" s="6">
        <v>44.57</v>
      </c>
      <c r="F2813" s="6">
        <v>-85.35</v>
      </c>
      <c r="G2813" s="6" t="s">
        <v>555</v>
      </c>
      <c r="H2813" s="6">
        <v>1099</v>
      </c>
      <c r="I2813" s="6">
        <v>737000</v>
      </c>
      <c r="J2813" s="6">
        <v>5.0999999999999996</v>
      </c>
      <c r="K2813" s="6">
        <v>26</v>
      </c>
      <c r="L2813" s="6" t="s">
        <v>336</v>
      </c>
      <c r="M2813" s="6">
        <v>20</v>
      </c>
      <c r="N2813" s="6" t="s">
        <v>21</v>
      </c>
      <c r="O2813" s="6" t="s">
        <v>22</v>
      </c>
      <c r="P2813" s="6" t="s">
        <v>8090</v>
      </c>
    </row>
    <row r="2814" spans="1:16" hidden="1" x14ac:dyDescent="0.35">
      <c r="A2814" s="6">
        <v>2012</v>
      </c>
      <c r="B2814" s="6" t="s">
        <v>2876</v>
      </c>
      <c r="C2814" s="6" t="s">
        <v>2786</v>
      </c>
      <c r="D2814" s="13" t="s">
        <v>2877</v>
      </c>
      <c r="E2814" s="6">
        <v>44.85</v>
      </c>
      <c r="F2814" s="6">
        <v>-85.8</v>
      </c>
      <c r="G2814" s="6" t="s">
        <v>514</v>
      </c>
      <c r="H2814" s="6">
        <v>2434</v>
      </c>
      <c r="I2814" s="6">
        <v>656000</v>
      </c>
      <c r="J2814" s="6">
        <v>5.0999999999999996</v>
      </c>
      <c r="K2814" s="6">
        <v>26</v>
      </c>
      <c r="L2814" s="6" t="s">
        <v>336</v>
      </c>
      <c r="M2814" s="6">
        <v>20</v>
      </c>
      <c r="N2814" s="6" t="s">
        <v>21</v>
      </c>
      <c r="O2814" s="6" t="s">
        <v>22</v>
      </c>
      <c r="P2814" s="6" t="s">
        <v>8091</v>
      </c>
    </row>
    <row r="2815" spans="1:16" hidden="1" x14ac:dyDescent="0.35">
      <c r="A2815" s="6">
        <v>2012</v>
      </c>
      <c r="B2815" s="6" t="s">
        <v>2879</v>
      </c>
      <c r="C2815" s="6" t="s">
        <v>2786</v>
      </c>
      <c r="D2815" s="13" t="s">
        <v>2880</v>
      </c>
      <c r="E2815" s="6">
        <v>44.51</v>
      </c>
      <c r="F2815" s="6">
        <v>-86.23</v>
      </c>
      <c r="G2815" s="6" t="s">
        <v>236</v>
      </c>
      <c r="H2815" s="6">
        <v>3937</v>
      </c>
      <c r="I2815" s="6">
        <v>1588000</v>
      </c>
      <c r="J2815" s="6">
        <v>5.0999999999999996</v>
      </c>
      <c r="K2815" s="6">
        <v>26</v>
      </c>
      <c r="L2815" s="6" t="s">
        <v>336</v>
      </c>
      <c r="M2815" s="6">
        <v>20</v>
      </c>
      <c r="N2815" s="6" t="s">
        <v>21</v>
      </c>
      <c r="O2815" s="6" t="s">
        <v>22</v>
      </c>
      <c r="P2815" s="6" t="s">
        <v>8092</v>
      </c>
    </row>
    <row r="2816" spans="1:16" hidden="1" x14ac:dyDescent="0.35">
      <c r="A2816" s="6">
        <v>2012</v>
      </c>
      <c r="B2816" s="6" t="s">
        <v>2882</v>
      </c>
      <c r="C2816" s="6" t="s">
        <v>2786</v>
      </c>
      <c r="D2816" s="13" t="s">
        <v>2883</v>
      </c>
      <c r="E2816" s="6">
        <v>44.25</v>
      </c>
      <c r="F2816" s="6">
        <v>-85.08</v>
      </c>
      <c r="G2816" s="6" t="s">
        <v>555</v>
      </c>
      <c r="H2816" s="6">
        <v>9180</v>
      </c>
      <c r="I2816" s="6">
        <v>9861000</v>
      </c>
      <c r="J2816" s="6">
        <v>5.0999999999999996</v>
      </c>
      <c r="K2816" s="6">
        <v>26</v>
      </c>
      <c r="L2816" s="6" t="s">
        <v>336</v>
      </c>
      <c r="M2816" s="6">
        <v>20</v>
      </c>
      <c r="N2816" s="6" t="s">
        <v>21</v>
      </c>
      <c r="O2816" s="6" t="s">
        <v>22</v>
      </c>
      <c r="P2816" s="6" t="s">
        <v>8093</v>
      </c>
    </row>
    <row r="2817" spans="1:16" hidden="1" x14ac:dyDescent="0.35">
      <c r="A2817" s="6">
        <v>2012</v>
      </c>
      <c r="B2817" s="6" t="s">
        <v>2885</v>
      </c>
      <c r="C2817" s="6" t="s">
        <v>2786</v>
      </c>
      <c r="D2817" s="13" t="s">
        <v>2886</v>
      </c>
      <c r="E2817" s="6">
        <v>44.24</v>
      </c>
      <c r="F2817" s="6">
        <v>-85.41</v>
      </c>
      <c r="G2817" s="6" t="s">
        <v>555</v>
      </c>
      <c r="H2817" s="6">
        <v>3385</v>
      </c>
      <c r="I2817" s="6">
        <v>2027000</v>
      </c>
      <c r="J2817" s="6">
        <v>5.0999999999999996</v>
      </c>
      <c r="K2817" s="6">
        <v>26</v>
      </c>
      <c r="L2817" s="6" t="s">
        <v>336</v>
      </c>
      <c r="M2817" s="6">
        <v>20</v>
      </c>
      <c r="N2817" s="6" t="s">
        <v>21</v>
      </c>
      <c r="O2817" s="6" t="s">
        <v>22</v>
      </c>
      <c r="P2817" s="6" t="s">
        <v>8094</v>
      </c>
    </row>
    <row r="2818" spans="1:16" hidden="1" x14ac:dyDescent="0.35">
      <c r="A2818" s="6">
        <v>2022</v>
      </c>
      <c r="B2818" s="6" t="s">
        <v>202</v>
      </c>
      <c r="C2818" s="6" t="s">
        <v>6696</v>
      </c>
      <c r="D2818" s="13" t="s">
        <v>6730</v>
      </c>
      <c r="E2818" s="6">
        <v>39.11</v>
      </c>
      <c r="F2818" s="6">
        <v>-80.17</v>
      </c>
      <c r="G2818" s="6" t="s">
        <v>236</v>
      </c>
      <c r="H2818" s="6">
        <v>154</v>
      </c>
      <c r="I2818" s="6">
        <v>66000</v>
      </c>
      <c r="J2818" s="6">
        <v>5.4</v>
      </c>
      <c r="K2818" s="6">
        <v>54</v>
      </c>
      <c r="L2818" s="6" t="s">
        <v>336</v>
      </c>
      <c r="M2818" s="6">
        <v>20</v>
      </c>
      <c r="N2818" s="6" t="s">
        <v>21</v>
      </c>
      <c r="O2818" s="6" t="s">
        <v>22</v>
      </c>
      <c r="P2818" s="6" t="s">
        <v>6731</v>
      </c>
    </row>
    <row r="2819" spans="1:16" hidden="1" x14ac:dyDescent="0.35">
      <c r="A2819" s="6">
        <v>2022</v>
      </c>
      <c r="B2819" s="6" t="s">
        <v>6732</v>
      </c>
      <c r="C2819" s="6" t="s">
        <v>6696</v>
      </c>
      <c r="D2819" s="13" t="s">
        <v>6733</v>
      </c>
      <c r="E2819" s="6">
        <v>40.22</v>
      </c>
      <c r="F2819" s="6">
        <v>-80.66</v>
      </c>
      <c r="G2819" s="6" t="s">
        <v>241</v>
      </c>
      <c r="H2819" s="6">
        <v>106</v>
      </c>
      <c r="I2819" s="6">
        <v>0</v>
      </c>
      <c r="J2819" s="6">
        <v>5.4</v>
      </c>
      <c r="K2819" s="6">
        <v>54</v>
      </c>
      <c r="L2819" s="6" t="s">
        <v>336</v>
      </c>
      <c r="M2819" s="6">
        <v>20</v>
      </c>
      <c r="N2819" s="6" t="s">
        <v>21</v>
      </c>
      <c r="O2819" s="6" t="s">
        <v>22</v>
      </c>
      <c r="P2819" s="6" t="s">
        <v>6734</v>
      </c>
    </row>
    <row r="2820" spans="1:16" hidden="1" x14ac:dyDescent="0.35">
      <c r="A2820" s="6">
        <v>2022</v>
      </c>
      <c r="B2820" s="6" t="s">
        <v>6735</v>
      </c>
      <c r="C2820" s="6" t="s">
        <v>6696</v>
      </c>
      <c r="D2820" s="13" t="s">
        <v>6736</v>
      </c>
      <c r="E2820" s="6">
        <v>39.42</v>
      </c>
      <c r="F2820" s="6">
        <v>-80.62</v>
      </c>
      <c r="G2820" s="6" t="s">
        <v>236</v>
      </c>
      <c r="H2820" s="6">
        <v>5</v>
      </c>
      <c r="I2820" s="6">
        <v>0</v>
      </c>
      <c r="J2820" s="6">
        <v>5.4</v>
      </c>
      <c r="K2820" s="6">
        <v>54</v>
      </c>
      <c r="L2820" s="6" t="s">
        <v>336</v>
      </c>
      <c r="M2820" s="6">
        <v>20</v>
      </c>
      <c r="N2820" s="6" t="s">
        <v>21</v>
      </c>
      <c r="O2820" s="6" t="s">
        <v>22</v>
      </c>
      <c r="P2820" s="6" t="s">
        <v>6737</v>
      </c>
    </row>
    <row r="2821" spans="1:16" hidden="1" x14ac:dyDescent="0.35">
      <c r="A2821" s="6">
        <v>2022</v>
      </c>
      <c r="B2821" s="6" t="s">
        <v>119</v>
      </c>
      <c r="C2821" s="6" t="s">
        <v>6696</v>
      </c>
      <c r="D2821" s="13" t="s">
        <v>6746</v>
      </c>
      <c r="E2821" s="6">
        <v>40.01</v>
      </c>
      <c r="F2821" s="6">
        <v>-80.73</v>
      </c>
      <c r="G2821" s="6" t="s">
        <v>236</v>
      </c>
      <c r="H2821" s="6">
        <v>139</v>
      </c>
      <c r="I2821" s="6">
        <v>0</v>
      </c>
      <c r="J2821" s="6">
        <v>5.4</v>
      </c>
      <c r="K2821" s="6">
        <v>54</v>
      </c>
      <c r="L2821" s="6" t="s">
        <v>336</v>
      </c>
      <c r="M2821" s="6">
        <v>20</v>
      </c>
      <c r="N2821" s="6" t="s">
        <v>21</v>
      </c>
      <c r="O2821" s="6" t="s">
        <v>22</v>
      </c>
      <c r="P2821" s="6" t="s">
        <v>6747</v>
      </c>
    </row>
    <row r="2822" spans="1:16" hidden="1" x14ac:dyDescent="0.35">
      <c r="A2822" s="6">
        <v>2022</v>
      </c>
      <c r="B2822" s="6" t="s">
        <v>1672</v>
      </c>
      <c r="C2822" s="6" t="s">
        <v>6696</v>
      </c>
      <c r="D2822" s="13" t="s">
        <v>6751</v>
      </c>
      <c r="E2822" s="6">
        <v>40.07</v>
      </c>
      <c r="F2822" s="6">
        <v>-80.69</v>
      </c>
      <c r="G2822" s="6" t="s">
        <v>236</v>
      </c>
      <c r="H2822" s="6">
        <v>263</v>
      </c>
      <c r="I2822" s="6">
        <v>242000</v>
      </c>
      <c r="J2822" s="6">
        <v>5.4</v>
      </c>
      <c r="K2822" s="6">
        <v>54</v>
      </c>
      <c r="L2822" s="6" t="s">
        <v>336</v>
      </c>
      <c r="M2822" s="6">
        <v>20</v>
      </c>
      <c r="N2822" s="6" t="s">
        <v>21</v>
      </c>
      <c r="O2822" s="6" t="s">
        <v>22</v>
      </c>
      <c r="P2822" s="6" t="s">
        <v>6752</v>
      </c>
    </row>
    <row r="2823" spans="1:16" hidden="1" x14ac:dyDescent="0.35">
      <c r="A2823" s="6">
        <v>2022</v>
      </c>
      <c r="B2823" s="6" t="s">
        <v>6753</v>
      </c>
      <c r="C2823" s="6" t="s">
        <v>6696</v>
      </c>
      <c r="D2823" s="13" t="s">
        <v>6754</v>
      </c>
      <c r="E2823" s="6">
        <v>39.369999999999997</v>
      </c>
      <c r="F2823" s="6">
        <v>-81.290000000000006</v>
      </c>
      <c r="G2823" s="6" t="s">
        <v>236</v>
      </c>
      <c r="H2823" s="6">
        <v>278</v>
      </c>
      <c r="I2823" s="6">
        <v>0</v>
      </c>
      <c r="J2823" s="6">
        <v>5.4</v>
      </c>
      <c r="K2823" s="6">
        <v>54</v>
      </c>
      <c r="L2823" s="6" t="s">
        <v>336</v>
      </c>
      <c r="M2823" s="6">
        <v>20</v>
      </c>
      <c r="N2823" s="6" t="s">
        <v>21</v>
      </c>
      <c r="O2823" s="6" t="s">
        <v>22</v>
      </c>
      <c r="P2823" s="6" t="s">
        <v>6755</v>
      </c>
    </row>
    <row r="2824" spans="1:16" hidden="1" x14ac:dyDescent="0.35">
      <c r="A2824" s="6">
        <v>2022</v>
      </c>
      <c r="B2824" s="6" t="s">
        <v>6756</v>
      </c>
      <c r="C2824" s="6" t="s">
        <v>6696</v>
      </c>
      <c r="D2824" s="13" t="s">
        <v>6757</v>
      </c>
      <c r="E2824" s="6">
        <v>39.44</v>
      </c>
      <c r="F2824" s="6">
        <v>-79.88</v>
      </c>
      <c r="G2824" s="6" t="s">
        <v>236</v>
      </c>
      <c r="H2824" s="6">
        <v>2560</v>
      </c>
      <c r="I2824" s="6">
        <v>2190000</v>
      </c>
      <c r="J2824" s="6">
        <v>5.4</v>
      </c>
      <c r="K2824" s="6">
        <v>54</v>
      </c>
      <c r="L2824" s="6" t="s">
        <v>336</v>
      </c>
      <c r="M2824" s="6">
        <v>20</v>
      </c>
      <c r="N2824" s="6" t="s">
        <v>21</v>
      </c>
      <c r="O2824" s="6" t="s">
        <v>22</v>
      </c>
      <c r="P2824" s="6" t="s">
        <v>6758</v>
      </c>
    </row>
    <row r="2825" spans="1:16" hidden="1" x14ac:dyDescent="0.35">
      <c r="A2825" s="6">
        <v>2022</v>
      </c>
      <c r="B2825" s="6" t="s">
        <v>1154</v>
      </c>
      <c r="C2825" s="6" t="s">
        <v>6696</v>
      </c>
      <c r="D2825" s="13" t="s">
        <v>6762</v>
      </c>
      <c r="E2825" s="6">
        <v>39.26</v>
      </c>
      <c r="F2825" s="6">
        <v>-80.12</v>
      </c>
      <c r="G2825" s="6" t="s">
        <v>236</v>
      </c>
      <c r="H2825" s="6">
        <v>3</v>
      </c>
      <c r="I2825" s="6">
        <v>0</v>
      </c>
      <c r="J2825" s="6">
        <v>5.4</v>
      </c>
      <c r="K2825" s="6">
        <v>54</v>
      </c>
      <c r="L2825" s="6" t="s">
        <v>336</v>
      </c>
      <c r="M2825" s="6">
        <v>20</v>
      </c>
      <c r="N2825" s="6" t="s">
        <v>21</v>
      </c>
      <c r="O2825" s="6" t="s">
        <v>22</v>
      </c>
      <c r="P2825" s="6" t="s">
        <v>6763</v>
      </c>
    </row>
    <row r="2826" spans="1:16" hidden="1" x14ac:dyDescent="0.35">
      <c r="A2826" s="6">
        <v>2022</v>
      </c>
      <c r="B2826" s="6" t="s">
        <v>5985</v>
      </c>
      <c r="C2826" s="6" t="s">
        <v>6696</v>
      </c>
      <c r="D2826" s="13" t="s">
        <v>6764</v>
      </c>
      <c r="E2826" s="6">
        <v>39.51</v>
      </c>
      <c r="F2826" s="6">
        <v>-81.06</v>
      </c>
      <c r="G2826" s="6" t="s">
        <v>236</v>
      </c>
      <c r="H2826" s="6">
        <v>78</v>
      </c>
      <c r="I2826" s="6">
        <v>0</v>
      </c>
      <c r="J2826" s="6">
        <v>5.4</v>
      </c>
      <c r="K2826" s="6">
        <v>54</v>
      </c>
      <c r="L2826" s="6" t="s">
        <v>336</v>
      </c>
      <c r="M2826" s="6">
        <v>20</v>
      </c>
      <c r="N2826" s="6" t="s">
        <v>21</v>
      </c>
      <c r="O2826" s="6" t="s">
        <v>22</v>
      </c>
      <c r="P2826" s="6" t="s">
        <v>6765</v>
      </c>
    </row>
    <row r="2827" spans="1:16" hidden="1" x14ac:dyDescent="0.35">
      <c r="A2827" s="6">
        <v>2022</v>
      </c>
      <c r="B2827" s="6" t="s">
        <v>5944</v>
      </c>
      <c r="C2827" s="6" t="s">
        <v>6696</v>
      </c>
      <c r="D2827" s="13" t="s">
        <v>6766</v>
      </c>
      <c r="E2827" s="6">
        <v>38.979999999999997</v>
      </c>
      <c r="F2827" s="6">
        <v>-80.22</v>
      </c>
      <c r="G2827" s="6" t="s">
        <v>236</v>
      </c>
      <c r="H2827" s="6">
        <v>216</v>
      </c>
      <c r="I2827" s="6">
        <v>0</v>
      </c>
      <c r="J2827" s="6">
        <v>5.4</v>
      </c>
      <c r="K2827" s="6">
        <v>54</v>
      </c>
      <c r="L2827" s="6" t="s">
        <v>336</v>
      </c>
      <c r="M2827" s="6">
        <v>20</v>
      </c>
      <c r="N2827" s="6" t="s">
        <v>21</v>
      </c>
      <c r="O2827" s="6" t="s">
        <v>22</v>
      </c>
      <c r="P2827" s="6" t="s">
        <v>6767</v>
      </c>
    </row>
    <row r="2828" spans="1:16" hidden="1" x14ac:dyDescent="0.35">
      <c r="A2828" s="6">
        <v>2022</v>
      </c>
      <c r="B2828" s="6" t="s">
        <v>6768</v>
      </c>
      <c r="C2828" s="6" t="s">
        <v>6696</v>
      </c>
      <c r="D2828" s="13" t="s">
        <v>6769</v>
      </c>
      <c r="E2828" s="6">
        <v>39.659999999999997</v>
      </c>
      <c r="F2828" s="6">
        <v>-80.849999999999994</v>
      </c>
      <c r="G2828" s="6" t="s">
        <v>236</v>
      </c>
      <c r="H2828" s="6">
        <v>39</v>
      </c>
      <c r="I2828" s="6">
        <v>0</v>
      </c>
      <c r="J2828" s="6">
        <v>5.4</v>
      </c>
      <c r="K2828" s="6">
        <v>54</v>
      </c>
      <c r="L2828" s="6" t="s">
        <v>336</v>
      </c>
      <c r="M2828" s="6">
        <v>20</v>
      </c>
      <c r="N2828" s="6" t="s">
        <v>21</v>
      </c>
      <c r="O2828" s="6" t="s">
        <v>22</v>
      </c>
      <c r="P2828" s="6" t="s">
        <v>6770</v>
      </c>
    </row>
    <row r="2829" spans="1:16" hidden="1" x14ac:dyDescent="0.35">
      <c r="A2829" s="6">
        <v>2022</v>
      </c>
      <c r="B2829" s="6" t="s">
        <v>4818</v>
      </c>
      <c r="C2829" s="6" t="s">
        <v>6696</v>
      </c>
      <c r="D2829" s="13" t="s">
        <v>6771</v>
      </c>
      <c r="E2829" s="6">
        <v>39.26</v>
      </c>
      <c r="F2829" s="6">
        <v>-81.540000000000006</v>
      </c>
      <c r="G2829" s="6" t="s">
        <v>236</v>
      </c>
      <c r="H2829" s="6">
        <v>460</v>
      </c>
      <c r="I2829" s="6">
        <v>0</v>
      </c>
      <c r="J2829" s="6">
        <v>5.4</v>
      </c>
      <c r="K2829" s="6">
        <v>54</v>
      </c>
      <c r="L2829" s="6" t="s">
        <v>336</v>
      </c>
      <c r="M2829" s="6">
        <v>20</v>
      </c>
      <c r="N2829" s="6" t="s">
        <v>21</v>
      </c>
      <c r="O2829" s="6" t="s">
        <v>22</v>
      </c>
      <c r="P2829" s="6" t="s">
        <v>6772</v>
      </c>
    </row>
    <row r="2830" spans="1:16" hidden="1" x14ac:dyDescent="0.35">
      <c r="A2830" s="6">
        <v>2012</v>
      </c>
      <c r="B2830" s="6" t="s">
        <v>1617</v>
      </c>
      <c r="C2830" s="6" t="s">
        <v>1515</v>
      </c>
      <c r="D2830" s="13" t="s">
        <v>1618</v>
      </c>
      <c r="E2830" s="6">
        <v>40.479999999999997</v>
      </c>
      <c r="F2830" s="6">
        <v>-87.51</v>
      </c>
      <c r="G2830" s="6" t="s">
        <v>524</v>
      </c>
      <c r="H2830" s="6">
        <v>141192</v>
      </c>
      <c r="I2830" s="6">
        <v>107231000</v>
      </c>
      <c r="J2830" s="6">
        <v>5.6</v>
      </c>
      <c r="K2830" s="6">
        <v>18</v>
      </c>
      <c r="L2830" s="6" t="s">
        <v>336</v>
      </c>
      <c r="M2830" s="6">
        <v>10</v>
      </c>
      <c r="N2830" s="6" t="s">
        <v>21</v>
      </c>
      <c r="O2830" s="6" t="s">
        <v>22</v>
      </c>
      <c r="P2830" s="6" t="s">
        <v>7602</v>
      </c>
    </row>
    <row r="2831" spans="1:16" hidden="1" x14ac:dyDescent="0.35">
      <c r="A2831" s="6">
        <v>2012</v>
      </c>
      <c r="B2831" s="6" t="s">
        <v>812</v>
      </c>
      <c r="C2831" s="6" t="s">
        <v>1515</v>
      </c>
      <c r="D2831" s="13" t="s">
        <v>1620</v>
      </c>
      <c r="E2831" s="6">
        <v>41.16</v>
      </c>
      <c r="F2831" s="6">
        <v>-87.26</v>
      </c>
      <c r="G2831" s="6" t="s">
        <v>524</v>
      </c>
      <c r="H2831" s="6">
        <v>155644</v>
      </c>
      <c r="I2831" s="6">
        <v>154322000</v>
      </c>
      <c r="J2831" s="6">
        <v>5.6</v>
      </c>
      <c r="K2831" s="6">
        <v>18</v>
      </c>
      <c r="L2831" s="6" t="s">
        <v>336</v>
      </c>
      <c r="M2831" s="6">
        <v>10</v>
      </c>
      <c r="N2831" s="6" t="s">
        <v>21</v>
      </c>
      <c r="O2831" s="6" t="s">
        <v>22</v>
      </c>
      <c r="P2831" s="6" t="s">
        <v>7603</v>
      </c>
    </row>
    <row r="2832" spans="1:16" hidden="1" x14ac:dyDescent="0.35">
      <c r="A2832" s="6">
        <v>2012</v>
      </c>
      <c r="B2832" s="6" t="s">
        <v>1622</v>
      </c>
      <c r="C2832" s="6" t="s">
        <v>1515</v>
      </c>
      <c r="D2832" s="13" t="s">
        <v>1623</v>
      </c>
      <c r="E2832" s="6">
        <v>41.4</v>
      </c>
      <c r="F2832" s="6">
        <v>-86.75</v>
      </c>
      <c r="G2832" s="6" t="s">
        <v>524</v>
      </c>
      <c r="H2832" s="6">
        <v>113798</v>
      </c>
      <c r="I2832" s="6">
        <v>113217000</v>
      </c>
      <c r="J2832" s="6">
        <v>5.6</v>
      </c>
      <c r="K2832" s="6">
        <v>18</v>
      </c>
      <c r="L2832" s="6" t="s">
        <v>336</v>
      </c>
      <c r="M2832" s="6">
        <v>10</v>
      </c>
      <c r="N2832" s="6" t="s">
        <v>21</v>
      </c>
      <c r="O2832" s="6" t="s">
        <v>22</v>
      </c>
      <c r="P2832" s="6" t="s">
        <v>7604</v>
      </c>
    </row>
    <row r="2833" spans="1:16" hidden="1" x14ac:dyDescent="0.35">
      <c r="A2833" s="6">
        <v>2012</v>
      </c>
      <c r="B2833" s="6" t="s">
        <v>567</v>
      </c>
      <c r="C2833" s="6" t="s">
        <v>1515</v>
      </c>
      <c r="D2833" s="13" t="s">
        <v>1625</v>
      </c>
      <c r="E2833" s="6">
        <v>41.37</v>
      </c>
      <c r="F2833" s="6">
        <v>-87.43</v>
      </c>
      <c r="G2833" s="6" t="s">
        <v>524</v>
      </c>
      <c r="H2833" s="6">
        <v>67072</v>
      </c>
      <c r="I2833" s="6">
        <v>62297000</v>
      </c>
      <c r="J2833" s="6">
        <v>5.6</v>
      </c>
      <c r="K2833" s="6">
        <v>18</v>
      </c>
      <c r="L2833" s="6" t="s">
        <v>336</v>
      </c>
      <c r="M2833" s="6">
        <v>10</v>
      </c>
      <c r="N2833" s="6" t="s">
        <v>21</v>
      </c>
      <c r="O2833" s="6" t="s">
        <v>22</v>
      </c>
      <c r="P2833" s="6" t="s">
        <v>7605</v>
      </c>
    </row>
    <row r="2834" spans="1:16" hidden="1" x14ac:dyDescent="0.35">
      <c r="A2834" s="6">
        <v>2012</v>
      </c>
      <c r="B2834" s="6" t="s">
        <v>826</v>
      </c>
      <c r="C2834" s="6" t="s">
        <v>1515</v>
      </c>
      <c r="D2834" s="13" t="s">
        <v>1627</v>
      </c>
      <c r="E2834" s="6">
        <v>41.12</v>
      </c>
      <c r="F2834" s="6">
        <v>-87.45</v>
      </c>
      <c r="G2834" s="6" t="s">
        <v>524</v>
      </c>
      <c r="H2834" s="6">
        <v>104169</v>
      </c>
      <c r="I2834" s="6">
        <v>89269000</v>
      </c>
      <c r="J2834" s="6">
        <v>5.6</v>
      </c>
      <c r="K2834" s="6">
        <v>18</v>
      </c>
      <c r="L2834" s="6" t="s">
        <v>336</v>
      </c>
      <c r="M2834" s="6">
        <v>10</v>
      </c>
      <c r="N2834" s="6" t="s">
        <v>21</v>
      </c>
      <c r="O2834" s="6" t="s">
        <v>22</v>
      </c>
      <c r="P2834" s="6" t="s">
        <v>7606</v>
      </c>
    </row>
    <row r="2835" spans="1:16" hidden="1" x14ac:dyDescent="0.35">
      <c r="A2835" s="6">
        <v>2012</v>
      </c>
      <c r="B2835" s="6" t="s">
        <v>1629</v>
      </c>
      <c r="C2835" s="6" t="s">
        <v>1515</v>
      </c>
      <c r="D2835" s="13" t="s">
        <v>1630</v>
      </c>
      <c r="E2835" s="6">
        <v>41.69</v>
      </c>
      <c r="F2835" s="6">
        <v>-86.98</v>
      </c>
      <c r="G2835" s="6" t="s">
        <v>514</v>
      </c>
      <c r="H2835" s="6">
        <v>56213</v>
      </c>
      <c r="I2835" s="6">
        <v>63149000</v>
      </c>
      <c r="J2835" s="6">
        <v>5.6</v>
      </c>
      <c r="K2835" s="6">
        <v>18</v>
      </c>
      <c r="L2835" s="6" t="s">
        <v>336</v>
      </c>
      <c r="M2835" s="6">
        <v>10</v>
      </c>
      <c r="N2835" s="6" t="s">
        <v>21</v>
      </c>
      <c r="O2835" s="6" t="s">
        <v>22</v>
      </c>
      <c r="P2835" s="6" t="s">
        <v>7607</v>
      </c>
    </row>
    <row r="2836" spans="1:16" hidden="1" x14ac:dyDescent="0.35">
      <c r="A2836" s="6">
        <v>2012</v>
      </c>
      <c r="B2836" s="6" t="s">
        <v>278</v>
      </c>
      <c r="C2836" s="6" t="s">
        <v>1515</v>
      </c>
      <c r="D2836" s="13" t="s">
        <v>1632</v>
      </c>
      <c r="E2836" s="6">
        <v>41.15</v>
      </c>
      <c r="F2836" s="6">
        <v>-86.48</v>
      </c>
      <c r="G2836" s="6" t="s">
        <v>524</v>
      </c>
      <c r="H2836" s="6">
        <v>102017</v>
      </c>
      <c r="I2836" s="6">
        <v>76262000</v>
      </c>
      <c r="J2836" s="6">
        <v>5.6</v>
      </c>
      <c r="K2836" s="6">
        <v>18</v>
      </c>
      <c r="L2836" s="6" t="s">
        <v>336</v>
      </c>
      <c r="M2836" s="6">
        <v>10</v>
      </c>
      <c r="N2836" s="6" t="s">
        <v>21</v>
      </c>
      <c r="O2836" s="6" t="s">
        <v>22</v>
      </c>
      <c r="P2836" s="6" t="s">
        <v>7608</v>
      </c>
    </row>
    <row r="2837" spans="1:16" hidden="1" x14ac:dyDescent="0.35">
      <c r="A2837" s="6">
        <v>2012</v>
      </c>
      <c r="B2837" s="6" t="s">
        <v>1634</v>
      </c>
      <c r="C2837" s="6" t="s">
        <v>1515</v>
      </c>
      <c r="D2837" s="13" t="s">
        <v>1635</v>
      </c>
      <c r="E2837" s="6">
        <v>41.21</v>
      </c>
      <c r="F2837" s="6">
        <v>-86.77</v>
      </c>
      <c r="G2837" s="6" t="s">
        <v>524</v>
      </c>
      <c r="H2837" s="6">
        <v>61621</v>
      </c>
      <c r="I2837" s="6">
        <v>41315000</v>
      </c>
      <c r="J2837" s="6">
        <v>5.6</v>
      </c>
      <c r="K2837" s="6">
        <v>18</v>
      </c>
      <c r="L2837" s="6" t="s">
        <v>336</v>
      </c>
      <c r="M2837" s="6">
        <v>10</v>
      </c>
      <c r="N2837" s="6" t="s">
        <v>21</v>
      </c>
      <c r="O2837" s="6" t="s">
        <v>22</v>
      </c>
      <c r="P2837" s="6" t="s">
        <v>7609</v>
      </c>
    </row>
    <row r="2838" spans="1:16" hidden="1" x14ac:dyDescent="0.35">
      <c r="A2838" s="6">
        <v>2012</v>
      </c>
      <c r="B2838" s="6" t="s">
        <v>332</v>
      </c>
      <c r="C2838" s="6" t="s">
        <v>1515</v>
      </c>
      <c r="D2838" s="13" t="s">
        <v>1637</v>
      </c>
      <c r="E2838" s="6">
        <v>40.6</v>
      </c>
      <c r="F2838" s="6">
        <v>-86.86</v>
      </c>
      <c r="G2838" s="6" t="s">
        <v>524</v>
      </c>
      <c r="H2838" s="6">
        <v>155272</v>
      </c>
      <c r="I2838" s="6">
        <v>111862000</v>
      </c>
      <c r="J2838" s="6">
        <v>5.6</v>
      </c>
      <c r="K2838" s="6">
        <v>18</v>
      </c>
      <c r="L2838" s="6" t="s">
        <v>336</v>
      </c>
      <c r="M2838" s="6">
        <v>10</v>
      </c>
      <c r="N2838" s="6" t="s">
        <v>21</v>
      </c>
      <c r="O2838" s="6" t="s">
        <v>22</v>
      </c>
      <c r="P2838" s="6" t="s">
        <v>7610</v>
      </c>
    </row>
    <row r="2839" spans="1:16" hidden="1" x14ac:dyDescent="0.35">
      <c r="A2839" s="6">
        <v>2012</v>
      </c>
      <c r="B2839" s="6" t="s">
        <v>433</v>
      </c>
      <c r="C2839" s="6" t="s">
        <v>5423</v>
      </c>
      <c r="D2839" s="13" t="s">
        <v>5516</v>
      </c>
      <c r="E2839" s="6">
        <v>44.66</v>
      </c>
      <c r="F2839" s="6">
        <v>-103.85</v>
      </c>
      <c r="G2839" s="6" t="s">
        <v>564</v>
      </c>
      <c r="H2839" s="6">
        <v>8043</v>
      </c>
      <c r="I2839" s="6">
        <v>6218000</v>
      </c>
      <c r="J2839" s="6">
        <v>6.5</v>
      </c>
      <c r="K2839" s="6">
        <v>46</v>
      </c>
      <c r="L2839" s="6" t="s">
        <v>336</v>
      </c>
      <c r="M2839" s="6">
        <v>10</v>
      </c>
      <c r="N2839" s="6" t="s">
        <v>21</v>
      </c>
      <c r="O2839" s="6" t="s">
        <v>22</v>
      </c>
      <c r="P2839" s="6" t="s">
        <v>9100</v>
      </c>
    </row>
    <row r="2840" spans="1:16" hidden="1" x14ac:dyDescent="0.35">
      <c r="A2840" s="6">
        <v>2012</v>
      </c>
      <c r="B2840" s="6" t="s">
        <v>5518</v>
      </c>
      <c r="C2840" s="6" t="s">
        <v>5423</v>
      </c>
      <c r="D2840" s="13" t="s">
        <v>5519</v>
      </c>
      <c r="E2840" s="6">
        <v>45.77</v>
      </c>
      <c r="F2840" s="6">
        <v>-101.08</v>
      </c>
      <c r="G2840" s="6" t="s">
        <v>3004</v>
      </c>
      <c r="H2840" s="6">
        <v>34094</v>
      </c>
      <c r="I2840" s="6">
        <v>14333000</v>
      </c>
      <c r="J2840" s="6">
        <v>6.5</v>
      </c>
      <c r="K2840" s="6">
        <v>46</v>
      </c>
      <c r="L2840" s="6" t="s">
        <v>336</v>
      </c>
      <c r="M2840" s="6">
        <v>10</v>
      </c>
      <c r="N2840" s="6" t="s">
        <v>21</v>
      </c>
      <c r="O2840" s="6" t="s">
        <v>22</v>
      </c>
      <c r="P2840" s="6" t="s">
        <v>9101</v>
      </c>
    </row>
    <row r="2841" spans="1:16" hidden="1" x14ac:dyDescent="0.35">
      <c r="A2841" s="6">
        <v>2012</v>
      </c>
      <c r="B2841" s="6" t="s">
        <v>5058</v>
      </c>
      <c r="C2841" s="6" t="s">
        <v>5423</v>
      </c>
      <c r="D2841" s="13" t="s">
        <v>5521</v>
      </c>
      <c r="E2841" s="6">
        <v>45</v>
      </c>
      <c r="F2841" s="6">
        <v>-101.23</v>
      </c>
      <c r="G2841" s="6" t="s">
        <v>564</v>
      </c>
      <c r="H2841" s="6">
        <v>19802</v>
      </c>
      <c r="I2841" s="6">
        <v>5994000</v>
      </c>
      <c r="J2841" s="6">
        <v>6.5</v>
      </c>
      <c r="K2841" s="6">
        <v>46</v>
      </c>
      <c r="L2841" s="6" t="s">
        <v>336</v>
      </c>
      <c r="M2841" s="6">
        <v>10</v>
      </c>
      <c r="N2841" s="6" t="s">
        <v>21</v>
      </c>
      <c r="O2841" s="6" t="s">
        <v>22</v>
      </c>
      <c r="P2841" s="6" t="s">
        <v>9102</v>
      </c>
    </row>
    <row r="2842" spans="1:16" hidden="1" x14ac:dyDescent="0.35">
      <c r="A2842" s="6">
        <v>2012</v>
      </c>
      <c r="B2842" s="6" t="s">
        <v>5523</v>
      </c>
      <c r="C2842" s="6" t="s">
        <v>5423</v>
      </c>
      <c r="D2842" s="13" t="s">
        <v>5524</v>
      </c>
      <c r="E2842" s="6">
        <v>45.77</v>
      </c>
      <c r="F2842" s="6">
        <v>-103.06</v>
      </c>
      <c r="G2842" s="6" t="s">
        <v>3004</v>
      </c>
      <c r="H2842" s="6">
        <v>2018</v>
      </c>
      <c r="I2842" s="6">
        <v>1206000</v>
      </c>
      <c r="J2842" s="6">
        <v>6.5</v>
      </c>
      <c r="K2842" s="6">
        <v>46</v>
      </c>
      <c r="L2842" s="6" t="s">
        <v>336</v>
      </c>
      <c r="M2842" s="6">
        <v>10</v>
      </c>
      <c r="N2842" s="6" t="s">
        <v>21</v>
      </c>
      <c r="O2842" s="6" t="s">
        <v>22</v>
      </c>
      <c r="P2842" s="6" t="s">
        <v>9103</v>
      </c>
    </row>
    <row r="2843" spans="1:16" hidden="1" x14ac:dyDescent="0.35">
      <c r="A2843" s="6">
        <v>2012</v>
      </c>
      <c r="B2843" s="6" t="s">
        <v>3998</v>
      </c>
      <c r="C2843" s="6" t="s">
        <v>5423</v>
      </c>
      <c r="D2843" s="13" t="s">
        <v>5526</v>
      </c>
      <c r="E2843" s="6">
        <v>45.52</v>
      </c>
      <c r="F2843" s="6">
        <v>-102.46</v>
      </c>
      <c r="G2843" s="6" t="s">
        <v>564</v>
      </c>
      <c r="H2843" s="6">
        <v>14181</v>
      </c>
      <c r="I2843" s="6">
        <v>5544000</v>
      </c>
      <c r="J2843" s="6">
        <v>6.5</v>
      </c>
      <c r="K2843" s="6">
        <v>46</v>
      </c>
      <c r="L2843" s="6" t="s">
        <v>336</v>
      </c>
      <c r="M2843" s="6">
        <v>10</v>
      </c>
      <c r="N2843" s="6" t="s">
        <v>21</v>
      </c>
      <c r="O2843" s="6" t="s">
        <v>22</v>
      </c>
      <c r="P2843" s="6" t="s">
        <v>9104</v>
      </c>
    </row>
    <row r="2844" spans="1:16" hidden="1" x14ac:dyDescent="0.35">
      <c r="A2844" s="6">
        <v>2012</v>
      </c>
      <c r="B2844" s="6" t="s">
        <v>5528</v>
      </c>
      <c r="C2844" s="6" t="s">
        <v>5423</v>
      </c>
      <c r="D2844" s="13" t="s">
        <v>5529</v>
      </c>
      <c r="E2844" s="6">
        <v>44.6</v>
      </c>
      <c r="F2844" s="6">
        <v>-101.5</v>
      </c>
      <c r="G2844" s="6" t="s">
        <v>564</v>
      </c>
      <c r="H2844" s="6">
        <v>6810</v>
      </c>
      <c r="I2844" s="6">
        <v>1335000</v>
      </c>
      <c r="J2844" s="6">
        <v>6.5</v>
      </c>
      <c r="K2844" s="6">
        <v>46</v>
      </c>
      <c r="L2844" s="6" t="s">
        <v>336</v>
      </c>
      <c r="M2844" s="6">
        <v>10</v>
      </c>
      <c r="N2844" s="6" t="s">
        <v>21</v>
      </c>
      <c r="O2844" s="6" t="s">
        <v>22</v>
      </c>
      <c r="P2844" s="6" t="s">
        <v>9105</v>
      </c>
    </row>
    <row r="2845" spans="1:16" hidden="1" x14ac:dyDescent="0.35">
      <c r="A2845" s="6">
        <v>2022</v>
      </c>
      <c r="B2845" s="6" t="s">
        <v>4098</v>
      </c>
      <c r="C2845" s="6" t="s">
        <v>4078</v>
      </c>
      <c r="D2845" s="13" t="s">
        <v>4099</v>
      </c>
      <c r="E2845" s="6">
        <v>35.119999999999997</v>
      </c>
      <c r="F2845" s="6">
        <v>-106.41</v>
      </c>
      <c r="G2845" s="6" t="s">
        <v>241</v>
      </c>
      <c r="H2845" s="6">
        <v>60</v>
      </c>
      <c r="I2845" s="6">
        <v>111000</v>
      </c>
      <c r="J2845" s="6">
        <v>6.8</v>
      </c>
      <c r="K2845" s="6">
        <v>35</v>
      </c>
      <c r="L2845" s="6" t="s">
        <v>336</v>
      </c>
      <c r="M2845" s="6">
        <v>10</v>
      </c>
      <c r="N2845" s="6" t="s">
        <v>21</v>
      </c>
      <c r="O2845" s="6" t="s">
        <v>22</v>
      </c>
      <c r="P2845" s="6" t="s">
        <v>4100</v>
      </c>
    </row>
    <row r="2846" spans="1:16" hidden="1" x14ac:dyDescent="0.35">
      <c r="A2846" s="6">
        <v>2022</v>
      </c>
      <c r="B2846" s="6" t="s">
        <v>4104</v>
      </c>
      <c r="C2846" s="6" t="s">
        <v>4078</v>
      </c>
      <c r="D2846" s="13" t="s">
        <v>4105</v>
      </c>
      <c r="E2846" s="6">
        <v>36.11</v>
      </c>
      <c r="F2846" s="6">
        <v>-106.66</v>
      </c>
      <c r="G2846" s="6" t="s">
        <v>236</v>
      </c>
      <c r="H2846" s="6">
        <v>31</v>
      </c>
      <c r="I2846" s="6">
        <v>32000</v>
      </c>
      <c r="J2846" s="6">
        <v>6.8</v>
      </c>
      <c r="K2846" s="6">
        <v>35</v>
      </c>
      <c r="L2846" s="6" t="s">
        <v>336</v>
      </c>
      <c r="M2846" s="6">
        <v>10</v>
      </c>
      <c r="N2846" s="6" t="s">
        <v>21</v>
      </c>
      <c r="O2846" s="6" t="s">
        <v>22</v>
      </c>
      <c r="P2846" s="6" t="s">
        <v>4106</v>
      </c>
    </row>
    <row r="2847" spans="1:16" hidden="1" x14ac:dyDescent="0.35">
      <c r="A2847" s="6">
        <v>2022</v>
      </c>
      <c r="B2847" s="6" t="s">
        <v>4110</v>
      </c>
      <c r="C2847" s="6" t="s">
        <v>4078</v>
      </c>
      <c r="D2847" s="13" t="s">
        <v>4111</v>
      </c>
      <c r="E2847" s="6">
        <v>35.380000000000003</v>
      </c>
      <c r="F2847" s="6">
        <v>-106.47</v>
      </c>
      <c r="G2847" s="6" t="s">
        <v>117</v>
      </c>
      <c r="H2847" s="6">
        <v>15</v>
      </c>
      <c r="I2847" s="6">
        <v>19000</v>
      </c>
      <c r="J2847" s="6">
        <v>6.8</v>
      </c>
      <c r="K2847" s="6">
        <v>35</v>
      </c>
      <c r="L2847" s="6" t="s">
        <v>336</v>
      </c>
      <c r="M2847" s="6">
        <v>10</v>
      </c>
      <c r="N2847" s="6" t="s">
        <v>21</v>
      </c>
      <c r="O2847" s="6" t="s">
        <v>22</v>
      </c>
      <c r="P2847" s="6" t="s">
        <v>4112</v>
      </c>
    </row>
    <row r="2848" spans="1:16" hidden="1" x14ac:dyDescent="0.35">
      <c r="A2848" s="6">
        <v>2022</v>
      </c>
      <c r="B2848" s="6" t="s">
        <v>4113</v>
      </c>
      <c r="C2848" s="6" t="s">
        <v>4078</v>
      </c>
      <c r="D2848" s="13" t="s">
        <v>4114</v>
      </c>
      <c r="E2848" s="6">
        <v>35.369999999999997</v>
      </c>
      <c r="F2848" s="6">
        <v>-106.14</v>
      </c>
      <c r="G2848" s="6" t="s">
        <v>241</v>
      </c>
      <c r="H2848" s="6">
        <v>23</v>
      </c>
      <c r="I2848" s="6">
        <v>5043000</v>
      </c>
      <c r="J2848" s="6">
        <v>6.8</v>
      </c>
      <c r="K2848" s="6">
        <v>35</v>
      </c>
      <c r="L2848" s="6" t="s">
        <v>336</v>
      </c>
      <c r="M2848" s="6">
        <v>10</v>
      </c>
      <c r="N2848" s="6" t="s">
        <v>21</v>
      </c>
      <c r="O2848" s="6" t="s">
        <v>22</v>
      </c>
      <c r="P2848" s="6" t="s">
        <v>4115</v>
      </c>
    </row>
    <row r="2849" spans="1:16" hidden="1" x14ac:dyDescent="0.35">
      <c r="A2849" s="6">
        <v>2012</v>
      </c>
      <c r="B2849" s="6" t="s">
        <v>854</v>
      </c>
      <c r="C2849" s="6" t="s">
        <v>4554</v>
      </c>
      <c r="D2849" s="13" t="s">
        <v>4616</v>
      </c>
      <c r="E2849" s="6">
        <v>48.8</v>
      </c>
      <c r="F2849" s="6">
        <v>-102.24</v>
      </c>
      <c r="G2849" s="6" t="s">
        <v>3076</v>
      </c>
      <c r="H2849" s="6">
        <v>2774</v>
      </c>
      <c r="I2849" s="6">
        <v>0</v>
      </c>
      <c r="J2849" s="6">
        <v>7.3</v>
      </c>
      <c r="K2849" s="6">
        <v>38</v>
      </c>
      <c r="L2849" s="6" t="s">
        <v>336</v>
      </c>
      <c r="M2849" s="6">
        <v>10</v>
      </c>
      <c r="N2849" s="6" t="s">
        <v>21</v>
      </c>
      <c r="O2849" s="6" t="s">
        <v>22</v>
      </c>
      <c r="P2849" s="6" t="s">
        <v>8758</v>
      </c>
    </row>
    <row r="2850" spans="1:16" hidden="1" x14ac:dyDescent="0.35">
      <c r="A2850" s="6">
        <v>2012</v>
      </c>
      <c r="B2850" s="6" t="s">
        <v>4618</v>
      </c>
      <c r="C2850" s="6" t="s">
        <v>4554</v>
      </c>
      <c r="D2850" s="13" t="s">
        <v>4619</v>
      </c>
      <c r="E2850" s="6">
        <v>48.91</v>
      </c>
      <c r="F2850" s="6">
        <v>-103.29</v>
      </c>
      <c r="G2850" s="6" t="s">
        <v>3076</v>
      </c>
      <c r="H2850" s="6">
        <v>1694</v>
      </c>
      <c r="I2850" s="6">
        <v>1015000</v>
      </c>
      <c r="J2850" s="6">
        <v>7.3</v>
      </c>
      <c r="K2850" s="6">
        <v>38</v>
      </c>
      <c r="L2850" s="6" t="s">
        <v>336</v>
      </c>
      <c r="M2850" s="6">
        <v>10</v>
      </c>
      <c r="N2850" s="6" t="s">
        <v>21</v>
      </c>
      <c r="O2850" s="6" t="s">
        <v>22</v>
      </c>
      <c r="P2850" s="6" t="s">
        <v>8759</v>
      </c>
    </row>
    <row r="2851" spans="1:16" hidden="1" x14ac:dyDescent="0.35">
      <c r="A2851" s="6">
        <v>2012</v>
      </c>
      <c r="B2851" s="6" t="s">
        <v>4621</v>
      </c>
      <c r="C2851" s="6" t="s">
        <v>4554</v>
      </c>
      <c r="D2851" s="13" t="s">
        <v>4622</v>
      </c>
      <c r="E2851" s="6">
        <v>47.98</v>
      </c>
      <c r="F2851" s="6">
        <v>-102.49</v>
      </c>
      <c r="G2851" s="6" t="s">
        <v>3004</v>
      </c>
      <c r="H2851" s="6">
        <v>5226</v>
      </c>
      <c r="I2851" s="6">
        <v>2161000</v>
      </c>
      <c r="J2851" s="6">
        <v>7.3</v>
      </c>
      <c r="K2851" s="6">
        <v>38</v>
      </c>
      <c r="L2851" s="6" t="s">
        <v>336</v>
      </c>
      <c r="M2851" s="6">
        <v>10</v>
      </c>
      <c r="N2851" s="6" t="s">
        <v>21</v>
      </c>
      <c r="O2851" s="6" t="s">
        <v>22</v>
      </c>
      <c r="P2851" s="6" t="s">
        <v>8760</v>
      </c>
    </row>
    <row r="2852" spans="1:16" hidden="1" x14ac:dyDescent="0.35">
      <c r="A2852" s="6">
        <v>2012</v>
      </c>
      <c r="B2852" s="6" t="s">
        <v>3021</v>
      </c>
      <c r="C2852" s="6" t="s">
        <v>4554</v>
      </c>
      <c r="D2852" s="13" t="s">
        <v>4624</v>
      </c>
      <c r="E2852" s="6">
        <v>48.51</v>
      </c>
      <c r="F2852" s="6">
        <v>-101.22</v>
      </c>
      <c r="G2852" s="6" t="s">
        <v>3076</v>
      </c>
      <c r="H2852" s="6">
        <v>5098</v>
      </c>
      <c r="I2852" s="6">
        <v>3113000</v>
      </c>
      <c r="J2852" s="6">
        <v>7.3</v>
      </c>
      <c r="K2852" s="6">
        <v>38</v>
      </c>
      <c r="L2852" s="6" t="s">
        <v>336</v>
      </c>
      <c r="M2852" s="6">
        <v>10</v>
      </c>
      <c r="N2852" s="6" t="s">
        <v>21</v>
      </c>
      <c r="O2852" s="6" t="s">
        <v>22</v>
      </c>
      <c r="P2852" s="6" t="s">
        <v>8761</v>
      </c>
    </row>
    <row r="2853" spans="1:16" hidden="1" x14ac:dyDescent="0.35">
      <c r="A2853" s="6">
        <v>2012</v>
      </c>
      <c r="B2853" s="6" t="s">
        <v>4626</v>
      </c>
      <c r="C2853" s="6" t="s">
        <v>4554</v>
      </c>
      <c r="D2853" s="13" t="s">
        <v>4627</v>
      </c>
      <c r="E2853" s="6">
        <v>48.23</v>
      </c>
      <c r="F2853" s="6">
        <v>-101.29</v>
      </c>
      <c r="G2853" s="6" t="s">
        <v>3004</v>
      </c>
      <c r="H2853" s="6">
        <v>16259</v>
      </c>
      <c r="I2853" s="6">
        <v>9580000</v>
      </c>
      <c r="J2853" s="6">
        <v>7.3</v>
      </c>
      <c r="K2853" s="6">
        <v>38</v>
      </c>
      <c r="L2853" s="6" t="s">
        <v>336</v>
      </c>
      <c r="M2853" s="6">
        <v>10</v>
      </c>
      <c r="N2853" s="6" t="s">
        <v>21</v>
      </c>
      <c r="O2853" s="6" t="s">
        <v>22</v>
      </c>
      <c r="P2853" s="6" t="s">
        <v>8762</v>
      </c>
    </row>
    <row r="2854" spans="1:16" hidden="1" x14ac:dyDescent="0.35">
      <c r="A2854" s="6">
        <v>2012</v>
      </c>
      <c r="B2854" s="6" t="s">
        <v>4629</v>
      </c>
      <c r="C2854" s="6" t="s">
        <v>4554</v>
      </c>
      <c r="D2854" s="13" t="s">
        <v>4630</v>
      </c>
      <c r="E2854" s="6">
        <v>48.6</v>
      </c>
      <c r="F2854" s="6">
        <v>-102.93</v>
      </c>
      <c r="G2854" s="6" t="s">
        <v>3076</v>
      </c>
      <c r="H2854" s="6">
        <v>2678</v>
      </c>
      <c r="I2854" s="6">
        <v>1662000</v>
      </c>
      <c r="J2854" s="6">
        <v>7.3</v>
      </c>
      <c r="K2854" s="6">
        <v>38</v>
      </c>
      <c r="L2854" s="6" t="s">
        <v>336</v>
      </c>
      <c r="M2854" s="6">
        <v>10</v>
      </c>
      <c r="N2854" s="6" t="s">
        <v>21</v>
      </c>
      <c r="O2854" s="6" t="s">
        <v>22</v>
      </c>
      <c r="P2854" s="6" t="s">
        <v>8763</v>
      </c>
    </row>
    <row r="2855" spans="1:16" hidden="1" x14ac:dyDescent="0.35">
      <c r="A2855" s="6">
        <v>2012</v>
      </c>
      <c r="B2855" s="6" t="s">
        <v>3092</v>
      </c>
      <c r="C2855" s="6" t="s">
        <v>3002</v>
      </c>
      <c r="D2855" s="13" t="s">
        <v>3093</v>
      </c>
      <c r="E2855" s="6">
        <v>46.81</v>
      </c>
      <c r="F2855" s="6">
        <v>-95.84</v>
      </c>
      <c r="G2855" s="6" t="s">
        <v>3076</v>
      </c>
      <c r="H2855" s="6">
        <v>77783</v>
      </c>
      <c r="I2855" s="6">
        <v>64815000</v>
      </c>
      <c r="J2855" s="6">
        <v>7.8</v>
      </c>
      <c r="K2855" s="6">
        <v>27</v>
      </c>
      <c r="L2855" s="6" t="s">
        <v>336</v>
      </c>
      <c r="M2855" s="6">
        <v>10</v>
      </c>
      <c r="N2855" s="6" t="s">
        <v>21</v>
      </c>
      <c r="O2855" s="6" t="s">
        <v>22</v>
      </c>
      <c r="P2855" s="6" t="s">
        <v>8179</v>
      </c>
    </row>
    <row r="2856" spans="1:16" hidden="1" x14ac:dyDescent="0.35">
      <c r="A2856" s="6">
        <v>2012</v>
      </c>
      <c r="B2856" s="6" t="s">
        <v>163</v>
      </c>
      <c r="C2856" s="6" t="s">
        <v>3002</v>
      </c>
      <c r="D2856" s="13" t="s">
        <v>3095</v>
      </c>
      <c r="E2856" s="6">
        <v>46.64</v>
      </c>
      <c r="F2856" s="6">
        <v>-96.41</v>
      </c>
      <c r="G2856" s="6" t="s">
        <v>3004</v>
      </c>
      <c r="H2856" s="6">
        <v>162643</v>
      </c>
      <c r="I2856" s="6">
        <v>139372000</v>
      </c>
      <c r="J2856" s="6">
        <v>7.8</v>
      </c>
      <c r="K2856" s="6">
        <v>27</v>
      </c>
      <c r="L2856" s="6" t="s">
        <v>336</v>
      </c>
      <c r="M2856" s="6">
        <v>10</v>
      </c>
      <c r="N2856" s="6" t="s">
        <v>21</v>
      </c>
      <c r="O2856" s="6" t="s">
        <v>22</v>
      </c>
      <c r="P2856" s="6" t="s">
        <v>8180</v>
      </c>
    </row>
    <row r="2857" spans="1:16" hidden="1" x14ac:dyDescent="0.35">
      <c r="A2857" s="6">
        <v>2012</v>
      </c>
      <c r="B2857" s="6" t="s">
        <v>3097</v>
      </c>
      <c r="C2857" s="6" t="s">
        <v>3002</v>
      </c>
      <c r="D2857" s="13" t="s">
        <v>3098</v>
      </c>
      <c r="E2857" s="6">
        <v>47.52</v>
      </c>
      <c r="F2857" s="6">
        <v>-95.4</v>
      </c>
      <c r="G2857" s="6" t="s">
        <v>3076</v>
      </c>
      <c r="H2857" s="6">
        <v>4014</v>
      </c>
      <c r="I2857" s="6">
        <v>2855000</v>
      </c>
      <c r="J2857" s="6">
        <v>7.8</v>
      </c>
      <c r="K2857" s="6">
        <v>27</v>
      </c>
      <c r="L2857" s="6" t="s">
        <v>336</v>
      </c>
      <c r="M2857" s="6">
        <v>10</v>
      </c>
      <c r="N2857" s="6" t="s">
        <v>21</v>
      </c>
      <c r="O2857" s="6" t="s">
        <v>22</v>
      </c>
      <c r="P2857" s="6" t="s">
        <v>8181</v>
      </c>
    </row>
    <row r="2858" spans="1:16" hidden="1" x14ac:dyDescent="0.35">
      <c r="A2858" s="6">
        <v>2012</v>
      </c>
      <c r="B2858" s="6" t="s">
        <v>3100</v>
      </c>
      <c r="C2858" s="6" t="s">
        <v>3002</v>
      </c>
      <c r="D2858" s="13" t="s">
        <v>3101</v>
      </c>
      <c r="E2858" s="6">
        <v>48.57</v>
      </c>
      <c r="F2858" s="6">
        <v>-96.89</v>
      </c>
      <c r="G2858" s="6" t="s">
        <v>3076</v>
      </c>
      <c r="H2858" s="6">
        <v>11844</v>
      </c>
      <c r="I2858" s="6">
        <v>9133000</v>
      </c>
      <c r="J2858" s="6">
        <v>7.8</v>
      </c>
      <c r="K2858" s="6">
        <v>27</v>
      </c>
      <c r="L2858" s="6" t="s">
        <v>336</v>
      </c>
      <c r="M2858" s="6">
        <v>10</v>
      </c>
      <c r="N2858" s="6" t="s">
        <v>21</v>
      </c>
      <c r="O2858" s="6" t="s">
        <v>22</v>
      </c>
      <c r="P2858" s="6" t="s">
        <v>8182</v>
      </c>
    </row>
    <row r="2859" spans="1:16" hidden="1" x14ac:dyDescent="0.35">
      <c r="A2859" s="6">
        <v>2012</v>
      </c>
      <c r="B2859" s="6" t="s">
        <v>3103</v>
      </c>
      <c r="C2859" s="6" t="s">
        <v>3002</v>
      </c>
      <c r="D2859" s="13" t="s">
        <v>3104</v>
      </c>
      <c r="E2859" s="6">
        <v>47.44</v>
      </c>
      <c r="F2859" s="6">
        <v>-95.97</v>
      </c>
      <c r="G2859" s="6" t="s">
        <v>3076</v>
      </c>
      <c r="H2859" s="6">
        <v>61150</v>
      </c>
      <c r="I2859" s="6">
        <v>42992000</v>
      </c>
      <c r="J2859" s="6">
        <v>7.8</v>
      </c>
      <c r="K2859" s="6">
        <v>27</v>
      </c>
      <c r="L2859" s="6" t="s">
        <v>336</v>
      </c>
      <c r="M2859" s="6">
        <v>10</v>
      </c>
      <c r="N2859" s="6" t="s">
        <v>21</v>
      </c>
      <c r="O2859" s="6" t="s">
        <v>22</v>
      </c>
      <c r="P2859" s="6" t="s">
        <v>8183</v>
      </c>
    </row>
    <row r="2860" spans="1:16" hidden="1" x14ac:dyDescent="0.35">
      <c r="A2860" s="6">
        <v>2012</v>
      </c>
      <c r="B2860" s="6" t="s">
        <v>119</v>
      </c>
      <c r="C2860" s="6" t="s">
        <v>3002</v>
      </c>
      <c r="D2860" s="13" t="s">
        <v>3106</v>
      </c>
      <c r="E2860" s="6">
        <v>48.19</v>
      </c>
      <c r="F2860" s="6">
        <v>-96.99</v>
      </c>
      <c r="G2860" s="6" t="s">
        <v>3004</v>
      </c>
      <c r="H2860" s="6">
        <v>36158</v>
      </c>
      <c r="I2860" s="6">
        <v>29553000</v>
      </c>
      <c r="J2860" s="6">
        <v>7.8</v>
      </c>
      <c r="K2860" s="6">
        <v>27</v>
      </c>
      <c r="L2860" s="6" t="s">
        <v>336</v>
      </c>
      <c r="M2860" s="6">
        <v>10</v>
      </c>
      <c r="N2860" s="6" t="s">
        <v>21</v>
      </c>
      <c r="O2860" s="6" t="s">
        <v>22</v>
      </c>
      <c r="P2860" s="6" t="s">
        <v>8184</v>
      </c>
    </row>
    <row r="2861" spans="1:16" hidden="1" x14ac:dyDescent="0.35">
      <c r="A2861" s="6">
        <v>2012</v>
      </c>
      <c r="B2861" s="6" t="s">
        <v>3108</v>
      </c>
      <c r="C2861" s="6" t="s">
        <v>3002</v>
      </c>
      <c r="D2861" s="13" t="s">
        <v>3109</v>
      </c>
      <c r="E2861" s="6">
        <v>47.29</v>
      </c>
      <c r="F2861" s="6">
        <v>-96.51</v>
      </c>
      <c r="G2861" s="6" t="s">
        <v>3004</v>
      </c>
      <c r="H2861" s="6">
        <v>109864</v>
      </c>
      <c r="I2861" s="6">
        <v>70384000</v>
      </c>
      <c r="J2861" s="6">
        <v>7.8</v>
      </c>
      <c r="K2861" s="6">
        <v>27</v>
      </c>
      <c r="L2861" s="6" t="s">
        <v>336</v>
      </c>
      <c r="M2861" s="6">
        <v>10</v>
      </c>
      <c r="N2861" s="6" t="s">
        <v>21</v>
      </c>
      <c r="O2861" s="6" t="s">
        <v>22</v>
      </c>
      <c r="P2861" s="6" t="s">
        <v>8185</v>
      </c>
    </row>
    <row r="2862" spans="1:16" hidden="1" x14ac:dyDescent="0.35">
      <c r="A2862" s="6">
        <v>2012</v>
      </c>
      <c r="B2862" s="6" t="s">
        <v>3111</v>
      </c>
      <c r="C2862" s="6" t="s">
        <v>3002</v>
      </c>
      <c r="D2862" s="13" t="s">
        <v>3112</v>
      </c>
      <c r="E2862" s="6">
        <v>48.11</v>
      </c>
      <c r="F2862" s="6">
        <v>-96.17</v>
      </c>
      <c r="G2862" s="6" t="s">
        <v>3076</v>
      </c>
      <c r="H2862" s="6">
        <v>4648</v>
      </c>
      <c r="I2862" s="6">
        <v>3743000</v>
      </c>
      <c r="J2862" s="6">
        <v>7.8</v>
      </c>
      <c r="K2862" s="6">
        <v>27</v>
      </c>
      <c r="L2862" s="6" t="s">
        <v>336</v>
      </c>
      <c r="M2862" s="6">
        <v>10</v>
      </c>
      <c r="N2862" s="6" t="s">
        <v>21</v>
      </c>
      <c r="O2862" s="6" t="s">
        <v>22</v>
      </c>
      <c r="P2862" s="6" t="s">
        <v>8186</v>
      </c>
    </row>
    <row r="2863" spans="1:16" hidden="1" x14ac:dyDescent="0.35">
      <c r="A2863" s="6">
        <v>2012</v>
      </c>
      <c r="B2863" s="6" t="s">
        <v>690</v>
      </c>
      <c r="C2863" s="6" t="s">
        <v>3002</v>
      </c>
      <c r="D2863" s="13" t="s">
        <v>3114</v>
      </c>
      <c r="E2863" s="6">
        <v>47.54</v>
      </c>
      <c r="F2863" s="6">
        <v>-96.52</v>
      </c>
      <c r="G2863" s="6" t="s">
        <v>3004</v>
      </c>
      <c r="H2863" s="6">
        <v>111763</v>
      </c>
      <c r="I2863" s="6">
        <v>90278000</v>
      </c>
      <c r="J2863" s="6">
        <v>7.8</v>
      </c>
      <c r="K2863" s="6">
        <v>27</v>
      </c>
      <c r="L2863" s="6" t="s">
        <v>336</v>
      </c>
      <c r="M2863" s="6">
        <v>10</v>
      </c>
      <c r="N2863" s="6" t="s">
        <v>21</v>
      </c>
      <c r="O2863" s="6" t="s">
        <v>22</v>
      </c>
      <c r="P2863" s="6" t="s">
        <v>8187</v>
      </c>
    </row>
    <row r="2864" spans="1:16" hidden="1" x14ac:dyDescent="0.35">
      <c r="A2864" s="6">
        <v>2012</v>
      </c>
      <c r="B2864" s="6" t="s">
        <v>3116</v>
      </c>
      <c r="C2864" s="6" t="s">
        <v>3002</v>
      </c>
      <c r="D2864" s="13" t="s">
        <v>3117</v>
      </c>
      <c r="E2864" s="6">
        <v>47.81</v>
      </c>
      <c r="F2864" s="6">
        <v>-96</v>
      </c>
      <c r="G2864" s="6" t="s">
        <v>3076</v>
      </c>
      <c r="H2864" s="6">
        <v>10667</v>
      </c>
      <c r="I2864" s="6">
        <v>8879000</v>
      </c>
      <c r="J2864" s="6">
        <v>7.8</v>
      </c>
      <c r="K2864" s="6">
        <v>27</v>
      </c>
      <c r="L2864" s="6" t="s">
        <v>336</v>
      </c>
      <c r="M2864" s="6">
        <v>10</v>
      </c>
      <c r="N2864" s="6" t="s">
        <v>21</v>
      </c>
      <c r="O2864" s="6" t="s">
        <v>22</v>
      </c>
      <c r="P2864" s="6" t="s">
        <v>8188</v>
      </c>
    </row>
    <row r="2865" spans="1:16" hidden="1" x14ac:dyDescent="0.35">
      <c r="A2865" s="6">
        <v>2012</v>
      </c>
      <c r="B2865" s="6" t="s">
        <v>3119</v>
      </c>
      <c r="C2865" s="6" t="s">
        <v>3002</v>
      </c>
      <c r="D2865" s="13" t="s">
        <v>3120</v>
      </c>
      <c r="E2865" s="6">
        <v>48.8</v>
      </c>
      <c r="F2865" s="6">
        <v>-95.1</v>
      </c>
      <c r="G2865" s="6" t="s">
        <v>8174</v>
      </c>
      <c r="H2865" s="6">
        <v>14333</v>
      </c>
      <c r="I2865" s="6">
        <v>11948000</v>
      </c>
      <c r="J2865" s="6">
        <v>7.8</v>
      </c>
      <c r="K2865" s="6">
        <v>27</v>
      </c>
      <c r="L2865" s="6" t="s">
        <v>336</v>
      </c>
      <c r="M2865" s="6">
        <v>10</v>
      </c>
      <c r="N2865" s="6" t="s">
        <v>21</v>
      </c>
      <c r="O2865" s="6" t="s">
        <v>22</v>
      </c>
      <c r="P2865" s="6" t="s">
        <v>8189</v>
      </c>
    </row>
    <row r="2866" spans="1:16" hidden="1" x14ac:dyDescent="0.35">
      <c r="A2866" s="6">
        <v>2012</v>
      </c>
      <c r="B2866" s="6" t="s">
        <v>1594</v>
      </c>
      <c r="C2866" s="6" t="s">
        <v>1672</v>
      </c>
      <c r="D2866" s="13" t="s">
        <v>4796</v>
      </c>
      <c r="E2866" s="6">
        <v>40.74</v>
      </c>
      <c r="F2866" s="6">
        <v>-84.11</v>
      </c>
      <c r="G2866" s="6" t="s">
        <v>514</v>
      </c>
      <c r="H2866" s="6">
        <v>64868</v>
      </c>
      <c r="I2866" s="6">
        <v>50078000</v>
      </c>
      <c r="J2866" s="6">
        <v>7.8</v>
      </c>
      <c r="K2866" s="6">
        <v>39</v>
      </c>
      <c r="L2866" s="6" t="s">
        <v>336</v>
      </c>
      <c r="M2866" s="6">
        <v>10</v>
      </c>
      <c r="N2866" s="6" t="s">
        <v>21</v>
      </c>
      <c r="O2866" s="6" t="s">
        <v>22</v>
      </c>
      <c r="P2866" s="6" t="s">
        <v>8828</v>
      </c>
    </row>
    <row r="2867" spans="1:16" hidden="1" x14ac:dyDescent="0.35">
      <c r="A2867" s="6">
        <v>2012</v>
      </c>
      <c r="B2867" s="6" t="s">
        <v>4798</v>
      </c>
      <c r="C2867" s="6" t="s">
        <v>1672</v>
      </c>
      <c r="D2867" s="13" t="s">
        <v>4799</v>
      </c>
      <c r="E2867" s="6">
        <v>41.28</v>
      </c>
      <c r="F2867" s="6">
        <v>-84.36</v>
      </c>
      <c r="G2867" s="6" t="s">
        <v>514</v>
      </c>
      <c r="H2867" s="6">
        <v>53400</v>
      </c>
      <c r="I2867" s="6">
        <v>28870000</v>
      </c>
      <c r="J2867" s="6">
        <v>7.8</v>
      </c>
      <c r="K2867" s="6">
        <v>39</v>
      </c>
      <c r="L2867" s="6" t="s">
        <v>336</v>
      </c>
      <c r="M2867" s="6">
        <v>10</v>
      </c>
      <c r="N2867" s="6" t="s">
        <v>21</v>
      </c>
      <c r="O2867" s="6" t="s">
        <v>22</v>
      </c>
      <c r="P2867" s="6" t="s">
        <v>8829</v>
      </c>
    </row>
    <row r="2868" spans="1:16" hidden="1" x14ac:dyDescent="0.35">
      <c r="A2868" s="6">
        <v>2012</v>
      </c>
      <c r="B2868" s="6" t="s">
        <v>892</v>
      </c>
      <c r="C2868" s="6" t="s">
        <v>1672</v>
      </c>
      <c r="D2868" s="13" t="s">
        <v>4801</v>
      </c>
      <c r="E2868" s="6">
        <v>41.51</v>
      </c>
      <c r="F2868" s="6">
        <v>-84.3</v>
      </c>
      <c r="G2868" s="6" t="s">
        <v>514</v>
      </c>
      <c r="H2868" s="6">
        <v>73828</v>
      </c>
      <c r="I2868" s="6">
        <v>61113000</v>
      </c>
      <c r="J2868" s="6">
        <v>7.8</v>
      </c>
      <c r="K2868" s="6">
        <v>39</v>
      </c>
      <c r="L2868" s="6" t="s">
        <v>336</v>
      </c>
      <c r="M2868" s="6">
        <v>10</v>
      </c>
      <c r="N2868" s="6" t="s">
        <v>21</v>
      </c>
      <c r="O2868" s="6" t="s">
        <v>22</v>
      </c>
      <c r="P2868" s="6" t="s">
        <v>8830</v>
      </c>
    </row>
    <row r="2869" spans="1:16" hidden="1" x14ac:dyDescent="0.35">
      <c r="A2869" s="6">
        <v>2012</v>
      </c>
      <c r="B2869" s="6" t="s">
        <v>1462</v>
      </c>
      <c r="C2869" s="6" t="s">
        <v>1672</v>
      </c>
      <c r="D2869" s="13" t="s">
        <v>4803</v>
      </c>
      <c r="E2869" s="6">
        <v>41.11</v>
      </c>
      <c r="F2869" s="6">
        <v>-83.51</v>
      </c>
      <c r="G2869" s="6" t="s">
        <v>514</v>
      </c>
      <c r="H2869" s="6">
        <v>73663</v>
      </c>
      <c r="I2869" s="6">
        <v>67243000</v>
      </c>
      <c r="J2869" s="6">
        <v>7.8</v>
      </c>
      <c r="K2869" s="6">
        <v>39</v>
      </c>
      <c r="L2869" s="6" t="s">
        <v>336</v>
      </c>
      <c r="M2869" s="6">
        <v>10</v>
      </c>
      <c r="N2869" s="6" t="s">
        <v>21</v>
      </c>
      <c r="O2869" s="6" t="s">
        <v>22</v>
      </c>
      <c r="P2869" s="6" t="s">
        <v>8831</v>
      </c>
    </row>
    <row r="2870" spans="1:16" hidden="1" x14ac:dyDescent="0.35">
      <c r="A2870" s="6">
        <v>2012</v>
      </c>
      <c r="B2870" s="6" t="s">
        <v>221</v>
      </c>
      <c r="C2870" s="6" t="s">
        <v>1672</v>
      </c>
      <c r="D2870" s="13" t="s">
        <v>4805</v>
      </c>
      <c r="E2870" s="6">
        <v>41.46</v>
      </c>
      <c r="F2870" s="6">
        <v>-83.95</v>
      </c>
      <c r="G2870" s="6" t="s">
        <v>514</v>
      </c>
      <c r="H2870" s="6">
        <v>81026</v>
      </c>
      <c r="I2870" s="6">
        <v>54094000</v>
      </c>
      <c r="J2870" s="6">
        <v>7.8</v>
      </c>
      <c r="K2870" s="6">
        <v>39</v>
      </c>
      <c r="L2870" s="6" t="s">
        <v>336</v>
      </c>
      <c r="M2870" s="6">
        <v>10</v>
      </c>
      <c r="N2870" s="6" t="s">
        <v>21</v>
      </c>
      <c r="O2870" s="6" t="s">
        <v>22</v>
      </c>
      <c r="P2870" s="6" t="s">
        <v>8832</v>
      </c>
    </row>
    <row r="2871" spans="1:16" hidden="1" x14ac:dyDescent="0.35">
      <c r="A2871" s="6">
        <v>2012</v>
      </c>
      <c r="B2871" s="6" t="s">
        <v>1890</v>
      </c>
      <c r="C2871" s="6" t="s">
        <v>1672</v>
      </c>
      <c r="D2871" s="13" t="s">
        <v>4807</v>
      </c>
      <c r="E2871" s="6">
        <v>41.63</v>
      </c>
      <c r="F2871" s="6">
        <v>-83.31</v>
      </c>
      <c r="G2871" s="6" t="s">
        <v>236</v>
      </c>
      <c r="H2871" s="6">
        <v>21940</v>
      </c>
      <c r="I2871" s="6">
        <v>19581000</v>
      </c>
      <c r="J2871" s="6">
        <v>7.8</v>
      </c>
      <c r="K2871" s="6">
        <v>39</v>
      </c>
      <c r="L2871" s="6" t="s">
        <v>336</v>
      </c>
      <c r="M2871" s="6">
        <v>10</v>
      </c>
      <c r="N2871" s="6" t="s">
        <v>21</v>
      </c>
      <c r="O2871" s="6" t="s">
        <v>22</v>
      </c>
      <c r="P2871" s="6" t="s">
        <v>8833</v>
      </c>
    </row>
    <row r="2872" spans="1:16" hidden="1" x14ac:dyDescent="0.35">
      <c r="A2872" s="6">
        <v>2012</v>
      </c>
      <c r="B2872" s="6" t="s">
        <v>960</v>
      </c>
      <c r="C2872" s="6" t="s">
        <v>1672</v>
      </c>
      <c r="D2872" s="13" t="s">
        <v>4809</v>
      </c>
      <c r="E2872" s="6">
        <v>41.18</v>
      </c>
      <c r="F2872" s="6">
        <v>-84.73</v>
      </c>
      <c r="G2872" s="6" t="s">
        <v>514</v>
      </c>
      <c r="H2872" s="6">
        <v>56120</v>
      </c>
      <c r="I2872" s="6">
        <v>36460000</v>
      </c>
      <c r="J2872" s="6">
        <v>7.8</v>
      </c>
      <c r="K2872" s="6">
        <v>39</v>
      </c>
      <c r="L2872" s="6" t="s">
        <v>336</v>
      </c>
      <c r="M2872" s="6">
        <v>10</v>
      </c>
      <c r="N2872" s="6" t="s">
        <v>21</v>
      </c>
      <c r="O2872" s="6" t="s">
        <v>22</v>
      </c>
      <c r="P2872" s="6" t="s">
        <v>8834</v>
      </c>
    </row>
    <row r="2873" spans="1:16" hidden="1" x14ac:dyDescent="0.35">
      <c r="A2873" s="6">
        <v>2012</v>
      </c>
      <c r="B2873" s="6" t="s">
        <v>834</v>
      </c>
      <c r="C2873" s="6" t="s">
        <v>1672</v>
      </c>
      <c r="D2873" s="13" t="s">
        <v>4811</v>
      </c>
      <c r="E2873" s="6">
        <v>41.16</v>
      </c>
      <c r="F2873" s="6">
        <v>-83.94</v>
      </c>
      <c r="G2873" s="6" t="s">
        <v>514</v>
      </c>
      <c r="H2873" s="6">
        <v>84454</v>
      </c>
      <c r="I2873" s="6">
        <v>67966000</v>
      </c>
      <c r="J2873" s="6">
        <v>7.8</v>
      </c>
      <c r="K2873" s="6">
        <v>39</v>
      </c>
      <c r="L2873" s="6" t="s">
        <v>336</v>
      </c>
      <c r="M2873" s="6">
        <v>10</v>
      </c>
      <c r="N2873" s="6" t="s">
        <v>21</v>
      </c>
      <c r="O2873" s="6" t="s">
        <v>22</v>
      </c>
      <c r="P2873" s="6" t="s">
        <v>8835</v>
      </c>
    </row>
    <row r="2874" spans="1:16" hidden="1" x14ac:dyDescent="0.35">
      <c r="A2874" s="6">
        <v>2012</v>
      </c>
      <c r="B2874" s="6" t="s">
        <v>4813</v>
      </c>
      <c r="C2874" s="6" t="s">
        <v>1672</v>
      </c>
      <c r="D2874" s="13" t="s">
        <v>4814</v>
      </c>
      <c r="E2874" s="6">
        <v>40.909999999999997</v>
      </c>
      <c r="F2874" s="6">
        <v>-84.7</v>
      </c>
      <c r="G2874" s="6" t="s">
        <v>514</v>
      </c>
      <c r="H2874" s="6">
        <v>72570</v>
      </c>
      <c r="I2874" s="6">
        <v>58146000</v>
      </c>
      <c r="J2874" s="6">
        <v>7.8</v>
      </c>
      <c r="K2874" s="6">
        <v>39</v>
      </c>
      <c r="L2874" s="6" t="s">
        <v>336</v>
      </c>
      <c r="M2874" s="6">
        <v>10</v>
      </c>
      <c r="N2874" s="6" t="s">
        <v>21</v>
      </c>
      <c r="O2874" s="6" t="s">
        <v>22</v>
      </c>
      <c r="P2874" s="6" t="s">
        <v>8836</v>
      </c>
    </row>
    <row r="2875" spans="1:16" hidden="1" x14ac:dyDescent="0.35">
      <c r="A2875" s="6">
        <v>2012</v>
      </c>
      <c r="B2875" s="6" t="s">
        <v>4629</v>
      </c>
      <c r="C2875" s="6" t="s">
        <v>1672</v>
      </c>
      <c r="D2875" s="13" t="s">
        <v>4816</v>
      </c>
      <c r="E2875" s="6">
        <v>41.66</v>
      </c>
      <c r="F2875" s="6">
        <v>-84.43</v>
      </c>
      <c r="G2875" s="6" t="s">
        <v>524</v>
      </c>
      <c r="H2875" s="6">
        <v>53366</v>
      </c>
      <c r="I2875" s="6">
        <v>35318000</v>
      </c>
      <c r="J2875" s="6">
        <v>7.8</v>
      </c>
      <c r="K2875" s="6">
        <v>39</v>
      </c>
      <c r="L2875" s="6" t="s">
        <v>336</v>
      </c>
      <c r="M2875" s="6">
        <v>10</v>
      </c>
      <c r="N2875" s="6" t="s">
        <v>21</v>
      </c>
      <c r="O2875" s="6" t="s">
        <v>22</v>
      </c>
      <c r="P2875" s="6" t="s">
        <v>8837</v>
      </c>
    </row>
    <row r="2876" spans="1:16" hidden="1" x14ac:dyDescent="0.35">
      <c r="A2876" s="6">
        <v>2012</v>
      </c>
      <c r="B2876" s="6" t="s">
        <v>4818</v>
      </c>
      <c r="C2876" s="6" t="s">
        <v>1672</v>
      </c>
      <c r="D2876" s="13" t="s">
        <v>4819</v>
      </c>
      <c r="E2876" s="6">
        <v>41.37</v>
      </c>
      <c r="F2876" s="6">
        <v>-83.64</v>
      </c>
      <c r="G2876" s="6" t="s">
        <v>514</v>
      </c>
      <c r="H2876" s="6">
        <v>87393</v>
      </c>
      <c r="I2876" s="6">
        <v>81689000</v>
      </c>
      <c r="J2876" s="6">
        <v>7.8</v>
      </c>
      <c r="K2876" s="6">
        <v>39</v>
      </c>
      <c r="L2876" s="6" t="s">
        <v>336</v>
      </c>
      <c r="M2876" s="6">
        <v>10</v>
      </c>
      <c r="N2876" s="6" t="s">
        <v>21</v>
      </c>
      <c r="O2876" s="6" t="s">
        <v>22</v>
      </c>
      <c r="P2876" s="6" t="s">
        <v>8838</v>
      </c>
    </row>
    <row r="2877" spans="1:16" hidden="1" x14ac:dyDescent="0.35">
      <c r="A2877" s="6">
        <v>2012</v>
      </c>
      <c r="B2877" s="6" t="s">
        <v>1849</v>
      </c>
      <c r="C2877" s="6" t="s">
        <v>1742</v>
      </c>
      <c r="D2877" s="13" t="s">
        <v>1850</v>
      </c>
      <c r="E2877" s="6">
        <v>42.78</v>
      </c>
      <c r="F2877" s="6">
        <v>-94.94</v>
      </c>
      <c r="G2877" s="6" t="s">
        <v>555</v>
      </c>
      <c r="H2877" s="6">
        <v>176744</v>
      </c>
      <c r="I2877" s="6">
        <v>175730000</v>
      </c>
      <c r="J2877" s="6">
        <v>8.1999999999999993</v>
      </c>
      <c r="K2877" s="6">
        <v>19</v>
      </c>
      <c r="L2877" s="6" t="s">
        <v>336</v>
      </c>
      <c r="M2877" s="6">
        <v>10</v>
      </c>
      <c r="N2877" s="6" t="s">
        <v>21</v>
      </c>
      <c r="O2877" s="6" t="s">
        <v>22</v>
      </c>
      <c r="P2877" s="6" t="s">
        <v>7696</v>
      </c>
    </row>
    <row r="2878" spans="1:16" hidden="1" x14ac:dyDescent="0.35">
      <c r="A2878" s="6">
        <v>2012</v>
      </c>
      <c r="B2878" s="6" t="s">
        <v>100</v>
      </c>
      <c r="C2878" s="6" t="s">
        <v>1742</v>
      </c>
      <c r="D2878" s="13" t="s">
        <v>1852</v>
      </c>
      <c r="E2878" s="6">
        <v>42.71</v>
      </c>
      <c r="F2878" s="6">
        <v>-95.43</v>
      </c>
      <c r="G2878" s="6" t="s">
        <v>555</v>
      </c>
      <c r="H2878" s="6">
        <v>147795</v>
      </c>
      <c r="I2878" s="6">
        <v>146793000</v>
      </c>
      <c r="J2878" s="6">
        <v>8.1999999999999993</v>
      </c>
      <c r="K2878" s="6">
        <v>19</v>
      </c>
      <c r="L2878" s="6" t="s">
        <v>336</v>
      </c>
      <c r="M2878" s="6">
        <v>10</v>
      </c>
      <c r="N2878" s="6" t="s">
        <v>21</v>
      </c>
      <c r="O2878" s="6" t="s">
        <v>22</v>
      </c>
      <c r="P2878" s="6" t="s">
        <v>7697</v>
      </c>
    </row>
    <row r="2879" spans="1:16" hidden="1" x14ac:dyDescent="0.35">
      <c r="A2879" s="6">
        <v>2012</v>
      </c>
      <c r="B2879" s="6" t="s">
        <v>163</v>
      </c>
      <c r="C2879" s="6" t="s">
        <v>1742</v>
      </c>
      <c r="D2879" s="13" t="s">
        <v>1854</v>
      </c>
      <c r="E2879" s="6">
        <v>42.91</v>
      </c>
      <c r="F2879" s="6">
        <v>-95.34</v>
      </c>
      <c r="G2879" s="6" t="s">
        <v>555</v>
      </c>
      <c r="H2879" s="6">
        <v>145624</v>
      </c>
      <c r="I2879" s="6">
        <v>153729000</v>
      </c>
      <c r="J2879" s="6">
        <v>8.1999999999999993</v>
      </c>
      <c r="K2879" s="6">
        <v>19</v>
      </c>
      <c r="L2879" s="6" t="s">
        <v>336</v>
      </c>
      <c r="M2879" s="6">
        <v>10</v>
      </c>
      <c r="N2879" s="6" t="s">
        <v>21</v>
      </c>
      <c r="O2879" s="6" t="s">
        <v>22</v>
      </c>
      <c r="P2879" s="6" t="s">
        <v>7698</v>
      </c>
    </row>
    <row r="2880" spans="1:16" hidden="1" x14ac:dyDescent="0.35">
      <c r="A2880" s="6">
        <v>2012</v>
      </c>
      <c r="B2880" s="6" t="s">
        <v>1856</v>
      </c>
      <c r="C2880" s="6" t="s">
        <v>1742</v>
      </c>
      <c r="D2880" s="13" t="s">
        <v>1857</v>
      </c>
      <c r="E2880" s="6">
        <v>43.36</v>
      </c>
      <c r="F2880" s="6">
        <v>-95.13</v>
      </c>
      <c r="G2880" s="6" t="s">
        <v>555</v>
      </c>
      <c r="H2880" s="6">
        <v>84004</v>
      </c>
      <c r="I2880" s="6">
        <v>84708000</v>
      </c>
      <c r="J2880" s="6">
        <v>8.1999999999999993</v>
      </c>
      <c r="K2880" s="6">
        <v>19</v>
      </c>
      <c r="L2880" s="6" t="s">
        <v>336</v>
      </c>
      <c r="M2880" s="6">
        <v>10</v>
      </c>
      <c r="N2880" s="6" t="s">
        <v>21</v>
      </c>
      <c r="O2880" s="6" t="s">
        <v>22</v>
      </c>
      <c r="P2880" s="6" t="s">
        <v>7699</v>
      </c>
    </row>
    <row r="2881" spans="1:16" hidden="1" x14ac:dyDescent="0.35">
      <c r="A2881" s="6">
        <v>2012</v>
      </c>
      <c r="B2881" s="6" t="s">
        <v>1859</v>
      </c>
      <c r="C2881" s="6" t="s">
        <v>1742</v>
      </c>
      <c r="D2881" s="13" t="s">
        <v>1860</v>
      </c>
      <c r="E2881" s="6">
        <v>43.39</v>
      </c>
      <c r="F2881" s="6">
        <v>-94.47</v>
      </c>
      <c r="G2881" s="6" t="s">
        <v>555</v>
      </c>
      <c r="H2881" s="6">
        <v>108579</v>
      </c>
      <c r="I2881" s="6">
        <v>108128000</v>
      </c>
      <c r="J2881" s="6">
        <v>8.1999999999999993</v>
      </c>
      <c r="K2881" s="6">
        <v>19</v>
      </c>
      <c r="L2881" s="6" t="s">
        <v>336</v>
      </c>
      <c r="M2881" s="6">
        <v>10</v>
      </c>
      <c r="N2881" s="6" t="s">
        <v>21</v>
      </c>
      <c r="O2881" s="6" t="s">
        <v>22</v>
      </c>
      <c r="P2881" s="6" t="s">
        <v>7700</v>
      </c>
    </row>
    <row r="2882" spans="1:16" hidden="1" x14ac:dyDescent="0.35">
      <c r="A2882" s="6">
        <v>2012</v>
      </c>
      <c r="B2882" s="6" t="s">
        <v>1862</v>
      </c>
      <c r="C2882" s="6" t="s">
        <v>1742</v>
      </c>
      <c r="D2882" s="13" t="s">
        <v>1863</v>
      </c>
      <c r="E2882" s="6">
        <v>43.34</v>
      </c>
      <c r="F2882" s="6">
        <v>-96.3</v>
      </c>
      <c r="G2882" s="6" t="s">
        <v>564</v>
      </c>
      <c r="H2882" s="6">
        <v>180258</v>
      </c>
      <c r="I2882" s="6">
        <v>176158000</v>
      </c>
      <c r="J2882" s="6">
        <v>8.1999999999999993</v>
      </c>
      <c r="K2882" s="6">
        <v>19</v>
      </c>
      <c r="L2882" s="6" t="s">
        <v>336</v>
      </c>
      <c r="M2882" s="6">
        <v>10</v>
      </c>
      <c r="N2882" s="6" t="s">
        <v>21</v>
      </c>
      <c r="O2882" s="6" t="s">
        <v>22</v>
      </c>
      <c r="P2882" s="6" t="s">
        <v>7701</v>
      </c>
    </row>
    <row r="2883" spans="1:16" hidden="1" x14ac:dyDescent="0.35">
      <c r="A2883" s="6">
        <v>2012</v>
      </c>
      <c r="B2883" s="6" t="s">
        <v>1865</v>
      </c>
      <c r="C2883" s="6" t="s">
        <v>1742</v>
      </c>
      <c r="D2883" s="13" t="s">
        <v>1866</v>
      </c>
      <c r="E2883" s="6">
        <v>42.94</v>
      </c>
      <c r="F2883" s="6">
        <v>-95.55</v>
      </c>
      <c r="G2883" s="6" t="s">
        <v>555</v>
      </c>
      <c r="H2883" s="6">
        <v>141220</v>
      </c>
      <c r="I2883" s="6">
        <v>149932000</v>
      </c>
      <c r="J2883" s="6">
        <v>8.1999999999999993</v>
      </c>
      <c r="K2883" s="6">
        <v>19</v>
      </c>
      <c r="L2883" s="6" t="s">
        <v>336</v>
      </c>
      <c r="M2883" s="6">
        <v>10</v>
      </c>
      <c r="N2883" s="6" t="s">
        <v>21</v>
      </c>
      <c r="O2883" s="6" t="s">
        <v>22</v>
      </c>
      <c r="P2883" s="6" t="s">
        <v>7702</v>
      </c>
    </row>
    <row r="2884" spans="1:16" hidden="1" x14ac:dyDescent="0.35">
      <c r="A2884" s="6">
        <v>2012</v>
      </c>
      <c r="B2884" s="6" t="s">
        <v>1868</v>
      </c>
      <c r="C2884" s="6" t="s">
        <v>1742</v>
      </c>
      <c r="D2884" s="13" t="s">
        <v>1869</v>
      </c>
      <c r="E2884" s="6">
        <v>43.3</v>
      </c>
      <c r="F2884" s="6">
        <v>-95.79</v>
      </c>
      <c r="G2884" s="6" t="s">
        <v>564</v>
      </c>
      <c r="H2884" s="6">
        <v>113039</v>
      </c>
      <c r="I2884" s="6">
        <v>114447000</v>
      </c>
      <c r="J2884" s="6">
        <v>8.1999999999999993</v>
      </c>
      <c r="K2884" s="6">
        <v>19</v>
      </c>
      <c r="L2884" s="6" t="s">
        <v>336</v>
      </c>
      <c r="M2884" s="6">
        <v>10</v>
      </c>
      <c r="N2884" s="6" t="s">
        <v>21</v>
      </c>
      <c r="O2884" s="6" t="s">
        <v>22</v>
      </c>
      <c r="P2884" s="6" t="s">
        <v>7703</v>
      </c>
    </row>
    <row r="2885" spans="1:16" hidden="1" x14ac:dyDescent="0.35">
      <c r="A2885" s="6">
        <v>2012</v>
      </c>
      <c r="B2885" s="6" t="s">
        <v>1871</v>
      </c>
      <c r="C2885" s="6" t="s">
        <v>1742</v>
      </c>
      <c r="D2885" s="13" t="s">
        <v>1872</v>
      </c>
      <c r="E2885" s="6">
        <v>43.04</v>
      </c>
      <c r="F2885" s="6">
        <v>-94.83</v>
      </c>
      <c r="G2885" s="6" t="s">
        <v>555</v>
      </c>
      <c r="H2885" s="6">
        <v>193263</v>
      </c>
      <c r="I2885" s="6">
        <v>199591000</v>
      </c>
      <c r="J2885" s="6">
        <v>8.1999999999999993</v>
      </c>
      <c r="K2885" s="6">
        <v>19</v>
      </c>
      <c r="L2885" s="6" t="s">
        <v>336</v>
      </c>
      <c r="M2885" s="6">
        <v>10</v>
      </c>
      <c r="N2885" s="6" t="s">
        <v>21</v>
      </c>
      <c r="O2885" s="6" t="s">
        <v>22</v>
      </c>
      <c r="P2885" s="6" t="s">
        <v>7704</v>
      </c>
    </row>
    <row r="2886" spans="1:16" hidden="1" x14ac:dyDescent="0.35">
      <c r="A2886" s="6">
        <v>2012</v>
      </c>
      <c r="B2886" s="6" t="s">
        <v>1874</v>
      </c>
      <c r="C2886" s="6" t="s">
        <v>1742</v>
      </c>
      <c r="D2886" s="13" t="s">
        <v>1875</v>
      </c>
      <c r="E2886" s="6">
        <v>42.82</v>
      </c>
      <c r="F2886" s="6">
        <v>-96.55</v>
      </c>
      <c r="G2886" s="6" t="s">
        <v>555</v>
      </c>
      <c r="H2886" s="6">
        <v>231645</v>
      </c>
      <c r="I2886" s="6">
        <v>159301000</v>
      </c>
      <c r="J2886" s="6">
        <v>8.1999999999999993</v>
      </c>
      <c r="K2886" s="6">
        <v>19</v>
      </c>
      <c r="L2886" s="6" t="s">
        <v>336</v>
      </c>
      <c r="M2886" s="6">
        <v>10</v>
      </c>
      <c r="N2886" s="6" t="s">
        <v>21</v>
      </c>
      <c r="O2886" s="6" t="s">
        <v>22</v>
      </c>
      <c r="P2886" s="6" t="s">
        <v>7705</v>
      </c>
    </row>
    <row r="2887" spans="1:16" hidden="1" x14ac:dyDescent="0.35">
      <c r="A2887" s="6">
        <v>2012</v>
      </c>
      <c r="B2887" s="6" t="s">
        <v>1877</v>
      </c>
      <c r="C2887" s="6" t="s">
        <v>1742</v>
      </c>
      <c r="D2887" s="13" t="s">
        <v>1878</v>
      </c>
      <c r="E2887" s="6">
        <v>42.58</v>
      </c>
      <c r="F2887" s="6">
        <v>-94.84</v>
      </c>
      <c r="G2887" s="6" t="s">
        <v>555</v>
      </c>
      <c r="H2887" s="6">
        <v>169949</v>
      </c>
      <c r="I2887" s="6">
        <v>184166000</v>
      </c>
      <c r="J2887" s="6">
        <v>8.1999999999999993</v>
      </c>
      <c r="K2887" s="6">
        <v>19</v>
      </c>
      <c r="L2887" s="6" t="s">
        <v>336</v>
      </c>
      <c r="M2887" s="6">
        <v>10</v>
      </c>
      <c r="N2887" s="6" t="s">
        <v>21</v>
      </c>
      <c r="O2887" s="6" t="s">
        <v>22</v>
      </c>
      <c r="P2887" s="6" t="s">
        <v>7706</v>
      </c>
    </row>
    <row r="2888" spans="1:16" hidden="1" x14ac:dyDescent="0.35">
      <c r="A2888" s="6">
        <v>2012</v>
      </c>
      <c r="B2888" s="6" t="s">
        <v>1880</v>
      </c>
      <c r="C2888" s="6" t="s">
        <v>1742</v>
      </c>
      <c r="D2888" s="13" t="s">
        <v>1881</v>
      </c>
      <c r="E2888" s="6">
        <v>42.98</v>
      </c>
      <c r="F2888" s="6">
        <v>-96</v>
      </c>
      <c r="G2888" s="6" t="s">
        <v>555</v>
      </c>
      <c r="H2888" s="6">
        <v>219417</v>
      </c>
      <c r="I2888" s="6">
        <v>214922000</v>
      </c>
      <c r="J2888" s="6">
        <v>8.1999999999999993</v>
      </c>
      <c r="K2888" s="6">
        <v>19</v>
      </c>
      <c r="L2888" s="6" t="s">
        <v>336</v>
      </c>
      <c r="M2888" s="6">
        <v>10</v>
      </c>
      <c r="N2888" s="6" t="s">
        <v>21</v>
      </c>
      <c r="O2888" s="6" t="s">
        <v>22</v>
      </c>
      <c r="P2888" s="6" t="s">
        <v>7707</v>
      </c>
    </row>
    <row r="2889" spans="1:16" hidden="1" x14ac:dyDescent="0.35">
      <c r="A2889" s="6">
        <v>2012</v>
      </c>
      <c r="B2889" s="6" t="s">
        <v>942</v>
      </c>
      <c r="C2889" s="6" t="s">
        <v>797</v>
      </c>
      <c r="D2889" s="13" t="s">
        <v>943</v>
      </c>
      <c r="E2889" s="6">
        <v>34.36</v>
      </c>
      <c r="F2889" s="6">
        <v>-84.91</v>
      </c>
      <c r="G2889" s="6" t="s">
        <v>117</v>
      </c>
      <c r="H2889" s="6">
        <v>2306</v>
      </c>
      <c r="I2889" s="6">
        <v>2198000</v>
      </c>
      <c r="J2889" s="6">
        <v>8.4</v>
      </c>
      <c r="K2889" s="6">
        <v>13</v>
      </c>
      <c r="L2889" s="6" t="s">
        <v>336</v>
      </c>
      <c r="M2889" s="6">
        <v>10</v>
      </c>
      <c r="N2889" s="6" t="s">
        <v>21</v>
      </c>
      <c r="O2889" s="6" t="s">
        <v>22</v>
      </c>
      <c r="P2889" s="6" t="s">
        <v>7363</v>
      </c>
    </row>
    <row r="2890" spans="1:16" hidden="1" x14ac:dyDescent="0.35">
      <c r="A2890" s="6">
        <v>2012</v>
      </c>
      <c r="B2890" s="6" t="s">
        <v>945</v>
      </c>
      <c r="C2890" s="6" t="s">
        <v>797</v>
      </c>
      <c r="D2890" s="13" t="s">
        <v>946</v>
      </c>
      <c r="E2890" s="6">
        <v>34.4</v>
      </c>
      <c r="F2890" s="6">
        <v>-85.4</v>
      </c>
      <c r="G2890" s="6" t="s">
        <v>117</v>
      </c>
      <c r="H2890" s="6">
        <v>477</v>
      </c>
      <c r="I2890" s="6">
        <v>0</v>
      </c>
      <c r="J2890" s="6">
        <v>8.4</v>
      </c>
      <c r="K2890" s="6">
        <v>13</v>
      </c>
      <c r="L2890" s="6" t="s">
        <v>336</v>
      </c>
      <c r="M2890" s="6">
        <v>10</v>
      </c>
      <c r="N2890" s="6" t="s">
        <v>21</v>
      </c>
      <c r="O2890" s="6" t="s">
        <v>22</v>
      </c>
      <c r="P2890" s="6" t="s">
        <v>7367</v>
      </c>
    </row>
    <row r="2891" spans="1:16" hidden="1" x14ac:dyDescent="0.35">
      <c r="A2891" s="6">
        <v>2012</v>
      </c>
      <c r="B2891" s="6" t="s">
        <v>951</v>
      </c>
      <c r="C2891" s="6" t="s">
        <v>797</v>
      </c>
      <c r="D2891" s="13" t="s">
        <v>952</v>
      </c>
      <c r="E2891" s="6">
        <v>34.47</v>
      </c>
      <c r="F2891" s="6">
        <v>-85.21</v>
      </c>
      <c r="G2891" s="6" t="s">
        <v>117</v>
      </c>
      <c r="H2891" s="6">
        <v>3027</v>
      </c>
      <c r="I2891" s="6">
        <v>1663000</v>
      </c>
      <c r="J2891" s="6">
        <v>8.4</v>
      </c>
      <c r="K2891" s="6">
        <v>13</v>
      </c>
      <c r="L2891" s="6" t="s">
        <v>336</v>
      </c>
      <c r="M2891" s="6">
        <v>10</v>
      </c>
      <c r="N2891" s="6" t="s">
        <v>21</v>
      </c>
      <c r="O2891" s="6" t="s">
        <v>22</v>
      </c>
      <c r="P2891" s="6" t="s">
        <v>7368</v>
      </c>
    </row>
    <row r="2892" spans="1:16" hidden="1" x14ac:dyDescent="0.35">
      <c r="A2892" s="6">
        <v>2012</v>
      </c>
      <c r="B2892" s="6" t="s">
        <v>954</v>
      </c>
      <c r="C2892" s="6" t="s">
        <v>797</v>
      </c>
      <c r="D2892" s="13" t="s">
        <v>955</v>
      </c>
      <c r="E2892" s="6">
        <v>34.44</v>
      </c>
      <c r="F2892" s="6">
        <v>-84.7</v>
      </c>
      <c r="G2892" s="6" t="s">
        <v>117</v>
      </c>
      <c r="H2892" s="6">
        <v>7800</v>
      </c>
      <c r="I2892" s="6">
        <v>6459000</v>
      </c>
      <c r="J2892" s="6">
        <v>8.4</v>
      </c>
      <c r="K2892" s="6">
        <v>13</v>
      </c>
      <c r="L2892" s="6" t="s">
        <v>336</v>
      </c>
      <c r="M2892" s="6">
        <v>10</v>
      </c>
      <c r="N2892" s="6" t="s">
        <v>21</v>
      </c>
      <c r="O2892" s="6" t="s">
        <v>22</v>
      </c>
      <c r="P2892" s="6" t="s">
        <v>7369</v>
      </c>
    </row>
    <row r="2893" spans="1:16" hidden="1" x14ac:dyDescent="0.35">
      <c r="A2893" s="6">
        <v>2012</v>
      </c>
      <c r="B2893" s="6" t="s">
        <v>957</v>
      </c>
      <c r="C2893" s="6" t="s">
        <v>797</v>
      </c>
      <c r="D2893" s="13" t="s">
        <v>958</v>
      </c>
      <c r="E2893" s="6">
        <v>34.770000000000003</v>
      </c>
      <c r="F2893" s="6">
        <v>-84.77</v>
      </c>
      <c r="G2893" s="6" t="s">
        <v>117</v>
      </c>
      <c r="H2893" s="6">
        <v>4270</v>
      </c>
      <c r="I2893" s="6">
        <v>0</v>
      </c>
      <c r="J2893" s="6">
        <v>8.4</v>
      </c>
      <c r="K2893" s="6">
        <v>13</v>
      </c>
      <c r="L2893" s="6" t="s">
        <v>336</v>
      </c>
      <c r="M2893" s="6">
        <v>10</v>
      </c>
      <c r="N2893" s="6" t="s">
        <v>21</v>
      </c>
      <c r="O2893" s="6" t="s">
        <v>22</v>
      </c>
      <c r="P2893" s="6" t="s">
        <v>7370</v>
      </c>
    </row>
    <row r="2894" spans="1:16" hidden="1" x14ac:dyDescent="0.35">
      <c r="A2894" s="6">
        <v>2012</v>
      </c>
      <c r="B2894" s="6" t="s">
        <v>690</v>
      </c>
      <c r="C2894" s="6" t="s">
        <v>797</v>
      </c>
      <c r="D2894" s="13" t="s">
        <v>963</v>
      </c>
      <c r="E2894" s="6">
        <v>34.04</v>
      </c>
      <c r="F2894" s="6">
        <v>-85.05</v>
      </c>
      <c r="G2894" s="6" t="s">
        <v>117</v>
      </c>
      <c r="H2894" s="6">
        <v>835</v>
      </c>
      <c r="I2894" s="6">
        <v>394000</v>
      </c>
      <c r="J2894" s="6">
        <v>8.4</v>
      </c>
      <c r="K2894" s="6">
        <v>13</v>
      </c>
      <c r="L2894" s="6" t="s">
        <v>336</v>
      </c>
      <c r="M2894" s="6">
        <v>10</v>
      </c>
      <c r="N2894" s="6" t="s">
        <v>21</v>
      </c>
      <c r="O2894" s="6" t="s">
        <v>22</v>
      </c>
      <c r="P2894" s="6" t="s">
        <v>7371</v>
      </c>
    </row>
    <row r="2895" spans="1:16" hidden="1" x14ac:dyDescent="0.35">
      <c r="A2895" s="6">
        <v>2012</v>
      </c>
      <c r="B2895" s="6" t="s">
        <v>199</v>
      </c>
      <c r="C2895" s="6" t="s">
        <v>797</v>
      </c>
      <c r="D2895" s="13" t="s">
        <v>965</v>
      </c>
      <c r="E2895" s="6">
        <v>34.869999999999997</v>
      </c>
      <c r="F2895" s="6">
        <v>-85.29</v>
      </c>
      <c r="G2895" s="6" t="s">
        <v>117</v>
      </c>
      <c r="H2895" s="6">
        <v>4774</v>
      </c>
      <c r="I2895" s="6">
        <v>3816000</v>
      </c>
      <c r="J2895" s="6">
        <v>8.4</v>
      </c>
      <c r="K2895" s="6">
        <v>13</v>
      </c>
      <c r="L2895" s="6" t="s">
        <v>336</v>
      </c>
      <c r="M2895" s="6">
        <v>10</v>
      </c>
      <c r="N2895" s="6" t="s">
        <v>21</v>
      </c>
      <c r="O2895" s="6" t="s">
        <v>22</v>
      </c>
      <c r="P2895" s="6" t="s">
        <v>7372</v>
      </c>
    </row>
    <row r="2896" spans="1:16" hidden="1" x14ac:dyDescent="0.35">
      <c r="A2896" s="6">
        <v>2012</v>
      </c>
      <c r="B2896" s="6" t="s">
        <v>967</v>
      </c>
      <c r="C2896" s="6" t="s">
        <v>797</v>
      </c>
      <c r="D2896" s="13" t="s">
        <v>968</v>
      </c>
      <c r="E2896" s="6">
        <v>34.950000000000003</v>
      </c>
      <c r="F2896" s="6">
        <v>-84.95</v>
      </c>
      <c r="G2896" s="6" t="s">
        <v>117</v>
      </c>
      <c r="H2896" s="6">
        <v>876</v>
      </c>
      <c r="I2896" s="6">
        <v>463000</v>
      </c>
      <c r="J2896" s="6">
        <v>8.4</v>
      </c>
      <c r="K2896" s="6">
        <v>13</v>
      </c>
      <c r="L2896" s="6" t="s">
        <v>336</v>
      </c>
      <c r="M2896" s="6">
        <v>10</v>
      </c>
      <c r="N2896" s="6" t="s">
        <v>21</v>
      </c>
      <c r="O2896" s="6" t="s">
        <v>22</v>
      </c>
      <c r="P2896" s="6" t="s">
        <v>7373</v>
      </c>
    </row>
    <row r="2897" spans="1:16" hidden="1" x14ac:dyDescent="0.35">
      <c r="A2897" s="6">
        <v>2022</v>
      </c>
      <c r="B2897" s="6" t="s">
        <v>1594</v>
      </c>
      <c r="C2897" s="6" t="s">
        <v>1672</v>
      </c>
      <c r="D2897" s="13" t="s">
        <v>4796</v>
      </c>
      <c r="E2897" s="6">
        <v>40.74</v>
      </c>
      <c r="F2897" s="6">
        <v>-84.11</v>
      </c>
      <c r="G2897" s="6" t="s">
        <v>514</v>
      </c>
      <c r="H2897" s="6">
        <v>64776</v>
      </c>
      <c r="I2897" s="6">
        <v>72396000</v>
      </c>
      <c r="J2897" s="6">
        <v>8.8000000000000007</v>
      </c>
      <c r="K2897" s="6">
        <v>39</v>
      </c>
      <c r="L2897" s="6" t="s">
        <v>336</v>
      </c>
      <c r="M2897" s="6">
        <v>10</v>
      </c>
      <c r="N2897" s="6" t="s">
        <v>21</v>
      </c>
      <c r="O2897" s="6" t="s">
        <v>22</v>
      </c>
      <c r="P2897" s="6" t="s">
        <v>4797</v>
      </c>
    </row>
    <row r="2898" spans="1:16" hidden="1" x14ac:dyDescent="0.35">
      <c r="A2898" s="6">
        <v>2022</v>
      </c>
      <c r="B2898" s="6" t="s">
        <v>4798</v>
      </c>
      <c r="C2898" s="6" t="s">
        <v>1672</v>
      </c>
      <c r="D2898" s="13" t="s">
        <v>4799</v>
      </c>
      <c r="E2898" s="6">
        <v>41.28</v>
      </c>
      <c r="F2898" s="6">
        <v>-84.36</v>
      </c>
      <c r="G2898" s="6" t="s">
        <v>514</v>
      </c>
      <c r="H2898" s="6">
        <v>52277</v>
      </c>
      <c r="I2898" s="6">
        <v>57035000</v>
      </c>
      <c r="J2898" s="6">
        <v>8.8000000000000007</v>
      </c>
      <c r="K2898" s="6">
        <v>39</v>
      </c>
      <c r="L2898" s="6" t="s">
        <v>336</v>
      </c>
      <c r="M2898" s="6">
        <v>10</v>
      </c>
      <c r="N2898" s="6" t="s">
        <v>21</v>
      </c>
      <c r="O2898" s="6" t="s">
        <v>22</v>
      </c>
      <c r="P2898" s="6" t="s">
        <v>4800</v>
      </c>
    </row>
    <row r="2899" spans="1:16" hidden="1" x14ac:dyDescent="0.35">
      <c r="A2899" s="6">
        <v>2022</v>
      </c>
      <c r="B2899" s="6" t="s">
        <v>892</v>
      </c>
      <c r="C2899" s="6" t="s">
        <v>1672</v>
      </c>
      <c r="D2899" s="13" t="s">
        <v>4801</v>
      </c>
      <c r="E2899" s="6">
        <v>41.51</v>
      </c>
      <c r="F2899" s="6">
        <v>-84.3</v>
      </c>
      <c r="G2899" s="6" t="s">
        <v>514</v>
      </c>
      <c r="H2899" s="6">
        <v>82250</v>
      </c>
      <c r="I2899" s="6">
        <v>96456000</v>
      </c>
      <c r="J2899" s="6">
        <v>8.8000000000000007</v>
      </c>
      <c r="K2899" s="6">
        <v>39</v>
      </c>
      <c r="L2899" s="6" t="s">
        <v>336</v>
      </c>
      <c r="M2899" s="6">
        <v>10</v>
      </c>
      <c r="N2899" s="6" t="s">
        <v>21</v>
      </c>
      <c r="O2899" s="6" t="s">
        <v>22</v>
      </c>
      <c r="P2899" s="6" t="s">
        <v>4802</v>
      </c>
    </row>
    <row r="2900" spans="1:16" hidden="1" x14ac:dyDescent="0.35">
      <c r="A2900" s="6">
        <v>2022</v>
      </c>
      <c r="B2900" s="6" t="s">
        <v>1462</v>
      </c>
      <c r="C2900" s="6" t="s">
        <v>1672</v>
      </c>
      <c r="D2900" s="13" t="s">
        <v>4803</v>
      </c>
      <c r="E2900" s="6">
        <v>41.11</v>
      </c>
      <c r="F2900" s="6">
        <v>-83.51</v>
      </c>
      <c r="G2900" s="6" t="s">
        <v>236</v>
      </c>
      <c r="H2900" s="6">
        <v>68720</v>
      </c>
      <c r="I2900" s="6">
        <v>78972000</v>
      </c>
      <c r="J2900" s="6">
        <v>8.8000000000000007</v>
      </c>
      <c r="K2900" s="6">
        <v>39</v>
      </c>
      <c r="L2900" s="6" t="s">
        <v>336</v>
      </c>
      <c r="M2900" s="6">
        <v>10</v>
      </c>
      <c r="N2900" s="6" t="s">
        <v>21</v>
      </c>
      <c r="O2900" s="6" t="s">
        <v>22</v>
      </c>
      <c r="P2900" s="6" t="s">
        <v>4804</v>
      </c>
    </row>
    <row r="2901" spans="1:16" hidden="1" x14ac:dyDescent="0.35">
      <c r="A2901" s="6">
        <v>2022</v>
      </c>
      <c r="B2901" s="6" t="s">
        <v>221</v>
      </c>
      <c r="C2901" s="6" t="s">
        <v>1672</v>
      </c>
      <c r="D2901" s="13" t="s">
        <v>4805</v>
      </c>
      <c r="E2901" s="6">
        <v>41.46</v>
      </c>
      <c r="F2901" s="6">
        <v>-83.95</v>
      </c>
      <c r="G2901" s="6" t="s">
        <v>514</v>
      </c>
      <c r="H2901" s="6">
        <v>81311</v>
      </c>
      <c r="I2901" s="6">
        <v>93188000</v>
      </c>
      <c r="J2901" s="6">
        <v>8.8000000000000007</v>
      </c>
      <c r="K2901" s="6">
        <v>39</v>
      </c>
      <c r="L2901" s="6" t="s">
        <v>336</v>
      </c>
      <c r="M2901" s="6">
        <v>10</v>
      </c>
      <c r="N2901" s="6" t="s">
        <v>21</v>
      </c>
      <c r="O2901" s="6" t="s">
        <v>22</v>
      </c>
      <c r="P2901" s="6" t="s">
        <v>4806</v>
      </c>
    </row>
    <row r="2902" spans="1:16" hidden="1" x14ac:dyDescent="0.35">
      <c r="A2902" s="6">
        <v>2022</v>
      </c>
      <c r="B2902" s="6" t="s">
        <v>1890</v>
      </c>
      <c r="C2902" s="6" t="s">
        <v>1672</v>
      </c>
      <c r="D2902" s="13" t="s">
        <v>4807</v>
      </c>
      <c r="E2902" s="6">
        <v>41.63</v>
      </c>
      <c r="F2902" s="6">
        <v>-83.31</v>
      </c>
      <c r="G2902" s="6" t="s">
        <v>236</v>
      </c>
      <c r="H2902" s="6">
        <v>27286</v>
      </c>
      <c r="I2902" s="6">
        <v>30931000</v>
      </c>
      <c r="J2902" s="6">
        <v>8.8000000000000007</v>
      </c>
      <c r="K2902" s="6">
        <v>39</v>
      </c>
      <c r="L2902" s="6" t="s">
        <v>336</v>
      </c>
      <c r="M2902" s="6">
        <v>10</v>
      </c>
      <c r="N2902" s="6" t="s">
        <v>21</v>
      </c>
      <c r="O2902" s="6" t="s">
        <v>22</v>
      </c>
      <c r="P2902" s="6" t="s">
        <v>4808</v>
      </c>
    </row>
    <row r="2903" spans="1:16" hidden="1" x14ac:dyDescent="0.35">
      <c r="A2903" s="6">
        <v>2022</v>
      </c>
      <c r="B2903" s="6" t="s">
        <v>960</v>
      </c>
      <c r="C2903" s="6" t="s">
        <v>1672</v>
      </c>
      <c r="D2903" s="13" t="s">
        <v>4809</v>
      </c>
      <c r="E2903" s="6">
        <v>41.18</v>
      </c>
      <c r="F2903" s="6">
        <v>-84.73</v>
      </c>
      <c r="G2903" s="6" t="s">
        <v>514</v>
      </c>
      <c r="H2903" s="6">
        <v>45346</v>
      </c>
      <c r="I2903" s="6">
        <v>53256000</v>
      </c>
      <c r="J2903" s="6">
        <v>8.8000000000000007</v>
      </c>
      <c r="K2903" s="6">
        <v>39</v>
      </c>
      <c r="L2903" s="6" t="s">
        <v>336</v>
      </c>
      <c r="M2903" s="6">
        <v>10</v>
      </c>
      <c r="N2903" s="6" t="s">
        <v>21</v>
      </c>
      <c r="O2903" s="6" t="s">
        <v>22</v>
      </c>
      <c r="P2903" s="6" t="s">
        <v>4810</v>
      </c>
    </row>
    <row r="2904" spans="1:16" hidden="1" x14ac:dyDescent="0.35">
      <c r="A2904" s="6">
        <v>2022</v>
      </c>
      <c r="B2904" s="6" t="s">
        <v>834</v>
      </c>
      <c r="C2904" s="6" t="s">
        <v>1672</v>
      </c>
      <c r="D2904" s="13" t="s">
        <v>4811</v>
      </c>
      <c r="E2904" s="6">
        <v>41.16</v>
      </c>
      <c r="F2904" s="6">
        <v>-83.94</v>
      </c>
      <c r="G2904" s="6" t="s">
        <v>514</v>
      </c>
      <c r="H2904" s="6">
        <v>83381</v>
      </c>
      <c r="I2904" s="6">
        <v>94196000</v>
      </c>
      <c r="J2904" s="6">
        <v>8.8000000000000007</v>
      </c>
      <c r="K2904" s="6">
        <v>39</v>
      </c>
      <c r="L2904" s="6" t="s">
        <v>336</v>
      </c>
      <c r="M2904" s="6">
        <v>10</v>
      </c>
      <c r="N2904" s="6" t="s">
        <v>21</v>
      </c>
      <c r="O2904" s="6" t="s">
        <v>22</v>
      </c>
      <c r="P2904" s="6" t="s">
        <v>4812</v>
      </c>
    </row>
    <row r="2905" spans="1:16" hidden="1" x14ac:dyDescent="0.35">
      <c r="A2905" s="6">
        <v>2022</v>
      </c>
      <c r="B2905" s="6" t="s">
        <v>4813</v>
      </c>
      <c r="C2905" s="6" t="s">
        <v>1672</v>
      </c>
      <c r="D2905" s="13" t="s">
        <v>4814</v>
      </c>
      <c r="E2905" s="6">
        <v>40.909999999999997</v>
      </c>
      <c r="F2905" s="6">
        <v>-84.7</v>
      </c>
      <c r="G2905" s="6" t="s">
        <v>514</v>
      </c>
      <c r="H2905" s="6">
        <v>67448</v>
      </c>
      <c r="I2905" s="6">
        <v>79262000</v>
      </c>
      <c r="J2905" s="6">
        <v>8.8000000000000007</v>
      </c>
      <c r="K2905" s="6">
        <v>39</v>
      </c>
      <c r="L2905" s="6" t="s">
        <v>336</v>
      </c>
      <c r="M2905" s="6">
        <v>10</v>
      </c>
      <c r="N2905" s="6" t="s">
        <v>21</v>
      </c>
      <c r="O2905" s="6" t="s">
        <v>22</v>
      </c>
      <c r="P2905" s="6" t="s">
        <v>4815</v>
      </c>
    </row>
    <row r="2906" spans="1:16" hidden="1" x14ac:dyDescent="0.35">
      <c r="A2906" s="6">
        <v>2022</v>
      </c>
      <c r="B2906" s="6" t="s">
        <v>4629</v>
      </c>
      <c r="C2906" s="6" t="s">
        <v>1672</v>
      </c>
      <c r="D2906" s="13" t="s">
        <v>4816</v>
      </c>
      <c r="E2906" s="6">
        <v>41.66</v>
      </c>
      <c r="F2906" s="6">
        <v>-84.43</v>
      </c>
      <c r="G2906" s="6" t="s">
        <v>514</v>
      </c>
      <c r="H2906" s="6">
        <v>65712</v>
      </c>
      <c r="I2906" s="6">
        <v>78940000</v>
      </c>
      <c r="J2906" s="6">
        <v>8.8000000000000007</v>
      </c>
      <c r="K2906" s="6">
        <v>39</v>
      </c>
      <c r="L2906" s="6" t="s">
        <v>336</v>
      </c>
      <c r="M2906" s="6">
        <v>10</v>
      </c>
      <c r="N2906" s="6" t="s">
        <v>21</v>
      </c>
      <c r="O2906" s="6" t="s">
        <v>22</v>
      </c>
      <c r="P2906" s="6" t="s">
        <v>4817</v>
      </c>
    </row>
    <row r="2907" spans="1:16" hidden="1" x14ac:dyDescent="0.35">
      <c r="A2907" s="6">
        <v>2022</v>
      </c>
      <c r="B2907" s="6" t="s">
        <v>4818</v>
      </c>
      <c r="C2907" s="6" t="s">
        <v>1672</v>
      </c>
      <c r="D2907" s="13" t="s">
        <v>4819</v>
      </c>
      <c r="E2907" s="6">
        <v>41.37</v>
      </c>
      <c r="F2907" s="6">
        <v>-83.64</v>
      </c>
      <c r="G2907" s="6" t="s">
        <v>236</v>
      </c>
      <c r="H2907" s="6">
        <v>73685</v>
      </c>
      <c r="I2907" s="6">
        <v>86536000</v>
      </c>
      <c r="J2907" s="6">
        <v>8.8000000000000007</v>
      </c>
      <c r="K2907" s="6">
        <v>39</v>
      </c>
      <c r="L2907" s="6" t="s">
        <v>336</v>
      </c>
      <c r="M2907" s="6">
        <v>10</v>
      </c>
      <c r="N2907" s="6" t="s">
        <v>21</v>
      </c>
      <c r="O2907" s="6" t="s">
        <v>22</v>
      </c>
      <c r="P2907" s="6" t="s">
        <v>4820</v>
      </c>
    </row>
    <row r="2908" spans="1:16" hidden="1" x14ac:dyDescent="0.35">
      <c r="A2908" s="6">
        <v>2012</v>
      </c>
      <c r="B2908" s="6" t="s">
        <v>3899</v>
      </c>
      <c r="C2908" s="6" t="s">
        <v>3778</v>
      </c>
      <c r="D2908" s="13" t="s">
        <v>3900</v>
      </c>
      <c r="E2908" s="6">
        <v>41.55</v>
      </c>
      <c r="F2908" s="6">
        <v>-103.74</v>
      </c>
      <c r="G2908" s="6" t="s">
        <v>555</v>
      </c>
      <c r="H2908" s="6">
        <v>12681</v>
      </c>
      <c r="I2908" s="6">
        <v>5678000</v>
      </c>
      <c r="J2908" s="6">
        <v>9.1</v>
      </c>
      <c r="K2908" s="6">
        <v>31</v>
      </c>
      <c r="L2908" s="6" t="s">
        <v>336</v>
      </c>
      <c r="M2908" s="6">
        <v>10</v>
      </c>
      <c r="N2908" s="6" t="s">
        <v>21</v>
      </c>
      <c r="O2908" s="6" t="s">
        <v>22</v>
      </c>
      <c r="P2908" s="6" t="s">
        <v>8496</v>
      </c>
    </row>
    <row r="2909" spans="1:16" hidden="1" x14ac:dyDescent="0.35">
      <c r="A2909" s="6">
        <v>2012</v>
      </c>
      <c r="B2909" s="6" t="s">
        <v>3902</v>
      </c>
      <c r="C2909" s="6" t="s">
        <v>3778</v>
      </c>
      <c r="D2909" s="13" t="s">
        <v>3903</v>
      </c>
      <c r="E2909" s="6">
        <v>42.1</v>
      </c>
      <c r="F2909" s="6">
        <v>-102.87</v>
      </c>
      <c r="G2909" s="6" t="s">
        <v>555</v>
      </c>
      <c r="H2909" s="6">
        <v>63204</v>
      </c>
      <c r="I2909" s="6">
        <v>58313000</v>
      </c>
      <c r="J2909" s="6">
        <v>9.1</v>
      </c>
      <c r="K2909" s="6">
        <v>31</v>
      </c>
      <c r="L2909" s="6" t="s">
        <v>336</v>
      </c>
      <c r="M2909" s="6">
        <v>10</v>
      </c>
      <c r="N2909" s="6" t="s">
        <v>21</v>
      </c>
      <c r="O2909" s="6" t="s">
        <v>22</v>
      </c>
      <c r="P2909" s="6" t="s">
        <v>8497</v>
      </c>
    </row>
    <row r="2910" spans="1:16" hidden="1" x14ac:dyDescent="0.35">
      <c r="A2910" s="6">
        <v>2012</v>
      </c>
      <c r="B2910" s="6" t="s">
        <v>519</v>
      </c>
      <c r="C2910" s="6" t="s">
        <v>3778</v>
      </c>
      <c r="D2910" s="13" t="s">
        <v>3905</v>
      </c>
      <c r="E2910" s="6">
        <v>41.4</v>
      </c>
      <c r="F2910" s="6">
        <v>-102.97</v>
      </c>
      <c r="G2910" s="6" t="s">
        <v>524</v>
      </c>
      <c r="H2910" s="6">
        <v>51982</v>
      </c>
      <c r="I2910" s="6">
        <v>31656000</v>
      </c>
      <c r="J2910" s="6">
        <v>9.1</v>
      </c>
      <c r="K2910" s="6">
        <v>31</v>
      </c>
      <c r="L2910" s="6" t="s">
        <v>336</v>
      </c>
      <c r="M2910" s="6">
        <v>10</v>
      </c>
      <c r="N2910" s="6" t="s">
        <v>21</v>
      </c>
      <c r="O2910" s="6" t="s">
        <v>22</v>
      </c>
      <c r="P2910" s="6" t="s">
        <v>8498</v>
      </c>
    </row>
    <row r="2911" spans="1:16" hidden="1" x14ac:dyDescent="0.35">
      <c r="A2911" s="6">
        <v>2012</v>
      </c>
      <c r="B2911" s="6" t="s">
        <v>3907</v>
      </c>
      <c r="C2911" s="6" t="s">
        <v>3778</v>
      </c>
      <c r="D2911" s="13" t="s">
        <v>3908</v>
      </c>
      <c r="E2911" s="6">
        <v>42.82</v>
      </c>
      <c r="F2911" s="6">
        <v>-103</v>
      </c>
      <c r="G2911" s="6" t="s">
        <v>555</v>
      </c>
      <c r="H2911" s="6">
        <v>6694</v>
      </c>
      <c r="I2911" s="6">
        <v>3708000</v>
      </c>
      <c r="J2911" s="6">
        <v>9.1</v>
      </c>
      <c r="K2911" s="6">
        <v>31</v>
      </c>
      <c r="L2911" s="6" t="s">
        <v>336</v>
      </c>
      <c r="M2911" s="6">
        <v>10</v>
      </c>
      <c r="N2911" s="6" t="s">
        <v>21</v>
      </c>
      <c r="O2911" s="6" t="s">
        <v>22</v>
      </c>
      <c r="P2911" s="6" t="s">
        <v>8499</v>
      </c>
    </row>
    <row r="2912" spans="1:16" hidden="1" x14ac:dyDescent="0.35">
      <c r="A2912" s="6">
        <v>2012</v>
      </c>
      <c r="B2912" s="6" t="s">
        <v>3910</v>
      </c>
      <c r="C2912" s="6" t="s">
        <v>3778</v>
      </c>
      <c r="D2912" s="13" t="s">
        <v>3911</v>
      </c>
      <c r="E2912" s="6">
        <v>41.06</v>
      </c>
      <c r="F2912" s="6">
        <v>-102.07</v>
      </c>
      <c r="G2912" s="6" t="s">
        <v>524</v>
      </c>
      <c r="H2912" s="6">
        <v>32966</v>
      </c>
      <c r="I2912" s="6">
        <v>17033000</v>
      </c>
      <c r="J2912" s="6">
        <v>9.1</v>
      </c>
      <c r="K2912" s="6">
        <v>31</v>
      </c>
      <c r="L2912" s="6" t="s">
        <v>336</v>
      </c>
      <c r="M2912" s="6">
        <v>10</v>
      </c>
      <c r="N2912" s="6" t="s">
        <v>21</v>
      </c>
      <c r="O2912" s="6" t="s">
        <v>22</v>
      </c>
      <c r="P2912" s="6" t="s">
        <v>8500</v>
      </c>
    </row>
    <row r="2913" spans="1:16" hidden="1" x14ac:dyDescent="0.35">
      <c r="A2913" s="6">
        <v>2012</v>
      </c>
      <c r="B2913" s="6" t="s">
        <v>3913</v>
      </c>
      <c r="C2913" s="6" t="s">
        <v>3778</v>
      </c>
      <c r="D2913" s="13" t="s">
        <v>3914</v>
      </c>
      <c r="E2913" s="6">
        <v>41.33</v>
      </c>
      <c r="F2913" s="6">
        <v>-102.14</v>
      </c>
      <c r="G2913" s="6" t="s">
        <v>555</v>
      </c>
      <c r="H2913" s="6">
        <v>24902</v>
      </c>
      <c r="I2913" s="6">
        <v>18078000</v>
      </c>
      <c r="J2913" s="6">
        <v>9.1</v>
      </c>
      <c r="K2913" s="6">
        <v>31</v>
      </c>
      <c r="L2913" s="6" t="s">
        <v>336</v>
      </c>
      <c r="M2913" s="6">
        <v>10</v>
      </c>
      <c r="N2913" s="6" t="s">
        <v>21</v>
      </c>
      <c r="O2913" s="6" t="s">
        <v>22</v>
      </c>
      <c r="P2913" s="6" t="s">
        <v>8501</v>
      </c>
    </row>
    <row r="2914" spans="1:16" hidden="1" x14ac:dyDescent="0.35">
      <c r="A2914" s="6">
        <v>2012</v>
      </c>
      <c r="B2914" s="6" t="s">
        <v>3916</v>
      </c>
      <c r="C2914" s="6" t="s">
        <v>3778</v>
      </c>
      <c r="D2914" s="13" t="s">
        <v>3917</v>
      </c>
      <c r="E2914" s="6">
        <v>41.23</v>
      </c>
      <c r="F2914" s="6">
        <v>-103.89</v>
      </c>
      <c r="G2914" s="6" t="s">
        <v>555</v>
      </c>
      <c r="H2914" s="6">
        <v>25831</v>
      </c>
      <c r="I2914" s="6">
        <v>14790000</v>
      </c>
      <c r="J2914" s="6">
        <v>9.1</v>
      </c>
      <c r="K2914" s="6">
        <v>31</v>
      </c>
      <c r="L2914" s="6" t="s">
        <v>336</v>
      </c>
      <c r="M2914" s="6">
        <v>10</v>
      </c>
      <c r="N2914" s="6" t="s">
        <v>21</v>
      </c>
      <c r="O2914" s="6" t="s">
        <v>22</v>
      </c>
      <c r="P2914" s="6" t="s">
        <v>8502</v>
      </c>
    </row>
    <row r="2915" spans="1:16" hidden="1" x14ac:dyDescent="0.35">
      <c r="A2915" s="6">
        <v>2012</v>
      </c>
      <c r="B2915" s="6" t="s">
        <v>3919</v>
      </c>
      <c r="C2915" s="6" t="s">
        <v>3778</v>
      </c>
      <c r="D2915" s="13" t="s">
        <v>3920</v>
      </c>
      <c r="E2915" s="6">
        <v>41.59</v>
      </c>
      <c r="F2915" s="6">
        <v>-102.85</v>
      </c>
      <c r="G2915" s="6" t="s">
        <v>555</v>
      </c>
      <c r="H2915" s="6">
        <v>74645</v>
      </c>
      <c r="I2915" s="6">
        <v>68091000</v>
      </c>
      <c r="J2915" s="6">
        <v>9.1</v>
      </c>
      <c r="K2915" s="6">
        <v>31</v>
      </c>
      <c r="L2915" s="6" t="s">
        <v>336</v>
      </c>
      <c r="M2915" s="6">
        <v>10</v>
      </c>
      <c r="N2915" s="6" t="s">
        <v>21</v>
      </c>
      <c r="O2915" s="6" t="s">
        <v>22</v>
      </c>
      <c r="P2915" s="6" t="s">
        <v>8503</v>
      </c>
    </row>
    <row r="2916" spans="1:16" hidden="1" x14ac:dyDescent="0.35">
      <c r="A2916" s="6">
        <v>2012</v>
      </c>
      <c r="B2916" s="6" t="s">
        <v>3922</v>
      </c>
      <c r="C2916" s="6" t="s">
        <v>3778</v>
      </c>
      <c r="D2916" s="13" t="s">
        <v>3923</v>
      </c>
      <c r="E2916" s="6">
        <v>41.82</v>
      </c>
      <c r="F2916" s="6">
        <v>-103.66</v>
      </c>
      <c r="G2916" s="6" t="s">
        <v>555</v>
      </c>
      <c r="H2916" s="6">
        <v>87975</v>
      </c>
      <c r="I2916" s="6">
        <v>80996000</v>
      </c>
      <c r="J2916" s="6">
        <v>9.1</v>
      </c>
      <c r="K2916" s="6">
        <v>31</v>
      </c>
      <c r="L2916" s="6" t="s">
        <v>336</v>
      </c>
      <c r="M2916" s="6">
        <v>10</v>
      </c>
      <c r="N2916" s="6" t="s">
        <v>21</v>
      </c>
      <c r="O2916" s="6" t="s">
        <v>22</v>
      </c>
      <c r="P2916" s="6" t="s">
        <v>8504</v>
      </c>
    </row>
    <row r="2917" spans="1:16" hidden="1" x14ac:dyDescent="0.35">
      <c r="A2917" s="6">
        <v>2012</v>
      </c>
      <c r="B2917" s="6" t="s">
        <v>2123</v>
      </c>
      <c r="C2917" s="6" t="s">
        <v>3778</v>
      </c>
      <c r="D2917" s="13" t="s">
        <v>3925</v>
      </c>
      <c r="E2917" s="6">
        <v>42.01</v>
      </c>
      <c r="F2917" s="6">
        <v>-102.06</v>
      </c>
      <c r="G2917" s="6" t="s">
        <v>564</v>
      </c>
      <c r="H2917" s="6">
        <v>35037</v>
      </c>
      <c r="I2917" s="6">
        <v>31937000</v>
      </c>
      <c r="J2917" s="6">
        <v>9.1</v>
      </c>
      <c r="K2917" s="6">
        <v>31</v>
      </c>
      <c r="L2917" s="6" t="s">
        <v>336</v>
      </c>
      <c r="M2917" s="6">
        <v>10</v>
      </c>
      <c r="N2917" s="6" t="s">
        <v>21</v>
      </c>
      <c r="O2917" s="6" t="s">
        <v>22</v>
      </c>
      <c r="P2917" s="6" t="s">
        <v>8505</v>
      </c>
    </row>
    <row r="2918" spans="1:16" hidden="1" x14ac:dyDescent="0.35">
      <c r="A2918" s="6">
        <v>2012</v>
      </c>
      <c r="B2918" s="6" t="s">
        <v>1880</v>
      </c>
      <c r="C2918" s="6" t="s">
        <v>3778</v>
      </c>
      <c r="D2918" s="13" t="s">
        <v>3927</v>
      </c>
      <c r="E2918" s="6">
        <v>42.68</v>
      </c>
      <c r="F2918" s="6">
        <v>-103.88</v>
      </c>
      <c r="G2918" s="6" t="s">
        <v>555</v>
      </c>
      <c r="H2918" s="6">
        <v>15887</v>
      </c>
      <c r="I2918" s="6">
        <v>16022000</v>
      </c>
      <c r="J2918" s="6">
        <v>9.1</v>
      </c>
      <c r="K2918" s="6">
        <v>31</v>
      </c>
      <c r="L2918" s="6" t="s">
        <v>336</v>
      </c>
      <c r="M2918" s="6">
        <v>10</v>
      </c>
      <c r="N2918" s="6" t="s">
        <v>21</v>
      </c>
      <c r="O2918" s="6" t="s">
        <v>22</v>
      </c>
      <c r="P2918" s="6" t="s">
        <v>8506</v>
      </c>
    </row>
    <row r="2919" spans="1:16" hidden="1" x14ac:dyDescent="0.35">
      <c r="A2919" s="6">
        <v>2012</v>
      </c>
      <c r="B2919" s="6" t="s">
        <v>202</v>
      </c>
      <c r="C2919" s="6" t="s">
        <v>6696</v>
      </c>
      <c r="D2919" s="13" t="s">
        <v>6730</v>
      </c>
      <c r="E2919" s="6">
        <v>39.11</v>
      </c>
      <c r="F2919" s="6">
        <v>-80.17</v>
      </c>
      <c r="G2919" s="6" t="s">
        <v>514</v>
      </c>
      <c r="H2919" s="6">
        <v>47</v>
      </c>
      <c r="I2919" s="6">
        <v>0</v>
      </c>
      <c r="J2919" s="6">
        <v>9.6999999999999993</v>
      </c>
      <c r="K2919" s="6">
        <v>54</v>
      </c>
      <c r="L2919" s="6" t="s">
        <v>336</v>
      </c>
      <c r="M2919" s="6">
        <v>20</v>
      </c>
      <c r="N2919" s="6" t="s">
        <v>21</v>
      </c>
      <c r="O2919" s="6" t="s">
        <v>22</v>
      </c>
      <c r="P2919" s="6" t="s">
        <v>9547</v>
      </c>
    </row>
    <row r="2920" spans="1:16" hidden="1" x14ac:dyDescent="0.35">
      <c r="A2920" s="6">
        <v>2012</v>
      </c>
      <c r="B2920" s="6" t="s">
        <v>6732</v>
      </c>
      <c r="C2920" s="6" t="s">
        <v>6696</v>
      </c>
      <c r="D2920" s="13" t="s">
        <v>6733</v>
      </c>
      <c r="E2920" s="6">
        <v>40.22</v>
      </c>
      <c r="F2920" s="6">
        <v>-80.66</v>
      </c>
      <c r="G2920" s="6" t="s">
        <v>236</v>
      </c>
      <c r="H2920" s="6">
        <v>144</v>
      </c>
      <c r="I2920" s="6">
        <v>85000</v>
      </c>
      <c r="J2920" s="6">
        <v>9.6999999999999993</v>
      </c>
      <c r="K2920" s="6">
        <v>54</v>
      </c>
      <c r="L2920" s="6" t="s">
        <v>336</v>
      </c>
      <c r="M2920" s="6">
        <v>20</v>
      </c>
      <c r="N2920" s="6" t="s">
        <v>21</v>
      </c>
      <c r="O2920" s="6" t="s">
        <v>22</v>
      </c>
      <c r="P2920" s="6" t="s">
        <v>9548</v>
      </c>
    </row>
    <row r="2921" spans="1:16" hidden="1" x14ac:dyDescent="0.35">
      <c r="A2921" s="6">
        <v>2012</v>
      </c>
      <c r="B2921" s="6" t="s">
        <v>6735</v>
      </c>
      <c r="C2921" s="6" t="s">
        <v>6696</v>
      </c>
      <c r="D2921" s="13" t="s">
        <v>6736</v>
      </c>
      <c r="E2921" s="6">
        <v>39.42</v>
      </c>
      <c r="F2921" s="6">
        <v>-80.62</v>
      </c>
      <c r="G2921" s="6" t="s">
        <v>514</v>
      </c>
      <c r="H2921" s="6">
        <v>3</v>
      </c>
      <c r="I2921" s="6">
        <v>1000</v>
      </c>
      <c r="J2921" s="6">
        <v>9.6999999999999993</v>
      </c>
      <c r="K2921" s="6">
        <v>54</v>
      </c>
      <c r="L2921" s="6" t="s">
        <v>336</v>
      </c>
      <c r="M2921" s="6">
        <v>20</v>
      </c>
      <c r="N2921" s="6" t="s">
        <v>21</v>
      </c>
      <c r="O2921" s="6" t="s">
        <v>22</v>
      </c>
      <c r="P2921" s="6" t="s">
        <v>9549</v>
      </c>
    </row>
    <row r="2922" spans="1:16" hidden="1" x14ac:dyDescent="0.35">
      <c r="A2922" s="6">
        <v>2012</v>
      </c>
      <c r="B2922" s="6" t="s">
        <v>1462</v>
      </c>
      <c r="C2922" s="6" t="s">
        <v>6696</v>
      </c>
      <c r="D2922" s="13" t="s">
        <v>6738</v>
      </c>
      <c r="E2922" s="6">
        <v>40.61</v>
      </c>
      <c r="F2922" s="6">
        <v>-80.56</v>
      </c>
      <c r="G2922" s="6" t="s">
        <v>236</v>
      </c>
      <c r="H2922" s="6">
        <v>52</v>
      </c>
      <c r="I2922" s="6">
        <v>43000</v>
      </c>
      <c r="J2922" s="6">
        <v>9.6999999999999993</v>
      </c>
      <c r="K2922" s="6">
        <v>54</v>
      </c>
      <c r="L2922" s="6" t="s">
        <v>336</v>
      </c>
      <c r="M2922" s="6">
        <v>20</v>
      </c>
      <c r="N2922" s="6" t="s">
        <v>21</v>
      </c>
      <c r="O2922" s="6" t="s">
        <v>22</v>
      </c>
      <c r="P2922" s="6" t="s">
        <v>9550</v>
      </c>
    </row>
    <row r="2923" spans="1:16" hidden="1" x14ac:dyDescent="0.35">
      <c r="A2923" s="6">
        <v>2012</v>
      </c>
      <c r="B2923" s="6" t="s">
        <v>144</v>
      </c>
      <c r="C2923" s="6" t="s">
        <v>6696</v>
      </c>
      <c r="D2923" s="13" t="s">
        <v>6744</v>
      </c>
      <c r="E2923" s="6">
        <v>39.479999999999997</v>
      </c>
      <c r="F2923" s="6">
        <v>-80.14</v>
      </c>
      <c r="G2923" s="6" t="s">
        <v>514</v>
      </c>
      <c r="H2923" s="6">
        <v>35</v>
      </c>
      <c r="I2923" s="6">
        <v>22000</v>
      </c>
      <c r="J2923" s="6">
        <v>9.6999999999999993</v>
      </c>
      <c r="K2923" s="6">
        <v>54</v>
      </c>
      <c r="L2923" s="6" t="s">
        <v>336</v>
      </c>
      <c r="M2923" s="6">
        <v>20</v>
      </c>
      <c r="N2923" s="6" t="s">
        <v>21</v>
      </c>
      <c r="O2923" s="6" t="s">
        <v>22</v>
      </c>
      <c r="P2923" s="6" t="s">
        <v>9551</v>
      </c>
    </row>
    <row r="2924" spans="1:16" hidden="1" x14ac:dyDescent="0.35">
      <c r="A2924" s="6">
        <v>2012</v>
      </c>
      <c r="B2924" s="6" t="s">
        <v>119</v>
      </c>
      <c r="C2924" s="6" t="s">
        <v>6696</v>
      </c>
      <c r="D2924" s="13" t="s">
        <v>6746</v>
      </c>
      <c r="E2924" s="6">
        <v>40.01</v>
      </c>
      <c r="F2924" s="6">
        <v>-80.73</v>
      </c>
      <c r="G2924" s="6" t="s">
        <v>514</v>
      </c>
      <c r="H2924" s="6">
        <v>12</v>
      </c>
      <c r="I2924" s="6">
        <v>7000</v>
      </c>
      <c r="J2924" s="6">
        <v>9.6999999999999993</v>
      </c>
      <c r="K2924" s="6">
        <v>54</v>
      </c>
      <c r="L2924" s="6" t="s">
        <v>336</v>
      </c>
      <c r="M2924" s="6">
        <v>20</v>
      </c>
      <c r="N2924" s="6" t="s">
        <v>21</v>
      </c>
      <c r="O2924" s="6" t="s">
        <v>22</v>
      </c>
      <c r="P2924" s="6" t="s">
        <v>9552</v>
      </c>
    </row>
    <row r="2925" spans="1:16" hidden="1" x14ac:dyDescent="0.35">
      <c r="A2925" s="6">
        <v>2012</v>
      </c>
      <c r="B2925" s="6" t="s">
        <v>6748</v>
      </c>
      <c r="C2925" s="6" t="s">
        <v>6696</v>
      </c>
      <c r="D2925" s="13" t="s">
        <v>6749</v>
      </c>
      <c r="E2925" s="6">
        <v>39.630000000000003</v>
      </c>
      <c r="F2925" s="6">
        <v>-80.040000000000006</v>
      </c>
      <c r="G2925" s="6" t="s">
        <v>236</v>
      </c>
      <c r="H2925" s="6">
        <v>33</v>
      </c>
      <c r="I2925" s="6">
        <v>21000</v>
      </c>
      <c r="J2925" s="6">
        <v>9.6999999999999993</v>
      </c>
      <c r="K2925" s="6">
        <v>54</v>
      </c>
      <c r="L2925" s="6" t="s">
        <v>336</v>
      </c>
      <c r="M2925" s="6">
        <v>20</v>
      </c>
      <c r="N2925" s="6" t="s">
        <v>21</v>
      </c>
      <c r="O2925" s="6" t="s">
        <v>22</v>
      </c>
      <c r="P2925" s="6" t="s">
        <v>9553</v>
      </c>
    </row>
    <row r="2926" spans="1:16" hidden="1" x14ac:dyDescent="0.35">
      <c r="A2926" s="6">
        <v>2012</v>
      </c>
      <c r="B2926" s="6" t="s">
        <v>1672</v>
      </c>
      <c r="C2926" s="6" t="s">
        <v>6696</v>
      </c>
      <c r="D2926" s="13" t="s">
        <v>6751</v>
      </c>
      <c r="E2926" s="6">
        <v>40.07</v>
      </c>
      <c r="F2926" s="6">
        <v>-80.69</v>
      </c>
      <c r="G2926" s="6" t="s">
        <v>236</v>
      </c>
      <c r="H2926" s="6">
        <v>172</v>
      </c>
      <c r="I2926" s="6">
        <v>105000</v>
      </c>
      <c r="J2926" s="6">
        <v>9.6999999999999993</v>
      </c>
      <c r="K2926" s="6">
        <v>54</v>
      </c>
      <c r="L2926" s="6" t="s">
        <v>336</v>
      </c>
      <c r="M2926" s="6">
        <v>20</v>
      </c>
      <c r="N2926" s="6" t="s">
        <v>21</v>
      </c>
      <c r="O2926" s="6" t="s">
        <v>22</v>
      </c>
      <c r="P2926" s="6" t="s">
        <v>9554</v>
      </c>
    </row>
    <row r="2927" spans="1:16" hidden="1" x14ac:dyDescent="0.35">
      <c r="A2927" s="6">
        <v>2012</v>
      </c>
      <c r="B2927" s="6" t="s">
        <v>6756</v>
      </c>
      <c r="C2927" s="6" t="s">
        <v>6696</v>
      </c>
      <c r="D2927" s="13" t="s">
        <v>6757</v>
      </c>
      <c r="E2927" s="6">
        <v>39.44</v>
      </c>
      <c r="F2927" s="6">
        <v>-79.88</v>
      </c>
      <c r="G2927" s="6" t="s">
        <v>514</v>
      </c>
      <c r="H2927" s="6">
        <v>2735</v>
      </c>
      <c r="I2927" s="6">
        <v>1616000</v>
      </c>
      <c r="J2927" s="6">
        <v>9.6999999999999993</v>
      </c>
      <c r="K2927" s="6">
        <v>54</v>
      </c>
      <c r="L2927" s="6" t="s">
        <v>336</v>
      </c>
      <c r="M2927" s="6">
        <v>20</v>
      </c>
      <c r="N2927" s="6" t="s">
        <v>21</v>
      </c>
      <c r="O2927" s="6" t="s">
        <v>22</v>
      </c>
      <c r="P2927" s="6" t="s">
        <v>9555</v>
      </c>
    </row>
    <row r="2928" spans="1:16" hidden="1" x14ac:dyDescent="0.35">
      <c r="A2928" s="6">
        <v>2012</v>
      </c>
      <c r="B2928" s="6" t="s">
        <v>5985</v>
      </c>
      <c r="C2928" s="6" t="s">
        <v>6696</v>
      </c>
      <c r="D2928" s="13" t="s">
        <v>6764</v>
      </c>
      <c r="E2928" s="6">
        <v>39.51</v>
      </c>
      <c r="F2928" s="6">
        <v>-81.06</v>
      </c>
      <c r="G2928" s="6" t="s">
        <v>514</v>
      </c>
      <c r="H2928" s="6">
        <v>36</v>
      </c>
      <c r="I2928" s="6">
        <v>0</v>
      </c>
      <c r="J2928" s="6">
        <v>9.6999999999999993</v>
      </c>
      <c r="K2928" s="6">
        <v>54</v>
      </c>
      <c r="L2928" s="6" t="s">
        <v>336</v>
      </c>
      <c r="M2928" s="6">
        <v>20</v>
      </c>
      <c r="N2928" s="6" t="s">
        <v>21</v>
      </c>
      <c r="O2928" s="6" t="s">
        <v>22</v>
      </c>
      <c r="P2928" s="6" t="s">
        <v>9556</v>
      </c>
    </row>
    <row r="2929" spans="1:16" hidden="1" x14ac:dyDescent="0.35">
      <c r="A2929" s="6">
        <v>2012</v>
      </c>
      <c r="B2929" s="6" t="s">
        <v>5944</v>
      </c>
      <c r="C2929" s="6" t="s">
        <v>6696</v>
      </c>
      <c r="D2929" s="13" t="s">
        <v>6766</v>
      </c>
      <c r="E2929" s="6">
        <v>38.979999999999997</v>
      </c>
      <c r="F2929" s="6">
        <v>-80.22</v>
      </c>
      <c r="G2929" s="6" t="s">
        <v>514</v>
      </c>
      <c r="H2929" s="6">
        <v>25</v>
      </c>
      <c r="I2929" s="6">
        <v>0</v>
      </c>
      <c r="J2929" s="6">
        <v>9.6999999999999993</v>
      </c>
      <c r="K2929" s="6">
        <v>54</v>
      </c>
      <c r="L2929" s="6" t="s">
        <v>336</v>
      </c>
      <c r="M2929" s="6">
        <v>20</v>
      </c>
      <c r="N2929" s="6" t="s">
        <v>21</v>
      </c>
      <c r="O2929" s="6" t="s">
        <v>22</v>
      </c>
      <c r="P2929" s="6" t="s">
        <v>9557</v>
      </c>
    </row>
    <row r="2930" spans="1:16" hidden="1" x14ac:dyDescent="0.35">
      <c r="A2930" s="6">
        <v>2012</v>
      </c>
      <c r="B2930" s="6" t="s">
        <v>6768</v>
      </c>
      <c r="C2930" s="6" t="s">
        <v>6696</v>
      </c>
      <c r="D2930" s="13" t="s">
        <v>6769</v>
      </c>
      <c r="E2930" s="6">
        <v>39.659999999999997</v>
      </c>
      <c r="F2930" s="6">
        <v>-80.849999999999994</v>
      </c>
      <c r="G2930" s="6" t="s">
        <v>514</v>
      </c>
      <c r="H2930" s="6">
        <v>22</v>
      </c>
      <c r="I2930" s="6">
        <v>0</v>
      </c>
      <c r="J2930" s="6">
        <v>9.6999999999999993</v>
      </c>
      <c r="K2930" s="6">
        <v>54</v>
      </c>
      <c r="L2930" s="6" t="s">
        <v>336</v>
      </c>
      <c r="M2930" s="6">
        <v>20</v>
      </c>
      <c r="N2930" s="6" t="s">
        <v>21</v>
      </c>
      <c r="O2930" s="6" t="s">
        <v>22</v>
      </c>
      <c r="P2930" s="6" t="s">
        <v>9558</v>
      </c>
    </row>
    <row r="2931" spans="1:16" hidden="1" x14ac:dyDescent="0.35">
      <c r="A2931" s="6">
        <v>2012</v>
      </c>
      <c r="B2931" s="6" t="s">
        <v>4818</v>
      </c>
      <c r="C2931" s="6" t="s">
        <v>6696</v>
      </c>
      <c r="D2931" s="13" t="s">
        <v>6771</v>
      </c>
      <c r="E2931" s="6">
        <v>39.26</v>
      </c>
      <c r="F2931" s="6">
        <v>-81.540000000000006</v>
      </c>
      <c r="G2931" s="6" t="s">
        <v>236</v>
      </c>
      <c r="H2931" s="6">
        <v>444</v>
      </c>
      <c r="I2931" s="6">
        <v>278000</v>
      </c>
      <c r="J2931" s="6">
        <v>9.6999999999999993</v>
      </c>
      <c r="K2931" s="6">
        <v>54</v>
      </c>
      <c r="L2931" s="6" t="s">
        <v>336</v>
      </c>
      <c r="M2931" s="6">
        <v>20</v>
      </c>
      <c r="N2931" s="6" t="s">
        <v>21</v>
      </c>
      <c r="O2931" s="6" t="s">
        <v>22</v>
      </c>
      <c r="P2931" s="6" t="s">
        <v>9559</v>
      </c>
    </row>
    <row r="2932" spans="1:16" hidden="1" x14ac:dyDescent="0.35">
      <c r="A2932" s="6">
        <v>2022</v>
      </c>
      <c r="B2932" s="6" t="s">
        <v>1849</v>
      </c>
      <c r="C2932" s="6" t="s">
        <v>1742</v>
      </c>
      <c r="D2932" s="13" t="s">
        <v>1850</v>
      </c>
      <c r="E2932" s="6">
        <v>42.78</v>
      </c>
      <c r="F2932" s="6">
        <v>-94.94</v>
      </c>
      <c r="G2932" s="6" t="s">
        <v>555</v>
      </c>
      <c r="H2932" s="6">
        <v>151125</v>
      </c>
      <c r="I2932" s="6">
        <v>190862000</v>
      </c>
      <c r="J2932" s="6">
        <v>9.8000000000000007</v>
      </c>
      <c r="K2932" s="6">
        <v>19</v>
      </c>
      <c r="L2932" s="6" t="s">
        <v>336</v>
      </c>
      <c r="M2932" s="6">
        <v>10</v>
      </c>
      <c r="N2932" s="6" t="s">
        <v>21</v>
      </c>
      <c r="O2932" s="6" t="s">
        <v>22</v>
      </c>
      <c r="P2932" s="6" t="s">
        <v>1851</v>
      </c>
    </row>
    <row r="2933" spans="1:16" hidden="1" x14ac:dyDescent="0.35">
      <c r="A2933" s="6">
        <v>2022</v>
      </c>
      <c r="B2933" s="6" t="s">
        <v>100</v>
      </c>
      <c r="C2933" s="6" t="s">
        <v>1742</v>
      </c>
      <c r="D2933" s="13" t="s">
        <v>1852</v>
      </c>
      <c r="E2933" s="6">
        <v>42.71</v>
      </c>
      <c r="F2933" s="6">
        <v>-95.43</v>
      </c>
      <c r="G2933" s="6" t="s">
        <v>555</v>
      </c>
      <c r="H2933" s="6">
        <v>141171</v>
      </c>
      <c r="I2933" s="6">
        <v>170338000</v>
      </c>
      <c r="J2933" s="6">
        <v>9.8000000000000007</v>
      </c>
      <c r="K2933" s="6">
        <v>19</v>
      </c>
      <c r="L2933" s="6" t="s">
        <v>336</v>
      </c>
      <c r="M2933" s="6">
        <v>10</v>
      </c>
      <c r="N2933" s="6" t="s">
        <v>21</v>
      </c>
      <c r="O2933" s="6" t="s">
        <v>22</v>
      </c>
      <c r="P2933" s="6" t="s">
        <v>1853</v>
      </c>
    </row>
    <row r="2934" spans="1:16" hidden="1" x14ac:dyDescent="0.35">
      <c r="A2934" s="6">
        <v>2022</v>
      </c>
      <c r="B2934" s="6" t="s">
        <v>163</v>
      </c>
      <c r="C2934" s="6" t="s">
        <v>1742</v>
      </c>
      <c r="D2934" s="13" t="s">
        <v>1854</v>
      </c>
      <c r="E2934" s="6">
        <v>42.91</v>
      </c>
      <c r="F2934" s="6">
        <v>-95.34</v>
      </c>
      <c r="G2934" s="6" t="s">
        <v>555</v>
      </c>
      <c r="H2934" s="6">
        <v>131212</v>
      </c>
      <c r="I2934" s="6">
        <v>165571000</v>
      </c>
      <c r="J2934" s="6">
        <v>9.8000000000000007</v>
      </c>
      <c r="K2934" s="6">
        <v>19</v>
      </c>
      <c r="L2934" s="6" t="s">
        <v>336</v>
      </c>
      <c r="M2934" s="6">
        <v>10</v>
      </c>
      <c r="N2934" s="6" t="s">
        <v>21</v>
      </c>
      <c r="O2934" s="6" t="s">
        <v>22</v>
      </c>
      <c r="P2934" s="6" t="s">
        <v>1855</v>
      </c>
    </row>
    <row r="2935" spans="1:16" hidden="1" x14ac:dyDescent="0.35">
      <c r="A2935" s="6">
        <v>2022</v>
      </c>
      <c r="B2935" s="6" t="s">
        <v>1856</v>
      </c>
      <c r="C2935" s="6" t="s">
        <v>1742</v>
      </c>
      <c r="D2935" s="13" t="s">
        <v>1857</v>
      </c>
      <c r="E2935" s="6">
        <v>43.36</v>
      </c>
      <c r="F2935" s="6">
        <v>-95.13</v>
      </c>
      <c r="G2935" s="6" t="s">
        <v>555</v>
      </c>
      <c r="H2935" s="6">
        <v>72439</v>
      </c>
      <c r="I2935" s="6">
        <v>92457000</v>
      </c>
      <c r="J2935" s="6">
        <v>9.8000000000000007</v>
      </c>
      <c r="K2935" s="6">
        <v>19</v>
      </c>
      <c r="L2935" s="6" t="s">
        <v>336</v>
      </c>
      <c r="M2935" s="6">
        <v>10</v>
      </c>
      <c r="N2935" s="6" t="s">
        <v>21</v>
      </c>
      <c r="O2935" s="6" t="s">
        <v>22</v>
      </c>
      <c r="P2935" s="6" t="s">
        <v>1858</v>
      </c>
    </row>
    <row r="2936" spans="1:16" hidden="1" x14ac:dyDescent="0.35">
      <c r="A2936" s="6">
        <v>2022</v>
      </c>
      <c r="B2936" s="6" t="s">
        <v>1859</v>
      </c>
      <c r="C2936" s="6" t="s">
        <v>1742</v>
      </c>
      <c r="D2936" s="13" t="s">
        <v>1860</v>
      </c>
      <c r="E2936" s="6">
        <v>43.39</v>
      </c>
      <c r="F2936" s="6">
        <v>-94.47</v>
      </c>
      <c r="G2936" s="6" t="s">
        <v>555</v>
      </c>
      <c r="H2936" s="6">
        <v>106370</v>
      </c>
      <c r="I2936" s="6">
        <v>138392000</v>
      </c>
      <c r="J2936" s="6">
        <v>9.8000000000000007</v>
      </c>
      <c r="K2936" s="6">
        <v>19</v>
      </c>
      <c r="L2936" s="6" t="s">
        <v>336</v>
      </c>
      <c r="M2936" s="6">
        <v>10</v>
      </c>
      <c r="N2936" s="6" t="s">
        <v>21</v>
      </c>
      <c r="O2936" s="6" t="s">
        <v>22</v>
      </c>
      <c r="P2936" s="6" t="s">
        <v>1861</v>
      </c>
    </row>
    <row r="2937" spans="1:16" hidden="1" x14ac:dyDescent="0.35">
      <c r="A2937" s="6">
        <v>2022</v>
      </c>
      <c r="B2937" s="6" t="s">
        <v>1862</v>
      </c>
      <c r="C2937" s="6" t="s">
        <v>1742</v>
      </c>
      <c r="D2937" s="13" t="s">
        <v>1863</v>
      </c>
      <c r="E2937" s="6">
        <v>43.34</v>
      </c>
      <c r="F2937" s="6">
        <v>-96.3</v>
      </c>
      <c r="G2937" s="6" t="s">
        <v>555</v>
      </c>
      <c r="H2937" s="6">
        <v>142164</v>
      </c>
      <c r="I2937" s="6">
        <v>182929000</v>
      </c>
      <c r="J2937" s="6">
        <v>9.8000000000000007</v>
      </c>
      <c r="K2937" s="6">
        <v>19</v>
      </c>
      <c r="L2937" s="6" t="s">
        <v>336</v>
      </c>
      <c r="M2937" s="6">
        <v>10</v>
      </c>
      <c r="N2937" s="6" t="s">
        <v>21</v>
      </c>
      <c r="O2937" s="6" t="s">
        <v>22</v>
      </c>
      <c r="P2937" s="6" t="s">
        <v>1864</v>
      </c>
    </row>
    <row r="2938" spans="1:16" hidden="1" x14ac:dyDescent="0.35">
      <c r="A2938" s="6">
        <v>2022</v>
      </c>
      <c r="B2938" s="6" t="s">
        <v>1865</v>
      </c>
      <c r="C2938" s="6" t="s">
        <v>1742</v>
      </c>
      <c r="D2938" s="13" t="s">
        <v>1866</v>
      </c>
      <c r="E2938" s="6">
        <v>42.94</v>
      </c>
      <c r="F2938" s="6">
        <v>-95.55</v>
      </c>
      <c r="G2938" s="6" t="s">
        <v>555</v>
      </c>
      <c r="H2938" s="6">
        <v>125386</v>
      </c>
      <c r="I2938" s="6">
        <v>161004000</v>
      </c>
      <c r="J2938" s="6">
        <v>9.8000000000000007</v>
      </c>
      <c r="K2938" s="6">
        <v>19</v>
      </c>
      <c r="L2938" s="6" t="s">
        <v>336</v>
      </c>
      <c r="M2938" s="6">
        <v>10</v>
      </c>
      <c r="N2938" s="6" t="s">
        <v>21</v>
      </c>
      <c r="O2938" s="6" t="s">
        <v>22</v>
      </c>
      <c r="P2938" s="6" t="s">
        <v>1867</v>
      </c>
    </row>
    <row r="2939" spans="1:16" hidden="1" x14ac:dyDescent="0.35">
      <c r="A2939" s="6">
        <v>2022</v>
      </c>
      <c r="B2939" s="6" t="s">
        <v>1868</v>
      </c>
      <c r="C2939" s="6" t="s">
        <v>1742</v>
      </c>
      <c r="D2939" s="13" t="s">
        <v>1869</v>
      </c>
      <c r="E2939" s="6">
        <v>43.3</v>
      </c>
      <c r="F2939" s="6">
        <v>-95.79</v>
      </c>
      <c r="G2939" s="6" t="s">
        <v>555</v>
      </c>
      <c r="H2939" s="6">
        <v>94562</v>
      </c>
      <c r="I2939" s="6">
        <v>133967000</v>
      </c>
      <c r="J2939" s="6">
        <v>9.8000000000000007</v>
      </c>
      <c r="K2939" s="6">
        <v>19</v>
      </c>
      <c r="L2939" s="6" t="s">
        <v>336</v>
      </c>
      <c r="M2939" s="6">
        <v>10</v>
      </c>
      <c r="N2939" s="6" t="s">
        <v>21</v>
      </c>
      <c r="O2939" s="6" t="s">
        <v>22</v>
      </c>
      <c r="P2939" s="6" t="s">
        <v>1870</v>
      </c>
    </row>
    <row r="2940" spans="1:16" hidden="1" x14ac:dyDescent="0.35">
      <c r="A2940" s="6">
        <v>2022</v>
      </c>
      <c r="B2940" s="6" t="s">
        <v>1871</v>
      </c>
      <c r="C2940" s="6" t="s">
        <v>1742</v>
      </c>
      <c r="D2940" s="13" t="s">
        <v>1872</v>
      </c>
      <c r="E2940" s="6">
        <v>43.04</v>
      </c>
      <c r="F2940" s="6">
        <v>-94.83</v>
      </c>
      <c r="G2940" s="6" t="s">
        <v>555</v>
      </c>
      <c r="H2940" s="6">
        <v>189656</v>
      </c>
      <c r="I2940" s="6">
        <v>232186000</v>
      </c>
      <c r="J2940" s="6">
        <v>9.8000000000000007</v>
      </c>
      <c r="K2940" s="6">
        <v>19</v>
      </c>
      <c r="L2940" s="6" t="s">
        <v>336</v>
      </c>
      <c r="M2940" s="6">
        <v>10</v>
      </c>
      <c r="N2940" s="6" t="s">
        <v>21</v>
      </c>
      <c r="O2940" s="6" t="s">
        <v>22</v>
      </c>
      <c r="P2940" s="6" t="s">
        <v>1873</v>
      </c>
    </row>
    <row r="2941" spans="1:16" hidden="1" x14ac:dyDescent="0.35">
      <c r="A2941" s="6">
        <v>2022</v>
      </c>
      <c r="B2941" s="6" t="s">
        <v>1874</v>
      </c>
      <c r="C2941" s="6" t="s">
        <v>1742</v>
      </c>
      <c r="D2941" s="13" t="s">
        <v>1875</v>
      </c>
      <c r="E2941" s="6">
        <v>42.82</v>
      </c>
      <c r="F2941" s="6">
        <v>-96.55</v>
      </c>
      <c r="G2941" s="6" t="s">
        <v>555</v>
      </c>
      <c r="H2941" s="6">
        <v>224190</v>
      </c>
      <c r="I2941" s="6">
        <v>258768000</v>
      </c>
      <c r="J2941" s="6">
        <v>9.8000000000000007</v>
      </c>
      <c r="K2941" s="6">
        <v>19</v>
      </c>
      <c r="L2941" s="6" t="s">
        <v>336</v>
      </c>
      <c r="M2941" s="6">
        <v>10</v>
      </c>
      <c r="N2941" s="6" t="s">
        <v>21</v>
      </c>
      <c r="O2941" s="6" t="s">
        <v>22</v>
      </c>
      <c r="P2941" s="6" t="s">
        <v>1876</v>
      </c>
    </row>
    <row r="2942" spans="1:16" hidden="1" x14ac:dyDescent="0.35">
      <c r="A2942" s="6">
        <v>2022</v>
      </c>
      <c r="B2942" s="6" t="s">
        <v>1877</v>
      </c>
      <c r="C2942" s="6" t="s">
        <v>1742</v>
      </c>
      <c r="D2942" s="13" t="s">
        <v>1878</v>
      </c>
      <c r="E2942" s="6">
        <v>42.58</v>
      </c>
      <c r="F2942" s="6">
        <v>-94.84</v>
      </c>
      <c r="G2942" s="6" t="s">
        <v>555</v>
      </c>
      <c r="H2942" s="6">
        <v>157368</v>
      </c>
      <c r="I2942" s="6">
        <v>193676000</v>
      </c>
      <c r="J2942" s="6">
        <v>9.8000000000000007</v>
      </c>
      <c r="K2942" s="6">
        <v>19</v>
      </c>
      <c r="L2942" s="6" t="s">
        <v>336</v>
      </c>
      <c r="M2942" s="6">
        <v>10</v>
      </c>
      <c r="N2942" s="6" t="s">
        <v>21</v>
      </c>
      <c r="O2942" s="6" t="s">
        <v>22</v>
      </c>
      <c r="P2942" s="6" t="s">
        <v>1879</v>
      </c>
    </row>
    <row r="2943" spans="1:16" hidden="1" x14ac:dyDescent="0.35">
      <c r="A2943" s="6">
        <v>2022</v>
      </c>
      <c r="B2943" s="6" t="s">
        <v>1880</v>
      </c>
      <c r="C2943" s="6" t="s">
        <v>1742</v>
      </c>
      <c r="D2943" s="13" t="s">
        <v>1881</v>
      </c>
      <c r="E2943" s="6">
        <v>42.98</v>
      </c>
      <c r="F2943" s="6">
        <v>-96</v>
      </c>
      <c r="G2943" s="6" t="s">
        <v>555</v>
      </c>
      <c r="H2943" s="6">
        <v>221894</v>
      </c>
      <c r="I2943" s="6">
        <v>299869000</v>
      </c>
      <c r="J2943" s="6">
        <v>9.8000000000000007</v>
      </c>
      <c r="K2943" s="6">
        <v>19</v>
      </c>
      <c r="L2943" s="6" t="s">
        <v>336</v>
      </c>
      <c r="M2943" s="6">
        <v>10</v>
      </c>
      <c r="N2943" s="6" t="s">
        <v>21</v>
      </c>
      <c r="O2943" s="6" t="s">
        <v>22</v>
      </c>
      <c r="P2943" s="6" t="s">
        <v>1882</v>
      </c>
    </row>
    <row r="2944" spans="1:16" hidden="1" x14ac:dyDescent="0.35">
      <c r="A2944" s="6">
        <v>2012</v>
      </c>
      <c r="B2944" s="6" t="s">
        <v>8943</v>
      </c>
      <c r="C2944" s="6" t="s">
        <v>5068</v>
      </c>
      <c r="D2944" s="13" t="s">
        <v>8944</v>
      </c>
      <c r="E2944" s="6">
        <v>45.25</v>
      </c>
      <c r="F2944" s="6">
        <v>-122.46</v>
      </c>
      <c r="G2944" s="6" t="s">
        <v>19</v>
      </c>
      <c r="H2944" s="6">
        <v>6</v>
      </c>
      <c r="I2944" s="6">
        <v>311000</v>
      </c>
      <c r="J2944" s="6">
        <v>9.9</v>
      </c>
      <c r="K2944" s="6">
        <v>41</v>
      </c>
      <c r="L2944" s="6" t="s">
        <v>336</v>
      </c>
      <c r="M2944" s="6">
        <v>10</v>
      </c>
      <c r="N2944" s="6" t="s">
        <v>21</v>
      </c>
      <c r="O2944" s="6" t="s">
        <v>22</v>
      </c>
      <c r="P2944" s="6" t="s">
        <v>8945</v>
      </c>
    </row>
    <row r="2945" spans="1:16" hidden="1" x14ac:dyDescent="0.35">
      <c r="A2945" s="6">
        <v>2012</v>
      </c>
      <c r="B2945" s="6" t="s">
        <v>2248</v>
      </c>
      <c r="C2945" s="6" t="s">
        <v>5068</v>
      </c>
      <c r="D2945" s="13" t="s">
        <v>5088</v>
      </c>
      <c r="E2945" s="6">
        <v>44.06</v>
      </c>
      <c r="F2945" s="6">
        <v>-123.08</v>
      </c>
      <c r="G2945" s="6" t="s">
        <v>19</v>
      </c>
      <c r="H2945" s="6">
        <v>24</v>
      </c>
      <c r="I2945" s="6">
        <v>1171000</v>
      </c>
      <c r="J2945" s="6">
        <v>9.9</v>
      </c>
      <c r="K2945" s="6">
        <v>41</v>
      </c>
      <c r="L2945" s="6" t="s">
        <v>336</v>
      </c>
      <c r="M2945" s="6">
        <v>10</v>
      </c>
      <c r="N2945" s="6" t="s">
        <v>21</v>
      </c>
      <c r="O2945" s="6" t="s">
        <v>22</v>
      </c>
      <c r="P2945" s="6" t="s">
        <v>8946</v>
      </c>
    </row>
    <row r="2946" spans="1:16" hidden="1" x14ac:dyDescent="0.35">
      <c r="A2946" s="6">
        <v>2012</v>
      </c>
      <c r="B2946" s="6" t="s">
        <v>144</v>
      </c>
      <c r="C2946" s="6" t="s">
        <v>5068</v>
      </c>
      <c r="D2946" s="13" t="s">
        <v>5092</v>
      </c>
      <c r="E2946" s="6">
        <v>45.23</v>
      </c>
      <c r="F2946" s="6">
        <v>-122.8</v>
      </c>
      <c r="G2946" s="6" t="s">
        <v>19</v>
      </c>
      <c r="H2946" s="6">
        <v>340</v>
      </c>
      <c r="I2946" s="6">
        <v>2964000</v>
      </c>
      <c r="J2946" s="6">
        <v>9.9</v>
      </c>
      <c r="K2946" s="6">
        <v>41</v>
      </c>
      <c r="L2946" s="6" t="s">
        <v>336</v>
      </c>
      <c r="M2946" s="6">
        <v>10</v>
      </c>
      <c r="N2946" s="6" t="s">
        <v>21</v>
      </c>
      <c r="O2946" s="6" t="s">
        <v>22</v>
      </c>
      <c r="P2946" s="6" t="s">
        <v>8947</v>
      </c>
    </row>
    <row r="2947" spans="1:16" hidden="1" x14ac:dyDescent="0.35">
      <c r="A2947" s="6">
        <v>2012</v>
      </c>
      <c r="B2947" s="6" t="s">
        <v>5094</v>
      </c>
      <c r="C2947" s="6" t="s">
        <v>5068</v>
      </c>
      <c r="D2947" s="13" t="s">
        <v>5095</v>
      </c>
      <c r="E2947" s="6">
        <v>45.58</v>
      </c>
      <c r="F2947" s="6">
        <v>-122.11</v>
      </c>
      <c r="G2947" s="6" t="s">
        <v>19</v>
      </c>
      <c r="H2947" s="6">
        <v>43</v>
      </c>
      <c r="I2947" s="6">
        <v>197000</v>
      </c>
      <c r="J2947" s="6">
        <v>9.9</v>
      </c>
      <c r="K2947" s="6">
        <v>41</v>
      </c>
      <c r="L2947" s="6" t="s">
        <v>336</v>
      </c>
      <c r="M2947" s="6">
        <v>10</v>
      </c>
      <c r="N2947" s="6" t="s">
        <v>21</v>
      </c>
      <c r="O2947" s="6" t="s">
        <v>22</v>
      </c>
      <c r="P2947" s="6" t="s">
        <v>8948</v>
      </c>
    </row>
    <row r="2948" spans="1:16" hidden="1" x14ac:dyDescent="0.35">
      <c r="A2948" s="6">
        <v>2012</v>
      </c>
      <c r="B2948" s="6" t="s">
        <v>5104</v>
      </c>
      <c r="C2948" s="6" t="s">
        <v>5068</v>
      </c>
      <c r="D2948" s="13" t="s">
        <v>5105</v>
      </c>
      <c r="E2948" s="6">
        <v>45.1</v>
      </c>
      <c r="F2948" s="6">
        <v>-123.23</v>
      </c>
      <c r="G2948" s="6" t="s">
        <v>19</v>
      </c>
      <c r="H2948" s="6">
        <v>116</v>
      </c>
      <c r="I2948" s="6">
        <v>0</v>
      </c>
      <c r="J2948" s="6">
        <v>9.9</v>
      </c>
      <c r="K2948" s="6">
        <v>41</v>
      </c>
      <c r="L2948" s="6" t="s">
        <v>336</v>
      </c>
      <c r="M2948" s="6">
        <v>10</v>
      </c>
      <c r="N2948" s="6" t="s">
        <v>21</v>
      </c>
      <c r="O2948" s="6" t="s">
        <v>22</v>
      </c>
      <c r="P2948" s="6" t="s">
        <v>8949</v>
      </c>
    </row>
    <row r="2949" spans="1:16" hidden="1" x14ac:dyDescent="0.35">
      <c r="A2949" s="6">
        <v>2022</v>
      </c>
      <c r="B2949" s="6" t="s">
        <v>1364</v>
      </c>
      <c r="C2949" s="6" t="s">
        <v>1247</v>
      </c>
      <c r="D2949" s="13" t="s">
        <v>1365</v>
      </c>
      <c r="E2949" s="6">
        <v>41.47</v>
      </c>
      <c r="F2949" s="6">
        <v>-89.24</v>
      </c>
      <c r="G2949" s="6" t="s">
        <v>524</v>
      </c>
      <c r="H2949" s="6">
        <v>229049</v>
      </c>
      <c r="I2949" s="6">
        <v>316315000</v>
      </c>
      <c r="J2949" s="6">
        <v>11.4</v>
      </c>
      <c r="K2949" s="6">
        <v>17</v>
      </c>
      <c r="L2949" s="6" t="s">
        <v>336</v>
      </c>
      <c r="M2949" s="6">
        <v>10</v>
      </c>
      <c r="N2949" s="6" t="s">
        <v>21</v>
      </c>
      <c r="O2949" s="6" t="s">
        <v>22</v>
      </c>
      <c r="P2949" s="6" t="s">
        <v>1366</v>
      </c>
    </row>
    <row r="2950" spans="1:16" hidden="1" x14ac:dyDescent="0.35">
      <c r="A2950" s="6">
        <v>2022</v>
      </c>
      <c r="B2950" s="6" t="s">
        <v>1121</v>
      </c>
      <c r="C2950" s="6" t="s">
        <v>1247</v>
      </c>
      <c r="D2950" s="13" t="s">
        <v>1367</v>
      </c>
      <c r="E2950" s="6">
        <v>42.01</v>
      </c>
      <c r="F2950" s="6">
        <v>-89.88</v>
      </c>
      <c r="G2950" s="6" t="s">
        <v>555</v>
      </c>
      <c r="H2950" s="6">
        <v>136803</v>
      </c>
      <c r="I2950" s="6">
        <v>190106000</v>
      </c>
      <c r="J2950" s="6">
        <v>11.4</v>
      </c>
      <c r="K2950" s="6">
        <v>17</v>
      </c>
      <c r="L2950" s="6" t="s">
        <v>336</v>
      </c>
      <c r="M2950" s="6">
        <v>10</v>
      </c>
      <c r="N2950" s="6" t="s">
        <v>21</v>
      </c>
      <c r="O2950" s="6" t="s">
        <v>22</v>
      </c>
      <c r="P2950" s="6" t="s">
        <v>1368</v>
      </c>
    </row>
    <row r="2951" spans="1:16" hidden="1" x14ac:dyDescent="0.35">
      <c r="A2951" s="6">
        <v>2022</v>
      </c>
      <c r="B2951" s="6" t="s">
        <v>221</v>
      </c>
      <c r="C2951" s="6" t="s">
        <v>1247</v>
      </c>
      <c r="D2951" s="13" t="s">
        <v>1369</v>
      </c>
      <c r="E2951" s="6">
        <v>41.29</v>
      </c>
      <c r="F2951" s="6">
        <v>-90.29</v>
      </c>
      <c r="G2951" s="6" t="s">
        <v>524</v>
      </c>
      <c r="H2951" s="6">
        <v>215672</v>
      </c>
      <c r="I2951" s="6">
        <v>282835000</v>
      </c>
      <c r="J2951" s="6">
        <v>11.4</v>
      </c>
      <c r="K2951" s="6">
        <v>17</v>
      </c>
      <c r="L2951" s="6" t="s">
        <v>336</v>
      </c>
      <c r="M2951" s="6">
        <v>10</v>
      </c>
      <c r="N2951" s="6" t="s">
        <v>21</v>
      </c>
      <c r="O2951" s="6" t="s">
        <v>22</v>
      </c>
      <c r="P2951" s="6" t="s">
        <v>1370</v>
      </c>
    </row>
    <row r="2952" spans="1:16" hidden="1" x14ac:dyDescent="0.35">
      <c r="A2952" s="6">
        <v>2022</v>
      </c>
      <c r="B2952" s="6" t="s">
        <v>1371</v>
      </c>
      <c r="C2952" s="6" t="s">
        <v>1247</v>
      </c>
      <c r="D2952" s="13" t="s">
        <v>1372</v>
      </c>
      <c r="E2952" s="6">
        <v>42.5</v>
      </c>
      <c r="F2952" s="6">
        <v>-90.09</v>
      </c>
      <c r="G2952" s="6" t="s">
        <v>555</v>
      </c>
      <c r="H2952" s="6">
        <v>95562</v>
      </c>
      <c r="I2952" s="6">
        <v>122340000</v>
      </c>
      <c r="J2952" s="6">
        <v>11.4</v>
      </c>
      <c r="K2952" s="6">
        <v>17</v>
      </c>
      <c r="L2952" s="6" t="s">
        <v>336</v>
      </c>
      <c r="M2952" s="6">
        <v>10</v>
      </c>
      <c r="N2952" s="6" t="s">
        <v>21</v>
      </c>
      <c r="O2952" s="6" t="s">
        <v>22</v>
      </c>
      <c r="P2952" s="6" t="s">
        <v>1373</v>
      </c>
    </row>
    <row r="2953" spans="1:16" hidden="1" x14ac:dyDescent="0.35">
      <c r="A2953" s="6">
        <v>2022</v>
      </c>
      <c r="B2953" s="6" t="s">
        <v>178</v>
      </c>
      <c r="C2953" s="6" t="s">
        <v>1247</v>
      </c>
      <c r="D2953" s="13" t="s">
        <v>1374</v>
      </c>
      <c r="E2953" s="6">
        <v>41.79</v>
      </c>
      <c r="F2953" s="6">
        <v>-88.94</v>
      </c>
      <c r="G2953" s="6" t="s">
        <v>524</v>
      </c>
      <c r="H2953" s="6">
        <v>203808</v>
      </c>
      <c r="I2953" s="6">
        <v>263448000</v>
      </c>
      <c r="J2953" s="6">
        <v>11.4</v>
      </c>
      <c r="K2953" s="6">
        <v>17</v>
      </c>
      <c r="L2953" s="6" t="s">
        <v>336</v>
      </c>
      <c r="M2953" s="6">
        <v>10</v>
      </c>
      <c r="N2953" s="6" t="s">
        <v>21</v>
      </c>
      <c r="O2953" s="6" t="s">
        <v>22</v>
      </c>
      <c r="P2953" s="6" t="s">
        <v>1375</v>
      </c>
    </row>
    <row r="2954" spans="1:16" hidden="1" x14ac:dyDescent="0.35">
      <c r="A2954" s="6">
        <v>2022</v>
      </c>
      <c r="B2954" s="6" t="s">
        <v>1376</v>
      </c>
      <c r="C2954" s="6" t="s">
        <v>1247</v>
      </c>
      <c r="D2954" s="13" t="s">
        <v>1377</v>
      </c>
      <c r="E2954" s="6">
        <v>41.19</v>
      </c>
      <c r="F2954" s="6">
        <v>-90.74</v>
      </c>
      <c r="G2954" s="6" t="s">
        <v>524</v>
      </c>
      <c r="H2954" s="6">
        <v>114380</v>
      </c>
      <c r="I2954" s="6">
        <v>147964000</v>
      </c>
      <c r="J2954" s="6">
        <v>11.4</v>
      </c>
      <c r="K2954" s="6">
        <v>17</v>
      </c>
      <c r="L2954" s="6" t="s">
        <v>336</v>
      </c>
      <c r="M2954" s="6">
        <v>10</v>
      </c>
      <c r="N2954" s="6" t="s">
        <v>21</v>
      </c>
      <c r="O2954" s="6" t="s">
        <v>22</v>
      </c>
      <c r="P2954" s="6" t="s">
        <v>1378</v>
      </c>
    </row>
    <row r="2955" spans="1:16" hidden="1" x14ac:dyDescent="0.35">
      <c r="A2955" s="6">
        <v>2022</v>
      </c>
      <c r="B2955" s="6" t="s">
        <v>1379</v>
      </c>
      <c r="C2955" s="6" t="s">
        <v>1247</v>
      </c>
      <c r="D2955" s="13" t="s">
        <v>1380</v>
      </c>
      <c r="E2955" s="6">
        <v>41.93</v>
      </c>
      <c r="F2955" s="6">
        <v>-88.96</v>
      </c>
      <c r="G2955" s="6" t="s">
        <v>524</v>
      </c>
      <c r="H2955" s="6">
        <v>193302</v>
      </c>
      <c r="I2955" s="6">
        <v>258544000</v>
      </c>
      <c r="J2955" s="6">
        <v>11.4</v>
      </c>
      <c r="K2955" s="6">
        <v>17</v>
      </c>
      <c r="L2955" s="6" t="s">
        <v>336</v>
      </c>
      <c r="M2955" s="6">
        <v>10</v>
      </c>
      <c r="N2955" s="6" t="s">
        <v>21</v>
      </c>
      <c r="O2955" s="6" t="s">
        <v>22</v>
      </c>
      <c r="P2955" s="6" t="s">
        <v>1381</v>
      </c>
    </row>
    <row r="2956" spans="1:16" hidden="1" x14ac:dyDescent="0.35">
      <c r="A2956" s="6">
        <v>2022</v>
      </c>
      <c r="B2956" s="6" t="s">
        <v>834</v>
      </c>
      <c r="C2956" s="6" t="s">
        <v>1247</v>
      </c>
      <c r="D2956" s="13" t="s">
        <v>1382</v>
      </c>
      <c r="E2956" s="6">
        <v>41.26</v>
      </c>
      <c r="F2956" s="6">
        <v>-89.22</v>
      </c>
      <c r="G2956" s="6" t="s">
        <v>524</v>
      </c>
      <c r="H2956" s="6">
        <v>20004</v>
      </c>
      <c r="I2956" s="6">
        <v>25857000</v>
      </c>
      <c r="J2956" s="6">
        <v>11.4</v>
      </c>
      <c r="K2956" s="6">
        <v>17</v>
      </c>
      <c r="L2956" s="6" t="s">
        <v>336</v>
      </c>
      <c r="M2956" s="6">
        <v>10</v>
      </c>
      <c r="N2956" s="6" t="s">
        <v>21</v>
      </c>
      <c r="O2956" s="6" t="s">
        <v>22</v>
      </c>
      <c r="P2956" s="6" t="s">
        <v>1383</v>
      </c>
    </row>
    <row r="2957" spans="1:16" hidden="1" x14ac:dyDescent="0.35">
      <c r="A2957" s="6">
        <v>2022</v>
      </c>
      <c r="B2957" s="6" t="s">
        <v>1384</v>
      </c>
      <c r="C2957" s="6" t="s">
        <v>1247</v>
      </c>
      <c r="D2957" s="13" t="s">
        <v>1385</v>
      </c>
      <c r="E2957" s="6">
        <v>41.47</v>
      </c>
      <c r="F2957" s="6">
        <v>-90.58</v>
      </c>
      <c r="G2957" s="6" t="s">
        <v>524</v>
      </c>
      <c r="H2957" s="6">
        <v>60274</v>
      </c>
      <c r="I2957" s="6">
        <v>78993000</v>
      </c>
      <c r="J2957" s="6">
        <v>11.4</v>
      </c>
      <c r="K2957" s="6">
        <v>17</v>
      </c>
      <c r="L2957" s="6" t="s">
        <v>336</v>
      </c>
      <c r="M2957" s="6">
        <v>10</v>
      </c>
      <c r="N2957" s="6" t="s">
        <v>21</v>
      </c>
      <c r="O2957" s="6" t="s">
        <v>22</v>
      </c>
      <c r="P2957" s="6" t="s">
        <v>1386</v>
      </c>
    </row>
    <row r="2958" spans="1:16" hidden="1" x14ac:dyDescent="0.35">
      <c r="A2958" s="6">
        <v>2022</v>
      </c>
      <c r="B2958" s="6" t="s">
        <v>1387</v>
      </c>
      <c r="C2958" s="6" t="s">
        <v>1247</v>
      </c>
      <c r="D2958" s="13" t="s">
        <v>1388</v>
      </c>
      <c r="E2958" s="6">
        <v>42.37</v>
      </c>
      <c r="F2958" s="6">
        <v>-89.64</v>
      </c>
      <c r="G2958" s="6" t="s">
        <v>555</v>
      </c>
      <c r="H2958" s="6">
        <v>146523</v>
      </c>
      <c r="I2958" s="6">
        <v>187918000</v>
      </c>
      <c r="J2958" s="6">
        <v>11.4</v>
      </c>
      <c r="K2958" s="6">
        <v>17</v>
      </c>
      <c r="L2958" s="6" t="s">
        <v>336</v>
      </c>
      <c r="M2958" s="6">
        <v>10</v>
      </c>
      <c r="N2958" s="6" t="s">
        <v>21</v>
      </c>
      <c r="O2958" s="6" t="s">
        <v>22</v>
      </c>
      <c r="P2958" s="6" t="s">
        <v>1389</v>
      </c>
    </row>
    <row r="2959" spans="1:16" hidden="1" x14ac:dyDescent="0.35">
      <c r="A2959" s="6">
        <v>2022</v>
      </c>
      <c r="B2959" s="6" t="s">
        <v>1390</v>
      </c>
      <c r="C2959" s="6" t="s">
        <v>1247</v>
      </c>
      <c r="D2959" s="13" t="s">
        <v>1391</v>
      </c>
      <c r="E2959" s="6">
        <v>41.79</v>
      </c>
      <c r="F2959" s="6">
        <v>-89.76</v>
      </c>
      <c r="G2959" s="6" t="s">
        <v>524</v>
      </c>
      <c r="H2959" s="6">
        <v>203342</v>
      </c>
      <c r="I2959" s="6">
        <v>269372000</v>
      </c>
      <c r="J2959" s="6">
        <v>11.4</v>
      </c>
      <c r="K2959" s="6">
        <v>17</v>
      </c>
      <c r="L2959" s="6" t="s">
        <v>336</v>
      </c>
      <c r="M2959" s="6">
        <v>10</v>
      </c>
      <c r="N2959" s="6" t="s">
        <v>21</v>
      </c>
      <c r="O2959" s="6" t="s">
        <v>22</v>
      </c>
      <c r="P2959" s="6" t="s">
        <v>1392</v>
      </c>
    </row>
    <row r="2960" spans="1:16" hidden="1" x14ac:dyDescent="0.35">
      <c r="A2960" s="6">
        <v>2022</v>
      </c>
      <c r="B2960" s="6" t="s">
        <v>1393</v>
      </c>
      <c r="C2960" s="6" t="s">
        <v>1247</v>
      </c>
      <c r="D2960" s="13" t="s">
        <v>1394</v>
      </c>
      <c r="E2960" s="6">
        <v>42.24</v>
      </c>
      <c r="F2960" s="6">
        <v>-88.96</v>
      </c>
      <c r="G2960" s="6" t="s">
        <v>524</v>
      </c>
      <c r="H2960" s="6">
        <v>70291</v>
      </c>
      <c r="I2960" s="6">
        <v>86493000</v>
      </c>
      <c r="J2960" s="6">
        <v>11.4</v>
      </c>
      <c r="K2960" s="6">
        <v>17</v>
      </c>
      <c r="L2960" s="6" t="s">
        <v>336</v>
      </c>
      <c r="M2960" s="6">
        <v>10</v>
      </c>
      <c r="N2960" s="6" t="s">
        <v>21</v>
      </c>
      <c r="O2960" s="6" t="s">
        <v>22</v>
      </c>
      <c r="P2960" s="6" t="s">
        <v>1395</v>
      </c>
    </row>
    <row r="2961" spans="1:16" hidden="1" x14ac:dyDescent="0.35">
      <c r="A2961" s="6">
        <v>2022</v>
      </c>
      <c r="B2961" s="6" t="s">
        <v>854</v>
      </c>
      <c r="C2961" s="6" t="s">
        <v>4554</v>
      </c>
      <c r="D2961" s="13" t="s">
        <v>4616</v>
      </c>
      <c r="E2961" s="6">
        <v>48.8</v>
      </c>
      <c r="F2961" s="6">
        <v>-102.24</v>
      </c>
      <c r="G2961" s="6" t="s">
        <v>3004</v>
      </c>
      <c r="H2961" s="6">
        <v>2134</v>
      </c>
      <c r="I2961" s="6">
        <v>2942000</v>
      </c>
      <c r="J2961" s="6">
        <v>12.1</v>
      </c>
      <c r="K2961" s="6">
        <v>38</v>
      </c>
      <c r="L2961" s="6" t="s">
        <v>336</v>
      </c>
      <c r="M2961" s="6">
        <v>10</v>
      </c>
      <c r="N2961" s="6" t="s">
        <v>21</v>
      </c>
      <c r="O2961" s="6" t="s">
        <v>22</v>
      </c>
      <c r="P2961" s="6" t="s">
        <v>4617</v>
      </c>
    </row>
    <row r="2962" spans="1:16" hidden="1" x14ac:dyDescent="0.35">
      <c r="A2962" s="6">
        <v>2022</v>
      </c>
      <c r="B2962" s="6" t="s">
        <v>4618</v>
      </c>
      <c r="C2962" s="6" t="s">
        <v>4554</v>
      </c>
      <c r="D2962" s="13" t="s">
        <v>4619</v>
      </c>
      <c r="E2962" s="6">
        <v>48.91</v>
      </c>
      <c r="F2962" s="6">
        <v>-103.29</v>
      </c>
      <c r="G2962" s="6" t="s">
        <v>3004</v>
      </c>
      <c r="H2962" s="6">
        <v>4192</v>
      </c>
      <c r="I2962" s="6">
        <v>1835000</v>
      </c>
      <c r="J2962" s="6">
        <v>12.1</v>
      </c>
      <c r="K2962" s="6">
        <v>38</v>
      </c>
      <c r="L2962" s="6" t="s">
        <v>336</v>
      </c>
      <c r="M2962" s="6">
        <v>10</v>
      </c>
      <c r="N2962" s="6" t="s">
        <v>21</v>
      </c>
      <c r="O2962" s="6" t="s">
        <v>22</v>
      </c>
      <c r="P2962" s="6" t="s">
        <v>4620</v>
      </c>
    </row>
    <row r="2963" spans="1:16" hidden="1" x14ac:dyDescent="0.35">
      <c r="A2963" s="6">
        <v>2022</v>
      </c>
      <c r="B2963" s="6" t="s">
        <v>4621</v>
      </c>
      <c r="C2963" s="6" t="s">
        <v>4554</v>
      </c>
      <c r="D2963" s="13" t="s">
        <v>4622</v>
      </c>
      <c r="E2963" s="6">
        <v>47.98</v>
      </c>
      <c r="F2963" s="6">
        <v>-102.49</v>
      </c>
      <c r="G2963" s="6" t="s">
        <v>3004</v>
      </c>
      <c r="H2963" s="6">
        <v>5375</v>
      </c>
      <c r="I2963" s="6">
        <v>5158000</v>
      </c>
      <c r="J2963" s="6">
        <v>12.1</v>
      </c>
      <c r="K2963" s="6">
        <v>38</v>
      </c>
      <c r="L2963" s="6" t="s">
        <v>336</v>
      </c>
      <c r="M2963" s="6">
        <v>10</v>
      </c>
      <c r="N2963" s="6" t="s">
        <v>21</v>
      </c>
      <c r="O2963" s="6" t="s">
        <v>22</v>
      </c>
      <c r="P2963" s="6" t="s">
        <v>4623</v>
      </c>
    </row>
    <row r="2964" spans="1:16" hidden="1" x14ac:dyDescent="0.35">
      <c r="A2964" s="6">
        <v>2022</v>
      </c>
      <c r="B2964" s="6" t="s">
        <v>3021</v>
      </c>
      <c r="C2964" s="6" t="s">
        <v>4554</v>
      </c>
      <c r="D2964" s="13" t="s">
        <v>4624</v>
      </c>
      <c r="E2964" s="6">
        <v>48.51</v>
      </c>
      <c r="F2964" s="6">
        <v>-101.22</v>
      </c>
      <c r="G2964" s="6" t="s">
        <v>3004</v>
      </c>
      <c r="H2964" s="6">
        <v>11216</v>
      </c>
      <c r="I2964" s="6">
        <v>7966000</v>
      </c>
      <c r="J2964" s="6">
        <v>12.1</v>
      </c>
      <c r="K2964" s="6">
        <v>38</v>
      </c>
      <c r="L2964" s="6" t="s">
        <v>336</v>
      </c>
      <c r="M2964" s="6">
        <v>10</v>
      </c>
      <c r="N2964" s="6" t="s">
        <v>21</v>
      </c>
      <c r="O2964" s="6" t="s">
        <v>22</v>
      </c>
      <c r="P2964" s="6" t="s">
        <v>4625</v>
      </c>
    </row>
    <row r="2965" spans="1:16" hidden="1" x14ac:dyDescent="0.35">
      <c r="A2965" s="6">
        <v>2022</v>
      </c>
      <c r="B2965" s="6" t="s">
        <v>4626</v>
      </c>
      <c r="C2965" s="6" t="s">
        <v>4554</v>
      </c>
      <c r="D2965" s="13" t="s">
        <v>4627</v>
      </c>
      <c r="E2965" s="6">
        <v>48.23</v>
      </c>
      <c r="F2965" s="6">
        <v>-101.29</v>
      </c>
      <c r="G2965" s="6" t="s">
        <v>3004</v>
      </c>
      <c r="H2965" s="6">
        <v>25641</v>
      </c>
      <c r="I2965" s="6">
        <v>16985000</v>
      </c>
      <c r="J2965" s="6">
        <v>12.1</v>
      </c>
      <c r="K2965" s="6">
        <v>38</v>
      </c>
      <c r="L2965" s="6" t="s">
        <v>336</v>
      </c>
      <c r="M2965" s="6">
        <v>10</v>
      </c>
      <c r="N2965" s="6" t="s">
        <v>21</v>
      </c>
      <c r="O2965" s="6" t="s">
        <v>22</v>
      </c>
      <c r="P2965" s="6" t="s">
        <v>4628</v>
      </c>
    </row>
    <row r="2966" spans="1:16" hidden="1" x14ac:dyDescent="0.35">
      <c r="A2966" s="6">
        <v>2022</v>
      </c>
      <c r="B2966" s="6" t="s">
        <v>4629</v>
      </c>
      <c r="C2966" s="6" t="s">
        <v>4554</v>
      </c>
      <c r="D2966" s="13" t="s">
        <v>4630</v>
      </c>
      <c r="E2966" s="6">
        <v>48.6</v>
      </c>
      <c r="F2966" s="6">
        <v>-102.93</v>
      </c>
      <c r="G2966" s="6" t="s">
        <v>3076</v>
      </c>
      <c r="H2966" s="6">
        <v>9391</v>
      </c>
      <c r="I2966" s="6">
        <v>4000000</v>
      </c>
      <c r="J2966" s="6">
        <v>12.1</v>
      </c>
      <c r="K2966" s="6">
        <v>38</v>
      </c>
      <c r="L2966" s="6" t="s">
        <v>336</v>
      </c>
      <c r="M2966" s="6">
        <v>10</v>
      </c>
      <c r="N2966" s="6" t="s">
        <v>21</v>
      </c>
      <c r="O2966" s="6" t="s">
        <v>22</v>
      </c>
      <c r="P2966" s="6" t="s">
        <v>4631</v>
      </c>
    </row>
    <row r="2967" spans="1:16" hidden="1" x14ac:dyDescent="0.35">
      <c r="A2967" s="6">
        <v>2022</v>
      </c>
      <c r="B2967" s="6" t="s">
        <v>144</v>
      </c>
      <c r="C2967" s="6" t="s">
        <v>5068</v>
      </c>
      <c r="D2967" s="13" t="s">
        <v>5092</v>
      </c>
      <c r="E2967" s="6">
        <v>45.23</v>
      </c>
      <c r="F2967" s="6">
        <v>-122.8</v>
      </c>
      <c r="G2967" s="6" t="s">
        <v>19</v>
      </c>
      <c r="H2967" s="6">
        <v>165</v>
      </c>
      <c r="I2967" s="6">
        <v>1711000</v>
      </c>
      <c r="J2967" s="6">
        <v>12.1</v>
      </c>
      <c r="K2967" s="6">
        <v>41</v>
      </c>
      <c r="L2967" s="6" t="s">
        <v>336</v>
      </c>
      <c r="M2967" s="6">
        <v>10</v>
      </c>
      <c r="N2967" s="6" t="s">
        <v>21</v>
      </c>
      <c r="O2967" s="6" t="s">
        <v>22</v>
      </c>
      <c r="P2967" s="6" t="s">
        <v>5093</v>
      </c>
    </row>
    <row r="2968" spans="1:16" hidden="1" x14ac:dyDescent="0.35">
      <c r="A2968" s="6">
        <v>2022</v>
      </c>
      <c r="B2968" s="6" t="s">
        <v>5094</v>
      </c>
      <c r="C2968" s="6" t="s">
        <v>5068</v>
      </c>
      <c r="D2968" s="13" t="s">
        <v>5095</v>
      </c>
      <c r="E2968" s="6">
        <v>45.58</v>
      </c>
      <c r="F2968" s="6">
        <v>-122.11</v>
      </c>
      <c r="G2968" s="6" t="s">
        <v>19</v>
      </c>
      <c r="H2968" s="6">
        <v>5</v>
      </c>
      <c r="I2968" s="6">
        <v>2209000</v>
      </c>
      <c r="J2968" s="6">
        <v>12.1</v>
      </c>
      <c r="K2968" s="6">
        <v>41</v>
      </c>
      <c r="L2968" s="6" t="s">
        <v>336</v>
      </c>
      <c r="M2968" s="6">
        <v>10</v>
      </c>
      <c r="N2968" s="6" t="s">
        <v>21</v>
      </c>
      <c r="O2968" s="6" t="s">
        <v>22</v>
      </c>
      <c r="P2968" s="6" t="s">
        <v>5096</v>
      </c>
    </row>
    <row r="2969" spans="1:16" hidden="1" x14ac:dyDescent="0.35">
      <c r="A2969" s="6">
        <v>2022</v>
      </c>
      <c r="B2969" s="6" t="s">
        <v>86</v>
      </c>
      <c r="C2969" s="6" t="s">
        <v>5068</v>
      </c>
      <c r="D2969" s="13" t="s">
        <v>5102</v>
      </c>
      <c r="E2969" s="6">
        <v>45.5</v>
      </c>
      <c r="F2969" s="6">
        <v>-122.86</v>
      </c>
      <c r="G2969" s="6" t="s">
        <v>62</v>
      </c>
      <c r="H2969" s="6">
        <v>170</v>
      </c>
      <c r="I2969" s="6">
        <v>2160000</v>
      </c>
      <c r="J2969" s="6">
        <v>12.1</v>
      </c>
      <c r="K2969" s="6">
        <v>41</v>
      </c>
      <c r="L2969" s="6" t="s">
        <v>336</v>
      </c>
      <c r="M2969" s="6">
        <v>10</v>
      </c>
      <c r="N2969" s="6" t="s">
        <v>21</v>
      </c>
      <c r="O2969" s="6" t="s">
        <v>22</v>
      </c>
      <c r="P2969" s="6" t="s">
        <v>5103</v>
      </c>
    </row>
    <row r="2970" spans="1:16" hidden="1" x14ac:dyDescent="0.35">
      <c r="A2970" s="6">
        <v>2022</v>
      </c>
      <c r="B2970" s="6" t="s">
        <v>5104</v>
      </c>
      <c r="C2970" s="6" t="s">
        <v>5068</v>
      </c>
      <c r="D2970" s="13" t="s">
        <v>5105</v>
      </c>
      <c r="E2970" s="6">
        <v>45.1</v>
      </c>
      <c r="F2970" s="6">
        <v>-123.23</v>
      </c>
      <c r="G2970" s="6" t="s">
        <v>19</v>
      </c>
      <c r="H2970" s="6">
        <v>14</v>
      </c>
      <c r="I2970" s="6">
        <v>1109000</v>
      </c>
      <c r="J2970" s="6">
        <v>12.1</v>
      </c>
      <c r="K2970" s="6">
        <v>41</v>
      </c>
      <c r="L2970" s="6" t="s">
        <v>336</v>
      </c>
      <c r="M2970" s="6">
        <v>10</v>
      </c>
      <c r="N2970" s="6" t="s">
        <v>21</v>
      </c>
      <c r="O2970" s="6" t="s">
        <v>22</v>
      </c>
      <c r="P2970" s="6" t="s">
        <v>5106</v>
      </c>
    </row>
    <row r="2971" spans="1:16" hidden="1" x14ac:dyDescent="0.35">
      <c r="A2971" s="6">
        <v>2012</v>
      </c>
      <c r="B2971" s="6" t="s">
        <v>2017</v>
      </c>
      <c r="C2971" s="6" t="s">
        <v>5302</v>
      </c>
      <c r="D2971" s="13" t="s">
        <v>5357</v>
      </c>
      <c r="E2971" s="6">
        <v>34.51</v>
      </c>
      <c r="F2971" s="6">
        <v>-82.64</v>
      </c>
      <c r="G2971" s="6" t="s">
        <v>94</v>
      </c>
      <c r="H2971" s="6">
        <v>805</v>
      </c>
      <c r="I2971" s="6">
        <v>590000</v>
      </c>
      <c r="J2971" s="6">
        <v>12.3</v>
      </c>
      <c r="K2971" s="6">
        <v>45</v>
      </c>
      <c r="L2971" s="6" t="s">
        <v>336</v>
      </c>
      <c r="M2971" s="6">
        <v>10</v>
      </c>
      <c r="N2971" s="6" t="s">
        <v>21</v>
      </c>
      <c r="O2971" s="6" t="s">
        <v>22</v>
      </c>
      <c r="P2971" s="6" t="s">
        <v>9042</v>
      </c>
    </row>
    <row r="2972" spans="1:16" hidden="1" x14ac:dyDescent="0.35">
      <c r="A2972" s="6">
        <v>2012</v>
      </c>
      <c r="B2972" s="6" t="s">
        <v>100</v>
      </c>
      <c r="C2972" s="6" t="s">
        <v>5302</v>
      </c>
      <c r="D2972" s="13" t="s">
        <v>5359</v>
      </c>
      <c r="E2972" s="6">
        <v>35.07</v>
      </c>
      <c r="F2972" s="6">
        <v>-81.650000000000006</v>
      </c>
      <c r="G2972" s="6" t="s">
        <v>117</v>
      </c>
      <c r="H2972" s="6">
        <v>3</v>
      </c>
      <c r="I2972" s="6">
        <v>2000</v>
      </c>
      <c r="J2972" s="6">
        <v>12.3</v>
      </c>
      <c r="K2972" s="6">
        <v>45</v>
      </c>
      <c r="L2972" s="6" t="s">
        <v>336</v>
      </c>
      <c r="M2972" s="6">
        <v>10</v>
      </c>
      <c r="N2972" s="6" t="s">
        <v>21</v>
      </c>
      <c r="O2972" s="6" t="s">
        <v>22</v>
      </c>
      <c r="P2972" s="6" t="s">
        <v>9043</v>
      </c>
    </row>
    <row r="2973" spans="1:16" hidden="1" x14ac:dyDescent="0.35">
      <c r="A2973" s="6">
        <v>2012</v>
      </c>
      <c r="B2973" s="6" t="s">
        <v>5361</v>
      </c>
      <c r="C2973" s="6" t="s">
        <v>5302</v>
      </c>
      <c r="D2973" s="13" t="s">
        <v>5362</v>
      </c>
      <c r="E2973" s="6">
        <v>34.85</v>
      </c>
      <c r="F2973" s="6">
        <v>-82.4</v>
      </c>
      <c r="G2973" s="6" t="s">
        <v>94</v>
      </c>
      <c r="H2973" s="6">
        <v>333</v>
      </c>
      <c r="I2973" s="6">
        <v>186000</v>
      </c>
      <c r="J2973" s="6">
        <v>12.3</v>
      </c>
      <c r="K2973" s="6">
        <v>45</v>
      </c>
      <c r="L2973" s="6" t="s">
        <v>336</v>
      </c>
      <c r="M2973" s="6">
        <v>10</v>
      </c>
      <c r="N2973" s="6" t="s">
        <v>21</v>
      </c>
      <c r="O2973" s="6" t="s">
        <v>22</v>
      </c>
      <c r="P2973" s="6" t="s">
        <v>9044</v>
      </c>
    </row>
    <row r="2974" spans="1:16" hidden="1" x14ac:dyDescent="0.35">
      <c r="A2974" s="6">
        <v>2012</v>
      </c>
      <c r="B2974" s="6" t="s">
        <v>817</v>
      </c>
      <c r="C2974" s="6" t="s">
        <v>5302</v>
      </c>
      <c r="D2974" s="13" t="s">
        <v>5364</v>
      </c>
      <c r="E2974" s="6">
        <v>34.47</v>
      </c>
      <c r="F2974" s="6">
        <v>-81.86</v>
      </c>
      <c r="G2974" s="6" t="s">
        <v>117</v>
      </c>
      <c r="H2974" s="6">
        <v>7</v>
      </c>
      <c r="I2974" s="6">
        <v>12000</v>
      </c>
      <c r="J2974" s="6">
        <v>12.3</v>
      </c>
      <c r="K2974" s="6">
        <v>45</v>
      </c>
      <c r="L2974" s="6" t="s">
        <v>336</v>
      </c>
      <c r="M2974" s="6">
        <v>10</v>
      </c>
      <c r="N2974" s="6" t="s">
        <v>21</v>
      </c>
      <c r="O2974" s="6" t="s">
        <v>22</v>
      </c>
      <c r="P2974" s="6" t="s">
        <v>9045</v>
      </c>
    </row>
    <row r="2975" spans="1:16" hidden="1" x14ac:dyDescent="0.35">
      <c r="A2975" s="6">
        <v>2012</v>
      </c>
      <c r="B2975" s="6" t="s">
        <v>907</v>
      </c>
      <c r="C2975" s="6" t="s">
        <v>5302</v>
      </c>
      <c r="D2975" s="13" t="s">
        <v>5366</v>
      </c>
      <c r="E2975" s="6">
        <v>34.51</v>
      </c>
      <c r="F2975" s="6">
        <v>-82.98</v>
      </c>
      <c r="G2975" s="6" t="s">
        <v>94</v>
      </c>
      <c r="H2975" s="6">
        <v>595</v>
      </c>
      <c r="I2975" s="6">
        <v>427000</v>
      </c>
      <c r="J2975" s="6">
        <v>12.3</v>
      </c>
      <c r="K2975" s="6">
        <v>45</v>
      </c>
      <c r="L2975" s="6" t="s">
        <v>336</v>
      </c>
      <c r="M2975" s="6">
        <v>10</v>
      </c>
      <c r="N2975" s="6" t="s">
        <v>21</v>
      </c>
      <c r="O2975" s="6" t="s">
        <v>22</v>
      </c>
      <c r="P2975" s="6" t="s">
        <v>9046</v>
      </c>
    </row>
    <row r="2976" spans="1:16" hidden="1" x14ac:dyDescent="0.35">
      <c r="A2976" s="6">
        <v>2012</v>
      </c>
      <c r="B2976" s="6" t="s">
        <v>181</v>
      </c>
      <c r="C2976" s="6" t="s">
        <v>5302</v>
      </c>
      <c r="D2976" s="13" t="s">
        <v>5368</v>
      </c>
      <c r="E2976" s="6">
        <v>34.72</v>
      </c>
      <c r="F2976" s="6">
        <v>-82.78</v>
      </c>
      <c r="G2976" s="6" t="s">
        <v>94</v>
      </c>
      <c r="H2976" s="6">
        <v>351</v>
      </c>
      <c r="I2976" s="6">
        <v>309000</v>
      </c>
      <c r="J2976" s="6">
        <v>12.3</v>
      </c>
      <c r="K2976" s="6">
        <v>45</v>
      </c>
      <c r="L2976" s="6" t="s">
        <v>336</v>
      </c>
      <c r="M2976" s="6">
        <v>10</v>
      </c>
      <c r="N2976" s="6" t="s">
        <v>21</v>
      </c>
      <c r="O2976" s="6" t="s">
        <v>22</v>
      </c>
      <c r="P2976" s="6" t="s">
        <v>9047</v>
      </c>
    </row>
    <row r="2977" spans="1:16" hidden="1" x14ac:dyDescent="0.35">
      <c r="A2977" s="6">
        <v>2012</v>
      </c>
      <c r="B2977" s="6" t="s">
        <v>5370</v>
      </c>
      <c r="C2977" s="6" t="s">
        <v>5302</v>
      </c>
      <c r="D2977" s="13" t="s">
        <v>5371</v>
      </c>
      <c r="E2977" s="6">
        <v>34.93</v>
      </c>
      <c r="F2977" s="6">
        <v>-82.01</v>
      </c>
      <c r="G2977" s="6" t="s">
        <v>117</v>
      </c>
      <c r="H2977" s="6">
        <v>840</v>
      </c>
      <c r="I2977" s="6">
        <v>807000</v>
      </c>
      <c r="J2977" s="6">
        <v>12.3</v>
      </c>
      <c r="K2977" s="6">
        <v>45</v>
      </c>
      <c r="L2977" s="6" t="s">
        <v>336</v>
      </c>
      <c r="M2977" s="6">
        <v>10</v>
      </c>
      <c r="N2977" s="6" t="s">
        <v>21</v>
      </c>
      <c r="O2977" s="6" t="s">
        <v>22</v>
      </c>
      <c r="P2977" s="6" t="s">
        <v>9048</v>
      </c>
    </row>
    <row r="2978" spans="1:16" hidden="1" x14ac:dyDescent="0.35">
      <c r="A2978" s="6">
        <v>2022</v>
      </c>
      <c r="B2978" s="6" t="s">
        <v>3899</v>
      </c>
      <c r="C2978" s="6" t="s">
        <v>3778</v>
      </c>
      <c r="D2978" s="13" t="s">
        <v>3900</v>
      </c>
      <c r="E2978" s="6">
        <v>41.55</v>
      </c>
      <c r="F2978" s="6">
        <v>-103.74</v>
      </c>
      <c r="G2978" s="6" t="s">
        <v>555</v>
      </c>
      <c r="H2978" s="6">
        <v>21705</v>
      </c>
      <c r="I2978" s="6">
        <v>7908000</v>
      </c>
      <c r="J2978" s="6">
        <v>13.2</v>
      </c>
      <c r="K2978" s="6">
        <v>31</v>
      </c>
      <c r="L2978" s="6" t="s">
        <v>336</v>
      </c>
      <c r="M2978" s="6">
        <v>10</v>
      </c>
      <c r="N2978" s="6" t="s">
        <v>21</v>
      </c>
      <c r="O2978" s="6" t="s">
        <v>22</v>
      </c>
      <c r="P2978" s="6" t="s">
        <v>3901</v>
      </c>
    </row>
    <row r="2979" spans="1:16" hidden="1" x14ac:dyDescent="0.35">
      <c r="A2979" s="6">
        <v>2022</v>
      </c>
      <c r="B2979" s="6" t="s">
        <v>3902</v>
      </c>
      <c r="C2979" s="6" t="s">
        <v>3778</v>
      </c>
      <c r="D2979" s="13" t="s">
        <v>3903</v>
      </c>
      <c r="E2979" s="6">
        <v>42.1</v>
      </c>
      <c r="F2979" s="6">
        <v>-102.87</v>
      </c>
      <c r="G2979" s="6" t="s">
        <v>555</v>
      </c>
      <c r="H2979" s="6">
        <v>95156</v>
      </c>
      <c r="I2979" s="6">
        <v>78648000</v>
      </c>
      <c r="J2979" s="6">
        <v>13.2</v>
      </c>
      <c r="K2979" s="6">
        <v>31</v>
      </c>
      <c r="L2979" s="6" t="s">
        <v>336</v>
      </c>
      <c r="M2979" s="6">
        <v>10</v>
      </c>
      <c r="N2979" s="6" t="s">
        <v>21</v>
      </c>
      <c r="O2979" s="6" t="s">
        <v>22</v>
      </c>
      <c r="P2979" s="6" t="s">
        <v>3904</v>
      </c>
    </row>
    <row r="2980" spans="1:16" hidden="1" x14ac:dyDescent="0.35">
      <c r="A2980" s="6">
        <v>2022</v>
      </c>
      <c r="B2980" s="6" t="s">
        <v>519</v>
      </c>
      <c r="C2980" s="6" t="s">
        <v>3778</v>
      </c>
      <c r="D2980" s="13" t="s">
        <v>3905</v>
      </c>
      <c r="E2980" s="6">
        <v>41.4</v>
      </c>
      <c r="F2980" s="6">
        <v>-102.97</v>
      </c>
      <c r="G2980" s="6" t="s">
        <v>524</v>
      </c>
      <c r="H2980" s="6">
        <v>43317</v>
      </c>
      <c r="I2980" s="6">
        <v>20545000</v>
      </c>
      <c r="J2980" s="6">
        <v>13.2</v>
      </c>
      <c r="K2980" s="6">
        <v>31</v>
      </c>
      <c r="L2980" s="6" t="s">
        <v>336</v>
      </c>
      <c r="M2980" s="6">
        <v>10</v>
      </c>
      <c r="N2980" s="6" t="s">
        <v>21</v>
      </c>
      <c r="O2980" s="6" t="s">
        <v>22</v>
      </c>
      <c r="P2980" s="6" t="s">
        <v>3906</v>
      </c>
    </row>
    <row r="2981" spans="1:16" hidden="1" x14ac:dyDescent="0.35">
      <c r="A2981" s="6">
        <v>2022</v>
      </c>
      <c r="B2981" s="6" t="s">
        <v>3907</v>
      </c>
      <c r="C2981" s="6" t="s">
        <v>3778</v>
      </c>
      <c r="D2981" s="13" t="s">
        <v>3908</v>
      </c>
      <c r="E2981" s="6">
        <v>42.82</v>
      </c>
      <c r="F2981" s="6">
        <v>-103</v>
      </c>
      <c r="G2981" s="6" t="s">
        <v>555</v>
      </c>
      <c r="H2981" s="6">
        <v>8516</v>
      </c>
      <c r="I2981" s="6">
        <v>6933000</v>
      </c>
      <c r="J2981" s="6">
        <v>13.2</v>
      </c>
      <c r="K2981" s="6">
        <v>31</v>
      </c>
      <c r="L2981" s="6" t="s">
        <v>336</v>
      </c>
      <c r="M2981" s="6">
        <v>10</v>
      </c>
      <c r="N2981" s="6" t="s">
        <v>21</v>
      </c>
      <c r="O2981" s="6" t="s">
        <v>22</v>
      </c>
      <c r="P2981" s="6" t="s">
        <v>3909</v>
      </c>
    </row>
    <row r="2982" spans="1:16" hidden="1" x14ac:dyDescent="0.35">
      <c r="A2982" s="6">
        <v>2022</v>
      </c>
      <c r="B2982" s="6" t="s">
        <v>3910</v>
      </c>
      <c r="C2982" s="6" t="s">
        <v>3778</v>
      </c>
      <c r="D2982" s="13" t="s">
        <v>3911</v>
      </c>
      <c r="E2982" s="6">
        <v>41.06</v>
      </c>
      <c r="F2982" s="6">
        <v>-102.07</v>
      </c>
      <c r="G2982" s="6" t="s">
        <v>524</v>
      </c>
      <c r="H2982" s="6">
        <v>33259</v>
      </c>
      <c r="I2982" s="6">
        <v>18671000</v>
      </c>
      <c r="J2982" s="6">
        <v>13.2</v>
      </c>
      <c r="K2982" s="6">
        <v>31</v>
      </c>
      <c r="L2982" s="6" t="s">
        <v>336</v>
      </c>
      <c r="M2982" s="6">
        <v>10</v>
      </c>
      <c r="N2982" s="6" t="s">
        <v>21</v>
      </c>
      <c r="O2982" s="6" t="s">
        <v>22</v>
      </c>
      <c r="P2982" s="6" t="s">
        <v>3912</v>
      </c>
    </row>
    <row r="2983" spans="1:16" hidden="1" x14ac:dyDescent="0.35">
      <c r="A2983" s="6">
        <v>2022</v>
      </c>
      <c r="B2983" s="6" t="s">
        <v>3913</v>
      </c>
      <c r="C2983" s="6" t="s">
        <v>3778</v>
      </c>
      <c r="D2983" s="13" t="s">
        <v>3914</v>
      </c>
      <c r="E2983" s="6">
        <v>41.33</v>
      </c>
      <c r="F2983" s="6">
        <v>-102.14</v>
      </c>
      <c r="G2983" s="6" t="s">
        <v>524</v>
      </c>
      <c r="H2983" s="6">
        <v>27026</v>
      </c>
      <c r="I2983" s="6">
        <v>24051000</v>
      </c>
      <c r="J2983" s="6">
        <v>13.2</v>
      </c>
      <c r="K2983" s="6">
        <v>31</v>
      </c>
      <c r="L2983" s="6" t="s">
        <v>336</v>
      </c>
      <c r="M2983" s="6">
        <v>10</v>
      </c>
      <c r="N2983" s="6" t="s">
        <v>21</v>
      </c>
      <c r="O2983" s="6" t="s">
        <v>22</v>
      </c>
      <c r="P2983" s="6" t="s">
        <v>3915</v>
      </c>
    </row>
    <row r="2984" spans="1:16" hidden="1" x14ac:dyDescent="0.35">
      <c r="A2984" s="6">
        <v>2022</v>
      </c>
      <c r="B2984" s="6" t="s">
        <v>3916</v>
      </c>
      <c r="C2984" s="6" t="s">
        <v>3778</v>
      </c>
      <c r="D2984" s="13" t="s">
        <v>3917</v>
      </c>
      <c r="E2984" s="6">
        <v>41.23</v>
      </c>
      <c r="F2984" s="6">
        <v>-103.89</v>
      </c>
      <c r="G2984" s="6" t="s">
        <v>555</v>
      </c>
      <c r="H2984" s="6">
        <v>25124</v>
      </c>
      <c r="I2984" s="6">
        <v>12344000</v>
      </c>
      <c r="J2984" s="6">
        <v>13.2</v>
      </c>
      <c r="K2984" s="6">
        <v>31</v>
      </c>
      <c r="L2984" s="6" t="s">
        <v>336</v>
      </c>
      <c r="M2984" s="6">
        <v>10</v>
      </c>
      <c r="N2984" s="6" t="s">
        <v>21</v>
      </c>
      <c r="O2984" s="6" t="s">
        <v>22</v>
      </c>
      <c r="P2984" s="6" t="s">
        <v>3918</v>
      </c>
    </row>
    <row r="2985" spans="1:16" hidden="1" x14ac:dyDescent="0.35">
      <c r="A2985" s="6">
        <v>2022</v>
      </c>
      <c r="B2985" s="6" t="s">
        <v>3919</v>
      </c>
      <c r="C2985" s="6" t="s">
        <v>3778</v>
      </c>
      <c r="D2985" s="13" t="s">
        <v>3920</v>
      </c>
      <c r="E2985" s="6">
        <v>41.59</v>
      </c>
      <c r="F2985" s="6">
        <v>-102.85</v>
      </c>
      <c r="G2985" s="6" t="s">
        <v>555</v>
      </c>
      <c r="H2985" s="6">
        <v>67127</v>
      </c>
      <c r="I2985" s="6">
        <v>74379000</v>
      </c>
      <c r="J2985" s="6">
        <v>13.2</v>
      </c>
      <c r="K2985" s="6">
        <v>31</v>
      </c>
      <c r="L2985" s="6" t="s">
        <v>336</v>
      </c>
      <c r="M2985" s="6">
        <v>10</v>
      </c>
      <c r="N2985" s="6" t="s">
        <v>21</v>
      </c>
      <c r="O2985" s="6" t="s">
        <v>22</v>
      </c>
      <c r="P2985" s="6" t="s">
        <v>3921</v>
      </c>
    </row>
    <row r="2986" spans="1:16" hidden="1" x14ac:dyDescent="0.35">
      <c r="A2986" s="6">
        <v>2022</v>
      </c>
      <c r="B2986" s="6" t="s">
        <v>3922</v>
      </c>
      <c r="C2986" s="6" t="s">
        <v>3778</v>
      </c>
      <c r="D2986" s="13" t="s">
        <v>3923</v>
      </c>
      <c r="E2986" s="6">
        <v>41.82</v>
      </c>
      <c r="F2986" s="6">
        <v>-103.66</v>
      </c>
      <c r="G2986" s="6" t="s">
        <v>524</v>
      </c>
      <c r="H2986" s="6">
        <v>84109</v>
      </c>
      <c r="I2986" s="6">
        <v>85408000</v>
      </c>
      <c r="J2986" s="6">
        <v>13.2</v>
      </c>
      <c r="K2986" s="6">
        <v>31</v>
      </c>
      <c r="L2986" s="6" t="s">
        <v>336</v>
      </c>
      <c r="M2986" s="6">
        <v>10</v>
      </c>
      <c r="N2986" s="6" t="s">
        <v>21</v>
      </c>
      <c r="O2986" s="6" t="s">
        <v>22</v>
      </c>
      <c r="P2986" s="6" t="s">
        <v>3924</v>
      </c>
    </row>
    <row r="2987" spans="1:16" hidden="1" x14ac:dyDescent="0.35">
      <c r="A2987" s="6">
        <v>2022</v>
      </c>
      <c r="B2987" s="6" t="s">
        <v>2123</v>
      </c>
      <c r="C2987" s="6" t="s">
        <v>3778</v>
      </c>
      <c r="D2987" s="13" t="s">
        <v>3925</v>
      </c>
      <c r="E2987" s="6">
        <v>42.01</v>
      </c>
      <c r="F2987" s="6">
        <v>-102.06</v>
      </c>
      <c r="G2987" s="6" t="s">
        <v>555</v>
      </c>
      <c r="H2987" s="6">
        <v>28073</v>
      </c>
      <c r="I2987" s="6">
        <v>28791000</v>
      </c>
      <c r="J2987" s="6">
        <v>13.2</v>
      </c>
      <c r="K2987" s="6">
        <v>31</v>
      </c>
      <c r="L2987" s="6" t="s">
        <v>336</v>
      </c>
      <c r="M2987" s="6">
        <v>10</v>
      </c>
      <c r="N2987" s="6" t="s">
        <v>21</v>
      </c>
      <c r="O2987" s="6" t="s">
        <v>22</v>
      </c>
      <c r="P2987" s="6" t="s">
        <v>3926</v>
      </c>
    </row>
    <row r="2988" spans="1:16" hidden="1" x14ac:dyDescent="0.35">
      <c r="A2988" s="6">
        <v>2022</v>
      </c>
      <c r="B2988" s="6" t="s">
        <v>1880</v>
      </c>
      <c r="C2988" s="6" t="s">
        <v>3778</v>
      </c>
      <c r="D2988" s="13" t="s">
        <v>3927</v>
      </c>
      <c r="E2988" s="6">
        <v>42.68</v>
      </c>
      <c r="F2988" s="6">
        <v>-103.88</v>
      </c>
      <c r="G2988" s="6" t="s">
        <v>555</v>
      </c>
      <c r="H2988" s="6">
        <v>11134</v>
      </c>
      <c r="I2988" s="6">
        <v>13121000</v>
      </c>
      <c r="J2988" s="6">
        <v>13.2</v>
      </c>
      <c r="K2988" s="6">
        <v>31</v>
      </c>
      <c r="L2988" s="6" t="s">
        <v>336</v>
      </c>
      <c r="M2988" s="6">
        <v>10</v>
      </c>
      <c r="N2988" s="6" t="s">
        <v>21</v>
      </c>
      <c r="O2988" s="6" t="s">
        <v>22</v>
      </c>
      <c r="P2988" s="6" t="s">
        <v>3928</v>
      </c>
    </row>
    <row r="2989" spans="1:16" hidden="1" x14ac:dyDescent="0.35">
      <c r="A2989" s="6">
        <v>2012</v>
      </c>
      <c r="B2989" s="6" t="s">
        <v>3741</v>
      </c>
      <c r="C2989" s="6" t="s">
        <v>4276</v>
      </c>
      <c r="D2989" s="13" t="s">
        <v>6996</v>
      </c>
      <c r="E2989" s="6">
        <v>44.37</v>
      </c>
      <c r="F2989" s="6">
        <v>-108.04</v>
      </c>
      <c r="G2989" s="6" t="s">
        <v>3004</v>
      </c>
      <c r="H2989" s="6">
        <v>6117</v>
      </c>
      <c r="I2989" s="6">
        <v>8362000</v>
      </c>
      <c r="J2989" s="6">
        <v>13.4</v>
      </c>
      <c r="K2989" s="6">
        <v>56</v>
      </c>
      <c r="L2989" s="6" t="s">
        <v>336</v>
      </c>
      <c r="M2989" s="6">
        <v>10</v>
      </c>
      <c r="N2989" s="6" t="s">
        <v>21</v>
      </c>
      <c r="O2989" s="6" t="s">
        <v>22</v>
      </c>
      <c r="P2989" s="6" t="s">
        <v>9647</v>
      </c>
    </row>
    <row r="2990" spans="1:16" hidden="1" x14ac:dyDescent="0.35">
      <c r="A2990" s="6">
        <v>2012</v>
      </c>
      <c r="B2990" s="6" t="s">
        <v>586</v>
      </c>
      <c r="C2990" s="6" t="s">
        <v>4276</v>
      </c>
      <c r="D2990" s="13" t="s">
        <v>6998</v>
      </c>
      <c r="E2990" s="6">
        <v>42.48</v>
      </c>
      <c r="F2990" s="6">
        <v>-107.84</v>
      </c>
      <c r="G2990" s="6" t="s">
        <v>555</v>
      </c>
      <c r="H2990" s="6">
        <v>2815</v>
      </c>
      <c r="I2990" s="6">
        <v>3719000</v>
      </c>
      <c r="J2990" s="6">
        <v>13.4</v>
      </c>
      <c r="K2990" s="6">
        <v>56</v>
      </c>
      <c r="L2990" s="6" t="s">
        <v>336</v>
      </c>
      <c r="M2990" s="6">
        <v>10</v>
      </c>
      <c r="N2990" s="6" t="s">
        <v>21</v>
      </c>
      <c r="O2990" s="6" t="s">
        <v>22</v>
      </c>
      <c r="P2990" s="6" t="s">
        <v>9648</v>
      </c>
    </row>
    <row r="2991" spans="1:16" hidden="1" x14ac:dyDescent="0.35">
      <c r="A2991" s="6">
        <v>2012</v>
      </c>
      <c r="B2991" s="6" t="s">
        <v>7003</v>
      </c>
      <c r="C2991" s="6" t="s">
        <v>4276</v>
      </c>
      <c r="D2991" s="13" t="s">
        <v>7004</v>
      </c>
      <c r="E2991" s="6">
        <v>44.57</v>
      </c>
      <c r="F2991" s="6">
        <v>-110.51</v>
      </c>
      <c r="G2991" s="6" t="s">
        <v>564</v>
      </c>
      <c r="H2991" s="6">
        <v>3590</v>
      </c>
      <c r="I2991" s="6">
        <v>5082000</v>
      </c>
      <c r="J2991" s="6">
        <v>13.4</v>
      </c>
      <c r="K2991" s="6">
        <v>56</v>
      </c>
      <c r="L2991" s="6" t="s">
        <v>336</v>
      </c>
      <c r="M2991" s="6">
        <v>10</v>
      </c>
      <c r="N2991" s="6" t="s">
        <v>21</v>
      </c>
      <c r="O2991" s="6" t="s">
        <v>22</v>
      </c>
      <c r="P2991" s="6" t="s">
        <v>9649</v>
      </c>
    </row>
    <row r="2992" spans="1:16" hidden="1" x14ac:dyDescent="0.35">
      <c r="A2992" s="6">
        <v>2012</v>
      </c>
      <c r="B2992" s="6" t="s">
        <v>7006</v>
      </c>
      <c r="C2992" s="6" t="s">
        <v>4276</v>
      </c>
      <c r="D2992" s="13" t="s">
        <v>7007</v>
      </c>
      <c r="E2992" s="6">
        <v>44</v>
      </c>
      <c r="F2992" s="6">
        <v>-107.95</v>
      </c>
      <c r="G2992" s="6" t="s">
        <v>564</v>
      </c>
      <c r="H2992" s="6">
        <v>1044</v>
      </c>
      <c r="I2992" s="6">
        <v>2586000</v>
      </c>
      <c r="J2992" s="6">
        <v>13.4</v>
      </c>
      <c r="K2992" s="6">
        <v>56</v>
      </c>
      <c r="L2992" s="6" t="s">
        <v>336</v>
      </c>
      <c r="M2992" s="6">
        <v>10</v>
      </c>
      <c r="N2992" s="6" t="s">
        <v>21</v>
      </c>
      <c r="O2992" s="6" t="s">
        <v>22</v>
      </c>
      <c r="P2992" s="6" t="s">
        <v>9650</v>
      </c>
    </row>
    <row r="2993" spans="1:16" hidden="1" x14ac:dyDescent="0.35">
      <c r="A2993" s="6">
        <v>2022</v>
      </c>
      <c r="B2993" s="6" t="s">
        <v>86</v>
      </c>
      <c r="C2993" s="6" t="s">
        <v>271</v>
      </c>
      <c r="D2993" s="13" t="s">
        <v>338</v>
      </c>
      <c r="E2993" s="6">
        <v>36.07</v>
      </c>
      <c r="F2993" s="6">
        <v>-94.15</v>
      </c>
      <c r="G2993" s="6" t="s">
        <v>241</v>
      </c>
      <c r="H2993" s="6">
        <v>509</v>
      </c>
      <c r="I2993" s="6">
        <v>395000</v>
      </c>
      <c r="J2993" s="6">
        <v>13.5</v>
      </c>
      <c r="K2993" s="6">
        <v>5</v>
      </c>
      <c r="L2993" s="6" t="s">
        <v>336</v>
      </c>
      <c r="M2993" s="6">
        <v>10</v>
      </c>
      <c r="N2993" s="6" t="s">
        <v>21</v>
      </c>
      <c r="O2993" s="6" t="s">
        <v>22</v>
      </c>
      <c r="P2993" s="6" t="s">
        <v>339</v>
      </c>
    </row>
    <row r="2994" spans="1:16" hidden="1" x14ac:dyDescent="0.35">
      <c r="A2994" s="6">
        <v>2012</v>
      </c>
      <c r="B2994" s="6" t="s">
        <v>2619</v>
      </c>
      <c r="C2994" s="6" t="s">
        <v>2554</v>
      </c>
      <c r="D2994" s="13" t="s">
        <v>2620</v>
      </c>
      <c r="E2994" s="6">
        <v>32.69</v>
      </c>
      <c r="F2994" s="6">
        <v>-93.74</v>
      </c>
      <c r="G2994" s="6" t="s">
        <v>94</v>
      </c>
      <c r="H2994" s="6">
        <v>4708</v>
      </c>
      <c r="I2994" s="6">
        <v>3623000</v>
      </c>
      <c r="J2994" s="6">
        <v>14.3</v>
      </c>
      <c r="K2994" s="6">
        <v>22</v>
      </c>
      <c r="L2994" s="6" t="s">
        <v>336</v>
      </c>
      <c r="M2994" s="6">
        <v>10</v>
      </c>
      <c r="N2994" s="6" t="s">
        <v>21</v>
      </c>
      <c r="O2994" s="6" t="s">
        <v>22</v>
      </c>
      <c r="P2994" s="6" t="s">
        <v>8002</v>
      </c>
    </row>
    <row r="2995" spans="1:16" hidden="1" x14ac:dyDescent="0.35">
      <c r="A2995" s="6">
        <v>2012</v>
      </c>
      <c r="B2995" s="6" t="s">
        <v>2622</v>
      </c>
      <c r="C2995" s="6" t="s">
        <v>2554</v>
      </c>
      <c r="D2995" s="13" t="s">
        <v>2623</v>
      </c>
      <c r="E2995" s="6">
        <v>32.75</v>
      </c>
      <c r="F2995" s="6">
        <v>-93.83</v>
      </c>
      <c r="G2995" s="6" t="s">
        <v>94</v>
      </c>
      <c r="H2995" s="6">
        <v>19830</v>
      </c>
      <c r="I2995" s="6">
        <v>20480000</v>
      </c>
      <c r="J2995" s="6">
        <v>14.3</v>
      </c>
      <c r="K2995" s="6">
        <v>22</v>
      </c>
      <c r="L2995" s="6" t="s">
        <v>336</v>
      </c>
      <c r="M2995" s="6">
        <v>10</v>
      </c>
      <c r="N2995" s="6" t="s">
        <v>21</v>
      </c>
      <c r="O2995" s="6" t="s">
        <v>22</v>
      </c>
      <c r="P2995" s="6" t="s">
        <v>8003</v>
      </c>
    </row>
    <row r="2996" spans="1:16" hidden="1" x14ac:dyDescent="0.35">
      <c r="A2996" s="6">
        <v>2012</v>
      </c>
      <c r="B2996" s="6" t="s">
        <v>2627</v>
      </c>
      <c r="C2996" s="6" t="s">
        <v>2554</v>
      </c>
      <c r="D2996" s="13" t="s">
        <v>2628</v>
      </c>
      <c r="E2996" s="6">
        <v>32.020000000000003</v>
      </c>
      <c r="F2996" s="6">
        <v>-93.34</v>
      </c>
      <c r="G2996" s="6" t="s">
        <v>19</v>
      </c>
      <c r="H2996" s="6">
        <v>5250</v>
      </c>
      <c r="I2996" s="6">
        <v>3939000</v>
      </c>
      <c r="J2996" s="6">
        <v>14.3</v>
      </c>
      <c r="K2996" s="6">
        <v>22</v>
      </c>
      <c r="L2996" s="6" t="s">
        <v>336</v>
      </c>
      <c r="M2996" s="6">
        <v>10</v>
      </c>
      <c r="N2996" s="6" t="s">
        <v>21</v>
      </c>
      <c r="O2996" s="6" t="s">
        <v>22</v>
      </c>
      <c r="P2996" s="6" t="s">
        <v>8004</v>
      </c>
    </row>
    <row r="2997" spans="1:16" hidden="1" x14ac:dyDescent="0.35">
      <c r="A2997" s="6">
        <v>2022</v>
      </c>
      <c r="B2997" s="6" t="s">
        <v>1617</v>
      </c>
      <c r="C2997" s="6" t="s">
        <v>1515</v>
      </c>
      <c r="D2997" s="13" t="s">
        <v>1618</v>
      </c>
      <c r="E2997" s="6">
        <v>40.479999999999997</v>
      </c>
      <c r="F2997" s="6">
        <v>-87.51</v>
      </c>
      <c r="G2997" s="6" t="s">
        <v>514</v>
      </c>
      <c r="H2997" s="6">
        <v>105246</v>
      </c>
      <c r="I2997" s="6">
        <v>141018000</v>
      </c>
      <c r="J2997" s="6">
        <v>14.4</v>
      </c>
      <c r="K2997" s="6">
        <v>18</v>
      </c>
      <c r="L2997" s="6" t="s">
        <v>336</v>
      </c>
      <c r="M2997" s="6">
        <v>10</v>
      </c>
      <c r="N2997" s="6" t="s">
        <v>21</v>
      </c>
      <c r="O2997" s="6" t="s">
        <v>22</v>
      </c>
      <c r="P2997" s="6" t="s">
        <v>1619</v>
      </c>
    </row>
    <row r="2998" spans="1:16" hidden="1" x14ac:dyDescent="0.35">
      <c r="A2998" s="6">
        <v>2022</v>
      </c>
      <c r="B2998" s="6" t="s">
        <v>812</v>
      </c>
      <c r="C2998" s="6" t="s">
        <v>1515</v>
      </c>
      <c r="D2998" s="13" t="s">
        <v>1620</v>
      </c>
      <c r="E2998" s="6">
        <v>41.16</v>
      </c>
      <c r="F2998" s="6">
        <v>-87.26</v>
      </c>
      <c r="G2998" s="6" t="s">
        <v>524</v>
      </c>
      <c r="H2998" s="6">
        <v>144248</v>
      </c>
      <c r="I2998" s="6">
        <v>174325000</v>
      </c>
      <c r="J2998" s="6">
        <v>14.4</v>
      </c>
      <c r="K2998" s="6">
        <v>18</v>
      </c>
      <c r="L2998" s="6" t="s">
        <v>336</v>
      </c>
      <c r="M2998" s="6">
        <v>10</v>
      </c>
      <c r="N2998" s="6" t="s">
        <v>21</v>
      </c>
      <c r="O2998" s="6" t="s">
        <v>22</v>
      </c>
      <c r="P2998" s="6" t="s">
        <v>1621</v>
      </c>
    </row>
    <row r="2999" spans="1:16" hidden="1" x14ac:dyDescent="0.35">
      <c r="A2999" s="6">
        <v>2022</v>
      </c>
      <c r="B2999" s="6" t="s">
        <v>1622</v>
      </c>
      <c r="C2999" s="6" t="s">
        <v>1515</v>
      </c>
      <c r="D2999" s="13" t="s">
        <v>1623</v>
      </c>
      <c r="E2999" s="6">
        <v>41.4</v>
      </c>
      <c r="F2999" s="6">
        <v>-86.75</v>
      </c>
      <c r="G2999" s="6" t="s">
        <v>524</v>
      </c>
      <c r="H2999" s="6">
        <v>130189</v>
      </c>
      <c r="I2999" s="6">
        <v>157328000</v>
      </c>
      <c r="J2999" s="6">
        <v>14.4</v>
      </c>
      <c r="K2999" s="6">
        <v>18</v>
      </c>
      <c r="L2999" s="6" t="s">
        <v>336</v>
      </c>
      <c r="M2999" s="6">
        <v>10</v>
      </c>
      <c r="N2999" s="6" t="s">
        <v>21</v>
      </c>
      <c r="O2999" s="6" t="s">
        <v>22</v>
      </c>
      <c r="P2999" s="6" t="s">
        <v>1624</v>
      </c>
    </row>
    <row r="3000" spans="1:16" hidden="1" x14ac:dyDescent="0.35">
      <c r="A3000" s="6">
        <v>2022</v>
      </c>
      <c r="B3000" s="6" t="s">
        <v>567</v>
      </c>
      <c r="C3000" s="6" t="s">
        <v>1515</v>
      </c>
      <c r="D3000" s="13" t="s">
        <v>1625</v>
      </c>
      <c r="E3000" s="6">
        <v>41.37</v>
      </c>
      <c r="F3000" s="6">
        <v>-87.43</v>
      </c>
      <c r="G3000" s="6" t="s">
        <v>524</v>
      </c>
      <c r="H3000" s="6">
        <v>52554</v>
      </c>
      <c r="I3000" s="6">
        <v>60747000</v>
      </c>
      <c r="J3000" s="6">
        <v>14.4</v>
      </c>
      <c r="K3000" s="6">
        <v>18</v>
      </c>
      <c r="L3000" s="6" t="s">
        <v>336</v>
      </c>
      <c r="M3000" s="6">
        <v>10</v>
      </c>
      <c r="N3000" s="6" t="s">
        <v>21</v>
      </c>
      <c r="O3000" s="6" t="s">
        <v>22</v>
      </c>
      <c r="P3000" s="6" t="s">
        <v>1626</v>
      </c>
    </row>
    <row r="3001" spans="1:16" hidden="1" x14ac:dyDescent="0.35">
      <c r="A3001" s="6">
        <v>2022</v>
      </c>
      <c r="B3001" s="6" t="s">
        <v>826</v>
      </c>
      <c r="C3001" s="6" t="s">
        <v>1515</v>
      </c>
      <c r="D3001" s="13" t="s">
        <v>1627</v>
      </c>
      <c r="E3001" s="6">
        <v>41.12</v>
      </c>
      <c r="F3001" s="6">
        <v>-87.45</v>
      </c>
      <c r="G3001" s="6" t="s">
        <v>524</v>
      </c>
      <c r="H3001" s="6">
        <v>82748</v>
      </c>
      <c r="I3001" s="6">
        <v>119315000</v>
      </c>
      <c r="J3001" s="6">
        <v>14.4</v>
      </c>
      <c r="K3001" s="6">
        <v>18</v>
      </c>
      <c r="L3001" s="6" t="s">
        <v>336</v>
      </c>
      <c r="M3001" s="6">
        <v>10</v>
      </c>
      <c r="N3001" s="6" t="s">
        <v>21</v>
      </c>
      <c r="O3001" s="6" t="s">
        <v>22</v>
      </c>
      <c r="P3001" s="6" t="s">
        <v>1628</v>
      </c>
    </row>
    <row r="3002" spans="1:16" hidden="1" x14ac:dyDescent="0.35">
      <c r="A3002" s="6">
        <v>2022</v>
      </c>
      <c r="B3002" s="6" t="s">
        <v>1629</v>
      </c>
      <c r="C3002" s="6" t="s">
        <v>1515</v>
      </c>
      <c r="D3002" s="13" t="s">
        <v>1630</v>
      </c>
      <c r="E3002" s="6">
        <v>41.69</v>
      </c>
      <c r="F3002" s="6">
        <v>-86.98</v>
      </c>
      <c r="G3002" s="6" t="s">
        <v>514</v>
      </c>
      <c r="H3002" s="6">
        <v>46226</v>
      </c>
      <c r="I3002" s="6">
        <v>54862000</v>
      </c>
      <c r="J3002" s="6">
        <v>14.4</v>
      </c>
      <c r="K3002" s="6">
        <v>18</v>
      </c>
      <c r="L3002" s="6" t="s">
        <v>336</v>
      </c>
      <c r="M3002" s="6">
        <v>10</v>
      </c>
      <c r="N3002" s="6" t="s">
        <v>21</v>
      </c>
      <c r="O3002" s="6" t="s">
        <v>22</v>
      </c>
      <c r="P3002" s="6" t="s">
        <v>1631</v>
      </c>
    </row>
    <row r="3003" spans="1:16" hidden="1" x14ac:dyDescent="0.35">
      <c r="A3003" s="6">
        <v>2022</v>
      </c>
      <c r="B3003" s="6" t="s">
        <v>278</v>
      </c>
      <c r="C3003" s="6" t="s">
        <v>1515</v>
      </c>
      <c r="D3003" s="13" t="s">
        <v>1632</v>
      </c>
      <c r="E3003" s="6">
        <v>41.15</v>
      </c>
      <c r="F3003" s="6">
        <v>-86.48</v>
      </c>
      <c r="G3003" s="6" t="s">
        <v>514</v>
      </c>
      <c r="H3003" s="6">
        <v>114040</v>
      </c>
      <c r="I3003" s="6">
        <v>124237000</v>
      </c>
      <c r="J3003" s="6">
        <v>14.4</v>
      </c>
      <c r="K3003" s="6">
        <v>18</v>
      </c>
      <c r="L3003" s="6" t="s">
        <v>336</v>
      </c>
      <c r="M3003" s="6">
        <v>10</v>
      </c>
      <c r="N3003" s="6" t="s">
        <v>21</v>
      </c>
      <c r="O3003" s="6" t="s">
        <v>22</v>
      </c>
      <c r="P3003" s="6" t="s">
        <v>1633</v>
      </c>
    </row>
    <row r="3004" spans="1:16" hidden="1" x14ac:dyDescent="0.35">
      <c r="A3004" s="6">
        <v>2022</v>
      </c>
      <c r="B3004" s="6" t="s">
        <v>1634</v>
      </c>
      <c r="C3004" s="6" t="s">
        <v>1515</v>
      </c>
      <c r="D3004" s="13" t="s">
        <v>1635</v>
      </c>
      <c r="E3004" s="6">
        <v>41.21</v>
      </c>
      <c r="F3004" s="6">
        <v>-86.77</v>
      </c>
      <c r="G3004" s="6" t="s">
        <v>524</v>
      </c>
      <c r="H3004" s="6">
        <v>39443</v>
      </c>
      <c r="I3004" s="6">
        <v>46128000</v>
      </c>
      <c r="J3004" s="6">
        <v>14.4</v>
      </c>
      <c r="K3004" s="6">
        <v>18</v>
      </c>
      <c r="L3004" s="6" t="s">
        <v>336</v>
      </c>
      <c r="M3004" s="6">
        <v>10</v>
      </c>
      <c r="N3004" s="6" t="s">
        <v>21</v>
      </c>
      <c r="O3004" s="6" t="s">
        <v>22</v>
      </c>
      <c r="P3004" s="6" t="s">
        <v>1636</v>
      </c>
    </row>
    <row r="3005" spans="1:16" hidden="1" x14ac:dyDescent="0.35">
      <c r="A3005" s="6">
        <v>2022</v>
      </c>
      <c r="B3005" s="6" t="s">
        <v>332</v>
      </c>
      <c r="C3005" s="6" t="s">
        <v>1515</v>
      </c>
      <c r="D3005" s="13" t="s">
        <v>1637</v>
      </c>
      <c r="E3005" s="6">
        <v>40.6</v>
      </c>
      <c r="F3005" s="6">
        <v>-86.86</v>
      </c>
      <c r="G3005" s="6" t="s">
        <v>514</v>
      </c>
      <c r="H3005" s="6">
        <v>138793</v>
      </c>
      <c r="I3005" s="6">
        <v>175494000</v>
      </c>
      <c r="J3005" s="6">
        <v>14.4</v>
      </c>
      <c r="K3005" s="6">
        <v>18</v>
      </c>
      <c r="L3005" s="6" t="s">
        <v>336</v>
      </c>
      <c r="M3005" s="6">
        <v>10</v>
      </c>
      <c r="N3005" s="6" t="s">
        <v>21</v>
      </c>
      <c r="O3005" s="6" t="s">
        <v>22</v>
      </c>
      <c r="P3005" s="6" t="s">
        <v>1638</v>
      </c>
    </row>
    <row r="3006" spans="1:16" hidden="1" x14ac:dyDescent="0.35">
      <c r="A3006" s="6">
        <v>2012</v>
      </c>
      <c r="B3006" s="6" t="s">
        <v>519</v>
      </c>
      <c r="C3006" s="6" t="s">
        <v>1990</v>
      </c>
      <c r="D3006" s="13" t="s">
        <v>2111</v>
      </c>
      <c r="E3006" s="6">
        <v>39.74</v>
      </c>
      <c r="F3006" s="6">
        <v>-101.53</v>
      </c>
      <c r="G3006" s="6" t="s">
        <v>524</v>
      </c>
      <c r="H3006" s="6">
        <v>53256</v>
      </c>
      <c r="I3006" s="6">
        <v>32203000</v>
      </c>
      <c r="J3006" s="6">
        <v>15.4</v>
      </c>
      <c r="K3006" s="6">
        <v>20</v>
      </c>
      <c r="L3006" s="6" t="s">
        <v>336</v>
      </c>
      <c r="M3006" s="6">
        <v>10</v>
      </c>
      <c r="N3006" s="6" t="s">
        <v>21</v>
      </c>
      <c r="O3006" s="6" t="s">
        <v>22</v>
      </c>
      <c r="P3006" s="6" t="s">
        <v>7798</v>
      </c>
    </row>
    <row r="3007" spans="1:16" hidden="1" x14ac:dyDescent="0.35">
      <c r="A3007" s="6">
        <v>2012</v>
      </c>
      <c r="B3007" s="6" t="s">
        <v>1080</v>
      </c>
      <c r="C3007" s="6" t="s">
        <v>1990</v>
      </c>
      <c r="D3007" s="13" t="s">
        <v>2113</v>
      </c>
      <c r="E3007" s="6">
        <v>39.619999999999997</v>
      </c>
      <c r="F3007" s="6">
        <v>-100.42</v>
      </c>
      <c r="G3007" s="6" t="s">
        <v>524</v>
      </c>
      <c r="H3007" s="6">
        <v>79490</v>
      </c>
      <c r="I3007" s="6">
        <v>17334000</v>
      </c>
      <c r="J3007" s="6">
        <v>15.4</v>
      </c>
      <c r="K3007" s="6">
        <v>20</v>
      </c>
      <c r="L3007" s="6" t="s">
        <v>336</v>
      </c>
      <c r="M3007" s="6">
        <v>10</v>
      </c>
      <c r="N3007" s="6" t="s">
        <v>21</v>
      </c>
      <c r="O3007" s="6" t="s">
        <v>22</v>
      </c>
      <c r="P3007" s="6" t="s">
        <v>7799</v>
      </c>
    </row>
    <row r="3008" spans="1:16" hidden="1" x14ac:dyDescent="0.35">
      <c r="A3008" s="6">
        <v>2012</v>
      </c>
      <c r="B3008" s="6" t="s">
        <v>250</v>
      </c>
      <c r="C3008" s="6" t="s">
        <v>1990</v>
      </c>
      <c r="D3008" s="13" t="s">
        <v>2115</v>
      </c>
      <c r="E3008" s="6">
        <v>39.35</v>
      </c>
      <c r="F3008" s="6">
        <v>-99.68</v>
      </c>
      <c r="G3008" s="6" t="s">
        <v>514</v>
      </c>
      <c r="H3008" s="6">
        <v>28495</v>
      </c>
      <c r="I3008" s="6">
        <v>8709000</v>
      </c>
      <c r="J3008" s="6">
        <v>15.4</v>
      </c>
      <c r="K3008" s="6">
        <v>20</v>
      </c>
      <c r="L3008" s="6" t="s">
        <v>336</v>
      </c>
      <c r="M3008" s="6">
        <v>10</v>
      </c>
      <c r="N3008" s="6" t="s">
        <v>21</v>
      </c>
      <c r="O3008" s="6" t="s">
        <v>22</v>
      </c>
      <c r="P3008" s="6" t="s">
        <v>7800</v>
      </c>
    </row>
    <row r="3009" spans="1:16" hidden="1" x14ac:dyDescent="0.35">
      <c r="A3009" s="6">
        <v>2012</v>
      </c>
      <c r="B3009" s="6" t="s">
        <v>2117</v>
      </c>
      <c r="C3009" s="6" t="s">
        <v>1990</v>
      </c>
      <c r="D3009" s="13" t="s">
        <v>2118</v>
      </c>
      <c r="E3009" s="6">
        <v>39.89</v>
      </c>
      <c r="F3009" s="6">
        <v>-99.7</v>
      </c>
      <c r="G3009" s="6" t="s">
        <v>524</v>
      </c>
      <c r="H3009" s="6">
        <v>67620</v>
      </c>
      <c r="I3009" s="6">
        <v>19433000</v>
      </c>
      <c r="J3009" s="6">
        <v>15.4</v>
      </c>
      <c r="K3009" s="6">
        <v>20</v>
      </c>
      <c r="L3009" s="6" t="s">
        <v>336</v>
      </c>
      <c r="M3009" s="6">
        <v>10</v>
      </c>
      <c r="N3009" s="6" t="s">
        <v>21</v>
      </c>
      <c r="O3009" s="6" t="s">
        <v>22</v>
      </c>
      <c r="P3009" s="6" t="s">
        <v>7801</v>
      </c>
    </row>
    <row r="3010" spans="1:16" hidden="1" x14ac:dyDescent="0.35">
      <c r="A3010" s="6">
        <v>2012</v>
      </c>
      <c r="B3010" s="6" t="s">
        <v>2120</v>
      </c>
      <c r="C3010" s="6" t="s">
        <v>1990</v>
      </c>
      <c r="D3010" s="13" t="s">
        <v>2121</v>
      </c>
      <c r="E3010" s="6">
        <v>39.81</v>
      </c>
      <c r="F3010" s="6">
        <v>-101.04</v>
      </c>
      <c r="G3010" s="6" t="s">
        <v>524</v>
      </c>
      <c r="H3010" s="6">
        <v>66074</v>
      </c>
      <c r="I3010" s="6">
        <v>18714000</v>
      </c>
      <c r="J3010" s="6">
        <v>15.4</v>
      </c>
      <c r="K3010" s="6">
        <v>20</v>
      </c>
      <c r="L3010" s="6" t="s">
        <v>336</v>
      </c>
      <c r="M3010" s="6">
        <v>10</v>
      </c>
      <c r="N3010" s="6" t="s">
        <v>21</v>
      </c>
      <c r="O3010" s="6" t="s">
        <v>22</v>
      </c>
      <c r="P3010" s="6" t="s">
        <v>7802</v>
      </c>
    </row>
    <row r="3011" spans="1:16" hidden="1" x14ac:dyDescent="0.35">
      <c r="A3011" s="6">
        <v>2012</v>
      </c>
      <c r="B3011" s="6" t="s">
        <v>2123</v>
      </c>
      <c r="C3011" s="6" t="s">
        <v>1990</v>
      </c>
      <c r="D3011" s="13" t="s">
        <v>2124</v>
      </c>
      <c r="E3011" s="6">
        <v>39.35</v>
      </c>
      <c r="F3011" s="6">
        <v>-100.43</v>
      </c>
      <c r="G3011" s="6" t="s">
        <v>514</v>
      </c>
      <c r="H3011" s="6">
        <v>123299</v>
      </c>
      <c r="I3011" s="6">
        <v>62503000</v>
      </c>
      <c r="J3011" s="6">
        <v>15.4</v>
      </c>
      <c r="K3011" s="6">
        <v>20</v>
      </c>
      <c r="L3011" s="6" t="s">
        <v>336</v>
      </c>
      <c r="M3011" s="6">
        <v>10</v>
      </c>
      <c r="N3011" s="6" t="s">
        <v>21</v>
      </c>
      <c r="O3011" s="6" t="s">
        <v>22</v>
      </c>
      <c r="P3011" s="6" t="s">
        <v>7803</v>
      </c>
    </row>
    <row r="3012" spans="1:16" hidden="1" x14ac:dyDescent="0.35">
      <c r="A3012" s="6">
        <v>2012</v>
      </c>
      <c r="B3012" s="6" t="s">
        <v>2126</v>
      </c>
      <c r="C3012" s="6" t="s">
        <v>1990</v>
      </c>
      <c r="D3012" s="13" t="s">
        <v>2127</v>
      </c>
      <c r="E3012" s="6">
        <v>39.33</v>
      </c>
      <c r="F3012" s="6">
        <v>-101.54</v>
      </c>
      <c r="G3012" s="6" t="s">
        <v>524</v>
      </c>
      <c r="H3012" s="6">
        <v>108802</v>
      </c>
      <c r="I3012" s="6">
        <v>70625000</v>
      </c>
      <c r="J3012" s="6">
        <v>15.4</v>
      </c>
      <c r="K3012" s="6">
        <v>20</v>
      </c>
      <c r="L3012" s="6" t="s">
        <v>336</v>
      </c>
      <c r="M3012" s="6">
        <v>10</v>
      </c>
      <c r="N3012" s="6" t="s">
        <v>21</v>
      </c>
      <c r="O3012" s="6" t="s">
        <v>22</v>
      </c>
      <c r="P3012" s="6" t="s">
        <v>7804</v>
      </c>
    </row>
    <row r="3013" spans="1:16" hidden="1" x14ac:dyDescent="0.35">
      <c r="A3013" s="6">
        <v>2012</v>
      </c>
      <c r="B3013" s="6" t="s">
        <v>1115</v>
      </c>
      <c r="C3013" s="6" t="s">
        <v>1990</v>
      </c>
      <c r="D3013" s="13" t="s">
        <v>2129</v>
      </c>
      <c r="E3013" s="6">
        <v>39.380000000000003</v>
      </c>
      <c r="F3013" s="6">
        <v>-101.04</v>
      </c>
      <c r="G3013" s="6" t="s">
        <v>524</v>
      </c>
      <c r="H3013" s="6">
        <v>171616</v>
      </c>
      <c r="I3013" s="6">
        <v>77065000</v>
      </c>
      <c r="J3013" s="6">
        <v>15.4</v>
      </c>
      <c r="K3013" s="6">
        <v>20</v>
      </c>
      <c r="L3013" s="6" t="s">
        <v>336</v>
      </c>
      <c r="M3013" s="6">
        <v>10</v>
      </c>
      <c r="N3013" s="6" t="s">
        <v>21</v>
      </c>
      <c r="O3013" s="6" t="s">
        <v>22</v>
      </c>
      <c r="P3013" s="6" t="s">
        <v>7805</v>
      </c>
    </row>
    <row r="3014" spans="1:16" hidden="1" x14ac:dyDescent="0.35">
      <c r="A3014" s="6">
        <v>2022</v>
      </c>
      <c r="B3014" s="6" t="s">
        <v>6899</v>
      </c>
      <c r="C3014" s="6" t="s">
        <v>6814</v>
      </c>
      <c r="D3014" s="13" t="s">
        <v>6900</v>
      </c>
      <c r="E3014" s="6">
        <v>45.31</v>
      </c>
      <c r="F3014" s="6">
        <v>-91.65</v>
      </c>
      <c r="G3014" s="6" t="s">
        <v>564</v>
      </c>
      <c r="H3014" s="6">
        <v>62649</v>
      </c>
      <c r="I3014" s="6">
        <v>59821000</v>
      </c>
      <c r="J3014" s="6">
        <v>16.100000000000001</v>
      </c>
      <c r="K3014" s="6">
        <v>55</v>
      </c>
      <c r="L3014" s="6" t="s">
        <v>336</v>
      </c>
      <c r="M3014" s="6">
        <v>10</v>
      </c>
      <c r="N3014" s="6" t="s">
        <v>21</v>
      </c>
      <c r="O3014" s="6" t="s">
        <v>22</v>
      </c>
      <c r="P3014" s="6" t="s">
        <v>6901</v>
      </c>
    </row>
    <row r="3015" spans="1:16" hidden="1" x14ac:dyDescent="0.35">
      <c r="A3015" s="6">
        <v>2022</v>
      </c>
      <c r="B3015" s="6" t="s">
        <v>6902</v>
      </c>
      <c r="C3015" s="6" t="s">
        <v>6814</v>
      </c>
      <c r="D3015" s="13" t="s">
        <v>6903</v>
      </c>
      <c r="E3015" s="6">
        <v>46.81</v>
      </c>
      <c r="F3015" s="6">
        <v>-90.82</v>
      </c>
      <c r="G3015" s="6" t="s">
        <v>555</v>
      </c>
      <c r="H3015" s="6">
        <v>2361</v>
      </c>
      <c r="I3015" s="6">
        <v>1495000</v>
      </c>
      <c r="J3015" s="6">
        <v>16.100000000000001</v>
      </c>
      <c r="K3015" s="6">
        <v>55</v>
      </c>
      <c r="L3015" s="6" t="s">
        <v>336</v>
      </c>
      <c r="M3015" s="6">
        <v>10</v>
      </c>
      <c r="N3015" s="6" t="s">
        <v>21</v>
      </c>
      <c r="O3015" s="6" t="s">
        <v>22</v>
      </c>
      <c r="P3015" s="6" t="s">
        <v>6904</v>
      </c>
    </row>
    <row r="3016" spans="1:16" hidden="1" x14ac:dyDescent="0.35">
      <c r="A3016" s="6">
        <v>2022</v>
      </c>
      <c r="B3016" s="6" t="s">
        <v>6905</v>
      </c>
      <c r="C3016" s="6" t="s">
        <v>6814</v>
      </c>
      <c r="D3016" s="13" t="s">
        <v>6906</v>
      </c>
      <c r="E3016" s="6">
        <v>46</v>
      </c>
      <c r="F3016" s="6">
        <v>-92.37</v>
      </c>
      <c r="G3016" s="6" t="s">
        <v>3004</v>
      </c>
      <c r="H3016" s="6">
        <v>12577</v>
      </c>
      <c r="I3016" s="6">
        <v>11654000</v>
      </c>
      <c r="J3016" s="6">
        <v>16.100000000000001</v>
      </c>
      <c r="K3016" s="6">
        <v>55</v>
      </c>
      <c r="L3016" s="6" t="s">
        <v>336</v>
      </c>
      <c r="M3016" s="6">
        <v>10</v>
      </c>
      <c r="N3016" s="6" t="s">
        <v>21</v>
      </c>
      <c r="O3016" s="6" t="s">
        <v>22</v>
      </c>
      <c r="P3016" s="6" t="s">
        <v>6907</v>
      </c>
    </row>
    <row r="3017" spans="1:16" hidden="1" x14ac:dyDescent="0.35">
      <c r="A3017" s="6">
        <v>2022</v>
      </c>
      <c r="B3017" s="6" t="s">
        <v>2967</v>
      </c>
      <c r="C3017" s="6" t="s">
        <v>6814</v>
      </c>
      <c r="D3017" s="13" t="s">
        <v>6908</v>
      </c>
      <c r="E3017" s="6">
        <v>45.1</v>
      </c>
      <c r="F3017" s="6">
        <v>-91.49</v>
      </c>
      <c r="G3017" s="6" t="s">
        <v>564</v>
      </c>
      <c r="H3017" s="6">
        <v>76231</v>
      </c>
      <c r="I3017" s="6">
        <v>70550000</v>
      </c>
      <c r="J3017" s="6">
        <v>16.100000000000001</v>
      </c>
      <c r="K3017" s="6">
        <v>55</v>
      </c>
      <c r="L3017" s="6" t="s">
        <v>336</v>
      </c>
      <c r="M3017" s="6">
        <v>10</v>
      </c>
      <c r="N3017" s="6" t="s">
        <v>21</v>
      </c>
      <c r="O3017" s="6" t="s">
        <v>22</v>
      </c>
      <c r="P3017" s="6" t="s">
        <v>6909</v>
      </c>
    </row>
    <row r="3018" spans="1:16" hidden="1" x14ac:dyDescent="0.35">
      <c r="A3018" s="6">
        <v>2022</v>
      </c>
      <c r="B3018" s="6" t="s">
        <v>690</v>
      </c>
      <c r="C3018" s="6" t="s">
        <v>6814</v>
      </c>
      <c r="D3018" s="13" t="s">
        <v>6912</v>
      </c>
      <c r="E3018" s="6">
        <v>45.3</v>
      </c>
      <c r="F3018" s="6">
        <v>-92.36</v>
      </c>
      <c r="G3018" s="6" t="s">
        <v>564</v>
      </c>
      <c r="H3018" s="6">
        <v>53295</v>
      </c>
      <c r="I3018" s="6">
        <v>45893000</v>
      </c>
      <c r="J3018" s="6">
        <v>16.100000000000001</v>
      </c>
      <c r="K3018" s="6">
        <v>55</v>
      </c>
      <c r="L3018" s="6" t="s">
        <v>336</v>
      </c>
      <c r="M3018" s="6">
        <v>10</v>
      </c>
      <c r="N3018" s="6" t="s">
        <v>21</v>
      </c>
      <c r="O3018" s="6" t="s">
        <v>22</v>
      </c>
      <c r="P3018" s="6" t="s">
        <v>6913</v>
      </c>
    </row>
    <row r="3019" spans="1:16" hidden="1" x14ac:dyDescent="0.35">
      <c r="A3019" s="6">
        <v>2022</v>
      </c>
      <c r="B3019" s="6" t="s">
        <v>5934</v>
      </c>
      <c r="C3019" s="6" t="s">
        <v>6814</v>
      </c>
      <c r="D3019" s="13" t="s">
        <v>6914</v>
      </c>
      <c r="E3019" s="6">
        <v>45.49</v>
      </c>
      <c r="F3019" s="6">
        <v>-90.89</v>
      </c>
      <c r="G3019" s="6" t="s">
        <v>3004</v>
      </c>
      <c r="H3019" s="6">
        <v>16607</v>
      </c>
      <c r="I3019" s="6">
        <v>12022000</v>
      </c>
      <c r="J3019" s="6">
        <v>16.100000000000001</v>
      </c>
      <c r="K3019" s="6">
        <v>55</v>
      </c>
      <c r="L3019" s="6" t="s">
        <v>336</v>
      </c>
      <c r="M3019" s="6">
        <v>10</v>
      </c>
      <c r="N3019" s="6" t="s">
        <v>21</v>
      </c>
      <c r="O3019" s="6" t="s">
        <v>22</v>
      </c>
      <c r="P3019" s="6" t="s">
        <v>6915</v>
      </c>
    </row>
    <row r="3020" spans="1:16" hidden="1" x14ac:dyDescent="0.35">
      <c r="A3020" s="6">
        <v>2022</v>
      </c>
      <c r="B3020" s="6" t="s">
        <v>6916</v>
      </c>
      <c r="C3020" s="6" t="s">
        <v>6814</v>
      </c>
      <c r="D3020" s="13" t="s">
        <v>6917</v>
      </c>
      <c r="E3020" s="6">
        <v>45.79</v>
      </c>
      <c r="F3020" s="6">
        <v>-91.29</v>
      </c>
      <c r="G3020" s="6" t="s">
        <v>3004</v>
      </c>
      <c r="H3020" s="6">
        <v>4344</v>
      </c>
      <c r="I3020" s="6">
        <v>3492000</v>
      </c>
      <c r="J3020" s="6">
        <v>16.100000000000001</v>
      </c>
      <c r="K3020" s="6">
        <v>55</v>
      </c>
      <c r="L3020" s="6" t="s">
        <v>336</v>
      </c>
      <c r="M3020" s="6">
        <v>10</v>
      </c>
      <c r="N3020" s="6" t="s">
        <v>21</v>
      </c>
      <c r="O3020" s="6" t="s">
        <v>22</v>
      </c>
      <c r="P3020" s="6" t="s">
        <v>6918</v>
      </c>
    </row>
    <row r="3021" spans="1:16" hidden="1" x14ac:dyDescent="0.35">
      <c r="A3021" s="6">
        <v>2022</v>
      </c>
      <c r="B3021" s="6" t="s">
        <v>6919</v>
      </c>
      <c r="C3021" s="6" t="s">
        <v>6814</v>
      </c>
      <c r="D3021" s="13" t="s">
        <v>6920</v>
      </c>
      <c r="E3021" s="6">
        <v>45.82</v>
      </c>
      <c r="F3021" s="6">
        <v>-91.89</v>
      </c>
      <c r="G3021" s="6" t="s">
        <v>3004</v>
      </c>
      <c r="H3021" s="6">
        <v>10174</v>
      </c>
      <c r="I3021" s="6">
        <v>8910000</v>
      </c>
      <c r="J3021" s="6">
        <v>16.100000000000001</v>
      </c>
      <c r="K3021" s="6">
        <v>55</v>
      </c>
      <c r="L3021" s="6" t="s">
        <v>336</v>
      </c>
      <c r="M3021" s="6">
        <v>10</v>
      </c>
      <c r="N3021" s="6" t="s">
        <v>21</v>
      </c>
      <c r="O3021" s="6" t="s">
        <v>22</v>
      </c>
      <c r="P3021" s="6" t="s">
        <v>6921</v>
      </c>
    </row>
    <row r="3022" spans="1:16" hidden="1" x14ac:dyDescent="0.35">
      <c r="A3022" s="6">
        <v>2022</v>
      </c>
      <c r="B3022" s="6" t="s">
        <v>3556</v>
      </c>
      <c r="C3022" s="6" t="s">
        <v>3430</v>
      </c>
      <c r="D3022" s="13" t="s">
        <v>3557</v>
      </c>
      <c r="E3022" s="6">
        <v>39.909999999999997</v>
      </c>
      <c r="F3022" s="6">
        <v>-94.94</v>
      </c>
      <c r="G3022" s="6" t="s">
        <v>514</v>
      </c>
      <c r="H3022" s="6">
        <v>41237</v>
      </c>
      <c r="I3022" s="6">
        <v>45716000</v>
      </c>
      <c r="J3022" s="6">
        <v>17.399999999999999</v>
      </c>
      <c r="K3022" s="6">
        <v>29</v>
      </c>
      <c r="L3022" s="6" t="s">
        <v>336</v>
      </c>
      <c r="M3022" s="6">
        <v>10</v>
      </c>
      <c r="N3022" s="6" t="s">
        <v>21</v>
      </c>
      <c r="O3022" s="6" t="s">
        <v>22</v>
      </c>
      <c r="P3022" s="6" t="s">
        <v>3558</v>
      </c>
    </row>
    <row r="3023" spans="1:16" hidden="1" x14ac:dyDescent="0.35">
      <c r="A3023" s="6">
        <v>2022</v>
      </c>
      <c r="B3023" s="6" t="s">
        <v>2082</v>
      </c>
      <c r="C3023" s="6" t="s">
        <v>3430</v>
      </c>
      <c r="D3023" s="13" t="s">
        <v>3559</v>
      </c>
      <c r="E3023" s="6">
        <v>40.33</v>
      </c>
      <c r="F3023" s="6">
        <v>-95.39</v>
      </c>
      <c r="G3023" s="6" t="s">
        <v>524</v>
      </c>
      <c r="H3023" s="6">
        <v>119566</v>
      </c>
      <c r="I3023" s="6">
        <v>144214000</v>
      </c>
      <c r="J3023" s="6">
        <v>17.399999999999999</v>
      </c>
      <c r="K3023" s="6">
        <v>29</v>
      </c>
      <c r="L3023" s="6" t="s">
        <v>336</v>
      </c>
      <c r="M3023" s="6">
        <v>10</v>
      </c>
      <c r="N3023" s="6" t="s">
        <v>21</v>
      </c>
      <c r="O3023" s="6" t="s">
        <v>22</v>
      </c>
      <c r="P3023" s="6" t="s">
        <v>3560</v>
      </c>
    </row>
    <row r="3024" spans="1:16" hidden="1" x14ac:dyDescent="0.35">
      <c r="A3024" s="6">
        <v>2022</v>
      </c>
      <c r="B3024" s="6" t="s">
        <v>1828</v>
      </c>
      <c r="C3024" s="6" t="s">
        <v>3430</v>
      </c>
      <c r="D3024" s="13" t="s">
        <v>3561</v>
      </c>
      <c r="E3024" s="6">
        <v>39.65</v>
      </c>
      <c r="F3024" s="6">
        <v>-94.74</v>
      </c>
      <c r="G3024" s="6" t="s">
        <v>514</v>
      </c>
      <c r="H3024" s="6">
        <v>36671</v>
      </c>
      <c r="I3024" s="6">
        <v>35218000</v>
      </c>
      <c r="J3024" s="6">
        <v>17.399999999999999</v>
      </c>
      <c r="K3024" s="6">
        <v>29</v>
      </c>
      <c r="L3024" s="6" t="s">
        <v>336</v>
      </c>
      <c r="M3024" s="6">
        <v>10</v>
      </c>
      <c r="N3024" s="6" t="s">
        <v>21</v>
      </c>
      <c r="O3024" s="6" t="s">
        <v>22</v>
      </c>
      <c r="P3024" s="6" t="s">
        <v>3562</v>
      </c>
    </row>
    <row r="3025" spans="1:16" hidden="1" x14ac:dyDescent="0.35">
      <c r="A3025" s="6">
        <v>2022</v>
      </c>
      <c r="B3025" s="6" t="s">
        <v>2457</v>
      </c>
      <c r="C3025" s="6" t="s">
        <v>3430</v>
      </c>
      <c r="D3025" s="13" t="s">
        <v>3563</v>
      </c>
      <c r="E3025" s="6">
        <v>39.590000000000003</v>
      </c>
      <c r="F3025" s="6">
        <v>-93.79</v>
      </c>
      <c r="G3025" s="6" t="s">
        <v>514</v>
      </c>
      <c r="H3025" s="6">
        <v>22200</v>
      </c>
      <c r="I3025" s="6">
        <v>24039000</v>
      </c>
      <c r="J3025" s="6">
        <v>17.399999999999999</v>
      </c>
      <c r="K3025" s="6">
        <v>29</v>
      </c>
      <c r="L3025" s="6" t="s">
        <v>336</v>
      </c>
      <c r="M3025" s="6">
        <v>10</v>
      </c>
      <c r="N3025" s="6" t="s">
        <v>21</v>
      </c>
      <c r="O3025" s="6" t="s">
        <v>22</v>
      </c>
      <c r="P3025" s="6" t="s">
        <v>3564</v>
      </c>
    </row>
    <row r="3026" spans="1:16" hidden="1" x14ac:dyDescent="0.35">
      <c r="A3026" s="6">
        <v>2022</v>
      </c>
      <c r="B3026" s="6" t="s">
        <v>163</v>
      </c>
      <c r="C3026" s="6" t="s">
        <v>3430</v>
      </c>
      <c r="D3026" s="13" t="s">
        <v>3565</v>
      </c>
      <c r="E3026" s="6">
        <v>39.35</v>
      </c>
      <c r="F3026" s="6">
        <v>-94.23</v>
      </c>
      <c r="G3026" s="6" t="s">
        <v>514</v>
      </c>
      <c r="H3026" s="6">
        <v>15698</v>
      </c>
      <c r="I3026" s="6">
        <v>16182000</v>
      </c>
      <c r="J3026" s="6">
        <v>17.399999999999999</v>
      </c>
      <c r="K3026" s="6">
        <v>29</v>
      </c>
      <c r="L3026" s="6" t="s">
        <v>336</v>
      </c>
      <c r="M3026" s="6">
        <v>10</v>
      </c>
      <c r="N3026" s="6" t="s">
        <v>21</v>
      </c>
      <c r="O3026" s="6" t="s">
        <v>22</v>
      </c>
      <c r="P3026" s="6" t="s">
        <v>3566</v>
      </c>
    </row>
    <row r="3027" spans="1:16" hidden="1" x14ac:dyDescent="0.35">
      <c r="A3027" s="6">
        <v>2022</v>
      </c>
      <c r="B3027" s="6" t="s">
        <v>1429</v>
      </c>
      <c r="C3027" s="6" t="s">
        <v>3430</v>
      </c>
      <c r="D3027" s="13" t="s">
        <v>3567</v>
      </c>
      <c r="E3027" s="6">
        <v>39.74</v>
      </c>
      <c r="F3027" s="6">
        <v>-94.23</v>
      </c>
      <c r="G3027" s="6" t="s">
        <v>514</v>
      </c>
      <c r="H3027" s="6">
        <v>40483</v>
      </c>
      <c r="I3027" s="6">
        <v>47300000</v>
      </c>
      <c r="J3027" s="6">
        <v>17.399999999999999</v>
      </c>
      <c r="K3027" s="6">
        <v>29</v>
      </c>
      <c r="L3027" s="6" t="s">
        <v>336</v>
      </c>
      <c r="M3027" s="6">
        <v>10</v>
      </c>
      <c r="N3027" s="6" t="s">
        <v>21</v>
      </c>
      <c r="O3027" s="6" t="s">
        <v>22</v>
      </c>
      <c r="P3027" s="6" t="s">
        <v>3568</v>
      </c>
    </row>
    <row r="3028" spans="1:16" hidden="1" x14ac:dyDescent="0.35">
      <c r="A3028" s="6">
        <v>2022</v>
      </c>
      <c r="B3028" s="6" t="s">
        <v>1683</v>
      </c>
      <c r="C3028" s="6" t="s">
        <v>3430</v>
      </c>
      <c r="D3028" s="13" t="s">
        <v>3569</v>
      </c>
      <c r="E3028" s="6">
        <v>39.880000000000003</v>
      </c>
      <c r="F3028" s="6">
        <v>-94.08</v>
      </c>
      <c r="G3028" s="6" t="s">
        <v>514</v>
      </c>
      <c r="H3028" s="6">
        <v>38031</v>
      </c>
      <c r="I3028" s="6">
        <v>43207000</v>
      </c>
      <c r="J3028" s="6">
        <v>17.399999999999999</v>
      </c>
      <c r="K3028" s="6">
        <v>29</v>
      </c>
      <c r="L3028" s="6" t="s">
        <v>336</v>
      </c>
      <c r="M3028" s="6">
        <v>10</v>
      </c>
      <c r="N3028" s="6" t="s">
        <v>21</v>
      </c>
      <c r="O3028" s="6" t="s">
        <v>22</v>
      </c>
      <c r="P3028" s="6" t="s">
        <v>3570</v>
      </c>
    </row>
    <row r="3029" spans="1:16" hidden="1" x14ac:dyDescent="0.35">
      <c r="A3029" s="6">
        <v>2022</v>
      </c>
      <c r="B3029" s="6" t="s">
        <v>109</v>
      </c>
      <c r="C3029" s="6" t="s">
        <v>3430</v>
      </c>
      <c r="D3029" s="13" t="s">
        <v>3571</v>
      </c>
      <c r="E3029" s="6">
        <v>39.89</v>
      </c>
      <c r="F3029" s="6">
        <v>-94.49</v>
      </c>
      <c r="G3029" s="6" t="s">
        <v>514</v>
      </c>
      <c r="H3029" s="6">
        <v>36012</v>
      </c>
      <c r="I3029" s="6">
        <v>39396000</v>
      </c>
      <c r="J3029" s="6">
        <v>17.399999999999999</v>
      </c>
      <c r="K3029" s="6">
        <v>29</v>
      </c>
      <c r="L3029" s="6" t="s">
        <v>336</v>
      </c>
      <c r="M3029" s="6">
        <v>10</v>
      </c>
      <c r="N3029" s="6" t="s">
        <v>21</v>
      </c>
      <c r="O3029" s="6" t="s">
        <v>22</v>
      </c>
      <c r="P3029" s="6" t="s">
        <v>3572</v>
      </c>
    </row>
    <row r="3030" spans="1:16" hidden="1" x14ac:dyDescent="0.35">
      <c r="A3030" s="6">
        <v>2022</v>
      </c>
      <c r="B3030" s="6" t="s">
        <v>3573</v>
      </c>
      <c r="C3030" s="6" t="s">
        <v>3430</v>
      </c>
      <c r="D3030" s="13" t="s">
        <v>3574</v>
      </c>
      <c r="E3030" s="6">
        <v>40.24</v>
      </c>
      <c r="F3030" s="6">
        <v>-94.33</v>
      </c>
      <c r="G3030" s="6" t="s">
        <v>514</v>
      </c>
      <c r="H3030" s="6">
        <v>32895</v>
      </c>
      <c r="I3030" s="6">
        <v>36321000</v>
      </c>
      <c r="J3030" s="6">
        <v>17.399999999999999</v>
      </c>
      <c r="K3030" s="6">
        <v>29</v>
      </c>
      <c r="L3030" s="6" t="s">
        <v>336</v>
      </c>
      <c r="M3030" s="6">
        <v>10</v>
      </c>
      <c r="N3030" s="6" t="s">
        <v>21</v>
      </c>
      <c r="O3030" s="6" t="s">
        <v>22</v>
      </c>
      <c r="P3030" s="6" t="s">
        <v>3575</v>
      </c>
    </row>
    <row r="3031" spans="1:16" hidden="1" x14ac:dyDescent="0.35">
      <c r="A3031" s="6">
        <v>2022</v>
      </c>
      <c r="B3031" s="6" t="s">
        <v>1645</v>
      </c>
      <c r="C3031" s="6" t="s">
        <v>3430</v>
      </c>
      <c r="D3031" s="13" t="s">
        <v>3576</v>
      </c>
      <c r="E3031" s="6">
        <v>40.26</v>
      </c>
      <c r="F3031" s="6">
        <v>-94.02</v>
      </c>
      <c r="G3031" s="6" t="s">
        <v>514</v>
      </c>
      <c r="H3031" s="6">
        <v>58248</v>
      </c>
      <c r="I3031" s="6">
        <v>53531000</v>
      </c>
      <c r="J3031" s="6">
        <v>17.399999999999999</v>
      </c>
      <c r="K3031" s="6">
        <v>29</v>
      </c>
      <c r="L3031" s="6" t="s">
        <v>336</v>
      </c>
      <c r="M3031" s="6">
        <v>10</v>
      </c>
      <c r="N3031" s="6" t="s">
        <v>21</v>
      </c>
      <c r="O3031" s="6" t="s">
        <v>22</v>
      </c>
      <c r="P3031" s="6" t="s">
        <v>3577</v>
      </c>
    </row>
    <row r="3032" spans="1:16" hidden="1" x14ac:dyDescent="0.35">
      <c r="A3032" s="6">
        <v>2022</v>
      </c>
      <c r="B3032" s="6" t="s">
        <v>3578</v>
      </c>
      <c r="C3032" s="6" t="s">
        <v>3430</v>
      </c>
      <c r="D3032" s="13" t="s">
        <v>3579</v>
      </c>
      <c r="E3032" s="6">
        <v>40.19</v>
      </c>
      <c r="F3032" s="6">
        <v>-95.37</v>
      </c>
      <c r="G3032" s="6" t="s">
        <v>514</v>
      </c>
      <c r="H3032" s="6">
        <v>86745</v>
      </c>
      <c r="I3032" s="6">
        <v>120388000</v>
      </c>
      <c r="J3032" s="6">
        <v>17.399999999999999</v>
      </c>
      <c r="K3032" s="6">
        <v>29</v>
      </c>
      <c r="L3032" s="6" t="s">
        <v>336</v>
      </c>
      <c r="M3032" s="6">
        <v>10</v>
      </c>
      <c r="N3032" s="6" t="s">
        <v>21</v>
      </c>
      <c r="O3032" s="6" t="s">
        <v>22</v>
      </c>
      <c r="P3032" s="6" t="s">
        <v>3580</v>
      </c>
    </row>
    <row r="3033" spans="1:16" hidden="1" x14ac:dyDescent="0.35">
      <c r="A3033" s="6">
        <v>2022</v>
      </c>
      <c r="B3033" s="6" t="s">
        <v>3581</v>
      </c>
      <c r="C3033" s="6" t="s">
        <v>3430</v>
      </c>
      <c r="D3033" s="13" t="s">
        <v>3582</v>
      </c>
      <c r="E3033" s="6">
        <v>40.17</v>
      </c>
      <c r="F3033" s="6">
        <v>-94.82</v>
      </c>
      <c r="G3033" s="6" t="s">
        <v>514</v>
      </c>
      <c r="H3033" s="6">
        <v>95029</v>
      </c>
      <c r="I3033" s="6">
        <v>112367000</v>
      </c>
      <c r="J3033" s="6">
        <v>17.399999999999999</v>
      </c>
      <c r="K3033" s="6">
        <v>29</v>
      </c>
      <c r="L3033" s="6" t="s">
        <v>336</v>
      </c>
      <c r="M3033" s="6">
        <v>10</v>
      </c>
      <c r="N3033" s="6" t="s">
        <v>21</v>
      </c>
      <c r="O3033" s="6" t="s">
        <v>22</v>
      </c>
      <c r="P3033" s="6" t="s">
        <v>3583</v>
      </c>
    </row>
    <row r="3034" spans="1:16" hidden="1" x14ac:dyDescent="0.35">
      <c r="A3034" s="6">
        <v>2022</v>
      </c>
      <c r="B3034" s="6" t="s">
        <v>3584</v>
      </c>
      <c r="C3034" s="6" t="s">
        <v>3430</v>
      </c>
      <c r="D3034" s="13" t="s">
        <v>3585</v>
      </c>
      <c r="E3034" s="6">
        <v>39.450000000000003</v>
      </c>
      <c r="F3034" s="6">
        <v>-94.74</v>
      </c>
      <c r="G3034" s="6" t="s">
        <v>514</v>
      </c>
      <c r="H3034" s="6">
        <v>35701</v>
      </c>
      <c r="I3034" s="6">
        <v>37991000</v>
      </c>
      <c r="J3034" s="6">
        <v>17.399999999999999</v>
      </c>
      <c r="K3034" s="6">
        <v>29</v>
      </c>
      <c r="L3034" s="6" t="s">
        <v>336</v>
      </c>
      <c r="M3034" s="6">
        <v>10</v>
      </c>
      <c r="N3034" s="6" t="s">
        <v>21</v>
      </c>
      <c r="O3034" s="6" t="s">
        <v>22</v>
      </c>
      <c r="P3034" s="6" t="s">
        <v>3586</v>
      </c>
    </row>
    <row r="3035" spans="1:16" hidden="1" x14ac:dyDescent="0.35">
      <c r="A3035" s="6">
        <v>2022</v>
      </c>
      <c r="B3035" s="6" t="s">
        <v>3587</v>
      </c>
      <c r="C3035" s="6" t="s">
        <v>3430</v>
      </c>
      <c r="D3035" s="13" t="s">
        <v>3588</v>
      </c>
      <c r="E3035" s="6">
        <v>39.200000000000003</v>
      </c>
      <c r="F3035" s="6">
        <v>-94.01</v>
      </c>
      <c r="G3035" s="6" t="s">
        <v>514</v>
      </c>
      <c r="H3035" s="6">
        <v>40488</v>
      </c>
      <c r="I3035" s="6">
        <v>43873000</v>
      </c>
      <c r="J3035" s="6">
        <v>17.399999999999999</v>
      </c>
      <c r="K3035" s="6">
        <v>29</v>
      </c>
      <c r="L3035" s="6" t="s">
        <v>336</v>
      </c>
      <c r="M3035" s="6">
        <v>10</v>
      </c>
      <c r="N3035" s="6" t="s">
        <v>21</v>
      </c>
      <c r="O3035" s="6" t="s">
        <v>22</v>
      </c>
      <c r="P3035" s="6" t="s">
        <v>3589</v>
      </c>
    </row>
    <row r="3036" spans="1:16" hidden="1" x14ac:dyDescent="0.35">
      <c r="A3036" s="6">
        <v>2022</v>
      </c>
      <c r="B3036" s="6" t="s">
        <v>1024</v>
      </c>
      <c r="C3036" s="6" t="s">
        <v>3430</v>
      </c>
      <c r="D3036" s="13" t="s">
        <v>3590</v>
      </c>
      <c r="E3036" s="6">
        <v>40.49</v>
      </c>
      <c r="F3036" s="6">
        <v>-94.29</v>
      </c>
      <c r="G3036" s="6" t="s">
        <v>524</v>
      </c>
      <c r="H3036" s="6">
        <v>12937</v>
      </c>
      <c r="I3036" s="6">
        <v>14453000</v>
      </c>
      <c r="J3036" s="6">
        <v>17.399999999999999</v>
      </c>
      <c r="K3036" s="6">
        <v>29</v>
      </c>
      <c r="L3036" s="6" t="s">
        <v>336</v>
      </c>
      <c r="M3036" s="6">
        <v>10</v>
      </c>
      <c r="N3036" s="6" t="s">
        <v>21</v>
      </c>
      <c r="O3036" s="6" t="s">
        <v>22</v>
      </c>
      <c r="P3036" s="6" t="s">
        <v>3591</v>
      </c>
    </row>
    <row r="3037" spans="1:16" hidden="1" x14ac:dyDescent="0.35">
      <c r="A3037" s="6">
        <v>2012</v>
      </c>
      <c r="B3037" s="6" t="s">
        <v>567</v>
      </c>
      <c r="C3037" s="6" t="s">
        <v>3682</v>
      </c>
      <c r="D3037" s="13" t="s">
        <v>3736</v>
      </c>
      <c r="E3037" s="6">
        <v>47.16</v>
      </c>
      <c r="F3037" s="6">
        <v>-114</v>
      </c>
      <c r="G3037" s="6" t="s">
        <v>524</v>
      </c>
      <c r="H3037" s="6">
        <v>1100</v>
      </c>
      <c r="I3037" s="6">
        <v>1202000</v>
      </c>
      <c r="J3037" s="6">
        <v>17.8</v>
      </c>
      <c r="K3037" s="6">
        <v>30</v>
      </c>
      <c r="L3037" s="6" t="s">
        <v>336</v>
      </c>
      <c r="M3037" s="6">
        <v>10</v>
      </c>
      <c r="N3037" s="6" t="s">
        <v>21</v>
      </c>
      <c r="O3037" s="6" t="s">
        <v>22</v>
      </c>
      <c r="P3037" s="6" t="s">
        <v>8427</v>
      </c>
    </row>
    <row r="3038" spans="1:16" hidden="1" x14ac:dyDescent="0.35">
      <c r="A3038" s="6">
        <v>2012</v>
      </c>
      <c r="B3038" s="6" t="s">
        <v>3738</v>
      </c>
      <c r="C3038" s="6" t="s">
        <v>3682</v>
      </c>
      <c r="D3038" s="13" t="s">
        <v>3739</v>
      </c>
      <c r="E3038" s="6">
        <v>45.89</v>
      </c>
      <c r="F3038" s="6">
        <v>-114.09</v>
      </c>
      <c r="G3038" s="6" t="s">
        <v>524</v>
      </c>
      <c r="H3038" s="6">
        <v>133</v>
      </c>
      <c r="I3038" s="6">
        <v>145000</v>
      </c>
      <c r="J3038" s="6">
        <v>17.8</v>
      </c>
      <c r="K3038" s="6">
        <v>30</v>
      </c>
      <c r="L3038" s="6" t="s">
        <v>336</v>
      </c>
      <c r="M3038" s="6">
        <v>10</v>
      </c>
      <c r="N3038" s="6" t="s">
        <v>21</v>
      </c>
      <c r="O3038" s="6" t="s">
        <v>22</v>
      </c>
      <c r="P3038" s="6" t="s">
        <v>8428</v>
      </c>
    </row>
    <row r="3039" spans="1:16" hidden="1" x14ac:dyDescent="0.35">
      <c r="A3039" s="6">
        <v>2022</v>
      </c>
      <c r="B3039" s="6" t="s">
        <v>433</v>
      </c>
      <c r="C3039" s="6" t="s">
        <v>5423</v>
      </c>
      <c r="D3039" s="13" t="s">
        <v>5516</v>
      </c>
      <c r="E3039" s="6">
        <v>44.66</v>
      </c>
      <c r="F3039" s="6">
        <v>-103.85</v>
      </c>
      <c r="G3039" s="6" t="s">
        <v>564</v>
      </c>
      <c r="H3039" s="6">
        <v>2321</v>
      </c>
      <c r="I3039" s="6">
        <v>3989000</v>
      </c>
      <c r="J3039" s="6">
        <v>18.8</v>
      </c>
      <c r="K3039" s="6">
        <v>46</v>
      </c>
      <c r="L3039" s="6" t="s">
        <v>336</v>
      </c>
      <c r="M3039" s="6">
        <v>10</v>
      </c>
      <c r="N3039" s="6" t="s">
        <v>21</v>
      </c>
      <c r="O3039" s="6" t="s">
        <v>22</v>
      </c>
      <c r="P3039" s="6" t="s">
        <v>5517</v>
      </c>
    </row>
    <row r="3040" spans="1:16" hidden="1" x14ac:dyDescent="0.35">
      <c r="A3040" s="6">
        <v>2022</v>
      </c>
      <c r="B3040" s="6" t="s">
        <v>5518</v>
      </c>
      <c r="C3040" s="6" t="s">
        <v>5423</v>
      </c>
      <c r="D3040" s="13" t="s">
        <v>5519</v>
      </c>
      <c r="E3040" s="6">
        <v>45.77</v>
      </c>
      <c r="F3040" s="6">
        <v>-101.08</v>
      </c>
      <c r="G3040" s="6" t="s">
        <v>564</v>
      </c>
      <c r="H3040" s="6">
        <v>34836</v>
      </c>
      <c r="I3040" s="6">
        <v>22998000</v>
      </c>
      <c r="J3040" s="6">
        <v>18.8</v>
      </c>
      <c r="K3040" s="6">
        <v>46</v>
      </c>
      <c r="L3040" s="6" t="s">
        <v>336</v>
      </c>
      <c r="M3040" s="6">
        <v>10</v>
      </c>
      <c r="N3040" s="6" t="s">
        <v>21</v>
      </c>
      <c r="O3040" s="6" t="s">
        <v>22</v>
      </c>
      <c r="P3040" s="6" t="s">
        <v>5520</v>
      </c>
    </row>
    <row r="3041" spans="1:16" hidden="1" x14ac:dyDescent="0.35">
      <c r="A3041" s="6">
        <v>2022</v>
      </c>
      <c r="B3041" s="6" t="s">
        <v>5058</v>
      </c>
      <c r="C3041" s="6" t="s">
        <v>5423</v>
      </c>
      <c r="D3041" s="13" t="s">
        <v>5521</v>
      </c>
      <c r="E3041" s="6">
        <v>45</v>
      </c>
      <c r="F3041" s="6">
        <v>-101.23</v>
      </c>
      <c r="G3041" s="6" t="s">
        <v>564</v>
      </c>
      <c r="H3041" s="6">
        <v>20146</v>
      </c>
      <c r="I3041" s="6">
        <v>10272000</v>
      </c>
      <c r="J3041" s="6">
        <v>18.8</v>
      </c>
      <c r="K3041" s="6">
        <v>46</v>
      </c>
      <c r="L3041" s="6" t="s">
        <v>336</v>
      </c>
      <c r="M3041" s="6">
        <v>10</v>
      </c>
      <c r="N3041" s="6" t="s">
        <v>21</v>
      </c>
      <c r="O3041" s="6" t="s">
        <v>22</v>
      </c>
      <c r="P3041" s="6" t="s">
        <v>5522</v>
      </c>
    </row>
    <row r="3042" spans="1:16" hidden="1" x14ac:dyDescent="0.35">
      <c r="A3042" s="6">
        <v>2022</v>
      </c>
      <c r="B3042" s="6" t="s">
        <v>5523</v>
      </c>
      <c r="C3042" s="6" t="s">
        <v>5423</v>
      </c>
      <c r="D3042" s="13" t="s">
        <v>5524</v>
      </c>
      <c r="E3042" s="6">
        <v>45.77</v>
      </c>
      <c r="F3042" s="6">
        <v>-103.06</v>
      </c>
      <c r="G3042" s="6" t="s">
        <v>564</v>
      </c>
      <c r="H3042" s="6">
        <v>11596</v>
      </c>
      <c r="I3042" s="6">
        <v>5109000</v>
      </c>
      <c r="J3042" s="6">
        <v>18.8</v>
      </c>
      <c r="K3042" s="6">
        <v>46</v>
      </c>
      <c r="L3042" s="6" t="s">
        <v>336</v>
      </c>
      <c r="M3042" s="6">
        <v>10</v>
      </c>
      <c r="N3042" s="6" t="s">
        <v>21</v>
      </c>
      <c r="O3042" s="6" t="s">
        <v>22</v>
      </c>
      <c r="P3042" s="6" t="s">
        <v>5525</v>
      </c>
    </row>
    <row r="3043" spans="1:16" hidden="1" x14ac:dyDescent="0.35">
      <c r="A3043" s="6">
        <v>2022</v>
      </c>
      <c r="B3043" s="6" t="s">
        <v>3998</v>
      </c>
      <c r="C3043" s="6" t="s">
        <v>5423</v>
      </c>
      <c r="D3043" s="13" t="s">
        <v>5526</v>
      </c>
      <c r="E3043" s="6">
        <v>45.52</v>
      </c>
      <c r="F3043" s="6">
        <v>-102.46</v>
      </c>
      <c r="G3043" s="6" t="s">
        <v>564</v>
      </c>
      <c r="H3043" s="6">
        <v>11913</v>
      </c>
      <c r="I3043" s="6">
        <v>7309000</v>
      </c>
      <c r="J3043" s="6">
        <v>18.8</v>
      </c>
      <c r="K3043" s="6">
        <v>46</v>
      </c>
      <c r="L3043" s="6" t="s">
        <v>336</v>
      </c>
      <c r="M3043" s="6">
        <v>10</v>
      </c>
      <c r="N3043" s="6" t="s">
        <v>21</v>
      </c>
      <c r="O3043" s="6" t="s">
        <v>22</v>
      </c>
      <c r="P3043" s="6" t="s">
        <v>5527</v>
      </c>
    </row>
    <row r="3044" spans="1:16" hidden="1" x14ac:dyDescent="0.35">
      <c r="A3044" s="6">
        <v>2022</v>
      </c>
      <c r="B3044" s="6" t="s">
        <v>5528</v>
      </c>
      <c r="C3044" s="6" t="s">
        <v>5423</v>
      </c>
      <c r="D3044" s="13" t="s">
        <v>5529</v>
      </c>
      <c r="E3044" s="6">
        <v>44.6</v>
      </c>
      <c r="F3044" s="6">
        <v>-101.5</v>
      </c>
      <c r="G3044" s="6" t="s">
        <v>564</v>
      </c>
      <c r="H3044" s="6">
        <v>12790</v>
      </c>
      <c r="I3044" s="6">
        <v>6744000</v>
      </c>
      <c r="J3044" s="6">
        <v>18.8</v>
      </c>
      <c r="K3044" s="6">
        <v>46</v>
      </c>
      <c r="L3044" s="6" t="s">
        <v>336</v>
      </c>
      <c r="M3044" s="6">
        <v>10</v>
      </c>
      <c r="N3044" s="6" t="s">
        <v>21</v>
      </c>
      <c r="O3044" s="6" t="s">
        <v>22</v>
      </c>
      <c r="P3044" s="6" t="s">
        <v>5530</v>
      </c>
    </row>
    <row r="3045" spans="1:16" hidden="1" x14ac:dyDescent="0.35">
      <c r="A3045" s="6">
        <v>2022</v>
      </c>
      <c r="B3045" s="6" t="s">
        <v>519</v>
      </c>
      <c r="C3045" s="6" t="s">
        <v>1990</v>
      </c>
      <c r="D3045" s="13" t="s">
        <v>2111</v>
      </c>
      <c r="E3045" s="6">
        <v>39.74</v>
      </c>
      <c r="F3045" s="6">
        <v>-101.53</v>
      </c>
      <c r="G3045" s="6" t="s">
        <v>514</v>
      </c>
      <c r="H3045" s="6">
        <v>48372</v>
      </c>
      <c r="I3045" s="6">
        <v>32542000</v>
      </c>
      <c r="J3045" s="6">
        <v>19.100000000000001</v>
      </c>
      <c r="K3045" s="6">
        <v>20</v>
      </c>
      <c r="L3045" s="6" t="s">
        <v>336</v>
      </c>
      <c r="M3045" s="6">
        <v>10</v>
      </c>
      <c r="N3045" s="6" t="s">
        <v>21</v>
      </c>
      <c r="O3045" s="6" t="s">
        <v>22</v>
      </c>
      <c r="P3045" s="6" t="s">
        <v>2112</v>
      </c>
    </row>
    <row r="3046" spans="1:16" hidden="1" x14ac:dyDescent="0.35">
      <c r="A3046" s="6">
        <v>2022</v>
      </c>
      <c r="B3046" s="6" t="s">
        <v>1080</v>
      </c>
      <c r="C3046" s="6" t="s">
        <v>1990</v>
      </c>
      <c r="D3046" s="13" t="s">
        <v>2113</v>
      </c>
      <c r="E3046" s="6">
        <v>39.619999999999997</v>
      </c>
      <c r="F3046" s="6">
        <v>-100.42</v>
      </c>
      <c r="G3046" s="6" t="s">
        <v>514</v>
      </c>
      <c r="H3046" s="6">
        <v>63342</v>
      </c>
      <c r="I3046" s="6">
        <v>20207000</v>
      </c>
      <c r="J3046" s="6">
        <v>19.100000000000001</v>
      </c>
      <c r="K3046" s="6">
        <v>20</v>
      </c>
      <c r="L3046" s="6" t="s">
        <v>336</v>
      </c>
      <c r="M3046" s="6">
        <v>10</v>
      </c>
      <c r="N3046" s="6" t="s">
        <v>21</v>
      </c>
      <c r="O3046" s="6" t="s">
        <v>22</v>
      </c>
      <c r="P3046" s="6" t="s">
        <v>2114</v>
      </c>
    </row>
    <row r="3047" spans="1:16" hidden="1" x14ac:dyDescent="0.35">
      <c r="A3047" s="6">
        <v>2022</v>
      </c>
      <c r="B3047" s="6" t="s">
        <v>250</v>
      </c>
      <c r="C3047" s="6" t="s">
        <v>1990</v>
      </c>
      <c r="D3047" s="13" t="s">
        <v>2115</v>
      </c>
      <c r="E3047" s="6">
        <v>39.35</v>
      </c>
      <c r="F3047" s="6">
        <v>-99.68</v>
      </c>
      <c r="G3047" s="6" t="s">
        <v>514</v>
      </c>
      <c r="H3047" s="6">
        <v>39892</v>
      </c>
      <c r="I3047" s="6">
        <v>15262000</v>
      </c>
      <c r="J3047" s="6">
        <v>19.100000000000001</v>
      </c>
      <c r="K3047" s="6">
        <v>20</v>
      </c>
      <c r="L3047" s="6" t="s">
        <v>336</v>
      </c>
      <c r="M3047" s="6">
        <v>10</v>
      </c>
      <c r="N3047" s="6" t="s">
        <v>21</v>
      </c>
      <c r="O3047" s="6" t="s">
        <v>22</v>
      </c>
      <c r="P3047" s="6" t="s">
        <v>2116</v>
      </c>
    </row>
    <row r="3048" spans="1:16" hidden="1" x14ac:dyDescent="0.35">
      <c r="A3048" s="6">
        <v>2022</v>
      </c>
      <c r="B3048" s="6" t="s">
        <v>2117</v>
      </c>
      <c r="C3048" s="6" t="s">
        <v>1990</v>
      </c>
      <c r="D3048" s="13" t="s">
        <v>2118</v>
      </c>
      <c r="E3048" s="6">
        <v>39.89</v>
      </c>
      <c r="F3048" s="6">
        <v>-99.7</v>
      </c>
      <c r="G3048" s="6" t="s">
        <v>514</v>
      </c>
      <c r="H3048" s="6">
        <v>63396</v>
      </c>
      <c r="I3048" s="6">
        <v>20607000</v>
      </c>
      <c r="J3048" s="6">
        <v>19.100000000000001</v>
      </c>
      <c r="K3048" s="6">
        <v>20</v>
      </c>
      <c r="L3048" s="6" t="s">
        <v>336</v>
      </c>
      <c r="M3048" s="6">
        <v>10</v>
      </c>
      <c r="N3048" s="6" t="s">
        <v>21</v>
      </c>
      <c r="O3048" s="6" t="s">
        <v>22</v>
      </c>
      <c r="P3048" s="6" t="s">
        <v>2119</v>
      </c>
    </row>
    <row r="3049" spans="1:16" hidden="1" x14ac:dyDescent="0.35">
      <c r="A3049" s="6">
        <v>2022</v>
      </c>
      <c r="B3049" s="6" t="s">
        <v>2120</v>
      </c>
      <c r="C3049" s="6" t="s">
        <v>1990</v>
      </c>
      <c r="D3049" s="13" t="s">
        <v>2121</v>
      </c>
      <c r="E3049" s="6">
        <v>39.81</v>
      </c>
      <c r="F3049" s="6">
        <v>-101.04</v>
      </c>
      <c r="G3049" s="6" t="s">
        <v>514</v>
      </c>
      <c r="H3049" s="6">
        <v>54337</v>
      </c>
      <c r="I3049" s="6">
        <v>18252000</v>
      </c>
      <c r="J3049" s="6">
        <v>19.100000000000001</v>
      </c>
      <c r="K3049" s="6">
        <v>20</v>
      </c>
      <c r="L3049" s="6" t="s">
        <v>336</v>
      </c>
      <c r="M3049" s="6">
        <v>10</v>
      </c>
      <c r="N3049" s="6" t="s">
        <v>21</v>
      </c>
      <c r="O3049" s="6" t="s">
        <v>22</v>
      </c>
      <c r="P3049" s="6" t="s">
        <v>2122</v>
      </c>
    </row>
    <row r="3050" spans="1:16" hidden="1" x14ac:dyDescent="0.35">
      <c r="A3050" s="6">
        <v>2022</v>
      </c>
      <c r="B3050" s="6" t="s">
        <v>2123</v>
      </c>
      <c r="C3050" s="6" t="s">
        <v>1990</v>
      </c>
      <c r="D3050" s="13" t="s">
        <v>2124</v>
      </c>
      <c r="E3050" s="6">
        <v>39.35</v>
      </c>
      <c r="F3050" s="6">
        <v>-100.43</v>
      </c>
      <c r="G3050" s="6" t="s">
        <v>514</v>
      </c>
      <c r="H3050" s="6">
        <v>102064</v>
      </c>
      <c r="I3050" s="6">
        <v>53613000</v>
      </c>
      <c r="J3050" s="6">
        <v>19.100000000000001</v>
      </c>
      <c r="K3050" s="6">
        <v>20</v>
      </c>
      <c r="L3050" s="6" t="s">
        <v>336</v>
      </c>
      <c r="M3050" s="6">
        <v>10</v>
      </c>
      <c r="N3050" s="6" t="s">
        <v>21</v>
      </c>
      <c r="O3050" s="6" t="s">
        <v>22</v>
      </c>
      <c r="P3050" s="6" t="s">
        <v>2125</v>
      </c>
    </row>
    <row r="3051" spans="1:16" hidden="1" x14ac:dyDescent="0.35">
      <c r="A3051" s="6">
        <v>2022</v>
      </c>
      <c r="B3051" s="6" t="s">
        <v>2126</v>
      </c>
      <c r="C3051" s="6" t="s">
        <v>1990</v>
      </c>
      <c r="D3051" s="13" t="s">
        <v>2127</v>
      </c>
      <c r="E3051" s="6">
        <v>39.33</v>
      </c>
      <c r="F3051" s="6">
        <v>-101.54</v>
      </c>
      <c r="G3051" s="6" t="s">
        <v>514</v>
      </c>
      <c r="H3051" s="6">
        <v>128566</v>
      </c>
      <c r="I3051" s="6">
        <v>94216000</v>
      </c>
      <c r="J3051" s="6">
        <v>19.100000000000001</v>
      </c>
      <c r="K3051" s="6">
        <v>20</v>
      </c>
      <c r="L3051" s="6" t="s">
        <v>336</v>
      </c>
      <c r="M3051" s="6">
        <v>10</v>
      </c>
      <c r="N3051" s="6" t="s">
        <v>21</v>
      </c>
      <c r="O3051" s="6" t="s">
        <v>22</v>
      </c>
      <c r="P3051" s="6" t="s">
        <v>2128</v>
      </c>
    </row>
    <row r="3052" spans="1:16" hidden="1" x14ac:dyDescent="0.35">
      <c r="A3052" s="6">
        <v>2022</v>
      </c>
      <c r="B3052" s="6" t="s">
        <v>1115</v>
      </c>
      <c r="C3052" s="6" t="s">
        <v>1990</v>
      </c>
      <c r="D3052" s="13" t="s">
        <v>2129</v>
      </c>
      <c r="E3052" s="6">
        <v>39.380000000000003</v>
      </c>
      <c r="F3052" s="6">
        <v>-101.04</v>
      </c>
      <c r="G3052" s="6" t="s">
        <v>514</v>
      </c>
      <c r="H3052" s="6">
        <v>155168</v>
      </c>
      <c r="I3052" s="6">
        <v>76627000</v>
      </c>
      <c r="J3052" s="6">
        <v>19.100000000000001</v>
      </c>
      <c r="K3052" s="6">
        <v>20</v>
      </c>
      <c r="L3052" s="6" t="s">
        <v>336</v>
      </c>
      <c r="M3052" s="6">
        <v>10</v>
      </c>
      <c r="N3052" s="6" t="s">
        <v>21</v>
      </c>
      <c r="O3052" s="6" t="s">
        <v>22</v>
      </c>
      <c r="P3052" s="6" t="s">
        <v>2130</v>
      </c>
    </row>
    <row r="3053" spans="1:16" hidden="1" x14ac:dyDescent="0.35">
      <c r="A3053" s="6">
        <v>2022</v>
      </c>
      <c r="B3053" s="6" t="s">
        <v>4004</v>
      </c>
      <c r="C3053" s="6" t="s">
        <v>4005</v>
      </c>
      <c r="D3053" s="13" t="s">
        <v>4006</v>
      </c>
      <c r="E3053" s="6">
        <v>39.36</v>
      </c>
      <c r="F3053" s="6">
        <v>-117.95</v>
      </c>
      <c r="G3053" s="6" t="s">
        <v>241</v>
      </c>
      <c r="H3053" s="6">
        <v>1122</v>
      </c>
      <c r="I3053" s="6">
        <v>0</v>
      </c>
      <c r="J3053" s="6">
        <v>20</v>
      </c>
      <c r="K3053" s="6">
        <v>32</v>
      </c>
      <c r="L3053" s="6" t="s">
        <v>336</v>
      </c>
      <c r="M3053" s="6">
        <v>10</v>
      </c>
      <c r="N3053" s="6" t="s">
        <v>21</v>
      </c>
      <c r="O3053" s="6" t="s">
        <v>22</v>
      </c>
      <c r="P3053" s="6" t="s">
        <v>4007</v>
      </c>
    </row>
    <row r="3054" spans="1:16" hidden="1" x14ac:dyDescent="0.35">
      <c r="A3054" s="6">
        <v>2022</v>
      </c>
      <c r="B3054" s="6" t="s">
        <v>426</v>
      </c>
      <c r="C3054" s="6" t="s">
        <v>4005</v>
      </c>
      <c r="D3054" s="13" t="s">
        <v>4008</v>
      </c>
      <c r="E3054" s="6">
        <v>41.9</v>
      </c>
      <c r="F3054" s="6">
        <v>-118.67</v>
      </c>
      <c r="G3054" s="6" t="s">
        <v>236</v>
      </c>
      <c r="H3054" s="6">
        <v>410</v>
      </c>
      <c r="I3054" s="6">
        <v>4643000</v>
      </c>
      <c r="J3054" s="6">
        <v>20</v>
      </c>
      <c r="K3054" s="6">
        <v>32</v>
      </c>
      <c r="L3054" s="6" t="s">
        <v>336</v>
      </c>
      <c r="M3054" s="6">
        <v>10</v>
      </c>
      <c r="N3054" s="6" t="s">
        <v>21</v>
      </c>
      <c r="O3054" s="6" t="s">
        <v>22</v>
      </c>
      <c r="P3054" s="6" t="s">
        <v>4009</v>
      </c>
    </row>
    <row r="3055" spans="1:16" hidden="1" x14ac:dyDescent="0.35">
      <c r="A3055" s="6">
        <v>2022</v>
      </c>
      <c r="B3055" s="6" t="s">
        <v>3741</v>
      </c>
      <c r="C3055" s="6" t="s">
        <v>4276</v>
      </c>
      <c r="D3055" s="13" t="s">
        <v>6996</v>
      </c>
      <c r="E3055" s="6">
        <v>44.37</v>
      </c>
      <c r="F3055" s="6">
        <v>-108.04</v>
      </c>
      <c r="G3055" s="6" t="s">
        <v>564</v>
      </c>
      <c r="H3055" s="6">
        <v>4732</v>
      </c>
      <c r="I3055" s="6">
        <v>10878000</v>
      </c>
      <c r="J3055" s="6">
        <v>21.8</v>
      </c>
      <c r="K3055" s="6">
        <v>56</v>
      </c>
      <c r="L3055" s="6" t="s">
        <v>336</v>
      </c>
      <c r="M3055" s="6">
        <v>10</v>
      </c>
      <c r="N3055" s="6" t="s">
        <v>21</v>
      </c>
      <c r="O3055" s="6" t="s">
        <v>22</v>
      </c>
      <c r="P3055" s="6" t="s">
        <v>6997</v>
      </c>
    </row>
    <row r="3056" spans="1:16" hidden="1" x14ac:dyDescent="0.35">
      <c r="A3056" s="6">
        <v>2022</v>
      </c>
      <c r="B3056" s="6" t="s">
        <v>586</v>
      </c>
      <c r="C3056" s="6" t="s">
        <v>4276</v>
      </c>
      <c r="D3056" s="13" t="s">
        <v>6998</v>
      </c>
      <c r="E3056" s="6">
        <v>42.48</v>
      </c>
      <c r="F3056" s="6">
        <v>-107.84</v>
      </c>
      <c r="G3056" s="6" t="s">
        <v>564</v>
      </c>
      <c r="H3056" s="6">
        <v>2149</v>
      </c>
      <c r="I3056" s="6">
        <v>3137000</v>
      </c>
      <c r="J3056" s="6">
        <v>21.8</v>
      </c>
      <c r="K3056" s="6">
        <v>56</v>
      </c>
      <c r="L3056" s="6" t="s">
        <v>336</v>
      </c>
      <c r="M3056" s="6">
        <v>10</v>
      </c>
      <c r="N3056" s="6" t="s">
        <v>21</v>
      </c>
      <c r="O3056" s="6" t="s">
        <v>22</v>
      </c>
      <c r="P3056" s="6" t="s">
        <v>6999</v>
      </c>
    </row>
    <row r="3057" spans="1:16" hidden="1" x14ac:dyDescent="0.35">
      <c r="A3057" s="6">
        <v>2022</v>
      </c>
      <c r="B3057" s="6" t="s">
        <v>7003</v>
      </c>
      <c r="C3057" s="6" t="s">
        <v>4276</v>
      </c>
      <c r="D3057" s="13" t="s">
        <v>7004</v>
      </c>
      <c r="E3057" s="6">
        <v>44.57</v>
      </c>
      <c r="F3057" s="6">
        <v>-110.51</v>
      </c>
      <c r="G3057" s="6" t="s">
        <v>564</v>
      </c>
      <c r="H3057" s="6">
        <v>8136</v>
      </c>
      <c r="I3057" s="6">
        <v>8874000</v>
      </c>
      <c r="J3057" s="6">
        <v>21.8</v>
      </c>
      <c r="K3057" s="6">
        <v>56</v>
      </c>
      <c r="L3057" s="6" t="s">
        <v>336</v>
      </c>
      <c r="M3057" s="6">
        <v>10</v>
      </c>
      <c r="N3057" s="6" t="s">
        <v>21</v>
      </c>
      <c r="O3057" s="6" t="s">
        <v>22</v>
      </c>
      <c r="P3057" s="6" t="s">
        <v>7005</v>
      </c>
    </row>
    <row r="3058" spans="1:16" hidden="1" x14ac:dyDescent="0.35">
      <c r="A3058" s="6">
        <v>2022</v>
      </c>
      <c r="B3058" s="6" t="s">
        <v>7006</v>
      </c>
      <c r="C3058" s="6" t="s">
        <v>4276</v>
      </c>
      <c r="D3058" s="13" t="s">
        <v>7007</v>
      </c>
      <c r="E3058" s="6">
        <v>44</v>
      </c>
      <c r="F3058" s="6">
        <v>-107.95</v>
      </c>
      <c r="G3058" s="6" t="s">
        <v>564</v>
      </c>
      <c r="H3058" s="6">
        <v>2213</v>
      </c>
      <c r="I3058" s="6">
        <v>7550000</v>
      </c>
      <c r="J3058" s="6">
        <v>21.8</v>
      </c>
      <c r="K3058" s="6">
        <v>56</v>
      </c>
      <c r="L3058" s="6" t="s">
        <v>336</v>
      </c>
      <c r="M3058" s="6">
        <v>10</v>
      </c>
      <c r="N3058" s="6" t="s">
        <v>21</v>
      </c>
      <c r="O3058" s="6" t="s">
        <v>22</v>
      </c>
      <c r="P3058" s="6" t="s">
        <v>7008</v>
      </c>
    </row>
    <row r="3059" spans="1:16" hidden="1" x14ac:dyDescent="0.35">
      <c r="A3059" s="6">
        <v>2012</v>
      </c>
      <c r="B3059" s="6" t="s">
        <v>97</v>
      </c>
      <c r="C3059" s="6" t="s">
        <v>656</v>
      </c>
      <c r="D3059" s="13" t="s">
        <v>723</v>
      </c>
      <c r="E3059" s="6">
        <v>30.57</v>
      </c>
      <c r="F3059" s="6">
        <v>-85.12</v>
      </c>
      <c r="G3059" s="6" t="s">
        <v>19</v>
      </c>
      <c r="H3059" s="6">
        <v>937</v>
      </c>
      <c r="I3059" s="6">
        <v>558000</v>
      </c>
      <c r="J3059" s="6">
        <v>22.5</v>
      </c>
      <c r="K3059" s="6">
        <v>12</v>
      </c>
      <c r="L3059" s="6" t="s">
        <v>336</v>
      </c>
      <c r="M3059" s="6">
        <v>10</v>
      </c>
      <c r="N3059" s="6" t="s">
        <v>21</v>
      </c>
      <c r="O3059" s="6" t="s">
        <v>22</v>
      </c>
      <c r="P3059" s="6" t="s">
        <v>7282</v>
      </c>
    </row>
    <row r="3060" spans="1:16" hidden="1" x14ac:dyDescent="0.35">
      <c r="A3060" s="6">
        <v>2012</v>
      </c>
      <c r="B3060" s="6" t="s">
        <v>77</v>
      </c>
      <c r="C3060" s="6" t="s">
        <v>656</v>
      </c>
      <c r="D3060" s="13" t="s">
        <v>725</v>
      </c>
      <c r="E3060" s="6">
        <v>30.43</v>
      </c>
      <c r="F3060" s="6">
        <v>-87.22</v>
      </c>
      <c r="G3060" s="6" t="s">
        <v>62</v>
      </c>
      <c r="H3060" s="6">
        <v>2355</v>
      </c>
      <c r="I3060" s="6">
        <v>2172000</v>
      </c>
      <c r="J3060" s="6">
        <v>22.5</v>
      </c>
      <c r="K3060" s="6">
        <v>12</v>
      </c>
      <c r="L3060" s="6" t="s">
        <v>336</v>
      </c>
      <c r="M3060" s="6">
        <v>10</v>
      </c>
      <c r="N3060" s="6" t="s">
        <v>21</v>
      </c>
      <c r="O3060" s="6" t="s">
        <v>22</v>
      </c>
      <c r="P3060" s="6" t="s">
        <v>7283</v>
      </c>
    </row>
    <row r="3061" spans="1:16" hidden="1" x14ac:dyDescent="0.35">
      <c r="A3061" s="6">
        <v>2012</v>
      </c>
      <c r="B3061" s="6" t="s">
        <v>727</v>
      </c>
      <c r="C3061" s="6" t="s">
        <v>656</v>
      </c>
      <c r="D3061" s="13" t="s">
        <v>728</v>
      </c>
      <c r="E3061" s="6">
        <v>30.69</v>
      </c>
      <c r="F3061" s="6">
        <v>-84.83</v>
      </c>
      <c r="G3061" s="6" t="s">
        <v>19</v>
      </c>
      <c r="H3061" s="6">
        <v>1063</v>
      </c>
      <c r="I3061" s="6">
        <v>875000</v>
      </c>
      <c r="J3061" s="6">
        <v>22.5</v>
      </c>
      <c r="K3061" s="6">
        <v>12</v>
      </c>
      <c r="L3061" s="6" t="s">
        <v>336</v>
      </c>
      <c r="M3061" s="6">
        <v>10</v>
      </c>
      <c r="N3061" s="6" t="s">
        <v>21</v>
      </c>
      <c r="O3061" s="6" t="s">
        <v>22</v>
      </c>
      <c r="P3061" s="6" t="s">
        <v>7284</v>
      </c>
    </row>
    <row r="3062" spans="1:16" hidden="1" x14ac:dyDescent="0.35">
      <c r="A3062" s="6">
        <v>2012</v>
      </c>
      <c r="B3062" s="6" t="s">
        <v>730</v>
      </c>
      <c r="C3062" s="6" t="s">
        <v>656</v>
      </c>
      <c r="D3062" s="13" t="s">
        <v>731</v>
      </c>
      <c r="E3062" s="6">
        <v>30.78</v>
      </c>
      <c r="F3062" s="6">
        <v>-85.68</v>
      </c>
      <c r="G3062" s="6" t="s">
        <v>19</v>
      </c>
      <c r="H3062" s="6">
        <v>871</v>
      </c>
      <c r="I3062" s="6">
        <v>497000</v>
      </c>
      <c r="J3062" s="6">
        <v>22.5</v>
      </c>
      <c r="K3062" s="6">
        <v>12</v>
      </c>
      <c r="L3062" s="6" t="s">
        <v>336</v>
      </c>
      <c r="M3062" s="6">
        <v>10</v>
      </c>
      <c r="N3062" s="6" t="s">
        <v>21</v>
      </c>
      <c r="O3062" s="6" t="s">
        <v>22</v>
      </c>
      <c r="P3062" s="6" t="s">
        <v>7288</v>
      </c>
    </row>
    <row r="3063" spans="1:16" hidden="1" x14ac:dyDescent="0.35">
      <c r="A3063" s="6">
        <v>2012</v>
      </c>
      <c r="B3063" s="6" t="s">
        <v>115</v>
      </c>
      <c r="C3063" s="6" t="s">
        <v>656</v>
      </c>
      <c r="D3063" s="13" t="s">
        <v>733</v>
      </c>
      <c r="E3063" s="6">
        <v>30.69</v>
      </c>
      <c r="F3063" s="6">
        <v>-85.39</v>
      </c>
      <c r="G3063" s="6" t="s">
        <v>19</v>
      </c>
      <c r="H3063" s="6">
        <v>2838</v>
      </c>
      <c r="I3063" s="6">
        <v>2832000</v>
      </c>
      <c r="J3063" s="6">
        <v>22.5</v>
      </c>
      <c r="K3063" s="6">
        <v>12</v>
      </c>
      <c r="L3063" s="6" t="s">
        <v>336</v>
      </c>
      <c r="M3063" s="6">
        <v>10</v>
      </c>
      <c r="N3063" s="6" t="s">
        <v>21</v>
      </c>
      <c r="O3063" s="6" t="s">
        <v>22</v>
      </c>
      <c r="P3063" s="6" t="s">
        <v>7289</v>
      </c>
    </row>
    <row r="3064" spans="1:16" hidden="1" x14ac:dyDescent="0.35">
      <c r="A3064" s="6">
        <v>2012</v>
      </c>
      <c r="B3064" s="6" t="s">
        <v>172</v>
      </c>
      <c r="C3064" s="6" t="s">
        <v>656</v>
      </c>
      <c r="D3064" s="13" t="s">
        <v>735</v>
      </c>
      <c r="E3064" s="6">
        <v>30.37</v>
      </c>
      <c r="F3064" s="6">
        <v>-83.81</v>
      </c>
      <c r="G3064" s="6" t="s">
        <v>19</v>
      </c>
      <c r="H3064" s="6">
        <v>1209</v>
      </c>
      <c r="I3064" s="6">
        <v>570000</v>
      </c>
      <c r="J3064" s="6">
        <v>22.5</v>
      </c>
      <c r="K3064" s="6">
        <v>12</v>
      </c>
      <c r="L3064" s="6" t="s">
        <v>336</v>
      </c>
      <c r="M3064" s="6">
        <v>10</v>
      </c>
      <c r="N3064" s="6" t="s">
        <v>21</v>
      </c>
      <c r="O3064" s="6" t="s">
        <v>22</v>
      </c>
      <c r="P3064" s="6" t="s">
        <v>7290</v>
      </c>
    </row>
    <row r="3065" spans="1:16" hidden="1" x14ac:dyDescent="0.35">
      <c r="A3065" s="6">
        <v>2012</v>
      </c>
      <c r="B3065" s="6" t="s">
        <v>743</v>
      </c>
      <c r="C3065" s="6" t="s">
        <v>656</v>
      </c>
      <c r="D3065" s="13" t="s">
        <v>744</v>
      </c>
      <c r="E3065" s="6">
        <v>30.79</v>
      </c>
      <c r="F3065" s="6">
        <v>-86.68</v>
      </c>
      <c r="G3065" s="6" t="s">
        <v>19</v>
      </c>
      <c r="H3065" s="6">
        <v>541</v>
      </c>
      <c r="I3065" s="6">
        <v>0</v>
      </c>
      <c r="J3065" s="6">
        <v>22.5</v>
      </c>
      <c r="K3065" s="6">
        <v>12</v>
      </c>
      <c r="L3065" s="6" t="s">
        <v>336</v>
      </c>
      <c r="M3065" s="6">
        <v>10</v>
      </c>
      <c r="N3065" s="6" t="s">
        <v>21</v>
      </c>
      <c r="O3065" s="6" t="s">
        <v>22</v>
      </c>
      <c r="P3065" s="6" t="s">
        <v>7291</v>
      </c>
    </row>
    <row r="3066" spans="1:16" hidden="1" x14ac:dyDescent="0.35">
      <c r="A3066" s="6">
        <v>2012</v>
      </c>
      <c r="B3066" s="6" t="s">
        <v>746</v>
      </c>
      <c r="C3066" s="6" t="s">
        <v>656</v>
      </c>
      <c r="D3066" s="13" t="s">
        <v>747</v>
      </c>
      <c r="E3066" s="6">
        <v>30.6</v>
      </c>
      <c r="F3066" s="6">
        <v>-87.02</v>
      </c>
      <c r="G3066" s="6" t="s">
        <v>19</v>
      </c>
      <c r="H3066" s="6">
        <v>668</v>
      </c>
      <c r="I3066" s="6">
        <v>478000</v>
      </c>
      <c r="J3066" s="6">
        <v>22.5</v>
      </c>
      <c r="K3066" s="6">
        <v>12</v>
      </c>
      <c r="L3066" s="6" t="s">
        <v>336</v>
      </c>
      <c r="M3066" s="6">
        <v>10</v>
      </c>
      <c r="N3066" s="6" t="s">
        <v>21</v>
      </c>
      <c r="O3066" s="6" t="s">
        <v>22</v>
      </c>
      <c r="P3066" s="6" t="s">
        <v>7292</v>
      </c>
    </row>
    <row r="3067" spans="1:16" hidden="1" x14ac:dyDescent="0.35">
      <c r="A3067" s="6">
        <v>2012</v>
      </c>
      <c r="B3067" s="6" t="s">
        <v>749</v>
      </c>
      <c r="C3067" s="6" t="s">
        <v>656</v>
      </c>
      <c r="D3067" s="13" t="s">
        <v>750</v>
      </c>
      <c r="E3067" s="6">
        <v>30.17</v>
      </c>
      <c r="F3067" s="6">
        <v>-84.37</v>
      </c>
      <c r="G3067" s="6" t="s">
        <v>19</v>
      </c>
      <c r="H3067" s="6">
        <v>50</v>
      </c>
      <c r="I3067" s="6">
        <v>25000</v>
      </c>
      <c r="J3067" s="6">
        <v>22.5</v>
      </c>
      <c r="K3067" s="6">
        <v>12</v>
      </c>
      <c r="L3067" s="6" t="s">
        <v>336</v>
      </c>
      <c r="M3067" s="6">
        <v>10</v>
      </c>
      <c r="N3067" s="6" t="s">
        <v>21</v>
      </c>
      <c r="O3067" s="6" t="s">
        <v>22</v>
      </c>
      <c r="P3067" s="6" t="s">
        <v>7293</v>
      </c>
    </row>
    <row r="3068" spans="1:16" hidden="1" x14ac:dyDescent="0.35">
      <c r="A3068" s="6">
        <v>2012</v>
      </c>
      <c r="B3068" s="6" t="s">
        <v>752</v>
      </c>
      <c r="C3068" s="6" t="s">
        <v>656</v>
      </c>
      <c r="D3068" s="13" t="s">
        <v>753</v>
      </c>
      <c r="E3068" s="6">
        <v>30.71</v>
      </c>
      <c r="F3068" s="6">
        <v>-86.04</v>
      </c>
      <c r="G3068" s="6" t="s">
        <v>19</v>
      </c>
      <c r="H3068" s="6">
        <v>299</v>
      </c>
      <c r="I3068" s="6">
        <v>171000</v>
      </c>
      <c r="J3068" s="6">
        <v>22.5</v>
      </c>
      <c r="K3068" s="6">
        <v>12</v>
      </c>
      <c r="L3068" s="6" t="s">
        <v>336</v>
      </c>
      <c r="M3068" s="6">
        <v>10</v>
      </c>
      <c r="N3068" s="6" t="s">
        <v>21</v>
      </c>
      <c r="O3068" s="6" t="s">
        <v>22</v>
      </c>
      <c r="P3068" s="6" t="s">
        <v>7294</v>
      </c>
    </row>
    <row r="3069" spans="1:16" hidden="1" x14ac:dyDescent="0.35">
      <c r="A3069" s="6">
        <v>2012</v>
      </c>
      <c r="B3069" s="6" t="s">
        <v>86</v>
      </c>
      <c r="C3069" s="6" t="s">
        <v>656</v>
      </c>
      <c r="D3069" s="13" t="s">
        <v>755</v>
      </c>
      <c r="E3069" s="6">
        <v>30.77</v>
      </c>
      <c r="F3069" s="6">
        <v>-85.81</v>
      </c>
      <c r="G3069" s="6" t="s">
        <v>19</v>
      </c>
      <c r="H3069" s="6">
        <v>678</v>
      </c>
      <c r="I3069" s="6">
        <v>463000</v>
      </c>
      <c r="J3069" s="6">
        <v>22.5</v>
      </c>
      <c r="K3069" s="6">
        <v>12</v>
      </c>
      <c r="L3069" s="6" t="s">
        <v>336</v>
      </c>
      <c r="M3069" s="6">
        <v>10</v>
      </c>
      <c r="N3069" s="6" t="s">
        <v>21</v>
      </c>
      <c r="O3069" s="6" t="s">
        <v>22</v>
      </c>
      <c r="P3069" s="6" t="s">
        <v>7295</v>
      </c>
    </row>
    <row r="3070" spans="1:16" hidden="1" x14ac:dyDescent="0.35">
      <c r="A3070" s="6">
        <v>2022</v>
      </c>
      <c r="B3070" s="6" t="s">
        <v>2017</v>
      </c>
      <c r="C3070" s="6" t="s">
        <v>5302</v>
      </c>
      <c r="D3070" s="13" t="s">
        <v>5357</v>
      </c>
      <c r="E3070" s="6">
        <v>34.51</v>
      </c>
      <c r="F3070" s="6">
        <v>-82.64</v>
      </c>
      <c r="G3070" s="6" t="s">
        <v>94</v>
      </c>
      <c r="H3070" s="6">
        <v>2231</v>
      </c>
      <c r="I3070" s="6">
        <v>1655000</v>
      </c>
      <c r="J3070" s="6">
        <v>23</v>
      </c>
      <c r="K3070" s="6">
        <v>45</v>
      </c>
      <c r="L3070" s="6" t="s">
        <v>336</v>
      </c>
      <c r="M3070" s="6">
        <v>10</v>
      </c>
      <c r="N3070" s="6" t="s">
        <v>21</v>
      </c>
      <c r="O3070" s="6" t="s">
        <v>22</v>
      </c>
      <c r="P3070" s="6" t="s">
        <v>5358</v>
      </c>
    </row>
    <row r="3071" spans="1:16" hidden="1" x14ac:dyDescent="0.35">
      <c r="A3071" s="6">
        <v>2022</v>
      </c>
      <c r="B3071" s="6" t="s">
        <v>100</v>
      </c>
      <c r="C3071" s="6" t="s">
        <v>5302</v>
      </c>
      <c r="D3071" s="13" t="s">
        <v>5359</v>
      </c>
      <c r="E3071" s="6">
        <v>35.07</v>
      </c>
      <c r="F3071" s="6">
        <v>-81.650000000000006</v>
      </c>
      <c r="G3071" s="6" t="s">
        <v>94</v>
      </c>
      <c r="H3071" s="6">
        <v>600</v>
      </c>
      <c r="I3071" s="6">
        <v>0</v>
      </c>
      <c r="J3071" s="6">
        <v>23</v>
      </c>
      <c r="K3071" s="6">
        <v>45</v>
      </c>
      <c r="L3071" s="6" t="s">
        <v>336</v>
      </c>
      <c r="M3071" s="6">
        <v>10</v>
      </c>
      <c r="N3071" s="6" t="s">
        <v>21</v>
      </c>
      <c r="O3071" s="6" t="s">
        <v>22</v>
      </c>
      <c r="P3071" s="6" t="s">
        <v>5360</v>
      </c>
    </row>
    <row r="3072" spans="1:16" hidden="1" x14ac:dyDescent="0.35">
      <c r="A3072" s="6">
        <v>2022</v>
      </c>
      <c r="B3072" s="6" t="s">
        <v>5361</v>
      </c>
      <c r="C3072" s="6" t="s">
        <v>5302</v>
      </c>
      <c r="D3072" s="13" t="s">
        <v>5362</v>
      </c>
      <c r="E3072" s="6">
        <v>34.85</v>
      </c>
      <c r="F3072" s="6">
        <v>-82.4</v>
      </c>
      <c r="G3072" s="6" t="s">
        <v>94</v>
      </c>
      <c r="H3072" s="6">
        <v>750</v>
      </c>
      <c r="I3072" s="6">
        <v>424000</v>
      </c>
      <c r="J3072" s="6">
        <v>23</v>
      </c>
      <c r="K3072" s="6">
        <v>45</v>
      </c>
      <c r="L3072" s="6" t="s">
        <v>336</v>
      </c>
      <c r="M3072" s="6">
        <v>10</v>
      </c>
      <c r="N3072" s="6" t="s">
        <v>21</v>
      </c>
      <c r="O3072" s="6" t="s">
        <v>22</v>
      </c>
      <c r="P3072" s="6" t="s">
        <v>5363</v>
      </c>
    </row>
    <row r="3073" spans="1:16" hidden="1" x14ac:dyDescent="0.35">
      <c r="A3073" s="6">
        <v>2022</v>
      </c>
      <c r="B3073" s="6" t="s">
        <v>907</v>
      </c>
      <c r="C3073" s="6" t="s">
        <v>5302</v>
      </c>
      <c r="D3073" s="13" t="s">
        <v>5366</v>
      </c>
      <c r="E3073" s="6">
        <v>34.51</v>
      </c>
      <c r="F3073" s="6">
        <v>-82.98</v>
      </c>
      <c r="G3073" s="6" t="s">
        <v>94</v>
      </c>
      <c r="H3073" s="6">
        <v>1310</v>
      </c>
      <c r="I3073" s="6">
        <v>0</v>
      </c>
      <c r="J3073" s="6">
        <v>23</v>
      </c>
      <c r="K3073" s="6">
        <v>45</v>
      </c>
      <c r="L3073" s="6" t="s">
        <v>336</v>
      </c>
      <c r="M3073" s="6">
        <v>10</v>
      </c>
      <c r="N3073" s="6" t="s">
        <v>21</v>
      </c>
      <c r="O3073" s="6" t="s">
        <v>22</v>
      </c>
      <c r="P3073" s="6" t="s">
        <v>5367</v>
      </c>
    </row>
    <row r="3074" spans="1:16" hidden="1" x14ac:dyDescent="0.35">
      <c r="A3074" s="6">
        <v>2022</v>
      </c>
      <c r="B3074" s="6" t="s">
        <v>181</v>
      </c>
      <c r="C3074" s="6" t="s">
        <v>5302</v>
      </c>
      <c r="D3074" s="13" t="s">
        <v>5368</v>
      </c>
      <c r="E3074" s="6">
        <v>34.72</v>
      </c>
      <c r="F3074" s="6">
        <v>-82.78</v>
      </c>
      <c r="G3074" s="6" t="s">
        <v>94</v>
      </c>
      <c r="H3074" s="6">
        <v>570</v>
      </c>
      <c r="I3074" s="6">
        <v>230000</v>
      </c>
      <c r="J3074" s="6">
        <v>23</v>
      </c>
      <c r="K3074" s="6">
        <v>45</v>
      </c>
      <c r="L3074" s="6" t="s">
        <v>336</v>
      </c>
      <c r="M3074" s="6">
        <v>10</v>
      </c>
      <c r="N3074" s="6" t="s">
        <v>21</v>
      </c>
      <c r="O3074" s="6" t="s">
        <v>22</v>
      </c>
      <c r="P3074" s="6" t="s">
        <v>5369</v>
      </c>
    </row>
    <row r="3075" spans="1:16" hidden="1" x14ac:dyDescent="0.35">
      <c r="A3075" s="6">
        <v>2022</v>
      </c>
      <c r="B3075" s="6" t="s">
        <v>5370</v>
      </c>
      <c r="C3075" s="6" t="s">
        <v>5302</v>
      </c>
      <c r="D3075" s="13" t="s">
        <v>5371</v>
      </c>
      <c r="E3075" s="6">
        <v>34.93</v>
      </c>
      <c r="F3075" s="6">
        <v>-82.01</v>
      </c>
      <c r="G3075" s="6" t="s">
        <v>94</v>
      </c>
      <c r="H3075" s="6">
        <v>1080</v>
      </c>
      <c r="I3075" s="6">
        <v>811000</v>
      </c>
      <c r="J3075" s="6">
        <v>23</v>
      </c>
      <c r="K3075" s="6">
        <v>45</v>
      </c>
      <c r="L3075" s="6" t="s">
        <v>336</v>
      </c>
      <c r="M3075" s="6">
        <v>10</v>
      </c>
      <c r="N3075" s="6" t="s">
        <v>21</v>
      </c>
      <c r="O3075" s="6" t="s">
        <v>22</v>
      </c>
      <c r="P3075" s="6" t="s">
        <v>5372</v>
      </c>
    </row>
    <row r="3076" spans="1:16" hidden="1" x14ac:dyDescent="0.35">
      <c r="A3076" s="6">
        <v>2022</v>
      </c>
      <c r="B3076" s="6" t="s">
        <v>2622</v>
      </c>
      <c r="C3076" s="6" t="s">
        <v>2554</v>
      </c>
      <c r="D3076" s="13" t="s">
        <v>2623</v>
      </c>
      <c r="E3076" s="6">
        <v>32.75</v>
      </c>
      <c r="F3076" s="6">
        <v>-93.83</v>
      </c>
      <c r="G3076" s="6" t="s">
        <v>19</v>
      </c>
      <c r="H3076" s="6">
        <v>11723</v>
      </c>
      <c r="I3076" s="6">
        <v>11177000</v>
      </c>
      <c r="J3076" s="6">
        <v>28.2</v>
      </c>
      <c r="K3076" s="6">
        <v>22</v>
      </c>
      <c r="L3076" s="6" t="s">
        <v>336</v>
      </c>
      <c r="M3076" s="6">
        <v>10</v>
      </c>
      <c r="N3076" s="6" t="s">
        <v>21</v>
      </c>
      <c r="O3076" s="6" t="s">
        <v>22</v>
      </c>
      <c r="P3076" s="6" t="s">
        <v>2624</v>
      </c>
    </row>
    <row r="3077" spans="1:16" hidden="1" x14ac:dyDescent="0.35">
      <c r="A3077" s="6">
        <v>2022</v>
      </c>
      <c r="B3077" s="6" t="s">
        <v>2627</v>
      </c>
      <c r="C3077" s="6" t="s">
        <v>2554</v>
      </c>
      <c r="D3077" s="13" t="s">
        <v>2628</v>
      </c>
      <c r="E3077" s="6">
        <v>32.020000000000003</v>
      </c>
      <c r="F3077" s="6">
        <v>-93.34</v>
      </c>
      <c r="G3077" s="6" t="s">
        <v>19</v>
      </c>
      <c r="H3077" s="6">
        <v>5870</v>
      </c>
      <c r="I3077" s="6">
        <v>4801000</v>
      </c>
      <c r="J3077" s="6">
        <v>28.2</v>
      </c>
      <c r="K3077" s="6">
        <v>22</v>
      </c>
      <c r="L3077" s="6" t="s">
        <v>336</v>
      </c>
      <c r="M3077" s="6">
        <v>10</v>
      </c>
      <c r="N3077" s="6" t="s">
        <v>21</v>
      </c>
      <c r="O3077" s="6" t="s">
        <v>22</v>
      </c>
      <c r="P3077" s="6" t="s">
        <v>2629</v>
      </c>
    </row>
    <row r="3078" spans="1:16" hidden="1" x14ac:dyDescent="0.35">
      <c r="A3078" s="6">
        <v>2022</v>
      </c>
      <c r="B3078" s="6" t="s">
        <v>3092</v>
      </c>
      <c r="C3078" s="6" t="s">
        <v>3002</v>
      </c>
      <c r="D3078" s="13" t="s">
        <v>3093</v>
      </c>
      <c r="E3078" s="6">
        <v>46.81</v>
      </c>
      <c r="F3078" s="6">
        <v>-95.84</v>
      </c>
      <c r="G3078" s="6" t="s">
        <v>3004</v>
      </c>
      <c r="H3078" s="6">
        <v>72931</v>
      </c>
      <c r="I3078" s="6">
        <v>78597000</v>
      </c>
      <c r="J3078" s="6">
        <v>30.6</v>
      </c>
      <c r="K3078" s="6">
        <v>27</v>
      </c>
      <c r="L3078" s="6" t="s">
        <v>336</v>
      </c>
      <c r="M3078" s="6">
        <v>10</v>
      </c>
      <c r="N3078" s="6" t="s">
        <v>21</v>
      </c>
      <c r="O3078" s="6" t="s">
        <v>22</v>
      </c>
      <c r="P3078" s="6" t="s">
        <v>3094</v>
      </c>
    </row>
    <row r="3079" spans="1:16" hidden="1" x14ac:dyDescent="0.35">
      <c r="A3079" s="6">
        <v>2022</v>
      </c>
      <c r="B3079" s="6" t="s">
        <v>163</v>
      </c>
      <c r="C3079" s="6" t="s">
        <v>3002</v>
      </c>
      <c r="D3079" s="13" t="s">
        <v>3095</v>
      </c>
      <c r="E3079" s="6">
        <v>46.64</v>
      </c>
      <c r="F3079" s="6">
        <v>-96.41</v>
      </c>
      <c r="G3079" s="6" t="s">
        <v>3004</v>
      </c>
      <c r="H3079" s="6">
        <v>144928</v>
      </c>
      <c r="I3079" s="6">
        <v>157701000</v>
      </c>
      <c r="J3079" s="6">
        <v>30.6</v>
      </c>
      <c r="K3079" s="6">
        <v>27</v>
      </c>
      <c r="L3079" s="6" t="s">
        <v>336</v>
      </c>
      <c r="M3079" s="6">
        <v>10</v>
      </c>
      <c r="N3079" s="6" t="s">
        <v>21</v>
      </c>
      <c r="O3079" s="6" t="s">
        <v>22</v>
      </c>
      <c r="P3079" s="6" t="s">
        <v>3096</v>
      </c>
    </row>
    <row r="3080" spans="1:16" hidden="1" x14ac:dyDescent="0.35">
      <c r="A3080" s="6">
        <v>2022</v>
      </c>
      <c r="B3080" s="6" t="s">
        <v>3097</v>
      </c>
      <c r="C3080" s="6" t="s">
        <v>3002</v>
      </c>
      <c r="D3080" s="13" t="s">
        <v>3098</v>
      </c>
      <c r="E3080" s="6">
        <v>47.52</v>
      </c>
      <c r="F3080" s="6">
        <v>-95.4</v>
      </c>
      <c r="G3080" s="6" t="s">
        <v>3076</v>
      </c>
      <c r="H3080" s="6">
        <v>3368</v>
      </c>
      <c r="I3080" s="6">
        <v>3931000</v>
      </c>
      <c r="J3080" s="6">
        <v>30.6</v>
      </c>
      <c r="K3080" s="6">
        <v>27</v>
      </c>
      <c r="L3080" s="6" t="s">
        <v>336</v>
      </c>
      <c r="M3080" s="6">
        <v>10</v>
      </c>
      <c r="N3080" s="6" t="s">
        <v>21</v>
      </c>
      <c r="O3080" s="6" t="s">
        <v>22</v>
      </c>
      <c r="P3080" s="6" t="s">
        <v>3099</v>
      </c>
    </row>
    <row r="3081" spans="1:16" hidden="1" x14ac:dyDescent="0.35">
      <c r="A3081" s="6">
        <v>2022</v>
      </c>
      <c r="B3081" s="6" t="s">
        <v>3100</v>
      </c>
      <c r="C3081" s="6" t="s">
        <v>3002</v>
      </c>
      <c r="D3081" s="13" t="s">
        <v>3101</v>
      </c>
      <c r="E3081" s="6">
        <v>48.57</v>
      </c>
      <c r="F3081" s="6">
        <v>-96.89</v>
      </c>
      <c r="G3081" s="6" t="s">
        <v>3004</v>
      </c>
      <c r="H3081" s="6">
        <v>13946</v>
      </c>
      <c r="I3081" s="6">
        <v>12377000</v>
      </c>
      <c r="J3081" s="6">
        <v>30.6</v>
      </c>
      <c r="K3081" s="6">
        <v>27</v>
      </c>
      <c r="L3081" s="6" t="s">
        <v>336</v>
      </c>
      <c r="M3081" s="6">
        <v>10</v>
      </c>
      <c r="N3081" s="6" t="s">
        <v>21</v>
      </c>
      <c r="O3081" s="6" t="s">
        <v>22</v>
      </c>
      <c r="P3081" s="6" t="s">
        <v>3102</v>
      </c>
    </row>
    <row r="3082" spans="1:16" hidden="1" x14ac:dyDescent="0.35">
      <c r="A3082" s="6">
        <v>2022</v>
      </c>
      <c r="B3082" s="6" t="s">
        <v>3103</v>
      </c>
      <c r="C3082" s="6" t="s">
        <v>3002</v>
      </c>
      <c r="D3082" s="13" t="s">
        <v>3104</v>
      </c>
      <c r="E3082" s="6">
        <v>47.44</v>
      </c>
      <c r="F3082" s="6">
        <v>-95.97</v>
      </c>
      <c r="G3082" s="6" t="s">
        <v>3004</v>
      </c>
      <c r="H3082" s="6">
        <v>42747</v>
      </c>
      <c r="I3082" s="6">
        <v>50676000</v>
      </c>
      <c r="J3082" s="6">
        <v>30.6</v>
      </c>
      <c r="K3082" s="6">
        <v>27</v>
      </c>
      <c r="L3082" s="6" t="s">
        <v>336</v>
      </c>
      <c r="M3082" s="6">
        <v>10</v>
      </c>
      <c r="N3082" s="6" t="s">
        <v>21</v>
      </c>
      <c r="O3082" s="6" t="s">
        <v>22</v>
      </c>
      <c r="P3082" s="6" t="s">
        <v>3105</v>
      </c>
    </row>
    <row r="3083" spans="1:16" hidden="1" x14ac:dyDescent="0.35">
      <c r="A3083" s="6">
        <v>2022</v>
      </c>
      <c r="B3083" s="6" t="s">
        <v>119</v>
      </c>
      <c r="C3083" s="6" t="s">
        <v>3002</v>
      </c>
      <c r="D3083" s="13" t="s">
        <v>3106</v>
      </c>
      <c r="E3083" s="6">
        <v>48.19</v>
      </c>
      <c r="F3083" s="6">
        <v>-96.99</v>
      </c>
      <c r="G3083" s="6" t="s">
        <v>3004</v>
      </c>
      <c r="H3083" s="6">
        <v>28255</v>
      </c>
      <c r="I3083" s="6">
        <v>26219000</v>
      </c>
      <c r="J3083" s="6">
        <v>30.6</v>
      </c>
      <c r="K3083" s="6">
        <v>27</v>
      </c>
      <c r="L3083" s="6" t="s">
        <v>336</v>
      </c>
      <c r="M3083" s="6">
        <v>10</v>
      </c>
      <c r="N3083" s="6" t="s">
        <v>21</v>
      </c>
      <c r="O3083" s="6" t="s">
        <v>22</v>
      </c>
      <c r="P3083" s="6" t="s">
        <v>3107</v>
      </c>
    </row>
    <row r="3084" spans="1:16" hidden="1" x14ac:dyDescent="0.35">
      <c r="A3084" s="6">
        <v>2022</v>
      </c>
      <c r="B3084" s="6" t="s">
        <v>3108</v>
      </c>
      <c r="C3084" s="6" t="s">
        <v>3002</v>
      </c>
      <c r="D3084" s="13" t="s">
        <v>3109</v>
      </c>
      <c r="E3084" s="6">
        <v>47.29</v>
      </c>
      <c r="F3084" s="6">
        <v>-96.51</v>
      </c>
      <c r="G3084" s="6" t="s">
        <v>3004</v>
      </c>
      <c r="H3084" s="6">
        <v>88569</v>
      </c>
      <c r="I3084" s="6">
        <v>90056000</v>
      </c>
      <c r="J3084" s="6">
        <v>30.6</v>
      </c>
      <c r="K3084" s="6">
        <v>27</v>
      </c>
      <c r="L3084" s="6" t="s">
        <v>336</v>
      </c>
      <c r="M3084" s="6">
        <v>10</v>
      </c>
      <c r="N3084" s="6" t="s">
        <v>21</v>
      </c>
      <c r="O3084" s="6" t="s">
        <v>22</v>
      </c>
      <c r="P3084" s="6" t="s">
        <v>3110</v>
      </c>
    </row>
    <row r="3085" spans="1:16" hidden="1" x14ac:dyDescent="0.35">
      <c r="A3085" s="6">
        <v>2022</v>
      </c>
      <c r="B3085" s="6" t="s">
        <v>3111</v>
      </c>
      <c r="C3085" s="6" t="s">
        <v>3002</v>
      </c>
      <c r="D3085" s="13" t="s">
        <v>3112</v>
      </c>
      <c r="E3085" s="6">
        <v>48.11</v>
      </c>
      <c r="F3085" s="6">
        <v>-96.17</v>
      </c>
      <c r="G3085" s="6" t="s">
        <v>3004</v>
      </c>
      <c r="H3085" s="6">
        <v>7016</v>
      </c>
      <c r="I3085" s="6">
        <v>6843000</v>
      </c>
      <c r="J3085" s="6">
        <v>30.6</v>
      </c>
      <c r="K3085" s="6">
        <v>27</v>
      </c>
      <c r="L3085" s="6" t="s">
        <v>336</v>
      </c>
      <c r="M3085" s="6">
        <v>10</v>
      </c>
      <c r="N3085" s="6" t="s">
        <v>21</v>
      </c>
      <c r="O3085" s="6" t="s">
        <v>22</v>
      </c>
      <c r="P3085" s="6" t="s">
        <v>3113</v>
      </c>
    </row>
    <row r="3086" spans="1:16" hidden="1" x14ac:dyDescent="0.35">
      <c r="A3086" s="6">
        <v>2022</v>
      </c>
      <c r="B3086" s="6" t="s">
        <v>690</v>
      </c>
      <c r="C3086" s="6" t="s">
        <v>3002</v>
      </c>
      <c r="D3086" s="13" t="s">
        <v>3114</v>
      </c>
      <c r="E3086" s="6">
        <v>47.54</v>
      </c>
      <c r="F3086" s="6">
        <v>-96.52</v>
      </c>
      <c r="G3086" s="6" t="s">
        <v>3004</v>
      </c>
      <c r="H3086" s="6">
        <v>90389</v>
      </c>
      <c r="I3086" s="6">
        <v>86010000</v>
      </c>
      <c r="J3086" s="6">
        <v>30.6</v>
      </c>
      <c r="K3086" s="6">
        <v>27</v>
      </c>
      <c r="L3086" s="6" t="s">
        <v>336</v>
      </c>
      <c r="M3086" s="6">
        <v>10</v>
      </c>
      <c r="N3086" s="6" t="s">
        <v>21</v>
      </c>
      <c r="O3086" s="6" t="s">
        <v>22</v>
      </c>
      <c r="P3086" s="6" t="s">
        <v>3115</v>
      </c>
    </row>
    <row r="3087" spans="1:16" hidden="1" x14ac:dyDescent="0.35">
      <c r="A3087" s="6">
        <v>2022</v>
      </c>
      <c r="B3087" s="6" t="s">
        <v>3116</v>
      </c>
      <c r="C3087" s="6" t="s">
        <v>3002</v>
      </c>
      <c r="D3087" s="13" t="s">
        <v>3117</v>
      </c>
      <c r="E3087" s="6">
        <v>47.81</v>
      </c>
      <c r="F3087" s="6">
        <v>-96</v>
      </c>
      <c r="G3087" s="6" t="s">
        <v>3076</v>
      </c>
      <c r="H3087" s="6">
        <v>13891</v>
      </c>
      <c r="I3087" s="6">
        <v>14949000</v>
      </c>
      <c r="J3087" s="6">
        <v>30.6</v>
      </c>
      <c r="K3087" s="6">
        <v>27</v>
      </c>
      <c r="L3087" s="6" t="s">
        <v>336</v>
      </c>
      <c r="M3087" s="6">
        <v>10</v>
      </c>
      <c r="N3087" s="6" t="s">
        <v>21</v>
      </c>
      <c r="O3087" s="6" t="s">
        <v>22</v>
      </c>
      <c r="P3087" s="6" t="s">
        <v>3118</v>
      </c>
    </row>
    <row r="3088" spans="1:16" hidden="1" x14ac:dyDescent="0.35">
      <c r="A3088" s="6">
        <v>2022</v>
      </c>
      <c r="B3088" s="6" t="s">
        <v>3119</v>
      </c>
      <c r="C3088" s="6" t="s">
        <v>3002</v>
      </c>
      <c r="D3088" s="13" t="s">
        <v>3120</v>
      </c>
      <c r="E3088" s="6">
        <v>48.8</v>
      </c>
      <c r="F3088" s="6">
        <v>-95.1</v>
      </c>
      <c r="G3088" s="6" t="s">
        <v>3076</v>
      </c>
      <c r="H3088" s="6">
        <v>12134</v>
      </c>
      <c r="I3088" s="6">
        <v>10364000</v>
      </c>
      <c r="J3088" s="6">
        <v>30.6</v>
      </c>
      <c r="K3088" s="6">
        <v>27</v>
      </c>
      <c r="L3088" s="6" t="s">
        <v>336</v>
      </c>
      <c r="M3088" s="6">
        <v>10</v>
      </c>
      <c r="N3088" s="6" t="s">
        <v>21</v>
      </c>
      <c r="O3088" s="6" t="s">
        <v>22</v>
      </c>
      <c r="P3088" s="6" t="s">
        <v>3121</v>
      </c>
    </row>
    <row r="3089" spans="1:16" hidden="1" x14ac:dyDescent="0.35">
      <c r="A3089" s="6">
        <v>2022</v>
      </c>
      <c r="B3089" s="6" t="s">
        <v>3733</v>
      </c>
      <c r="C3089" s="6" t="s">
        <v>3682</v>
      </c>
      <c r="D3089" s="13" t="s">
        <v>3734</v>
      </c>
      <c r="E3089" s="6">
        <v>48.19</v>
      </c>
      <c r="F3089" s="6">
        <v>-114.38</v>
      </c>
      <c r="G3089" s="6" t="s">
        <v>524</v>
      </c>
      <c r="H3089" s="6">
        <v>42</v>
      </c>
      <c r="I3089" s="6">
        <v>29000</v>
      </c>
      <c r="J3089" s="6">
        <v>37.299999999999997</v>
      </c>
      <c r="K3089" s="6">
        <v>30</v>
      </c>
      <c r="L3089" s="6" t="s">
        <v>336</v>
      </c>
      <c r="M3089" s="6">
        <v>10</v>
      </c>
      <c r="N3089" s="6" t="s">
        <v>21</v>
      </c>
      <c r="O3089" s="6" t="s">
        <v>22</v>
      </c>
      <c r="P3089" s="6" t="s">
        <v>3735</v>
      </c>
    </row>
    <row r="3090" spans="1:16" hidden="1" x14ac:dyDescent="0.35">
      <c r="A3090" s="6">
        <v>2022</v>
      </c>
      <c r="B3090" s="6" t="s">
        <v>567</v>
      </c>
      <c r="C3090" s="6" t="s">
        <v>3682</v>
      </c>
      <c r="D3090" s="13" t="s">
        <v>3736</v>
      </c>
      <c r="E3090" s="6">
        <v>47.16</v>
      </c>
      <c r="F3090" s="6">
        <v>-114</v>
      </c>
      <c r="G3090" s="6" t="s">
        <v>524</v>
      </c>
      <c r="H3090" s="6">
        <v>1789</v>
      </c>
      <c r="I3090" s="6">
        <v>1213000</v>
      </c>
      <c r="J3090" s="6">
        <v>37.299999999999997</v>
      </c>
      <c r="K3090" s="6">
        <v>30</v>
      </c>
      <c r="L3090" s="6" t="s">
        <v>336</v>
      </c>
      <c r="M3090" s="6">
        <v>10</v>
      </c>
      <c r="N3090" s="6" t="s">
        <v>21</v>
      </c>
      <c r="O3090" s="6" t="s">
        <v>22</v>
      </c>
      <c r="P3090" s="6" t="s">
        <v>3737</v>
      </c>
    </row>
    <row r="3091" spans="1:16" hidden="1" x14ac:dyDescent="0.35">
      <c r="A3091" s="6">
        <v>2022</v>
      </c>
      <c r="B3091" s="6" t="s">
        <v>3738</v>
      </c>
      <c r="C3091" s="6" t="s">
        <v>3682</v>
      </c>
      <c r="D3091" s="13" t="s">
        <v>3739</v>
      </c>
      <c r="E3091" s="6">
        <v>45.89</v>
      </c>
      <c r="F3091" s="6">
        <v>-114.09</v>
      </c>
      <c r="G3091" s="6" t="s">
        <v>524</v>
      </c>
      <c r="H3091" s="6">
        <v>438</v>
      </c>
      <c r="I3091" s="6">
        <v>677000</v>
      </c>
      <c r="J3091" s="6">
        <v>37.299999999999997</v>
      </c>
      <c r="K3091" s="6">
        <v>30</v>
      </c>
      <c r="L3091" s="6" t="s">
        <v>336</v>
      </c>
      <c r="M3091" s="6">
        <v>10</v>
      </c>
      <c r="N3091" s="6" t="s">
        <v>21</v>
      </c>
      <c r="O3091" s="6" t="s">
        <v>22</v>
      </c>
      <c r="P3091" s="6" t="s">
        <v>3740</v>
      </c>
    </row>
    <row r="3092" spans="1:16" hidden="1" x14ac:dyDescent="0.35">
      <c r="A3092" s="6">
        <v>2012</v>
      </c>
      <c r="B3092" s="6" t="s">
        <v>4004</v>
      </c>
      <c r="C3092" s="6" t="s">
        <v>4005</v>
      </c>
      <c r="D3092" s="13" t="s">
        <v>4006</v>
      </c>
      <c r="E3092" s="6">
        <v>39.36</v>
      </c>
      <c r="F3092" s="6">
        <v>-117.95</v>
      </c>
      <c r="G3092" s="6" t="s">
        <v>241</v>
      </c>
      <c r="H3092" s="6">
        <v>852</v>
      </c>
      <c r="I3092" s="6">
        <v>0</v>
      </c>
      <c r="J3092" s="6">
        <v>40.6</v>
      </c>
      <c r="K3092" s="6">
        <v>32</v>
      </c>
      <c r="L3092" s="6" t="s">
        <v>336</v>
      </c>
      <c r="M3092" s="6">
        <v>10</v>
      </c>
      <c r="N3092" s="6" t="s">
        <v>21</v>
      </c>
      <c r="O3092" s="6" t="s">
        <v>22</v>
      </c>
      <c r="P3092" s="6" t="s">
        <v>8539</v>
      </c>
    </row>
    <row r="3093" spans="1:16" hidden="1" x14ac:dyDescent="0.35">
      <c r="A3093" s="6">
        <v>2012</v>
      </c>
      <c r="B3093" s="6" t="s">
        <v>8540</v>
      </c>
      <c r="C3093" s="6" t="s">
        <v>4005</v>
      </c>
      <c r="D3093" s="13" t="s">
        <v>8541</v>
      </c>
      <c r="E3093" s="6">
        <v>40.549999999999997</v>
      </c>
      <c r="F3093" s="6">
        <v>-118.03</v>
      </c>
      <c r="G3093" s="6" t="s">
        <v>241</v>
      </c>
      <c r="H3093" s="6">
        <v>1025</v>
      </c>
      <c r="I3093" s="6">
        <v>0</v>
      </c>
      <c r="J3093" s="6">
        <v>40.6</v>
      </c>
      <c r="K3093" s="6">
        <v>32</v>
      </c>
      <c r="L3093" s="6" t="s">
        <v>336</v>
      </c>
      <c r="M3093" s="6">
        <v>10</v>
      </c>
      <c r="N3093" s="6" t="s">
        <v>21</v>
      </c>
      <c r="O3093" s="6" t="s">
        <v>22</v>
      </c>
      <c r="P3093" s="6" t="s">
        <v>8542</v>
      </c>
    </row>
    <row r="3094" spans="1:16" hidden="1" x14ac:dyDescent="0.35">
      <c r="A3094" s="6">
        <v>2022</v>
      </c>
      <c r="B3094" s="6" t="s">
        <v>942</v>
      </c>
      <c r="C3094" s="6" t="s">
        <v>797</v>
      </c>
      <c r="D3094" s="13" t="s">
        <v>943</v>
      </c>
      <c r="E3094" s="6">
        <v>34.36</v>
      </c>
      <c r="F3094" s="6">
        <v>-84.91</v>
      </c>
      <c r="G3094" s="6" t="s">
        <v>94</v>
      </c>
      <c r="H3094" s="6">
        <v>1367</v>
      </c>
      <c r="I3094" s="6">
        <v>2497000</v>
      </c>
      <c r="J3094" s="6">
        <v>43.5</v>
      </c>
      <c r="K3094" s="6">
        <v>13</v>
      </c>
      <c r="L3094" s="6" t="s">
        <v>336</v>
      </c>
      <c r="M3094" s="6">
        <v>10</v>
      </c>
      <c r="N3094" s="6" t="s">
        <v>21</v>
      </c>
      <c r="O3094" s="6" t="s">
        <v>22</v>
      </c>
      <c r="P3094" s="6" t="s">
        <v>944</v>
      </c>
    </row>
    <row r="3095" spans="1:16" hidden="1" x14ac:dyDescent="0.35">
      <c r="A3095" s="6">
        <v>2022</v>
      </c>
      <c r="B3095" s="6" t="s">
        <v>945</v>
      </c>
      <c r="C3095" s="6" t="s">
        <v>797</v>
      </c>
      <c r="D3095" s="13" t="s">
        <v>946</v>
      </c>
      <c r="E3095" s="6">
        <v>34.4</v>
      </c>
      <c r="F3095" s="6">
        <v>-85.4</v>
      </c>
      <c r="G3095" s="6" t="s">
        <v>94</v>
      </c>
      <c r="H3095" s="6">
        <v>2295</v>
      </c>
      <c r="I3095" s="6">
        <v>2900000</v>
      </c>
      <c r="J3095" s="6">
        <v>43.5</v>
      </c>
      <c r="K3095" s="6">
        <v>13</v>
      </c>
      <c r="L3095" s="6" t="s">
        <v>336</v>
      </c>
      <c r="M3095" s="6">
        <v>10</v>
      </c>
      <c r="N3095" s="6" t="s">
        <v>21</v>
      </c>
      <c r="O3095" s="6" t="s">
        <v>22</v>
      </c>
      <c r="P3095" s="6" t="s">
        <v>947</v>
      </c>
    </row>
    <row r="3096" spans="1:16" hidden="1" x14ac:dyDescent="0.35">
      <c r="A3096" s="6">
        <v>2022</v>
      </c>
      <c r="B3096" s="6" t="s">
        <v>948</v>
      </c>
      <c r="C3096" s="6" t="s">
        <v>797</v>
      </c>
      <c r="D3096" s="13" t="s">
        <v>949</v>
      </c>
      <c r="E3096" s="6">
        <v>34.81</v>
      </c>
      <c r="F3096" s="6">
        <v>-85.5</v>
      </c>
      <c r="G3096" s="6" t="s">
        <v>117</v>
      </c>
      <c r="H3096" s="6">
        <v>305</v>
      </c>
      <c r="I3096" s="6">
        <v>57000</v>
      </c>
      <c r="J3096" s="6">
        <v>43.5</v>
      </c>
      <c r="K3096" s="6">
        <v>13</v>
      </c>
      <c r="L3096" s="6" t="s">
        <v>336</v>
      </c>
      <c r="M3096" s="6">
        <v>10</v>
      </c>
      <c r="N3096" s="6" t="s">
        <v>21</v>
      </c>
      <c r="O3096" s="6" t="s">
        <v>22</v>
      </c>
      <c r="P3096" s="6" t="s">
        <v>950</v>
      </c>
    </row>
    <row r="3097" spans="1:16" hidden="1" x14ac:dyDescent="0.35">
      <c r="A3097" s="6">
        <v>2022</v>
      </c>
      <c r="B3097" s="6" t="s">
        <v>951</v>
      </c>
      <c r="C3097" s="6" t="s">
        <v>797</v>
      </c>
      <c r="D3097" s="13" t="s">
        <v>952</v>
      </c>
      <c r="E3097" s="6">
        <v>34.47</v>
      </c>
      <c r="F3097" s="6">
        <v>-85.21</v>
      </c>
      <c r="G3097" s="6" t="s">
        <v>94</v>
      </c>
      <c r="H3097" s="6">
        <v>6774</v>
      </c>
      <c r="I3097" s="6">
        <v>3809000</v>
      </c>
      <c r="J3097" s="6">
        <v>43.5</v>
      </c>
      <c r="K3097" s="6">
        <v>13</v>
      </c>
      <c r="L3097" s="6" t="s">
        <v>336</v>
      </c>
      <c r="M3097" s="6">
        <v>10</v>
      </c>
      <c r="N3097" s="6" t="s">
        <v>21</v>
      </c>
      <c r="O3097" s="6" t="s">
        <v>22</v>
      </c>
      <c r="P3097" s="6" t="s">
        <v>953</v>
      </c>
    </row>
    <row r="3098" spans="1:16" hidden="1" x14ac:dyDescent="0.35">
      <c r="A3098" s="6">
        <v>2022</v>
      </c>
      <c r="B3098" s="6" t="s">
        <v>954</v>
      </c>
      <c r="C3098" s="6" t="s">
        <v>797</v>
      </c>
      <c r="D3098" s="13" t="s">
        <v>955</v>
      </c>
      <c r="E3098" s="6">
        <v>34.44</v>
      </c>
      <c r="F3098" s="6">
        <v>-84.7</v>
      </c>
      <c r="G3098" s="6" t="s">
        <v>94</v>
      </c>
      <c r="H3098" s="6">
        <v>2549</v>
      </c>
      <c r="I3098" s="6">
        <v>0</v>
      </c>
      <c r="J3098" s="6">
        <v>43.5</v>
      </c>
      <c r="K3098" s="6">
        <v>13</v>
      </c>
      <c r="L3098" s="6" t="s">
        <v>336</v>
      </c>
      <c r="M3098" s="6">
        <v>10</v>
      </c>
      <c r="N3098" s="6" t="s">
        <v>21</v>
      </c>
      <c r="O3098" s="6" t="s">
        <v>22</v>
      </c>
      <c r="P3098" s="6" t="s">
        <v>956</v>
      </c>
    </row>
    <row r="3099" spans="1:16" hidden="1" x14ac:dyDescent="0.35">
      <c r="A3099" s="6">
        <v>2022</v>
      </c>
      <c r="B3099" s="6" t="s">
        <v>957</v>
      </c>
      <c r="C3099" s="6" t="s">
        <v>797</v>
      </c>
      <c r="D3099" s="13" t="s">
        <v>958</v>
      </c>
      <c r="E3099" s="6">
        <v>34.770000000000003</v>
      </c>
      <c r="F3099" s="6">
        <v>-84.77</v>
      </c>
      <c r="G3099" s="6" t="s">
        <v>94</v>
      </c>
      <c r="H3099" s="6">
        <v>1630</v>
      </c>
      <c r="I3099" s="6">
        <v>1231000</v>
      </c>
      <c r="J3099" s="6">
        <v>43.5</v>
      </c>
      <c r="K3099" s="6">
        <v>13</v>
      </c>
      <c r="L3099" s="6" t="s">
        <v>336</v>
      </c>
      <c r="M3099" s="6">
        <v>10</v>
      </c>
      <c r="N3099" s="6" t="s">
        <v>21</v>
      </c>
      <c r="O3099" s="6" t="s">
        <v>22</v>
      </c>
      <c r="P3099" s="6" t="s">
        <v>959</v>
      </c>
    </row>
    <row r="3100" spans="1:16" hidden="1" x14ac:dyDescent="0.35">
      <c r="A3100" s="6">
        <v>2022</v>
      </c>
      <c r="B3100" s="6" t="s">
        <v>960</v>
      </c>
      <c r="C3100" s="6" t="s">
        <v>797</v>
      </c>
      <c r="D3100" s="13" t="s">
        <v>961</v>
      </c>
      <c r="E3100" s="6">
        <v>33.909999999999997</v>
      </c>
      <c r="F3100" s="6">
        <v>-84.83</v>
      </c>
      <c r="G3100" s="6" t="s">
        <v>94</v>
      </c>
      <c r="H3100" s="6">
        <v>30</v>
      </c>
      <c r="I3100" s="6">
        <v>0</v>
      </c>
      <c r="J3100" s="6">
        <v>43.5</v>
      </c>
      <c r="K3100" s="6">
        <v>13</v>
      </c>
      <c r="L3100" s="6" t="s">
        <v>336</v>
      </c>
      <c r="M3100" s="6">
        <v>10</v>
      </c>
      <c r="N3100" s="6" t="s">
        <v>21</v>
      </c>
      <c r="O3100" s="6" t="s">
        <v>22</v>
      </c>
      <c r="P3100" s="6" t="s">
        <v>962</v>
      </c>
    </row>
    <row r="3101" spans="1:16" hidden="1" x14ac:dyDescent="0.35">
      <c r="A3101" s="6">
        <v>2022</v>
      </c>
      <c r="B3101" s="6" t="s">
        <v>690</v>
      </c>
      <c r="C3101" s="6" t="s">
        <v>797</v>
      </c>
      <c r="D3101" s="13" t="s">
        <v>963</v>
      </c>
      <c r="E3101" s="6">
        <v>34.04</v>
      </c>
      <c r="F3101" s="6">
        <v>-85.05</v>
      </c>
      <c r="G3101" s="6" t="s">
        <v>94</v>
      </c>
      <c r="H3101" s="6">
        <v>3100</v>
      </c>
      <c r="I3101" s="6">
        <v>3772000</v>
      </c>
      <c r="J3101" s="6">
        <v>43.5</v>
      </c>
      <c r="K3101" s="6">
        <v>13</v>
      </c>
      <c r="L3101" s="6" t="s">
        <v>336</v>
      </c>
      <c r="M3101" s="6">
        <v>10</v>
      </c>
      <c r="N3101" s="6" t="s">
        <v>21</v>
      </c>
      <c r="O3101" s="6" t="s">
        <v>22</v>
      </c>
      <c r="P3101" s="6" t="s">
        <v>964</v>
      </c>
    </row>
    <row r="3102" spans="1:16" hidden="1" x14ac:dyDescent="0.35">
      <c r="A3102" s="6">
        <v>2022</v>
      </c>
      <c r="B3102" s="6" t="s">
        <v>199</v>
      </c>
      <c r="C3102" s="6" t="s">
        <v>797</v>
      </c>
      <c r="D3102" s="13" t="s">
        <v>965</v>
      </c>
      <c r="E3102" s="6">
        <v>34.869999999999997</v>
      </c>
      <c r="F3102" s="6">
        <v>-85.29</v>
      </c>
      <c r="G3102" s="6" t="s">
        <v>94</v>
      </c>
      <c r="H3102" s="6">
        <v>4779</v>
      </c>
      <c r="I3102" s="6">
        <v>4006000</v>
      </c>
      <c r="J3102" s="6">
        <v>43.5</v>
      </c>
      <c r="K3102" s="6">
        <v>13</v>
      </c>
      <c r="L3102" s="6" t="s">
        <v>336</v>
      </c>
      <c r="M3102" s="6">
        <v>10</v>
      </c>
      <c r="N3102" s="6" t="s">
        <v>21</v>
      </c>
      <c r="O3102" s="6" t="s">
        <v>22</v>
      </c>
      <c r="P3102" s="6" t="s">
        <v>966</v>
      </c>
    </row>
    <row r="3103" spans="1:16" hidden="1" x14ac:dyDescent="0.35">
      <c r="A3103" s="6">
        <v>2022</v>
      </c>
      <c r="B3103" s="6" t="s">
        <v>967</v>
      </c>
      <c r="C3103" s="6" t="s">
        <v>797</v>
      </c>
      <c r="D3103" s="13" t="s">
        <v>968</v>
      </c>
      <c r="E3103" s="6">
        <v>34.950000000000003</v>
      </c>
      <c r="F3103" s="6">
        <v>-84.95</v>
      </c>
      <c r="G3103" s="6" t="s">
        <v>94</v>
      </c>
      <c r="H3103" s="6">
        <v>613</v>
      </c>
      <c r="I3103" s="6">
        <v>544000</v>
      </c>
      <c r="J3103" s="6">
        <v>43.5</v>
      </c>
      <c r="K3103" s="6">
        <v>13</v>
      </c>
      <c r="L3103" s="6" t="s">
        <v>336</v>
      </c>
      <c r="M3103" s="6">
        <v>10</v>
      </c>
      <c r="N3103" s="6" t="s">
        <v>21</v>
      </c>
      <c r="O3103" s="6" t="s">
        <v>22</v>
      </c>
      <c r="P3103" s="6" t="s">
        <v>969</v>
      </c>
    </row>
    <row r="3104" spans="1:16" hidden="1" x14ac:dyDescent="0.35">
      <c r="A3104" s="6">
        <v>2022</v>
      </c>
      <c r="B3104" s="6" t="s">
        <v>97</v>
      </c>
      <c r="C3104" s="6" t="s">
        <v>656</v>
      </c>
      <c r="D3104" s="13" t="s">
        <v>723</v>
      </c>
      <c r="E3104" s="6">
        <v>30.57</v>
      </c>
      <c r="F3104" s="6">
        <v>-85.12</v>
      </c>
      <c r="G3104" s="6" t="s">
        <v>62</v>
      </c>
      <c r="H3104" s="6">
        <v>129</v>
      </c>
      <c r="I3104" s="6">
        <v>68000</v>
      </c>
      <c r="J3104" s="6">
        <v>51.9</v>
      </c>
      <c r="K3104" s="6">
        <v>12</v>
      </c>
      <c r="L3104" s="6" t="s">
        <v>336</v>
      </c>
      <c r="M3104" s="6">
        <v>10</v>
      </c>
      <c r="N3104" s="6" t="s">
        <v>21</v>
      </c>
      <c r="O3104" s="6" t="s">
        <v>22</v>
      </c>
      <c r="P3104" s="6" t="s">
        <v>724</v>
      </c>
    </row>
    <row r="3105" spans="1:16" hidden="1" x14ac:dyDescent="0.35">
      <c r="A3105" s="6">
        <v>2022</v>
      </c>
      <c r="B3105" s="6" t="s">
        <v>77</v>
      </c>
      <c r="C3105" s="6" t="s">
        <v>656</v>
      </c>
      <c r="D3105" s="13" t="s">
        <v>725</v>
      </c>
      <c r="E3105" s="6">
        <v>30.43</v>
      </c>
      <c r="F3105" s="6">
        <v>-87.22</v>
      </c>
      <c r="G3105" s="6" t="s">
        <v>62</v>
      </c>
      <c r="H3105" s="6">
        <v>2597</v>
      </c>
      <c r="I3105" s="6">
        <v>0</v>
      </c>
      <c r="J3105" s="6">
        <v>51.9</v>
      </c>
      <c r="K3105" s="6">
        <v>12</v>
      </c>
      <c r="L3105" s="6" t="s">
        <v>336</v>
      </c>
      <c r="M3105" s="6">
        <v>10</v>
      </c>
      <c r="N3105" s="6" t="s">
        <v>21</v>
      </c>
      <c r="O3105" s="6" t="s">
        <v>22</v>
      </c>
      <c r="P3105" s="6" t="s">
        <v>726</v>
      </c>
    </row>
    <row r="3106" spans="1:16" hidden="1" x14ac:dyDescent="0.35">
      <c r="A3106" s="6">
        <v>2022</v>
      </c>
      <c r="B3106" s="6" t="s">
        <v>727</v>
      </c>
      <c r="C3106" s="6" t="s">
        <v>656</v>
      </c>
      <c r="D3106" s="13" t="s">
        <v>728</v>
      </c>
      <c r="E3106" s="6">
        <v>30.69</v>
      </c>
      <c r="F3106" s="6">
        <v>-84.83</v>
      </c>
      <c r="G3106" s="6" t="s">
        <v>62</v>
      </c>
      <c r="H3106" s="6">
        <v>234</v>
      </c>
      <c r="I3106" s="6">
        <v>123000</v>
      </c>
      <c r="J3106" s="6">
        <v>51.9</v>
      </c>
      <c r="K3106" s="6">
        <v>12</v>
      </c>
      <c r="L3106" s="6" t="s">
        <v>336</v>
      </c>
      <c r="M3106" s="6">
        <v>10</v>
      </c>
      <c r="N3106" s="6" t="s">
        <v>21</v>
      </c>
      <c r="O3106" s="6" t="s">
        <v>22</v>
      </c>
      <c r="P3106" s="6" t="s">
        <v>729</v>
      </c>
    </row>
    <row r="3107" spans="1:16" hidden="1" x14ac:dyDescent="0.35">
      <c r="A3107" s="6">
        <v>2022</v>
      </c>
      <c r="B3107" s="6" t="s">
        <v>730</v>
      </c>
      <c r="C3107" s="6" t="s">
        <v>656</v>
      </c>
      <c r="D3107" s="13" t="s">
        <v>731</v>
      </c>
      <c r="E3107" s="6">
        <v>30.78</v>
      </c>
      <c r="F3107" s="6">
        <v>-85.68</v>
      </c>
      <c r="G3107" s="6" t="s">
        <v>19</v>
      </c>
      <c r="H3107" s="6">
        <v>1567</v>
      </c>
      <c r="I3107" s="6">
        <v>1077000</v>
      </c>
      <c r="J3107" s="6">
        <v>51.9</v>
      </c>
      <c r="K3107" s="6">
        <v>12</v>
      </c>
      <c r="L3107" s="6" t="s">
        <v>336</v>
      </c>
      <c r="M3107" s="6">
        <v>10</v>
      </c>
      <c r="N3107" s="6" t="s">
        <v>21</v>
      </c>
      <c r="O3107" s="6" t="s">
        <v>22</v>
      </c>
      <c r="P3107" s="6" t="s">
        <v>732</v>
      </c>
    </row>
    <row r="3108" spans="1:16" hidden="1" x14ac:dyDescent="0.35">
      <c r="A3108" s="6">
        <v>2022</v>
      </c>
      <c r="B3108" s="6" t="s">
        <v>115</v>
      </c>
      <c r="C3108" s="6" t="s">
        <v>656</v>
      </c>
      <c r="D3108" s="13" t="s">
        <v>733</v>
      </c>
      <c r="E3108" s="6">
        <v>30.69</v>
      </c>
      <c r="F3108" s="6">
        <v>-85.39</v>
      </c>
      <c r="G3108" s="6" t="s">
        <v>62</v>
      </c>
      <c r="H3108" s="6">
        <v>7383</v>
      </c>
      <c r="I3108" s="6">
        <v>5150000</v>
      </c>
      <c r="J3108" s="6">
        <v>51.9</v>
      </c>
      <c r="K3108" s="6">
        <v>12</v>
      </c>
      <c r="L3108" s="6" t="s">
        <v>336</v>
      </c>
      <c r="M3108" s="6">
        <v>10</v>
      </c>
      <c r="N3108" s="6" t="s">
        <v>21</v>
      </c>
      <c r="O3108" s="6" t="s">
        <v>22</v>
      </c>
      <c r="P3108" s="6" t="s">
        <v>734</v>
      </c>
    </row>
    <row r="3109" spans="1:16" hidden="1" x14ac:dyDescent="0.35">
      <c r="A3109" s="6">
        <v>2022</v>
      </c>
      <c r="B3109" s="6" t="s">
        <v>172</v>
      </c>
      <c r="C3109" s="6" t="s">
        <v>656</v>
      </c>
      <c r="D3109" s="13" t="s">
        <v>735</v>
      </c>
      <c r="E3109" s="6">
        <v>30.37</v>
      </c>
      <c r="F3109" s="6">
        <v>-83.81</v>
      </c>
      <c r="G3109" s="6" t="s">
        <v>62</v>
      </c>
      <c r="H3109" s="6">
        <v>538</v>
      </c>
      <c r="I3109" s="6">
        <v>0</v>
      </c>
      <c r="J3109" s="6">
        <v>51.9</v>
      </c>
      <c r="K3109" s="6">
        <v>12</v>
      </c>
      <c r="L3109" s="6" t="s">
        <v>336</v>
      </c>
      <c r="M3109" s="6">
        <v>10</v>
      </c>
      <c r="N3109" s="6" t="s">
        <v>21</v>
      </c>
      <c r="O3109" s="6" t="s">
        <v>22</v>
      </c>
      <c r="P3109" s="6" t="s">
        <v>736</v>
      </c>
    </row>
    <row r="3110" spans="1:16" hidden="1" x14ac:dyDescent="0.35">
      <c r="A3110" s="6">
        <v>2022</v>
      </c>
      <c r="B3110" s="6" t="s">
        <v>737</v>
      </c>
      <c r="C3110" s="6" t="s">
        <v>656</v>
      </c>
      <c r="D3110" s="13" t="s">
        <v>738</v>
      </c>
      <c r="E3110" s="6">
        <v>30.43</v>
      </c>
      <c r="F3110" s="6">
        <v>-84.26</v>
      </c>
      <c r="G3110" s="6" t="s">
        <v>62</v>
      </c>
      <c r="H3110" s="6">
        <v>1234</v>
      </c>
      <c r="I3110" s="6">
        <v>762000</v>
      </c>
      <c r="J3110" s="6">
        <v>51.9</v>
      </c>
      <c r="K3110" s="6">
        <v>12</v>
      </c>
      <c r="L3110" s="6" t="s">
        <v>336</v>
      </c>
      <c r="M3110" s="6">
        <v>10</v>
      </c>
      <c r="N3110" s="6" t="s">
        <v>21</v>
      </c>
      <c r="O3110" s="6" t="s">
        <v>22</v>
      </c>
      <c r="P3110" s="6" t="s">
        <v>739</v>
      </c>
    </row>
    <row r="3111" spans="1:16" hidden="1" x14ac:dyDescent="0.35">
      <c r="A3111" s="6">
        <v>2022</v>
      </c>
      <c r="B3111" s="6" t="s">
        <v>743</v>
      </c>
      <c r="C3111" s="6" t="s">
        <v>656</v>
      </c>
      <c r="D3111" s="13" t="s">
        <v>744</v>
      </c>
      <c r="E3111" s="6">
        <v>30.79</v>
      </c>
      <c r="F3111" s="6">
        <v>-86.68</v>
      </c>
      <c r="G3111" s="6" t="s">
        <v>19</v>
      </c>
      <c r="H3111" s="6">
        <v>428</v>
      </c>
      <c r="I3111" s="6">
        <v>176000</v>
      </c>
      <c r="J3111" s="6">
        <v>51.9</v>
      </c>
      <c r="K3111" s="6">
        <v>12</v>
      </c>
      <c r="L3111" s="6" t="s">
        <v>336</v>
      </c>
      <c r="M3111" s="6">
        <v>10</v>
      </c>
      <c r="N3111" s="6" t="s">
        <v>21</v>
      </c>
      <c r="O3111" s="6" t="s">
        <v>22</v>
      </c>
      <c r="P3111" s="6" t="s">
        <v>745</v>
      </c>
    </row>
    <row r="3112" spans="1:16" hidden="1" x14ac:dyDescent="0.35">
      <c r="A3112" s="6">
        <v>2022</v>
      </c>
      <c r="B3112" s="6" t="s">
        <v>746</v>
      </c>
      <c r="C3112" s="6" t="s">
        <v>656</v>
      </c>
      <c r="D3112" s="13" t="s">
        <v>747</v>
      </c>
      <c r="E3112" s="6">
        <v>30.6</v>
      </c>
      <c r="F3112" s="6">
        <v>-87.02</v>
      </c>
      <c r="G3112" s="6" t="s">
        <v>62</v>
      </c>
      <c r="H3112" s="6">
        <v>2890</v>
      </c>
      <c r="I3112" s="6">
        <v>1248000</v>
      </c>
      <c r="J3112" s="6">
        <v>51.9</v>
      </c>
      <c r="K3112" s="6">
        <v>12</v>
      </c>
      <c r="L3112" s="6" t="s">
        <v>336</v>
      </c>
      <c r="M3112" s="6">
        <v>10</v>
      </c>
      <c r="N3112" s="6" t="s">
        <v>21</v>
      </c>
      <c r="O3112" s="6" t="s">
        <v>22</v>
      </c>
      <c r="P3112" s="6" t="s">
        <v>748</v>
      </c>
    </row>
    <row r="3113" spans="1:16" hidden="1" x14ac:dyDescent="0.35">
      <c r="A3113" s="6">
        <v>2022</v>
      </c>
      <c r="B3113" s="6" t="s">
        <v>752</v>
      </c>
      <c r="C3113" s="6" t="s">
        <v>656</v>
      </c>
      <c r="D3113" s="13" t="s">
        <v>753</v>
      </c>
      <c r="E3113" s="6">
        <v>30.71</v>
      </c>
      <c r="F3113" s="6">
        <v>-86.04</v>
      </c>
      <c r="G3113" s="6" t="s">
        <v>19</v>
      </c>
      <c r="H3113" s="6">
        <v>718</v>
      </c>
      <c r="I3113" s="6">
        <v>0</v>
      </c>
      <c r="J3113" s="6">
        <v>51.9</v>
      </c>
      <c r="K3113" s="6">
        <v>12</v>
      </c>
      <c r="L3113" s="6" t="s">
        <v>336</v>
      </c>
      <c r="M3113" s="6">
        <v>10</v>
      </c>
      <c r="N3113" s="6" t="s">
        <v>21</v>
      </c>
      <c r="O3113" s="6" t="s">
        <v>22</v>
      </c>
      <c r="P3113" s="6" t="s">
        <v>754</v>
      </c>
    </row>
    <row r="3114" spans="1:16" hidden="1" x14ac:dyDescent="0.35">
      <c r="A3114" s="6">
        <v>2022</v>
      </c>
      <c r="B3114" s="6" t="s">
        <v>86</v>
      </c>
      <c r="C3114" s="6" t="s">
        <v>656</v>
      </c>
      <c r="D3114" s="13" t="s">
        <v>755</v>
      </c>
      <c r="E3114" s="6">
        <v>30.77</v>
      </c>
      <c r="F3114" s="6">
        <v>-85.81</v>
      </c>
      <c r="G3114" s="6" t="s">
        <v>62</v>
      </c>
      <c r="H3114" s="6">
        <v>411</v>
      </c>
      <c r="I3114" s="6">
        <v>0</v>
      </c>
      <c r="J3114" s="6">
        <v>51.9</v>
      </c>
      <c r="K3114" s="6">
        <v>12</v>
      </c>
      <c r="L3114" s="6" t="s">
        <v>336</v>
      </c>
      <c r="M3114" s="6">
        <v>10</v>
      </c>
      <c r="N3114" s="6" t="s">
        <v>21</v>
      </c>
      <c r="O3114" s="6" t="s">
        <v>22</v>
      </c>
      <c r="P3114" s="6" t="s">
        <v>756</v>
      </c>
    </row>
    <row r="3115" spans="1:16" hidden="1" x14ac:dyDescent="0.35">
      <c r="A3115" s="6">
        <v>2022</v>
      </c>
      <c r="B3115" s="6" t="s">
        <v>2859</v>
      </c>
      <c r="C3115" s="6" t="s">
        <v>2786</v>
      </c>
      <c r="D3115" s="13" t="s">
        <v>2860</v>
      </c>
      <c r="E3115" s="6">
        <v>44.97</v>
      </c>
      <c r="F3115" s="6">
        <v>-84.97</v>
      </c>
      <c r="G3115" s="6" t="s">
        <v>524</v>
      </c>
      <c r="H3115" s="6">
        <v>1090</v>
      </c>
      <c r="I3115" s="6">
        <v>1181000</v>
      </c>
      <c r="J3115" s="6">
        <v>64.7</v>
      </c>
      <c r="K3115" s="6">
        <v>26</v>
      </c>
      <c r="L3115" s="6" t="s">
        <v>336</v>
      </c>
      <c r="M3115" s="6">
        <v>20</v>
      </c>
      <c r="N3115" s="6" t="s">
        <v>21</v>
      </c>
      <c r="O3115" s="6" t="s">
        <v>22</v>
      </c>
      <c r="P3115" s="6" t="s">
        <v>2861</v>
      </c>
    </row>
    <row r="3116" spans="1:16" hidden="1" x14ac:dyDescent="0.35">
      <c r="A3116" s="6">
        <v>2022</v>
      </c>
      <c r="B3116" s="6" t="s">
        <v>2862</v>
      </c>
      <c r="C3116" s="6" t="s">
        <v>2786</v>
      </c>
      <c r="D3116" s="13" t="s">
        <v>2863</v>
      </c>
      <c r="E3116" s="6">
        <v>44.61</v>
      </c>
      <c r="F3116" s="6">
        <v>-86.09</v>
      </c>
      <c r="G3116" s="6" t="s">
        <v>236</v>
      </c>
      <c r="H3116" s="6">
        <v>1103</v>
      </c>
      <c r="I3116" s="6">
        <v>694000</v>
      </c>
      <c r="J3116" s="6">
        <v>64.7</v>
      </c>
      <c r="K3116" s="6">
        <v>26</v>
      </c>
      <c r="L3116" s="6" t="s">
        <v>336</v>
      </c>
      <c r="M3116" s="6">
        <v>20</v>
      </c>
      <c r="N3116" s="6" t="s">
        <v>21</v>
      </c>
      <c r="O3116" s="6" t="s">
        <v>22</v>
      </c>
      <c r="P3116" s="6" t="s">
        <v>2864</v>
      </c>
    </row>
    <row r="3117" spans="1:16" hidden="1" x14ac:dyDescent="0.35">
      <c r="A3117" s="6">
        <v>2022</v>
      </c>
      <c r="B3117" s="6" t="s">
        <v>2865</v>
      </c>
      <c r="C3117" s="6" t="s">
        <v>2786</v>
      </c>
      <c r="D3117" s="13" t="s">
        <v>2866</v>
      </c>
      <c r="E3117" s="6">
        <v>45.34</v>
      </c>
      <c r="F3117" s="6">
        <v>-85.15</v>
      </c>
      <c r="G3117" s="6" t="s">
        <v>514</v>
      </c>
      <c r="H3117" s="6">
        <v>2095</v>
      </c>
      <c r="I3117" s="6">
        <v>1409000</v>
      </c>
      <c r="J3117" s="6">
        <v>64.7</v>
      </c>
      <c r="K3117" s="6">
        <v>26</v>
      </c>
      <c r="L3117" s="6" t="s">
        <v>336</v>
      </c>
      <c r="M3117" s="6">
        <v>20</v>
      </c>
      <c r="N3117" s="6" t="s">
        <v>21</v>
      </c>
      <c r="O3117" s="6" t="s">
        <v>22</v>
      </c>
      <c r="P3117" s="6" t="s">
        <v>2867</v>
      </c>
    </row>
    <row r="3118" spans="1:16" hidden="1" x14ac:dyDescent="0.35">
      <c r="A3118" s="6">
        <v>2022</v>
      </c>
      <c r="B3118" s="6" t="s">
        <v>1859</v>
      </c>
      <c r="C3118" s="6" t="s">
        <v>2786</v>
      </c>
      <c r="D3118" s="13" t="s">
        <v>2868</v>
      </c>
      <c r="E3118" s="6">
        <v>45.77</v>
      </c>
      <c r="F3118" s="6">
        <v>-84.74</v>
      </c>
      <c r="G3118" s="6" t="s">
        <v>524</v>
      </c>
      <c r="H3118" s="6">
        <v>722</v>
      </c>
      <c r="I3118" s="6">
        <v>455000</v>
      </c>
      <c r="J3118" s="6">
        <v>64.7</v>
      </c>
      <c r="K3118" s="6">
        <v>26</v>
      </c>
      <c r="L3118" s="6" t="s">
        <v>336</v>
      </c>
      <c r="M3118" s="6">
        <v>20</v>
      </c>
      <c r="N3118" s="6" t="s">
        <v>21</v>
      </c>
      <c r="O3118" s="6" t="s">
        <v>22</v>
      </c>
      <c r="P3118" s="6" t="s">
        <v>2869</v>
      </c>
    </row>
    <row r="3119" spans="1:16" hidden="1" x14ac:dyDescent="0.35">
      <c r="A3119" s="6">
        <v>2022</v>
      </c>
      <c r="B3119" s="6" t="s">
        <v>2870</v>
      </c>
      <c r="C3119" s="6" t="s">
        <v>2786</v>
      </c>
      <c r="D3119" s="13" t="s">
        <v>2871</v>
      </c>
      <c r="E3119" s="6">
        <v>44.76</v>
      </c>
      <c r="F3119" s="6">
        <v>-85.48</v>
      </c>
      <c r="G3119" s="6" t="s">
        <v>514</v>
      </c>
      <c r="H3119" s="6">
        <v>4631</v>
      </c>
      <c r="I3119" s="6">
        <v>3585000</v>
      </c>
      <c r="J3119" s="6">
        <v>64.7</v>
      </c>
      <c r="K3119" s="6">
        <v>26</v>
      </c>
      <c r="L3119" s="6" t="s">
        <v>336</v>
      </c>
      <c r="M3119" s="6">
        <v>20</v>
      </c>
      <c r="N3119" s="6" t="s">
        <v>21</v>
      </c>
      <c r="O3119" s="6" t="s">
        <v>22</v>
      </c>
      <c r="P3119" s="6" t="s">
        <v>2872</v>
      </c>
    </row>
    <row r="3120" spans="1:16" hidden="1" x14ac:dyDescent="0.35">
      <c r="A3120" s="6">
        <v>2022</v>
      </c>
      <c r="B3120" s="6" t="s">
        <v>2873</v>
      </c>
      <c r="C3120" s="6" t="s">
        <v>2786</v>
      </c>
      <c r="D3120" s="13" t="s">
        <v>2874</v>
      </c>
      <c r="E3120" s="6">
        <v>44.57</v>
      </c>
      <c r="F3120" s="6">
        <v>-85.35</v>
      </c>
      <c r="G3120" s="6" t="s">
        <v>524</v>
      </c>
      <c r="H3120" s="6">
        <v>303</v>
      </c>
      <c r="I3120" s="6">
        <v>284000</v>
      </c>
      <c r="J3120" s="6">
        <v>64.7</v>
      </c>
      <c r="K3120" s="6">
        <v>26</v>
      </c>
      <c r="L3120" s="6" t="s">
        <v>336</v>
      </c>
      <c r="M3120" s="6">
        <v>20</v>
      </c>
      <c r="N3120" s="6" t="s">
        <v>21</v>
      </c>
      <c r="O3120" s="6" t="s">
        <v>22</v>
      </c>
      <c r="P3120" s="6" t="s">
        <v>2875</v>
      </c>
    </row>
    <row r="3121" spans="1:16" hidden="1" x14ac:dyDescent="0.35">
      <c r="A3121" s="6">
        <v>2022</v>
      </c>
      <c r="B3121" s="6" t="s">
        <v>2876</v>
      </c>
      <c r="C3121" s="6" t="s">
        <v>2786</v>
      </c>
      <c r="D3121" s="13" t="s">
        <v>2877</v>
      </c>
      <c r="E3121" s="6">
        <v>44.85</v>
      </c>
      <c r="F3121" s="6">
        <v>-85.8</v>
      </c>
      <c r="G3121" s="6" t="s">
        <v>236</v>
      </c>
      <c r="H3121" s="6">
        <v>3166</v>
      </c>
      <c r="I3121" s="6">
        <v>1141000</v>
      </c>
      <c r="J3121" s="6">
        <v>64.7</v>
      </c>
      <c r="K3121" s="6">
        <v>26</v>
      </c>
      <c r="L3121" s="6" t="s">
        <v>336</v>
      </c>
      <c r="M3121" s="6">
        <v>20</v>
      </c>
      <c r="N3121" s="6" t="s">
        <v>21</v>
      </c>
      <c r="O3121" s="6" t="s">
        <v>22</v>
      </c>
      <c r="P3121" s="6" t="s">
        <v>2878</v>
      </c>
    </row>
    <row r="3122" spans="1:16" hidden="1" x14ac:dyDescent="0.35">
      <c r="A3122" s="6">
        <v>2022</v>
      </c>
      <c r="B3122" s="6" t="s">
        <v>2879</v>
      </c>
      <c r="C3122" s="6" t="s">
        <v>2786</v>
      </c>
      <c r="D3122" s="13" t="s">
        <v>2880</v>
      </c>
      <c r="E3122" s="6">
        <v>44.51</v>
      </c>
      <c r="F3122" s="6">
        <v>-86.23</v>
      </c>
      <c r="G3122" s="6" t="s">
        <v>236</v>
      </c>
      <c r="H3122" s="6">
        <v>4360</v>
      </c>
      <c r="I3122" s="6">
        <v>3292000</v>
      </c>
      <c r="J3122" s="6">
        <v>64.7</v>
      </c>
      <c r="K3122" s="6">
        <v>26</v>
      </c>
      <c r="L3122" s="6" t="s">
        <v>336</v>
      </c>
      <c r="M3122" s="6">
        <v>20</v>
      </c>
      <c r="N3122" s="6" t="s">
        <v>21</v>
      </c>
      <c r="O3122" s="6" t="s">
        <v>22</v>
      </c>
      <c r="P3122" s="6" t="s">
        <v>2881</v>
      </c>
    </row>
    <row r="3123" spans="1:16" hidden="1" x14ac:dyDescent="0.35">
      <c r="A3123" s="6">
        <v>2022</v>
      </c>
      <c r="B3123" s="6" t="s">
        <v>2882</v>
      </c>
      <c r="C3123" s="6" t="s">
        <v>2786</v>
      </c>
      <c r="D3123" s="13" t="s">
        <v>2883</v>
      </c>
      <c r="E3123" s="6">
        <v>44.25</v>
      </c>
      <c r="F3123" s="6">
        <v>-85.08</v>
      </c>
      <c r="G3123" s="6" t="s">
        <v>555</v>
      </c>
      <c r="H3123" s="6">
        <v>10928</v>
      </c>
      <c r="I3123" s="6">
        <v>15259000</v>
      </c>
      <c r="J3123" s="6">
        <v>64.7</v>
      </c>
      <c r="K3123" s="6">
        <v>26</v>
      </c>
      <c r="L3123" s="6" t="s">
        <v>336</v>
      </c>
      <c r="M3123" s="6">
        <v>20</v>
      </c>
      <c r="N3123" s="6" t="s">
        <v>21</v>
      </c>
      <c r="O3123" s="6" t="s">
        <v>22</v>
      </c>
      <c r="P3123" s="6" t="s">
        <v>2884</v>
      </c>
    </row>
    <row r="3124" spans="1:16" hidden="1" x14ac:dyDescent="0.35">
      <c r="A3124" s="6">
        <v>2022</v>
      </c>
      <c r="B3124" s="6" t="s">
        <v>2885</v>
      </c>
      <c r="C3124" s="6" t="s">
        <v>2786</v>
      </c>
      <c r="D3124" s="13" t="s">
        <v>2886</v>
      </c>
      <c r="E3124" s="6">
        <v>44.24</v>
      </c>
      <c r="F3124" s="6">
        <v>-85.41</v>
      </c>
      <c r="G3124" s="6" t="s">
        <v>555</v>
      </c>
      <c r="H3124" s="6">
        <v>6137</v>
      </c>
      <c r="I3124" s="6">
        <v>5945000</v>
      </c>
      <c r="J3124" s="6">
        <v>64.7</v>
      </c>
      <c r="K3124" s="6">
        <v>26</v>
      </c>
      <c r="L3124" s="6" t="s">
        <v>336</v>
      </c>
      <c r="M3124" s="6">
        <v>20</v>
      </c>
      <c r="N3124" s="6" t="s">
        <v>21</v>
      </c>
      <c r="O3124" s="6" t="s">
        <v>22</v>
      </c>
      <c r="P3124" s="6" t="s">
        <v>2887</v>
      </c>
    </row>
    <row r="3125" spans="1:16" hidden="1" x14ac:dyDescent="0.35">
      <c r="A3125" s="6">
        <v>2022</v>
      </c>
      <c r="B3125" s="6" t="s">
        <v>141</v>
      </c>
      <c r="C3125" s="6" t="s">
        <v>271</v>
      </c>
      <c r="D3125" s="13" t="s">
        <v>335</v>
      </c>
      <c r="E3125" s="6">
        <v>35.81</v>
      </c>
      <c r="F3125" s="6">
        <v>-93.83</v>
      </c>
      <c r="G3125" s="6" t="s">
        <v>117</v>
      </c>
      <c r="H3125" s="6" t="s">
        <v>35</v>
      </c>
      <c r="I3125" s="6">
        <v>0</v>
      </c>
      <c r="J3125" s="6" t="s">
        <v>36</v>
      </c>
      <c r="K3125" s="6">
        <v>5</v>
      </c>
      <c r="L3125" s="6" t="s">
        <v>336</v>
      </c>
      <c r="M3125" s="6">
        <v>10</v>
      </c>
      <c r="N3125" s="6" t="s">
        <v>21</v>
      </c>
      <c r="O3125" s="6" t="s">
        <v>22</v>
      </c>
      <c r="P3125" s="6" t="s">
        <v>337</v>
      </c>
    </row>
    <row r="3126" spans="1:16" hidden="1" x14ac:dyDescent="0.35">
      <c r="A3126" s="6">
        <v>2022</v>
      </c>
      <c r="B3126" s="6" t="s">
        <v>740</v>
      </c>
      <c r="C3126" s="6" t="s">
        <v>656</v>
      </c>
      <c r="D3126" s="13" t="s">
        <v>741</v>
      </c>
      <c r="E3126" s="6">
        <v>30.42</v>
      </c>
      <c r="F3126" s="6">
        <v>-84.97</v>
      </c>
      <c r="G3126" s="6" t="s">
        <v>62</v>
      </c>
      <c r="H3126" s="6" t="s">
        <v>35</v>
      </c>
      <c r="I3126" s="6">
        <v>0</v>
      </c>
      <c r="J3126" s="6" t="s">
        <v>36</v>
      </c>
      <c r="K3126" s="6">
        <v>12</v>
      </c>
      <c r="L3126" s="6" t="s">
        <v>336</v>
      </c>
      <c r="M3126" s="6">
        <v>10</v>
      </c>
      <c r="N3126" s="6" t="s">
        <v>21</v>
      </c>
      <c r="O3126" s="6" t="s">
        <v>22</v>
      </c>
      <c r="P3126" s="6" t="s">
        <v>742</v>
      </c>
    </row>
    <row r="3127" spans="1:16" hidden="1" x14ac:dyDescent="0.35">
      <c r="A3127" s="6">
        <v>2022</v>
      </c>
      <c r="B3127" s="6" t="s">
        <v>2619</v>
      </c>
      <c r="C3127" s="6" t="s">
        <v>2554</v>
      </c>
      <c r="D3127" s="13" t="s">
        <v>2620</v>
      </c>
      <c r="E3127" s="6">
        <v>32.69</v>
      </c>
      <c r="F3127" s="6">
        <v>-93.74</v>
      </c>
      <c r="G3127" s="6" t="s">
        <v>19</v>
      </c>
      <c r="H3127" s="6" t="s">
        <v>35</v>
      </c>
      <c r="I3127" s="6">
        <v>0</v>
      </c>
      <c r="J3127" s="6" t="s">
        <v>36</v>
      </c>
      <c r="K3127" s="6">
        <v>22</v>
      </c>
      <c r="L3127" s="6" t="s">
        <v>336</v>
      </c>
      <c r="M3127" s="6">
        <v>10</v>
      </c>
      <c r="N3127" s="6" t="s">
        <v>21</v>
      </c>
      <c r="O3127" s="6" t="s">
        <v>22</v>
      </c>
      <c r="P3127" s="6" t="s">
        <v>2621</v>
      </c>
    </row>
    <row r="3128" spans="1:16" hidden="1" x14ac:dyDescent="0.35">
      <c r="A3128" s="6">
        <v>2022</v>
      </c>
      <c r="B3128" s="6" t="s">
        <v>770</v>
      </c>
      <c r="C3128" s="6" t="s">
        <v>2554</v>
      </c>
      <c r="D3128" s="13" t="s">
        <v>2625</v>
      </c>
      <c r="E3128" s="6">
        <v>32.229999999999997</v>
      </c>
      <c r="F3128" s="6">
        <v>-93.67</v>
      </c>
      <c r="G3128" s="6" t="s">
        <v>19</v>
      </c>
      <c r="H3128" s="6" t="s">
        <v>35</v>
      </c>
      <c r="I3128" s="6">
        <v>0</v>
      </c>
      <c r="J3128" s="6" t="s">
        <v>36</v>
      </c>
      <c r="K3128" s="6">
        <v>22</v>
      </c>
      <c r="L3128" s="6" t="s">
        <v>336</v>
      </c>
      <c r="M3128" s="6">
        <v>10</v>
      </c>
      <c r="N3128" s="6" t="s">
        <v>21</v>
      </c>
      <c r="O3128" s="6" t="s">
        <v>22</v>
      </c>
      <c r="P3128" s="6" t="s">
        <v>2626</v>
      </c>
    </row>
    <row r="3129" spans="1:16" hidden="1" x14ac:dyDescent="0.35">
      <c r="A3129" s="6">
        <v>2022</v>
      </c>
      <c r="B3129" s="6" t="s">
        <v>1862</v>
      </c>
      <c r="C3129" s="6" t="s">
        <v>4005</v>
      </c>
      <c r="D3129" s="13" t="s">
        <v>4010</v>
      </c>
      <c r="E3129" s="6">
        <v>39.26</v>
      </c>
      <c r="F3129" s="6">
        <v>-119.48</v>
      </c>
      <c r="G3129" s="6" t="s">
        <v>241</v>
      </c>
      <c r="H3129" s="6" t="s">
        <v>35</v>
      </c>
      <c r="I3129" s="6">
        <v>0</v>
      </c>
      <c r="J3129" s="6" t="s">
        <v>36</v>
      </c>
      <c r="K3129" s="6">
        <v>32</v>
      </c>
      <c r="L3129" s="6" t="s">
        <v>336</v>
      </c>
      <c r="M3129" s="6">
        <v>10</v>
      </c>
      <c r="N3129" s="6" t="s">
        <v>21</v>
      </c>
      <c r="O3129" s="6" t="s">
        <v>22</v>
      </c>
      <c r="P3129" s="6" t="s">
        <v>4011</v>
      </c>
    </row>
    <row r="3130" spans="1:16" hidden="1" x14ac:dyDescent="0.35">
      <c r="A3130" s="6">
        <v>2022</v>
      </c>
      <c r="B3130" s="6" t="s">
        <v>4107</v>
      </c>
      <c r="C3130" s="6" t="s">
        <v>4078</v>
      </c>
      <c r="D3130" s="13" t="s">
        <v>4108</v>
      </c>
      <c r="E3130" s="6">
        <v>36.26</v>
      </c>
      <c r="F3130" s="6">
        <v>-107.74</v>
      </c>
      <c r="G3130" s="6" t="s">
        <v>236</v>
      </c>
      <c r="H3130" s="6" t="s">
        <v>35</v>
      </c>
      <c r="I3130" s="6">
        <v>0</v>
      </c>
      <c r="J3130" s="6" t="s">
        <v>36</v>
      </c>
      <c r="K3130" s="6">
        <v>35</v>
      </c>
      <c r="L3130" s="6" t="s">
        <v>336</v>
      </c>
      <c r="M3130" s="6">
        <v>10</v>
      </c>
      <c r="N3130" s="6" t="s">
        <v>21</v>
      </c>
      <c r="O3130" s="6" t="s">
        <v>22</v>
      </c>
      <c r="P3130" s="6" t="s">
        <v>4109</v>
      </c>
    </row>
    <row r="3131" spans="1:16" hidden="1" x14ac:dyDescent="0.35">
      <c r="A3131" s="6">
        <v>2022</v>
      </c>
      <c r="B3131" s="6" t="s">
        <v>4116</v>
      </c>
      <c r="C3131" s="6" t="s">
        <v>4078</v>
      </c>
      <c r="D3131" s="13" t="s">
        <v>4117</v>
      </c>
      <c r="E3131" s="6">
        <v>36.94</v>
      </c>
      <c r="F3131" s="6">
        <v>-105.45</v>
      </c>
      <c r="G3131" s="6" t="s">
        <v>514</v>
      </c>
      <c r="H3131" s="6" t="s">
        <v>35</v>
      </c>
      <c r="I3131" s="6">
        <v>0</v>
      </c>
      <c r="J3131" s="6" t="s">
        <v>36</v>
      </c>
      <c r="K3131" s="6">
        <v>35</v>
      </c>
      <c r="L3131" s="6" t="s">
        <v>336</v>
      </c>
      <c r="M3131" s="6">
        <v>10</v>
      </c>
      <c r="N3131" s="6" t="s">
        <v>21</v>
      </c>
      <c r="O3131" s="6" t="s">
        <v>22</v>
      </c>
      <c r="P3131" s="6" t="s">
        <v>4118</v>
      </c>
    </row>
    <row r="3132" spans="1:16" hidden="1" x14ac:dyDescent="0.35">
      <c r="A3132" s="6">
        <v>2022</v>
      </c>
      <c r="B3132" s="6" t="s">
        <v>4119</v>
      </c>
      <c r="C3132" s="6" t="s">
        <v>4078</v>
      </c>
      <c r="D3132" s="13" t="s">
        <v>4120</v>
      </c>
      <c r="E3132" s="6">
        <v>34.65</v>
      </c>
      <c r="F3132" s="6">
        <v>-106.77</v>
      </c>
      <c r="G3132" s="6" t="s">
        <v>117</v>
      </c>
      <c r="H3132" s="6" t="s">
        <v>35</v>
      </c>
      <c r="I3132" s="6">
        <v>0</v>
      </c>
      <c r="J3132" s="6" t="s">
        <v>36</v>
      </c>
      <c r="K3132" s="6">
        <v>35</v>
      </c>
      <c r="L3132" s="6" t="s">
        <v>336</v>
      </c>
      <c r="M3132" s="6">
        <v>10</v>
      </c>
      <c r="N3132" s="6" t="s">
        <v>21</v>
      </c>
      <c r="O3132" s="6" t="s">
        <v>22</v>
      </c>
      <c r="P3132" s="6" t="s">
        <v>4121</v>
      </c>
    </row>
    <row r="3133" spans="1:16" hidden="1" x14ac:dyDescent="0.35">
      <c r="A3133" s="6">
        <v>2022</v>
      </c>
      <c r="B3133" s="6" t="s">
        <v>1617</v>
      </c>
      <c r="C3133" s="6" t="s">
        <v>5068</v>
      </c>
      <c r="D3133" s="13" t="s">
        <v>5086</v>
      </c>
      <c r="E3133" s="6">
        <v>44.35</v>
      </c>
      <c r="F3133" s="6">
        <v>-123.65</v>
      </c>
      <c r="G3133" s="6" t="s">
        <v>19</v>
      </c>
      <c r="H3133" s="6" t="s">
        <v>35</v>
      </c>
      <c r="I3133" s="6">
        <v>0</v>
      </c>
      <c r="J3133" s="6" t="s">
        <v>36</v>
      </c>
      <c r="K3133" s="6">
        <v>41</v>
      </c>
      <c r="L3133" s="6" t="s">
        <v>336</v>
      </c>
      <c r="M3133" s="6">
        <v>10</v>
      </c>
      <c r="N3133" s="6" t="s">
        <v>21</v>
      </c>
      <c r="O3133" s="6" t="s">
        <v>22</v>
      </c>
      <c r="P3133" s="6" t="s">
        <v>5087</v>
      </c>
    </row>
    <row r="3134" spans="1:16" hidden="1" x14ac:dyDescent="0.35">
      <c r="A3134" s="6">
        <v>2022</v>
      </c>
      <c r="B3134" s="6" t="s">
        <v>2248</v>
      </c>
      <c r="C3134" s="6" t="s">
        <v>5068</v>
      </c>
      <c r="D3134" s="13" t="s">
        <v>5088</v>
      </c>
      <c r="E3134" s="6">
        <v>44.06</v>
      </c>
      <c r="F3134" s="6">
        <v>-123.08</v>
      </c>
      <c r="G3134" s="6" t="s">
        <v>19</v>
      </c>
      <c r="H3134" s="6" t="s">
        <v>35</v>
      </c>
      <c r="I3134" s="6">
        <v>0</v>
      </c>
      <c r="J3134" s="6" t="s">
        <v>36</v>
      </c>
      <c r="K3134" s="6">
        <v>41</v>
      </c>
      <c r="L3134" s="6" t="s">
        <v>336</v>
      </c>
      <c r="M3134" s="6">
        <v>10</v>
      </c>
      <c r="N3134" s="6" t="s">
        <v>21</v>
      </c>
      <c r="O3134" s="6" t="s">
        <v>22</v>
      </c>
      <c r="P3134" s="6" t="s">
        <v>5089</v>
      </c>
    </row>
    <row r="3135" spans="1:16" hidden="1" x14ac:dyDescent="0.35">
      <c r="A3135" s="6">
        <v>2022</v>
      </c>
      <c r="B3135" s="6" t="s">
        <v>1786</v>
      </c>
      <c r="C3135" s="6" t="s">
        <v>5068</v>
      </c>
      <c r="D3135" s="13" t="s">
        <v>5090</v>
      </c>
      <c r="E3135" s="6">
        <v>44.62</v>
      </c>
      <c r="F3135" s="6">
        <v>-123.13</v>
      </c>
      <c r="G3135" s="6" t="s">
        <v>19</v>
      </c>
      <c r="H3135" s="6" t="s">
        <v>35</v>
      </c>
      <c r="I3135" s="6">
        <v>1983000</v>
      </c>
      <c r="J3135" s="6" t="s">
        <v>36</v>
      </c>
      <c r="K3135" s="6">
        <v>41</v>
      </c>
      <c r="L3135" s="6" t="s">
        <v>336</v>
      </c>
      <c r="M3135" s="6">
        <v>10</v>
      </c>
      <c r="N3135" s="6" t="s">
        <v>21</v>
      </c>
      <c r="O3135" s="6" t="s">
        <v>22</v>
      </c>
      <c r="P3135" s="6" t="s">
        <v>5091</v>
      </c>
    </row>
    <row r="3136" spans="1:16" hidden="1" x14ac:dyDescent="0.35">
      <c r="A3136" s="6">
        <v>2022</v>
      </c>
      <c r="B3136" s="6" t="s">
        <v>690</v>
      </c>
      <c r="C3136" s="6" t="s">
        <v>5068</v>
      </c>
      <c r="D3136" s="13" t="s">
        <v>5097</v>
      </c>
      <c r="E3136" s="6">
        <v>45.02</v>
      </c>
      <c r="F3136" s="6">
        <v>-123.11</v>
      </c>
      <c r="G3136" s="6" t="s">
        <v>19</v>
      </c>
      <c r="H3136" s="6" t="s">
        <v>35</v>
      </c>
      <c r="I3136" s="6">
        <v>0</v>
      </c>
      <c r="J3136" s="6" t="s">
        <v>36</v>
      </c>
      <c r="K3136" s="6">
        <v>41</v>
      </c>
      <c r="L3136" s="6" t="s">
        <v>336</v>
      </c>
      <c r="M3136" s="6">
        <v>10</v>
      </c>
      <c r="N3136" s="6" t="s">
        <v>21</v>
      </c>
      <c r="O3136" s="6" t="s">
        <v>22</v>
      </c>
      <c r="P3136" s="6" t="s">
        <v>5098</v>
      </c>
    </row>
    <row r="3137" spans="1:16" hidden="1" x14ac:dyDescent="0.35">
      <c r="A3137" s="6">
        <v>2022</v>
      </c>
      <c r="B3137" s="6" t="s">
        <v>5099</v>
      </c>
      <c r="C3137" s="6" t="s">
        <v>5068</v>
      </c>
      <c r="D3137" s="13" t="s">
        <v>5100</v>
      </c>
      <c r="E3137" s="6">
        <v>45.55</v>
      </c>
      <c r="F3137" s="6">
        <v>-123.88</v>
      </c>
      <c r="G3137" s="6" t="s">
        <v>62</v>
      </c>
      <c r="H3137" s="6" t="s">
        <v>35</v>
      </c>
      <c r="I3137" s="6">
        <v>196000</v>
      </c>
      <c r="J3137" s="6" t="s">
        <v>36</v>
      </c>
      <c r="K3137" s="6">
        <v>41</v>
      </c>
      <c r="L3137" s="6" t="s">
        <v>336</v>
      </c>
      <c r="M3137" s="6">
        <v>10</v>
      </c>
      <c r="N3137" s="6" t="s">
        <v>21</v>
      </c>
      <c r="O3137" s="6" t="s">
        <v>22</v>
      </c>
      <c r="P3137" s="6" t="s">
        <v>5101</v>
      </c>
    </row>
    <row r="3138" spans="1:16" hidden="1" x14ac:dyDescent="0.35">
      <c r="A3138" s="6">
        <v>2022</v>
      </c>
      <c r="B3138" s="6" t="s">
        <v>817</v>
      </c>
      <c r="C3138" s="6" t="s">
        <v>5302</v>
      </c>
      <c r="D3138" s="13" t="s">
        <v>5364</v>
      </c>
      <c r="E3138" s="6">
        <v>34.47</v>
      </c>
      <c r="F3138" s="6">
        <v>-81.86</v>
      </c>
      <c r="G3138" s="6" t="s">
        <v>94</v>
      </c>
      <c r="H3138" s="6" t="s">
        <v>35</v>
      </c>
      <c r="I3138" s="6">
        <v>0</v>
      </c>
      <c r="J3138" s="6" t="s">
        <v>36</v>
      </c>
      <c r="K3138" s="6">
        <v>45</v>
      </c>
      <c r="L3138" s="6" t="s">
        <v>336</v>
      </c>
      <c r="M3138" s="6">
        <v>10</v>
      </c>
      <c r="N3138" s="6" t="s">
        <v>21</v>
      </c>
      <c r="O3138" s="6" t="s">
        <v>22</v>
      </c>
      <c r="P3138" s="6" t="s">
        <v>5365</v>
      </c>
    </row>
    <row r="3139" spans="1:16" hidden="1" x14ac:dyDescent="0.35">
      <c r="A3139" s="6">
        <v>2022</v>
      </c>
      <c r="B3139" s="6" t="s">
        <v>698</v>
      </c>
      <c r="C3139" s="6" t="s">
        <v>5302</v>
      </c>
      <c r="D3139" s="13" t="s">
        <v>5373</v>
      </c>
      <c r="E3139" s="6">
        <v>34.590000000000003</v>
      </c>
      <c r="F3139" s="6">
        <v>-81.459999999999994</v>
      </c>
      <c r="G3139" s="6" t="s">
        <v>94</v>
      </c>
      <c r="H3139" s="6" t="s">
        <v>35</v>
      </c>
      <c r="I3139" s="6">
        <v>54000</v>
      </c>
      <c r="J3139" s="6" t="s">
        <v>36</v>
      </c>
      <c r="K3139" s="6">
        <v>45</v>
      </c>
      <c r="L3139" s="6" t="s">
        <v>336</v>
      </c>
      <c r="M3139" s="6">
        <v>10</v>
      </c>
      <c r="N3139" s="6" t="s">
        <v>21</v>
      </c>
      <c r="O3139" s="6" t="s">
        <v>22</v>
      </c>
      <c r="P3139" s="6" t="s">
        <v>5374</v>
      </c>
    </row>
    <row r="3140" spans="1:16" hidden="1" x14ac:dyDescent="0.35">
      <c r="A3140" s="6">
        <v>2022</v>
      </c>
      <c r="B3140" s="6" t="s">
        <v>1462</v>
      </c>
      <c r="C3140" s="6" t="s">
        <v>6696</v>
      </c>
      <c r="D3140" s="13" t="s">
        <v>6738</v>
      </c>
      <c r="E3140" s="6">
        <v>40.61</v>
      </c>
      <c r="F3140" s="6">
        <v>-80.56</v>
      </c>
      <c r="G3140" s="6" t="s">
        <v>236</v>
      </c>
      <c r="H3140" s="6" t="s">
        <v>35</v>
      </c>
      <c r="I3140" s="6">
        <v>0</v>
      </c>
      <c r="J3140" s="6" t="s">
        <v>36</v>
      </c>
      <c r="K3140" s="6">
        <v>54</v>
      </c>
      <c r="L3140" s="6" t="s">
        <v>336</v>
      </c>
      <c r="M3140" s="6">
        <v>20</v>
      </c>
      <c r="N3140" s="6" t="s">
        <v>21</v>
      </c>
      <c r="O3140" s="6" t="s">
        <v>22</v>
      </c>
      <c r="P3140" s="6" t="s">
        <v>6739</v>
      </c>
    </row>
    <row r="3141" spans="1:16" hidden="1" x14ac:dyDescent="0.35">
      <c r="A3141" s="6">
        <v>2022</v>
      </c>
      <c r="B3141" s="6" t="s">
        <v>1645</v>
      </c>
      <c r="C3141" s="6" t="s">
        <v>6696</v>
      </c>
      <c r="D3141" s="13" t="s">
        <v>6740</v>
      </c>
      <c r="E3141" s="6">
        <v>39.28</v>
      </c>
      <c r="F3141" s="6">
        <v>-80.33</v>
      </c>
      <c r="G3141" s="6" t="s">
        <v>236</v>
      </c>
      <c r="H3141" s="6" t="s">
        <v>35</v>
      </c>
      <c r="I3141" s="6">
        <v>104000</v>
      </c>
      <c r="J3141" s="6" t="s">
        <v>36</v>
      </c>
      <c r="K3141" s="6">
        <v>54</v>
      </c>
      <c r="L3141" s="6" t="s">
        <v>336</v>
      </c>
      <c r="M3141" s="6">
        <v>20</v>
      </c>
      <c r="N3141" s="6" t="s">
        <v>21</v>
      </c>
      <c r="O3141" s="6" t="s">
        <v>22</v>
      </c>
      <c r="P3141" s="6" t="s">
        <v>6741</v>
      </c>
    </row>
    <row r="3142" spans="1:16" hidden="1" x14ac:dyDescent="0.35">
      <c r="A3142" s="6">
        <v>2022</v>
      </c>
      <c r="B3142" s="6" t="s">
        <v>1202</v>
      </c>
      <c r="C3142" s="6" t="s">
        <v>6696</v>
      </c>
      <c r="D3142" s="13" t="s">
        <v>6742</v>
      </c>
      <c r="E3142" s="6">
        <v>39.04</v>
      </c>
      <c r="F3142" s="6">
        <v>-80.69</v>
      </c>
      <c r="G3142" s="6" t="s">
        <v>236</v>
      </c>
      <c r="H3142" s="6" t="s">
        <v>35</v>
      </c>
      <c r="I3142" s="6">
        <v>0</v>
      </c>
      <c r="J3142" s="6" t="s">
        <v>36</v>
      </c>
      <c r="K3142" s="6">
        <v>54</v>
      </c>
      <c r="L3142" s="6" t="s">
        <v>336</v>
      </c>
      <c r="M3142" s="6">
        <v>20</v>
      </c>
      <c r="N3142" s="6" t="s">
        <v>21</v>
      </c>
      <c r="O3142" s="6" t="s">
        <v>22</v>
      </c>
      <c r="P3142" s="6" t="s">
        <v>6743</v>
      </c>
    </row>
    <row r="3143" spans="1:16" hidden="1" x14ac:dyDescent="0.35">
      <c r="A3143" s="6">
        <v>2022</v>
      </c>
      <c r="B3143" s="6" t="s">
        <v>6748</v>
      </c>
      <c r="C3143" s="6" t="s">
        <v>6696</v>
      </c>
      <c r="D3143" s="13" t="s">
        <v>6749</v>
      </c>
      <c r="E3143" s="6">
        <v>39.630000000000003</v>
      </c>
      <c r="F3143" s="6">
        <v>-80.040000000000006</v>
      </c>
      <c r="G3143" s="6" t="s">
        <v>236</v>
      </c>
      <c r="H3143" s="6" t="s">
        <v>35</v>
      </c>
      <c r="I3143" s="6">
        <v>0</v>
      </c>
      <c r="J3143" s="6" t="s">
        <v>36</v>
      </c>
      <c r="K3143" s="6">
        <v>54</v>
      </c>
      <c r="L3143" s="6" t="s">
        <v>336</v>
      </c>
      <c r="M3143" s="6">
        <v>20</v>
      </c>
      <c r="N3143" s="6" t="s">
        <v>21</v>
      </c>
      <c r="O3143" s="6" t="s">
        <v>22</v>
      </c>
      <c r="P3143" s="6" t="s">
        <v>6750</v>
      </c>
    </row>
    <row r="3144" spans="1:16" hidden="1" x14ac:dyDescent="0.35">
      <c r="A3144" s="6">
        <v>2022</v>
      </c>
      <c r="B3144" s="6" t="s">
        <v>6759</v>
      </c>
      <c r="C3144" s="6" t="s">
        <v>6696</v>
      </c>
      <c r="D3144" s="13" t="s">
        <v>6760</v>
      </c>
      <c r="E3144" s="6">
        <v>39.07</v>
      </c>
      <c r="F3144" s="6">
        <v>-81.180000000000007</v>
      </c>
      <c r="G3144" s="6" t="s">
        <v>236</v>
      </c>
      <c r="H3144" s="6" t="s">
        <v>35</v>
      </c>
      <c r="I3144" s="6">
        <v>0</v>
      </c>
      <c r="J3144" s="6" t="s">
        <v>36</v>
      </c>
      <c r="K3144" s="6">
        <v>54</v>
      </c>
      <c r="L3144" s="6" t="s">
        <v>336</v>
      </c>
      <c r="M3144" s="6">
        <v>20</v>
      </c>
      <c r="N3144" s="6" t="s">
        <v>21</v>
      </c>
      <c r="O3144" s="6" t="s">
        <v>22</v>
      </c>
      <c r="P3144" s="6" t="s">
        <v>6761</v>
      </c>
    </row>
    <row r="3145" spans="1:16" hidden="1" x14ac:dyDescent="0.35">
      <c r="A3145" s="6">
        <v>2022</v>
      </c>
      <c r="B3145" s="6" t="s">
        <v>522</v>
      </c>
      <c r="C3145" s="6" t="s">
        <v>6814</v>
      </c>
      <c r="D3145" s="13" t="s">
        <v>6910</v>
      </c>
      <c r="E3145" s="6">
        <v>46.55</v>
      </c>
      <c r="F3145" s="6">
        <v>-91.57</v>
      </c>
      <c r="G3145" s="6" t="s">
        <v>3004</v>
      </c>
      <c r="H3145" s="6" t="s">
        <v>35</v>
      </c>
      <c r="I3145" s="6">
        <v>0</v>
      </c>
      <c r="J3145" s="6" t="s">
        <v>36</v>
      </c>
      <c r="K3145" s="6">
        <v>55</v>
      </c>
      <c r="L3145" s="6" t="s">
        <v>336</v>
      </c>
      <c r="M3145" s="6">
        <v>10</v>
      </c>
      <c r="N3145" s="6" t="s">
        <v>21</v>
      </c>
      <c r="O3145" s="6" t="s">
        <v>22</v>
      </c>
      <c r="P3145" s="6" t="s">
        <v>6911</v>
      </c>
    </row>
    <row r="3146" spans="1:16" hidden="1" x14ac:dyDescent="0.35">
      <c r="A3146" s="6">
        <v>2022</v>
      </c>
      <c r="B3146" s="6" t="s">
        <v>7000</v>
      </c>
      <c r="C3146" s="6" t="s">
        <v>4276</v>
      </c>
      <c r="D3146" s="13" t="s">
        <v>7001</v>
      </c>
      <c r="E3146" s="6">
        <v>43.82</v>
      </c>
      <c r="F3146" s="6">
        <v>-108.18</v>
      </c>
      <c r="G3146" s="6" t="s">
        <v>564</v>
      </c>
      <c r="H3146" s="6" t="s">
        <v>35</v>
      </c>
      <c r="I3146" s="6">
        <v>0</v>
      </c>
      <c r="J3146" s="6" t="s">
        <v>36</v>
      </c>
      <c r="K3146" s="6">
        <v>56</v>
      </c>
      <c r="L3146" s="6" t="s">
        <v>336</v>
      </c>
      <c r="M3146" s="6">
        <v>10</v>
      </c>
      <c r="N3146" s="6" t="s">
        <v>21</v>
      </c>
      <c r="O3146" s="6" t="s">
        <v>22</v>
      </c>
      <c r="P3146" s="6" t="s">
        <v>7002</v>
      </c>
    </row>
    <row r="3147" spans="1:16" hidden="1" x14ac:dyDescent="0.35">
      <c r="A3147" s="6">
        <v>2022</v>
      </c>
      <c r="B3147" s="6" t="s">
        <v>1617</v>
      </c>
      <c r="C3147" s="6" t="s">
        <v>271</v>
      </c>
      <c r="D3147" s="13" t="s">
        <v>7140</v>
      </c>
      <c r="E3147" s="6">
        <v>36.39</v>
      </c>
      <c r="F3147" s="6">
        <v>-94.07</v>
      </c>
      <c r="G3147" s="6" t="s">
        <v>241</v>
      </c>
      <c r="H3147" s="6" t="s">
        <v>35</v>
      </c>
      <c r="I3147" s="6">
        <v>0</v>
      </c>
      <c r="J3147" s="6" t="s">
        <v>36</v>
      </c>
      <c r="K3147" s="6">
        <v>5</v>
      </c>
      <c r="L3147" s="6" t="s">
        <v>336</v>
      </c>
      <c r="M3147" s="6">
        <v>10</v>
      </c>
      <c r="N3147" s="6" t="s">
        <v>21</v>
      </c>
      <c r="O3147" s="6" t="s">
        <v>22</v>
      </c>
      <c r="P3147" s="6" t="s">
        <v>7141</v>
      </c>
    </row>
    <row r="3148" spans="1:16" hidden="1" x14ac:dyDescent="0.35">
      <c r="A3148" s="6">
        <v>2022</v>
      </c>
      <c r="B3148" s="6" t="s">
        <v>2812</v>
      </c>
      <c r="C3148" s="6" t="s">
        <v>656</v>
      </c>
      <c r="D3148" s="13" t="s">
        <v>7280</v>
      </c>
      <c r="E3148" s="6">
        <v>30.17</v>
      </c>
      <c r="F3148" s="6">
        <v>-85.67</v>
      </c>
      <c r="G3148" s="6" t="s">
        <v>262</v>
      </c>
      <c r="H3148" s="6" t="s">
        <v>35</v>
      </c>
      <c r="I3148" s="6">
        <v>0</v>
      </c>
      <c r="J3148" s="6" t="s">
        <v>36</v>
      </c>
      <c r="K3148" s="6">
        <v>12</v>
      </c>
      <c r="L3148" s="6" t="s">
        <v>336</v>
      </c>
      <c r="M3148" s="6">
        <v>10</v>
      </c>
      <c r="N3148" s="6" t="s">
        <v>21</v>
      </c>
      <c r="O3148" s="6" t="s">
        <v>22</v>
      </c>
      <c r="P3148" s="6" t="s">
        <v>7281</v>
      </c>
    </row>
    <row r="3149" spans="1:16" hidden="1" x14ac:dyDescent="0.35">
      <c r="A3149" s="6">
        <v>2022</v>
      </c>
      <c r="B3149" s="6" t="s">
        <v>7285</v>
      </c>
      <c r="C3149" s="6" t="s">
        <v>656</v>
      </c>
      <c r="D3149" s="13" t="s">
        <v>7286</v>
      </c>
      <c r="E3149" s="6">
        <v>29.84</v>
      </c>
      <c r="F3149" s="6">
        <v>-85.3</v>
      </c>
      <c r="G3149" s="6" t="s">
        <v>262</v>
      </c>
      <c r="H3149" s="6" t="s">
        <v>35</v>
      </c>
      <c r="I3149" s="6">
        <v>0</v>
      </c>
      <c r="J3149" s="6" t="s">
        <v>36</v>
      </c>
      <c r="K3149" s="6">
        <v>12</v>
      </c>
      <c r="L3149" s="6" t="s">
        <v>336</v>
      </c>
      <c r="M3149" s="6">
        <v>10</v>
      </c>
      <c r="N3149" s="6" t="s">
        <v>21</v>
      </c>
      <c r="O3149" s="6" t="s">
        <v>22</v>
      </c>
      <c r="P3149" s="6" t="s">
        <v>7287</v>
      </c>
    </row>
    <row r="3150" spans="1:16" hidden="1" x14ac:dyDescent="0.35">
      <c r="A3150" s="6">
        <v>2022</v>
      </c>
      <c r="B3150" s="6" t="s">
        <v>737</v>
      </c>
      <c r="C3150" s="6" t="s">
        <v>656</v>
      </c>
      <c r="D3150" s="13" t="s">
        <v>738</v>
      </c>
      <c r="E3150" s="6">
        <v>30.43</v>
      </c>
      <c r="F3150" s="6">
        <v>-84.26</v>
      </c>
      <c r="G3150" s="6" t="s">
        <v>62</v>
      </c>
      <c r="H3150" s="6" t="s">
        <v>35</v>
      </c>
      <c r="I3150" s="6">
        <v>762000</v>
      </c>
      <c r="J3150" s="6" t="s">
        <v>36</v>
      </c>
      <c r="K3150" s="6">
        <v>12</v>
      </c>
      <c r="L3150" s="6" t="s">
        <v>336</v>
      </c>
      <c r="M3150" s="6">
        <v>10</v>
      </c>
      <c r="N3150" s="6" t="s">
        <v>21</v>
      </c>
      <c r="O3150" s="6" t="s">
        <v>22</v>
      </c>
      <c r="P3150" s="6" t="s">
        <v>739</v>
      </c>
    </row>
    <row r="3151" spans="1:16" hidden="1" x14ac:dyDescent="0.35">
      <c r="A3151" s="6">
        <v>2022</v>
      </c>
      <c r="B3151" s="6" t="s">
        <v>740</v>
      </c>
      <c r="C3151" s="6" t="s">
        <v>656</v>
      </c>
      <c r="D3151" s="13" t="s">
        <v>741</v>
      </c>
      <c r="E3151" s="6">
        <v>30.42</v>
      </c>
      <c r="F3151" s="6">
        <v>-84.97</v>
      </c>
      <c r="G3151" s="6" t="s">
        <v>62</v>
      </c>
      <c r="H3151" s="6" t="s">
        <v>35</v>
      </c>
      <c r="I3151" s="6">
        <v>0</v>
      </c>
      <c r="J3151" s="6" t="s">
        <v>36</v>
      </c>
      <c r="K3151" s="6">
        <v>12</v>
      </c>
      <c r="L3151" s="6" t="s">
        <v>336</v>
      </c>
      <c r="M3151" s="6">
        <v>10</v>
      </c>
      <c r="N3151" s="6" t="s">
        <v>21</v>
      </c>
      <c r="O3151" s="6" t="s">
        <v>22</v>
      </c>
      <c r="P3151" s="6" t="s">
        <v>742</v>
      </c>
    </row>
    <row r="3152" spans="1:16" hidden="1" x14ac:dyDescent="0.35">
      <c r="A3152" s="6">
        <v>2022</v>
      </c>
      <c r="B3152" s="6" t="s">
        <v>7364</v>
      </c>
      <c r="C3152" s="6" t="s">
        <v>797</v>
      </c>
      <c r="D3152" s="13" t="s">
        <v>7365</v>
      </c>
      <c r="E3152" s="6">
        <v>34.97</v>
      </c>
      <c r="F3152" s="6">
        <v>-85.14</v>
      </c>
      <c r="G3152" s="6" t="s">
        <v>94</v>
      </c>
      <c r="H3152" s="6" t="s">
        <v>35</v>
      </c>
      <c r="I3152" s="6">
        <v>0</v>
      </c>
      <c r="J3152" s="6" t="s">
        <v>36</v>
      </c>
      <c r="K3152" s="6">
        <v>13</v>
      </c>
      <c r="L3152" s="6" t="s">
        <v>336</v>
      </c>
      <c r="M3152" s="6">
        <v>10</v>
      </c>
      <c r="N3152" s="6" t="s">
        <v>21</v>
      </c>
      <c r="O3152" s="6" t="s">
        <v>22</v>
      </c>
      <c r="P3152" s="6" t="s">
        <v>7366</v>
      </c>
    </row>
    <row r="3153" spans="1:16" hidden="1" x14ac:dyDescent="0.35">
      <c r="A3153" s="6">
        <v>2022</v>
      </c>
      <c r="B3153" s="6" t="s">
        <v>948</v>
      </c>
      <c r="C3153" s="6" t="s">
        <v>797</v>
      </c>
      <c r="D3153" s="13" t="s">
        <v>949</v>
      </c>
      <c r="E3153" s="6">
        <v>34.81</v>
      </c>
      <c r="F3153" s="6">
        <v>-85.5</v>
      </c>
      <c r="G3153" s="6" t="s">
        <v>117</v>
      </c>
      <c r="H3153" s="6" t="s">
        <v>35</v>
      </c>
      <c r="I3153" s="6">
        <v>57000</v>
      </c>
      <c r="J3153" s="6" t="s">
        <v>36</v>
      </c>
      <c r="K3153" s="6">
        <v>13</v>
      </c>
      <c r="L3153" s="6" t="s">
        <v>336</v>
      </c>
      <c r="M3153" s="6">
        <v>10</v>
      </c>
      <c r="N3153" s="6" t="s">
        <v>21</v>
      </c>
      <c r="O3153" s="6" t="s">
        <v>22</v>
      </c>
      <c r="P3153" s="6" t="s">
        <v>950</v>
      </c>
    </row>
    <row r="3154" spans="1:16" hidden="1" x14ac:dyDescent="0.35">
      <c r="A3154" s="6">
        <v>2022</v>
      </c>
      <c r="B3154" s="6" t="s">
        <v>960</v>
      </c>
      <c r="C3154" s="6" t="s">
        <v>797</v>
      </c>
      <c r="D3154" s="13" t="s">
        <v>961</v>
      </c>
      <c r="E3154" s="6">
        <v>33.909999999999997</v>
      </c>
      <c r="F3154" s="6">
        <v>-84.83</v>
      </c>
      <c r="G3154" s="6" t="s">
        <v>94</v>
      </c>
      <c r="H3154" s="6" t="s">
        <v>35</v>
      </c>
      <c r="I3154" s="6">
        <v>0</v>
      </c>
      <c r="J3154" s="6" t="s">
        <v>36</v>
      </c>
      <c r="K3154" s="6">
        <v>13</v>
      </c>
      <c r="L3154" s="6" t="s">
        <v>336</v>
      </c>
      <c r="M3154" s="6">
        <v>10</v>
      </c>
      <c r="N3154" s="6" t="s">
        <v>21</v>
      </c>
      <c r="O3154" s="6" t="s">
        <v>22</v>
      </c>
      <c r="P3154" s="6" t="s">
        <v>962</v>
      </c>
    </row>
    <row r="3155" spans="1:16" hidden="1" x14ac:dyDescent="0.35">
      <c r="A3155" s="6">
        <v>2022</v>
      </c>
      <c r="B3155" s="6" t="s">
        <v>770</v>
      </c>
      <c r="C3155" s="6" t="s">
        <v>2554</v>
      </c>
      <c r="D3155" s="13" t="s">
        <v>2625</v>
      </c>
      <c r="E3155" s="6">
        <v>32.229999999999997</v>
      </c>
      <c r="F3155" s="6">
        <v>-93.67</v>
      </c>
      <c r="G3155" s="6" t="s">
        <v>19</v>
      </c>
      <c r="H3155" s="6" t="s">
        <v>35</v>
      </c>
      <c r="I3155" s="6">
        <v>0</v>
      </c>
      <c r="J3155" s="6" t="s">
        <v>36</v>
      </c>
      <c r="K3155" s="6">
        <v>22</v>
      </c>
      <c r="L3155" s="6" t="s">
        <v>336</v>
      </c>
      <c r="M3155" s="6">
        <v>10</v>
      </c>
      <c r="N3155" s="6" t="s">
        <v>21</v>
      </c>
      <c r="O3155" s="6" t="s">
        <v>22</v>
      </c>
      <c r="P3155" s="6" t="s">
        <v>2626</v>
      </c>
    </row>
    <row r="3156" spans="1:16" hidden="1" x14ac:dyDescent="0.35">
      <c r="A3156" s="6">
        <v>2022</v>
      </c>
      <c r="B3156" s="6" t="s">
        <v>3733</v>
      </c>
      <c r="C3156" s="6" t="s">
        <v>3682</v>
      </c>
      <c r="D3156" s="13" t="s">
        <v>3734</v>
      </c>
      <c r="E3156" s="6">
        <v>48.19</v>
      </c>
      <c r="F3156" s="6">
        <v>-114.38</v>
      </c>
      <c r="G3156" s="6" t="s">
        <v>524</v>
      </c>
      <c r="H3156" s="6" t="s">
        <v>35</v>
      </c>
      <c r="I3156" s="6">
        <v>29000</v>
      </c>
      <c r="J3156" s="6" t="s">
        <v>36</v>
      </c>
      <c r="K3156" s="6">
        <v>30</v>
      </c>
      <c r="L3156" s="6" t="s">
        <v>336</v>
      </c>
      <c r="M3156" s="6">
        <v>10</v>
      </c>
      <c r="N3156" s="6" t="s">
        <v>21</v>
      </c>
      <c r="O3156" s="6" t="s">
        <v>22</v>
      </c>
      <c r="P3156" s="6" t="s">
        <v>3735</v>
      </c>
    </row>
    <row r="3157" spans="1:16" hidden="1" x14ac:dyDescent="0.35">
      <c r="A3157" s="6">
        <v>2022</v>
      </c>
      <c r="B3157" s="6" t="s">
        <v>8429</v>
      </c>
      <c r="C3157" s="6" t="s">
        <v>3682</v>
      </c>
      <c r="D3157" s="13" t="s">
        <v>8430</v>
      </c>
      <c r="E3157" s="6">
        <v>47.25</v>
      </c>
      <c r="F3157" s="6">
        <v>-114.35</v>
      </c>
      <c r="G3157" s="6" t="s">
        <v>514</v>
      </c>
      <c r="H3157" s="6" t="s">
        <v>35</v>
      </c>
      <c r="I3157" s="6">
        <v>0</v>
      </c>
      <c r="J3157" s="6" t="s">
        <v>36</v>
      </c>
      <c r="K3157" s="6">
        <v>30</v>
      </c>
      <c r="L3157" s="6" t="s">
        <v>336</v>
      </c>
      <c r="M3157" s="6">
        <v>10</v>
      </c>
      <c r="N3157" s="6" t="s">
        <v>21</v>
      </c>
      <c r="O3157" s="6" t="s">
        <v>22</v>
      </c>
      <c r="P3157" s="6" t="s">
        <v>8431</v>
      </c>
    </row>
    <row r="3158" spans="1:16" hidden="1" x14ac:dyDescent="0.35">
      <c r="A3158" s="6">
        <v>2022</v>
      </c>
      <c r="B3158" s="6" t="s">
        <v>426</v>
      </c>
      <c r="C3158" s="6" t="s">
        <v>4005</v>
      </c>
      <c r="D3158" s="13" t="s">
        <v>4008</v>
      </c>
      <c r="E3158" s="6">
        <v>41.9</v>
      </c>
      <c r="F3158" s="6">
        <v>-118.67</v>
      </c>
      <c r="G3158" s="6" t="s">
        <v>236</v>
      </c>
      <c r="H3158" s="6" t="s">
        <v>35</v>
      </c>
      <c r="I3158" s="6">
        <v>4643000</v>
      </c>
      <c r="J3158" s="6" t="s">
        <v>36</v>
      </c>
      <c r="K3158" s="6">
        <v>32</v>
      </c>
      <c r="L3158" s="6" t="s">
        <v>336</v>
      </c>
      <c r="M3158" s="6">
        <v>10</v>
      </c>
      <c r="N3158" s="6" t="s">
        <v>21</v>
      </c>
      <c r="O3158" s="6" t="s">
        <v>22</v>
      </c>
      <c r="P3158" s="6" t="s">
        <v>4009</v>
      </c>
    </row>
    <row r="3159" spans="1:16" hidden="1" x14ac:dyDescent="0.35">
      <c r="A3159" s="6">
        <v>2022</v>
      </c>
      <c r="B3159" s="6" t="s">
        <v>1862</v>
      </c>
      <c r="C3159" s="6" t="s">
        <v>4005</v>
      </c>
      <c r="D3159" s="13" t="s">
        <v>4010</v>
      </c>
      <c r="E3159" s="6">
        <v>39.26</v>
      </c>
      <c r="F3159" s="6">
        <v>-119.48</v>
      </c>
      <c r="G3159" s="6" t="s">
        <v>241</v>
      </c>
      <c r="H3159" s="6" t="s">
        <v>35</v>
      </c>
      <c r="I3159" s="6">
        <v>0</v>
      </c>
      <c r="J3159" s="6" t="s">
        <v>36</v>
      </c>
      <c r="K3159" s="6">
        <v>32</v>
      </c>
      <c r="L3159" s="6" t="s">
        <v>336</v>
      </c>
      <c r="M3159" s="6">
        <v>10</v>
      </c>
      <c r="N3159" s="6" t="s">
        <v>21</v>
      </c>
      <c r="O3159" s="6" t="s">
        <v>22</v>
      </c>
      <c r="P3159" s="6" t="s">
        <v>4011</v>
      </c>
    </row>
    <row r="3160" spans="1:16" hidden="1" x14ac:dyDescent="0.35">
      <c r="A3160" s="6">
        <v>2022</v>
      </c>
      <c r="B3160" s="6" t="s">
        <v>4107</v>
      </c>
      <c r="C3160" s="6" t="s">
        <v>4078</v>
      </c>
      <c r="D3160" s="13" t="s">
        <v>4108</v>
      </c>
      <c r="E3160" s="6">
        <v>36.26</v>
      </c>
      <c r="F3160" s="6">
        <v>-107.74</v>
      </c>
      <c r="G3160" s="6" t="s">
        <v>236</v>
      </c>
      <c r="H3160" s="6" t="s">
        <v>35</v>
      </c>
      <c r="I3160" s="6">
        <v>0</v>
      </c>
      <c r="J3160" s="6" t="s">
        <v>36</v>
      </c>
      <c r="K3160" s="6">
        <v>35</v>
      </c>
      <c r="L3160" s="6" t="s">
        <v>336</v>
      </c>
      <c r="M3160" s="6">
        <v>10</v>
      </c>
      <c r="N3160" s="6" t="s">
        <v>21</v>
      </c>
      <c r="O3160" s="6" t="s">
        <v>22</v>
      </c>
      <c r="P3160" s="6" t="s">
        <v>4109</v>
      </c>
    </row>
    <row r="3161" spans="1:16" hidden="1" x14ac:dyDescent="0.35">
      <c r="A3161" s="6">
        <v>2022</v>
      </c>
      <c r="B3161" s="6" t="s">
        <v>4119</v>
      </c>
      <c r="C3161" s="6" t="s">
        <v>4078</v>
      </c>
      <c r="D3161" s="13" t="s">
        <v>4120</v>
      </c>
      <c r="E3161" s="6">
        <v>34.65</v>
      </c>
      <c r="F3161" s="6">
        <v>-106.77</v>
      </c>
      <c r="G3161" s="6" t="s">
        <v>117</v>
      </c>
      <c r="H3161" s="6" t="s">
        <v>35</v>
      </c>
      <c r="I3161" s="6">
        <v>0</v>
      </c>
      <c r="J3161" s="6" t="s">
        <v>36</v>
      </c>
      <c r="K3161" s="6">
        <v>35</v>
      </c>
      <c r="L3161" s="6" t="s">
        <v>336</v>
      </c>
      <c r="M3161" s="6">
        <v>10</v>
      </c>
      <c r="N3161" s="6" t="s">
        <v>21</v>
      </c>
      <c r="O3161" s="6" t="s">
        <v>22</v>
      </c>
      <c r="P3161" s="6" t="s">
        <v>4121</v>
      </c>
    </row>
    <row r="3162" spans="1:16" hidden="1" x14ac:dyDescent="0.35">
      <c r="A3162" s="6">
        <v>2022</v>
      </c>
      <c r="B3162" s="6" t="s">
        <v>1786</v>
      </c>
      <c r="C3162" s="6" t="s">
        <v>5068</v>
      </c>
      <c r="D3162" s="13" t="s">
        <v>5090</v>
      </c>
      <c r="E3162" s="6">
        <v>44.62</v>
      </c>
      <c r="F3162" s="6">
        <v>-123.13</v>
      </c>
      <c r="G3162" s="6" t="s">
        <v>19</v>
      </c>
      <c r="H3162" s="6" t="s">
        <v>35</v>
      </c>
      <c r="I3162" s="6">
        <v>1983000</v>
      </c>
      <c r="J3162" s="6" t="s">
        <v>36</v>
      </c>
      <c r="K3162" s="6">
        <v>41</v>
      </c>
      <c r="L3162" s="6" t="s">
        <v>336</v>
      </c>
      <c r="M3162" s="6">
        <v>10</v>
      </c>
      <c r="N3162" s="6" t="s">
        <v>21</v>
      </c>
      <c r="O3162" s="6" t="s">
        <v>22</v>
      </c>
      <c r="P3162" s="6" t="s">
        <v>5091</v>
      </c>
    </row>
    <row r="3163" spans="1:16" hidden="1" x14ac:dyDescent="0.35">
      <c r="A3163" s="6">
        <v>2022</v>
      </c>
      <c r="B3163" s="6" t="s">
        <v>690</v>
      </c>
      <c r="C3163" s="6" t="s">
        <v>5068</v>
      </c>
      <c r="D3163" s="13" t="s">
        <v>5097</v>
      </c>
      <c r="E3163" s="6">
        <v>45.02</v>
      </c>
      <c r="F3163" s="6">
        <v>-123.11</v>
      </c>
      <c r="G3163" s="6" t="s">
        <v>19</v>
      </c>
      <c r="H3163" s="6" t="s">
        <v>35</v>
      </c>
      <c r="I3163" s="6">
        <v>0</v>
      </c>
      <c r="J3163" s="6" t="s">
        <v>36</v>
      </c>
      <c r="K3163" s="6">
        <v>41</v>
      </c>
      <c r="L3163" s="6" t="s">
        <v>336</v>
      </c>
      <c r="M3163" s="6">
        <v>10</v>
      </c>
      <c r="N3163" s="6" t="s">
        <v>21</v>
      </c>
      <c r="O3163" s="6" t="s">
        <v>22</v>
      </c>
      <c r="P3163" s="6" t="s">
        <v>5098</v>
      </c>
    </row>
    <row r="3164" spans="1:16" hidden="1" x14ac:dyDescent="0.35">
      <c r="A3164" s="6">
        <v>2022</v>
      </c>
      <c r="B3164" s="6" t="s">
        <v>86</v>
      </c>
      <c r="C3164" s="6" t="s">
        <v>5068</v>
      </c>
      <c r="D3164" s="13" t="s">
        <v>5102</v>
      </c>
      <c r="E3164" s="6">
        <v>45.5</v>
      </c>
      <c r="F3164" s="6">
        <v>-122.86</v>
      </c>
      <c r="G3164" s="6" t="s">
        <v>62</v>
      </c>
      <c r="H3164" s="6" t="s">
        <v>35</v>
      </c>
      <c r="I3164" s="6">
        <v>2160000</v>
      </c>
      <c r="J3164" s="6" t="s">
        <v>36</v>
      </c>
      <c r="K3164" s="6">
        <v>41</v>
      </c>
      <c r="L3164" s="6" t="s">
        <v>336</v>
      </c>
      <c r="M3164" s="6">
        <v>10</v>
      </c>
      <c r="N3164" s="6" t="s">
        <v>21</v>
      </c>
      <c r="O3164" s="6" t="s">
        <v>22</v>
      </c>
      <c r="P3164" s="6" t="s">
        <v>5103</v>
      </c>
    </row>
    <row r="3165" spans="1:16" hidden="1" x14ac:dyDescent="0.35">
      <c r="A3165" s="6">
        <v>2022</v>
      </c>
      <c r="B3165" s="6" t="s">
        <v>698</v>
      </c>
      <c r="C3165" s="6" t="s">
        <v>5302</v>
      </c>
      <c r="D3165" s="13" t="s">
        <v>5373</v>
      </c>
      <c r="E3165" s="6">
        <v>34.590000000000003</v>
      </c>
      <c r="F3165" s="6">
        <v>-81.459999999999994</v>
      </c>
      <c r="G3165" s="6" t="s">
        <v>94</v>
      </c>
      <c r="H3165" s="6" t="s">
        <v>35</v>
      </c>
      <c r="I3165" s="6">
        <v>54000</v>
      </c>
      <c r="J3165" s="6" t="s">
        <v>36</v>
      </c>
      <c r="K3165" s="6">
        <v>45</v>
      </c>
      <c r="L3165" s="6" t="s">
        <v>336</v>
      </c>
      <c r="M3165" s="6">
        <v>10</v>
      </c>
      <c r="N3165" s="6" t="s">
        <v>21</v>
      </c>
      <c r="O3165" s="6" t="s">
        <v>22</v>
      </c>
      <c r="P3165" s="6" t="s">
        <v>5374</v>
      </c>
    </row>
    <row r="3166" spans="1:16" hidden="1" x14ac:dyDescent="0.35">
      <c r="A3166" s="6">
        <v>2022</v>
      </c>
      <c r="B3166" s="6" t="s">
        <v>1645</v>
      </c>
      <c r="C3166" s="6" t="s">
        <v>6696</v>
      </c>
      <c r="D3166" s="13" t="s">
        <v>6740</v>
      </c>
      <c r="E3166" s="6">
        <v>39.28</v>
      </c>
      <c r="F3166" s="6">
        <v>-80.33</v>
      </c>
      <c r="G3166" s="6" t="s">
        <v>236</v>
      </c>
      <c r="H3166" s="6" t="s">
        <v>35</v>
      </c>
      <c r="I3166" s="6">
        <v>104000</v>
      </c>
      <c r="J3166" s="6" t="s">
        <v>36</v>
      </c>
      <c r="K3166" s="6">
        <v>54</v>
      </c>
      <c r="L3166" s="6" t="s">
        <v>336</v>
      </c>
      <c r="M3166" s="6">
        <v>20</v>
      </c>
      <c r="N3166" s="6" t="s">
        <v>21</v>
      </c>
      <c r="O3166" s="6" t="s">
        <v>22</v>
      </c>
      <c r="P3166" s="6" t="s">
        <v>6741</v>
      </c>
    </row>
    <row r="3167" spans="1:16" hidden="1" x14ac:dyDescent="0.35">
      <c r="A3167" s="6">
        <v>2022</v>
      </c>
      <c r="B3167" s="6" t="s">
        <v>6753</v>
      </c>
      <c r="C3167" s="6" t="s">
        <v>6696</v>
      </c>
      <c r="D3167" s="13" t="s">
        <v>6754</v>
      </c>
      <c r="E3167" s="6">
        <v>39.369999999999997</v>
      </c>
      <c r="F3167" s="6">
        <v>-81.290000000000006</v>
      </c>
      <c r="G3167" s="6" t="s">
        <v>236</v>
      </c>
      <c r="H3167" s="6" t="s">
        <v>35</v>
      </c>
      <c r="I3167" s="6">
        <v>0</v>
      </c>
      <c r="J3167" s="6" t="s">
        <v>36</v>
      </c>
      <c r="K3167" s="6">
        <v>54</v>
      </c>
      <c r="L3167" s="6" t="s">
        <v>336</v>
      </c>
      <c r="M3167" s="6">
        <v>20</v>
      </c>
      <c r="N3167" s="6" t="s">
        <v>21</v>
      </c>
      <c r="O3167" s="6" t="s">
        <v>22</v>
      </c>
      <c r="P3167" s="6" t="s">
        <v>6755</v>
      </c>
    </row>
    <row r="3168" spans="1:16" hidden="1" x14ac:dyDescent="0.35">
      <c r="A3168" s="6">
        <v>2022</v>
      </c>
      <c r="B3168" s="6" t="s">
        <v>6759</v>
      </c>
      <c r="C3168" s="6" t="s">
        <v>6696</v>
      </c>
      <c r="D3168" s="13" t="s">
        <v>6760</v>
      </c>
      <c r="E3168" s="6">
        <v>39.07</v>
      </c>
      <c r="F3168" s="6">
        <v>-81.180000000000007</v>
      </c>
      <c r="G3168" s="6" t="s">
        <v>236</v>
      </c>
      <c r="H3168" s="6" t="s">
        <v>35</v>
      </c>
      <c r="I3168" s="6">
        <v>0</v>
      </c>
      <c r="J3168" s="6" t="s">
        <v>36</v>
      </c>
      <c r="K3168" s="6">
        <v>54</v>
      </c>
      <c r="L3168" s="6" t="s">
        <v>336</v>
      </c>
      <c r="M3168" s="6">
        <v>20</v>
      </c>
      <c r="N3168" s="6" t="s">
        <v>21</v>
      </c>
      <c r="O3168" s="6" t="s">
        <v>22</v>
      </c>
      <c r="P3168" s="6" t="s">
        <v>6761</v>
      </c>
    </row>
    <row r="3169" spans="1:16" hidden="1" x14ac:dyDescent="0.35">
      <c r="A3169" s="6">
        <v>2022</v>
      </c>
      <c r="B3169" s="6" t="s">
        <v>7000</v>
      </c>
      <c r="C3169" s="6" t="s">
        <v>4276</v>
      </c>
      <c r="D3169" s="13" t="s">
        <v>7001</v>
      </c>
      <c r="E3169" s="6">
        <v>43.82</v>
      </c>
      <c r="F3169" s="6">
        <v>-108.18</v>
      </c>
      <c r="G3169" s="6" t="s">
        <v>564</v>
      </c>
      <c r="H3169" s="6" t="s">
        <v>35</v>
      </c>
      <c r="I3169" s="6">
        <v>0</v>
      </c>
      <c r="J3169" s="6" t="s">
        <v>36</v>
      </c>
      <c r="K3169" s="6">
        <v>56</v>
      </c>
      <c r="L3169" s="6" t="s">
        <v>336</v>
      </c>
      <c r="M3169" s="6">
        <v>10</v>
      </c>
      <c r="N3169" s="6" t="s">
        <v>21</v>
      </c>
      <c r="O3169" s="6" t="s">
        <v>22</v>
      </c>
      <c r="P3169" s="6" t="s">
        <v>7002</v>
      </c>
    </row>
    <row r="3170" spans="1:16" x14ac:dyDescent="0.35">
      <c r="A3170" s="6">
        <v>2022</v>
      </c>
      <c r="B3170" s="6" t="s">
        <v>749</v>
      </c>
      <c r="C3170" s="6" t="s">
        <v>656</v>
      </c>
      <c r="D3170" s="13" t="s">
        <v>750</v>
      </c>
      <c r="E3170" s="6">
        <v>30.17</v>
      </c>
      <c r="F3170" s="6">
        <v>-84.37</v>
      </c>
      <c r="G3170" s="6" t="s">
        <v>62</v>
      </c>
      <c r="H3170" s="6">
        <v>12</v>
      </c>
      <c r="I3170" s="6">
        <v>1000</v>
      </c>
      <c r="J3170" s="6" t="s">
        <v>52</v>
      </c>
      <c r="K3170" s="6">
        <v>12</v>
      </c>
      <c r="L3170" s="6" t="s">
        <v>336</v>
      </c>
      <c r="M3170" s="6">
        <v>10</v>
      </c>
      <c r="N3170" s="6" t="s">
        <v>21</v>
      </c>
      <c r="O3170" s="6" t="s">
        <v>22</v>
      </c>
      <c r="P3170" s="6" t="s">
        <v>751</v>
      </c>
    </row>
    <row r="3171" spans="1:16" x14ac:dyDescent="0.35">
      <c r="A3171" s="6">
        <v>2022</v>
      </c>
      <c r="B3171" s="6" t="s">
        <v>4101</v>
      </c>
      <c r="C3171" s="6" t="s">
        <v>4078</v>
      </c>
      <c r="D3171" s="13" t="s">
        <v>4102</v>
      </c>
      <c r="E3171" s="6">
        <v>35.36</v>
      </c>
      <c r="F3171" s="6">
        <v>-108.04</v>
      </c>
      <c r="G3171" s="6" t="s">
        <v>514</v>
      </c>
      <c r="H3171" s="6">
        <v>3</v>
      </c>
      <c r="I3171" s="6">
        <v>0</v>
      </c>
      <c r="J3171" s="6" t="s">
        <v>52</v>
      </c>
      <c r="K3171" s="6">
        <v>35</v>
      </c>
      <c r="L3171" s="6" t="s">
        <v>336</v>
      </c>
      <c r="M3171" s="6">
        <v>10</v>
      </c>
      <c r="N3171" s="6" t="s">
        <v>21</v>
      </c>
      <c r="O3171" s="6" t="s">
        <v>22</v>
      </c>
      <c r="P3171" s="6" t="s">
        <v>4103</v>
      </c>
    </row>
    <row r="3172" spans="1:16" x14ac:dyDescent="0.35">
      <c r="A3172" s="6">
        <v>2022</v>
      </c>
      <c r="B3172" s="6" t="s">
        <v>144</v>
      </c>
      <c r="C3172" s="6" t="s">
        <v>6696</v>
      </c>
      <c r="D3172" s="13" t="s">
        <v>6744</v>
      </c>
      <c r="E3172" s="6">
        <v>39.479999999999997</v>
      </c>
      <c r="F3172" s="6">
        <v>-80.14</v>
      </c>
      <c r="G3172" s="6" t="s">
        <v>236</v>
      </c>
      <c r="H3172" s="6">
        <v>18</v>
      </c>
      <c r="I3172" s="6">
        <v>0</v>
      </c>
      <c r="J3172" s="6" t="s">
        <v>52</v>
      </c>
      <c r="K3172" s="6">
        <v>54</v>
      </c>
      <c r="L3172" s="6" t="s">
        <v>336</v>
      </c>
      <c r="M3172" s="6">
        <v>20</v>
      </c>
      <c r="N3172" s="6" t="s">
        <v>21</v>
      </c>
      <c r="O3172" s="6" t="s">
        <v>22</v>
      </c>
      <c r="P3172" s="6" t="s">
        <v>6745</v>
      </c>
    </row>
    <row r="3173" spans="1:16" hidden="1" x14ac:dyDescent="0.35">
      <c r="A3173" s="6">
        <v>2022</v>
      </c>
      <c r="B3173" s="6" t="s">
        <v>115</v>
      </c>
      <c r="C3173" s="6" t="s">
        <v>512</v>
      </c>
      <c r="D3173" s="13" t="s">
        <v>563</v>
      </c>
      <c r="E3173" s="6">
        <v>40.520000000000003</v>
      </c>
      <c r="F3173" s="6">
        <v>-106.42</v>
      </c>
      <c r="G3173" s="6" t="s">
        <v>564</v>
      </c>
      <c r="H3173" s="6" t="s">
        <v>35</v>
      </c>
      <c r="I3173" s="6">
        <v>0</v>
      </c>
      <c r="J3173" s="6" t="s">
        <v>36</v>
      </c>
      <c r="K3173" s="6">
        <v>8</v>
      </c>
      <c r="L3173" s="6" t="s">
        <v>565</v>
      </c>
      <c r="M3173" s="6">
        <v>10</v>
      </c>
      <c r="N3173" s="6" t="s">
        <v>21</v>
      </c>
      <c r="O3173" s="6" t="s">
        <v>22</v>
      </c>
      <c r="P3173" s="6" t="s">
        <v>566</v>
      </c>
    </row>
    <row r="3174" spans="1:16" hidden="1" x14ac:dyDescent="0.35">
      <c r="A3174" s="6">
        <v>2022</v>
      </c>
      <c r="B3174" s="6" t="s">
        <v>567</v>
      </c>
      <c r="C3174" s="6" t="s">
        <v>512</v>
      </c>
      <c r="D3174" s="13" t="s">
        <v>568</v>
      </c>
      <c r="E3174" s="6">
        <v>39.369999999999997</v>
      </c>
      <c r="F3174" s="6">
        <v>-106.18</v>
      </c>
      <c r="G3174" s="6" t="s">
        <v>555</v>
      </c>
      <c r="H3174" s="6" t="s">
        <v>35</v>
      </c>
      <c r="I3174" s="6">
        <v>0</v>
      </c>
      <c r="J3174" s="6" t="s">
        <v>36</v>
      </c>
      <c r="K3174" s="6">
        <v>8</v>
      </c>
      <c r="L3174" s="6" t="s">
        <v>565</v>
      </c>
      <c r="M3174" s="6">
        <v>10</v>
      </c>
      <c r="N3174" s="6" t="s">
        <v>21</v>
      </c>
      <c r="O3174" s="6" t="s">
        <v>22</v>
      </c>
      <c r="P3174" s="6" t="s">
        <v>569</v>
      </c>
    </row>
    <row r="3175" spans="1:16" hidden="1" x14ac:dyDescent="0.35">
      <c r="A3175" s="6">
        <v>2022</v>
      </c>
      <c r="B3175" s="6" t="s">
        <v>570</v>
      </c>
      <c r="C3175" s="6" t="s">
        <v>512</v>
      </c>
      <c r="D3175" s="13" t="s">
        <v>571</v>
      </c>
      <c r="E3175" s="6">
        <v>40.24</v>
      </c>
      <c r="F3175" s="6">
        <v>-109</v>
      </c>
      <c r="G3175" s="6" t="s">
        <v>514</v>
      </c>
      <c r="H3175" s="6" t="s">
        <v>35</v>
      </c>
      <c r="I3175" s="6">
        <v>0</v>
      </c>
      <c r="J3175" s="6" t="s">
        <v>36</v>
      </c>
      <c r="K3175" s="6">
        <v>8</v>
      </c>
      <c r="L3175" s="6" t="s">
        <v>565</v>
      </c>
      <c r="M3175" s="6">
        <v>10</v>
      </c>
      <c r="N3175" s="6" t="s">
        <v>21</v>
      </c>
      <c r="O3175" s="6" t="s">
        <v>22</v>
      </c>
      <c r="P3175" s="6" t="s">
        <v>572</v>
      </c>
    </row>
    <row r="3176" spans="1:16" hidden="1" x14ac:dyDescent="0.35">
      <c r="A3176" s="6">
        <v>2012</v>
      </c>
      <c r="B3176" s="6" t="s">
        <v>381</v>
      </c>
      <c r="C3176" s="6" t="s">
        <v>5126</v>
      </c>
      <c r="D3176" s="13" t="s">
        <v>5213</v>
      </c>
      <c r="E3176" s="6">
        <v>41.5</v>
      </c>
      <c r="F3176" s="6">
        <v>-80.37</v>
      </c>
      <c r="G3176" s="6" t="s">
        <v>524</v>
      </c>
      <c r="H3176" s="6">
        <v>29149</v>
      </c>
      <c r="I3176" s="6">
        <v>23752000</v>
      </c>
      <c r="J3176" s="6">
        <v>8.1</v>
      </c>
      <c r="K3176" s="6">
        <v>42</v>
      </c>
      <c r="L3176" s="6" t="s">
        <v>5214</v>
      </c>
      <c r="M3176" s="6">
        <v>10</v>
      </c>
      <c r="N3176" s="6" t="s">
        <v>21</v>
      </c>
      <c r="O3176" s="6" t="s">
        <v>22</v>
      </c>
      <c r="P3176" s="6" t="s">
        <v>8989</v>
      </c>
    </row>
    <row r="3177" spans="1:16" hidden="1" x14ac:dyDescent="0.35">
      <c r="A3177" s="6">
        <v>2012</v>
      </c>
      <c r="B3177" s="6" t="s">
        <v>4253</v>
      </c>
      <c r="C3177" s="6" t="s">
        <v>5126</v>
      </c>
      <c r="D3177" s="13" t="s">
        <v>5216</v>
      </c>
      <c r="E3177" s="6">
        <v>41.88</v>
      </c>
      <c r="F3177" s="6">
        <v>-80.41</v>
      </c>
      <c r="G3177" s="6" t="s">
        <v>514</v>
      </c>
      <c r="H3177" s="6">
        <v>20061</v>
      </c>
      <c r="I3177" s="6">
        <v>15628000</v>
      </c>
      <c r="J3177" s="6">
        <v>8.1</v>
      </c>
      <c r="K3177" s="6">
        <v>42</v>
      </c>
      <c r="L3177" s="6" t="s">
        <v>5214</v>
      </c>
      <c r="M3177" s="6">
        <v>10</v>
      </c>
      <c r="N3177" s="6" t="s">
        <v>21</v>
      </c>
      <c r="O3177" s="6" t="s">
        <v>22</v>
      </c>
      <c r="P3177" s="6" t="s">
        <v>8990</v>
      </c>
    </row>
    <row r="3178" spans="1:16" hidden="1" x14ac:dyDescent="0.35">
      <c r="A3178" s="6">
        <v>2012</v>
      </c>
      <c r="B3178" s="6" t="s">
        <v>5218</v>
      </c>
      <c r="C3178" s="6" t="s">
        <v>5126</v>
      </c>
      <c r="D3178" s="13" t="s">
        <v>5219</v>
      </c>
      <c r="E3178" s="6">
        <v>41.33</v>
      </c>
      <c r="F3178" s="6">
        <v>-79.17</v>
      </c>
      <c r="G3178" s="6" t="s">
        <v>524</v>
      </c>
      <c r="H3178" s="6">
        <v>344</v>
      </c>
      <c r="I3178" s="6">
        <v>270000</v>
      </c>
      <c r="J3178" s="6">
        <v>8.1</v>
      </c>
      <c r="K3178" s="6">
        <v>42</v>
      </c>
      <c r="L3178" s="6" t="s">
        <v>5214</v>
      </c>
      <c r="M3178" s="6">
        <v>10</v>
      </c>
      <c r="N3178" s="6" t="s">
        <v>21</v>
      </c>
      <c r="O3178" s="6" t="s">
        <v>22</v>
      </c>
      <c r="P3178" s="6" t="s">
        <v>8991</v>
      </c>
    </row>
    <row r="3179" spans="1:16" hidden="1" x14ac:dyDescent="0.35">
      <c r="A3179" s="6">
        <v>2012</v>
      </c>
      <c r="B3179" s="6" t="s">
        <v>1376</v>
      </c>
      <c r="C3179" s="6" t="s">
        <v>5126</v>
      </c>
      <c r="D3179" s="13" t="s">
        <v>5221</v>
      </c>
      <c r="E3179" s="6">
        <v>41.28</v>
      </c>
      <c r="F3179" s="6">
        <v>-80.42</v>
      </c>
      <c r="G3179" s="6" t="s">
        <v>514</v>
      </c>
      <c r="H3179" s="6">
        <v>32591</v>
      </c>
      <c r="I3179" s="6">
        <v>27087000</v>
      </c>
      <c r="J3179" s="6">
        <v>8.1</v>
      </c>
      <c r="K3179" s="6">
        <v>42</v>
      </c>
      <c r="L3179" s="6" t="s">
        <v>5214</v>
      </c>
      <c r="M3179" s="6">
        <v>10</v>
      </c>
      <c r="N3179" s="6" t="s">
        <v>21</v>
      </c>
      <c r="O3179" s="6" t="s">
        <v>22</v>
      </c>
      <c r="P3179" s="6" t="s">
        <v>8992</v>
      </c>
    </row>
    <row r="3180" spans="1:16" hidden="1" x14ac:dyDescent="0.35">
      <c r="A3180" s="6">
        <v>2012</v>
      </c>
      <c r="B3180" s="6" t="s">
        <v>5223</v>
      </c>
      <c r="C3180" s="6" t="s">
        <v>5126</v>
      </c>
      <c r="D3180" s="13" t="s">
        <v>5224</v>
      </c>
      <c r="E3180" s="6">
        <v>41.42</v>
      </c>
      <c r="F3180" s="6">
        <v>-79.7</v>
      </c>
      <c r="G3180" s="6" t="s">
        <v>524</v>
      </c>
      <c r="H3180" s="6">
        <v>10401</v>
      </c>
      <c r="I3180" s="6">
        <v>5922000</v>
      </c>
      <c r="J3180" s="6">
        <v>8.1</v>
      </c>
      <c r="K3180" s="6">
        <v>42</v>
      </c>
      <c r="L3180" s="6" t="s">
        <v>5214</v>
      </c>
      <c r="M3180" s="6">
        <v>10</v>
      </c>
      <c r="N3180" s="6" t="s">
        <v>21</v>
      </c>
      <c r="O3180" s="6" t="s">
        <v>22</v>
      </c>
      <c r="P3180" s="6" t="s">
        <v>8993</v>
      </c>
    </row>
    <row r="3181" spans="1:16" hidden="1" x14ac:dyDescent="0.35">
      <c r="A3181" s="6">
        <v>2012</v>
      </c>
      <c r="B3181" s="6" t="s">
        <v>1477</v>
      </c>
      <c r="C3181" s="6" t="s">
        <v>5126</v>
      </c>
      <c r="D3181" s="13" t="s">
        <v>5226</v>
      </c>
      <c r="E3181" s="6">
        <v>41.93</v>
      </c>
      <c r="F3181" s="6">
        <v>-79.3</v>
      </c>
      <c r="G3181" s="6" t="s">
        <v>524</v>
      </c>
      <c r="H3181" s="6">
        <v>2668</v>
      </c>
      <c r="I3181" s="6">
        <v>2316000</v>
      </c>
      <c r="J3181" s="6">
        <v>8.1</v>
      </c>
      <c r="K3181" s="6">
        <v>42</v>
      </c>
      <c r="L3181" s="6" t="s">
        <v>5214</v>
      </c>
      <c r="M3181" s="6">
        <v>10</v>
      </c>
      <c r="N3181" s="6" t="s">
        <v>21</v>
      </c>
      <c r="O3181" s="6" t="s">
        <v>22</v>
      </c>
      <c r="P3181" s="6" t="s">
        <v>8994</v>
      </c>
    </row>
    <row r="3182" spans="1:16" hidden="1" x14ac:dyDescent="0.35">
      <c r="A3182" s="6">
        <v>2022</v>
      </c>
      <c r="B3182" s="6" t="s">
        <v>381</v>
      </c>
      <c r="C3182" s="6" t="s">
        <v>5126</v>
      </c>
      <c r="D3182" s="13" t="s">
        <v>5213</v>
      </c>
      <c r="E3182" s="6">
        <v>41.5</v>
      </c>
      <c r="F3182" s="6">
        <v>-80.37</v>
      </c>
      <c r="G3182" s="6" t="s">
        <v>514</v>
      </c>
      <c r="H3182" s="6">
        <v>29957</v>
      </c>
      <c r="I3182" s="6">
        <v>25930000</v>
      </c>
      <c r="J3182" s="6">
        <v>11.8</v>
      </c>
      <c r="K3182" s="6">
        <v>42</v>
      </c>
      <c r="L3182" s="6" t="s">
        <v>5214</v>
      </c>
      <c r="M3182" s="6">
        <v>10</v>
      </c>
      <c r="N3182" s="6" t="s">
        <v>21</v>
      </c>
      <c r="O3182" s="6" t="s">
        <v>22</v>
      </c>
      <c r="P3182" s="6" t="s">
        <v>5215</v>
      </c>
    </row>
    <row r="3183" spans="1:16" hidden="1" x14ac:dyDescent="0.35">
      <c r="A3183" s="6">
        <v>2022</v>
      </c>
      <c r="B3183" s="6" t="s">
        <v>4253</v>
      </c>
      <c r="C3183" s="6" t="s">
        <v>5126</v>
      </c>
      <c r="D3183" s="13" t="s">
        <v>5216</v>
      </c>
      <c r="E3183" s="6">
        <v>41.88</v>
      </c>
      <c r="F3183" s="6">
        <v>-80.41</v>
      </c>
      <c r="G3183" s="6" t="s">
        <v>514</v>
      </c>
      <c r="H3183" s="6">
        <v>17205</v>
      </c>
      <c r="I3183" s="6">
        <v>17597000</v>
      </c>
      <c r="J3183" s="6">
        <v>11.8</v>
      </c>
      <c r="K3183" s="6">
        <v>42</v>
      </c>
      <c r="L3183" s="6" t="s">
        <v>5214</v>
      </c>
      <c r="M3183" s="6">
        <v>10</v>
      </c>
      <c r="N3183" s="6" t="s">
        <v>21</v>
      </c>
      <c r="O3183" s="6" t="s">
        <v>22</v>
      </c>
      <c r="P3183" s="6" t="s">
        <v>5217</v>
      </c>
    </row>
    <row r="3184" spans="1:16" hidden="1" x14ac:dyDescent="0.35">
      <c r="A3184" s="6">
        <v>2022</v>
      </c>
      <c r="B3184" s="6" t="s">
        <v>5218</v>
      </c>
      <c r="C3184" s="6" t="s">
        <v>5126</v>
      </c>
      <c r="D3184" s="13" t="s">
        <v>5219</v>
      </c>
      <c r="E3184" s="6">
        <v>41.33</v>
      </c>
      <c r="F3184" s="6">
        <v>-79.17</v>
      </c>
      <c r="G3184" s="6" t="s">
        <v>514</v>
      </c>
      <c r="H3184" s="6">
        <v>204</v>
      </c>
      <c r="I3184" s="6">
        <v>0</v>
      </c>
      <c r="J3184" s="6">
        <v>11.8</v>
      </c>
      <c r="K3184" s="6">
        <v>42</v>
      </c>
      <c r="L3184" s="6" t="s">
        <v>5214</v>
      </c>
      <c r="M3184" s="6">
        <v>10</v>
      </c>
      <c r="N3184" s="6" t="s">
        <v>21</v>
      </c>
      <c r="O3184" s="6" t="s">
        <v>22</v>
      </c>
      <c r="P3184" s="6" t="s">
        <v>5220</v>
      </c>
    </row>
    <row r="3185" spans="1:16" hidden="1" x14ac:dyDescent="0.35">
      <c r="A3185" s="6">
        <v>2022</v>
      </c>
      <c r="B3185" s="6" t="s">
        <v>1376</v>
      </c>
      <c r="C3185" s="6" t="s">
        <v>5126</v>
      </c>
      <c r="D3185" s="13" t="s">
        <v>5221</v>
      </c>
      <c r="E3185" s="6">
        <v>41.28</v>
      </c>
      <c r="F3185" s="6">
        <v>-80.42</v>
      </c>
      <c r="G3185" s="6" t="s">
        <v>514</v>
      </c>
      <c r="H3185" s="6">
        <v>26749</v>
      </c>
      <c r="I3185" s="6">
        <v>28877000</v>
      </c>
      <c r="J3185" s="6">
        <v>11.8</v>
      </c>
      <c r="K3185" s="6">
        <v>42</v>
      </c>
      <c r="L3185" s="6" t="s">
        <v>5214</v>
      </c>
      <c r="M3185" s="6">
        <v>10</v>
      </c>
      <c r="N3185" s="6" t="s">
        <v>21</v>
      </c>
      <c r="O3185" s="6" t="s">
        <v>22</v>
      </c>
      <c r="P3185" s="6" t="s">
        <v>5222</v>
      </c>
    </row>
    <row r="3186" spans="1:16" hidden="1" x14ac:dyDescent="0.35">
      <c r="A3186" s="6">
        <v>2022</v>
      </c>
      <c r="B3186" s="6" t="s">
        <v>5223</v>
      </c>
      <c r="C3186" s="6" t="s">
        <v>5126</v>
      </c>
      <c r="D3186" s="13" t="s">
        <v>5224</v>
      </c>
      <c r="E3186" s="6">
        <v>41.42</v>
      </c>
      <c r="F3186" s="6">
        <v>-79.7</v>
      </c>
      <c r="G3186" s="6" t="s">
        <v>514</v>
      </c>
      <c r="H3186" s="6">
        <v>4814</v>
      </c>
      <c r="I3186" s="6">
        <v>4290000</v>
      </c>
      <c r="J3186" s="6">
        <v>11.8</v>
      </c>
      <c r="K3186" s="6">
        <v>42</v>
      </c>
      <c r="L3186" s="6" t="s">
        <v>5214</v>
      </c>
      <c r="M3186" s="6">
        <v>10</v>
      </c>
      <c r="N3186" s="6" t="s">
        <v>21</v>
      </c>
      <c r="O3186" s="6" t="s">
        <v>22</v>
      </c>
      <c r="P3186" s="6" t="s">
        <v>5225</v>
      </c>
    </row>
    <row r="3187" spans="1:16" hidden="1" x14ac:dyDescent="0.35">
      <c r="A3187" s="6">
        <v>2022</v>
      </c>
      <c r="B3187" s="6" t="s">
        <v>1477</v>
      </c>
      <c r="C3187" s="6" t="s">
        <v>5126</v>
      </c>
      <c r="D3187" s="13" t="s">
        <v>5226</v>
      </c>
      <c r="E3187" s="6">
        <v>41.93</v>
      </c>
      <c r="F3187" s="6">
        <v>-79.3</v>
      </c>
      <c r="G3187" s="6" t="s">
        <v>524</v>
      </c>
      <c r="H3187" s="6">
        <v>3117</v>
      </c>
      <c r="I3187" s="6">
        <v>3317000</v>
      </c>
      <c r="J3187" s="6">
        <v>11.8</v>
      </c>
      <c r="K3187" s="6">
        <v>42</v>
      </c>
      <c r="L3187" s="6" t="s">
        <v>5214</v>
      </c>
      <c r="M3187" s="6">
        <v>10</v>
      </c>
      <c r="N3187" s="6" t="s">
        <v>21</v>
      </c>
      <c r="O3187" s="6" t="s">
        <v>22</v>
      </c>
      <c r="P3187" s="6" t="s">
        <v>5227</v>
      </c>
    </row>
    <row r="3188" spans="1:16" hidden="1" x14ac:dyDescent="0.35">
      <c r="A3188" s="6">
        <v>2022</v>
      </c>
      <c r="B3188" s="6" t="s">
        <v>3610</v>
      </c>
      <c r="C3188" s="6" t="s">
        <v>4907</v>
      </c>
      <c r="D3188" s="13" t="s">
        <v>5010</v>
      </c>
      <c r="E3188" s="6">
        <v>36.75</v>
      </c>
      <c r="F3188" s="6">
        <v>-101.08</v>
      </c>
      <c r="G3188" s="6" t="s">
        <v>236</v>
      </c>
      <c r="H3188" s="6">
        <v>79748</v>
      </c>
      <c r="I3188" s="6">
        <v>105348000</v>
      </c>
      <c r="J3188" s="6">
        <v>0.3</v>
      </c>
      <c r="K3188" s="6">
        <v>40</v>
      </c>
      <c r="L3188" s="6" t="s">
        <v>5001</v>
      </c>
      <c r="M3188" s="6">
        <v>10</v>
      </c>
      <c r="N3188" s="6" t="s">
        <v>21</v>
      </c>
      <c r="O3188" s="6" t="s">
        <v>22</v>
      </c>
      <c r="P3188" s="6" t="s">
        <v>5011</v>
      </c>
    </row>
    <row r="3189" spans="1:16" hidden="1" x14ac:dyDescent="0.35">
      <c r="A3189" s="6">
        <v>2012</v>
      </c>
      <c r="B3189" s="6" t="s">
        <v>4999</v>
      </c>
      <c r="C3189" s="6" t="s">
        <v>4907</v>
      </c>
      <c r="D3189" s="13" t="s">
        <v>5000</v>
      </c>
      <c r="E3189" s="6">
        <v>36.85</v>
      </c>
      <c r="F3189" s="6">
        <v>-100.05</v>
      </c>
      <c r="G3189" s="6" t="s">
        <v>236</v>
      </c>
      <c r="H3189" s="6">
        <v>9094</v>
      </c>
      <c r="I3189" s="6">
        <v>7383000</v>
      </c>
      <c r="J3189" s="6">
        <v>18.2</v>
      </c>
      <c r="K3189" s="6">
        <v>40</v>
      </c>
      <c r="L3189" s="6" t="s">
        <v>5001</v>
      </c>
      <c r="M3189" s="6">
        <v>10</v>
      </c>
      <c r="N3189" s="6" t="s">
        <v>21</v>
      </c>
      <c r="O3189" s="6" t="s">
        <v>22</v>
      </c>
      <c r="P3189" s="6" t="s">
        <v>8913</v>
      </c>
    </row>
    <row r="3190" spans="1:16" hidden="1" x14ac:dyDescent="0.35">
      <c r="A3190" s="6">
        <v>2012</v>
      </c>
      <c r="B3190" s="6" t="s">
        <v>5003</v>
      </c>
      <c r="C3190" s="6" t="s">
        <v>4907</v>
      </c>
      <c r="D3190" s="13" t="s">
        <v>5004</v>
      </c>
      <c r="E3190" s="6">
        <v>36.729999999999997</v>
      </c>
      <c r="F3190" s="6">
        <v>-102.51</v>
      </c>
      <c r="G3190" s="6" t="s">
        <v>236</v>
      </c>
      <c r="H3190" s="6">
        <v>22185</v>
      </c>
      <c r="I3190" s="6">
        <v>23923000</v>
      </c>
      <c r="J3190" s="6">
        <v>18.2</v>
      </c>
      <c r="K3190" s="6">
        <v>40</v>
      </c>
      <c r="L3190" s="6" t="s">
        <v>5001</v>
      </c>
      <c r="M3190" s="6">
        <v>10</v>
      </c>
      <c r="N3190" s="6" t="s">
        <v>21</v>
      </c>
      <c r="O3190" s="6" t="s">
        <v>22</v>
      </c>
      <c r="P3190" s="6" t="s">
        <v>8914</v>
      </c>
    </row>
    <row r="3191" spans="1:16" hidden="1" x14ac:dyDescent="0.35">
      <c r="A3191" s="6">
        <v>2012</v>
      </c>
      <c r="B3191" s="6" t="s">
        <v>2139</v>
      </c>
      <c r="C3191" s="6" t="s">
        <v>4907</v>
      </c>
      <c r="D3191" s="13" t="s">
        <v>5008</v>
      </c>
      <c r="E3191" s="6">
        <v>36.83</v>
      </c>
      <c r="F3191" s="6">
        <v>-99.62</v>
      </c>
      <c r="G3191" s="6" t="s">
        <v>236</v>
      </c>
      <c r="H3191" s="6">
        <v>575</v>
      </c>
      <c r="I3191" s="6">
        <v>0</v>
      </c>
      <c r="J3191" s="6">
        <v>18.2</v>
      </c>
      <c r="K3191" s="6">
        <v>40</v>
      </c>
      <c r="L3191" s="6" t="s">
        <v>5001</v>
      </c>
      <c r="M3191" s="6">
        <v>10</v>
      </c>
      <c r="N3191" s="6" t="s">
        <v>21</v>
      </c>
      <c r="O3191" s="6" t="s">
        <v>22</v>
      </c>
      <c r="P3191" s="6" t="s">
        <v>8915</v>
      </c>
    </row>
    <row r="3192" spans="1:16" hidden="1" x14ac:dyDescent="0.35">
      <c r="A3192" s="6">
        <v>2012</v>
      </c>
      <c r="B3192" s="6" t="s">
        <v>3610</v>
      </c>
      <c r="C3192" s="6" t="s">
        <v>4907</v>
      </c>
      <c r="D3192" s="13" t="s">
        <v>5010</v>
      </c>
      <c r="E3192" s="6">
        <v>36.75</v>
      </c>
      <c r="F3192" s="6">
        <v>-101.08</v>
      </c>
      <c r="G3192" s="6" t="s">
        <v>236</v>
      </c>
      <c r="H3192" s="6">
        <v>89026</v>
      </c>
      <c r="I3192" s="6">
        <v>100058000</v>
      </c>
      <c r="J3192" s="6">
        <v>18.2</v>
      </c>
      <c r="K3192" s="6">
        <v>40</v>
      </c>
      <c r="L3192" s="6" t="s">
        <v>5001</v>
      </c>
      <c r="M3192" s="6">
        <v>10</v>
      </c>
      <c r="N3192" s="6" t="s">
        <v>21</v>
      </c>
      <c r="O3192" s="6" t="s">
        <v>22</v>
      </c>
      <c r="P3192" s="6" t="s">
        <v>8916</v>
      </c>
    </row>
    <row r="3193" spans="1:16" hidden="1" x14ac:dyDescent="0.35">
      <c r="A3193" s="6">
        <v>2022</v>
      </c>
      <c r="B3193" s="6" t="s">
        <v>2139</v>
      </c>
      <c r="C3193" s="6" t="s">
        <v>4907</v>
      </c>
      <c r="D3193" s="13" t="s">
        <v>5008</v>
      </c>
      <c r="E3193" s="6">
        <v>36.83</v>
      </c>
      <c r="F3193" s="6">
        <v>-99.62</v>
      </c>
      <c r="G3193" s="6" t="s">
        <v>241</v>
      </c>
      <c r="H3193" s="6" t="s">
        <v>35</v>
      </c>
      <c r="I3193" s="6">
        <v>0</v>
      </c>
      <c r="J3193" s="6" t="s">
        <v>36</v>
      </c>
      <c r="K3193" s="6">
        <v>40</v>
      </c>
      <c r="L3193" s="6" t="s">
        <v>5001</v>
      </c>
      <c r="M3193" s="6">
        <v>10</v>
      </c>
      <c r="N3193" s="6" t="s">
        <v>21</v>
      </c>
      <c r="O3193" s="6" t="s">
        <v>22</v>
      </c>
      <c r="P3193" s="6" t="s">
        <v>5009</v>
      </c>
    </row>
    <row r="3194" spans="1:16" hidden="1" x14ac:dyDescent="0.35">
      <c r="A3194" s="6">
        <v>2022</v>
      </c>
      <c r="B3194" s="6" t="s">
        <v>1995</v>
      </c>
      <c r="C3194" s="6" t="s">
        <v>4907</v>
      </c>
      <c r="D3194" s="13" t="s">
        <v>5006</v>
      </c>
      <c r="E3194" s="6">
        <v>36.130000000000003</v>
      </c>
      <c r="F3194" s="6">
        <v>-99.77</v>
      </c>
      <c r="G3194" s="6" t="s">
        <v>241</v>
      </c>
      <c r="H3194" s="6" t="s">
        <v>35</v>
      </c>
      <c r="I3194" s="6">
        <v>1186000</v>
      </c>
      <c r="J3194" s="6" t="s">
        <v>36</v>
      </c>
      <c r="K3194" s="6">
        <v>40</v>
      </c>
      <c r="L3194" s="6" t="s">
        <v>5001</v>
      </c>
      <c r="M3194" s="6">
        <v>10</v>
      </c>
      <c r="N3194" s="6" t="s">
        <v>21</v>
      </c>
      <c r="O3194" s="6" t="s">
        <v>22</v>
      </c>
      <c r="P3194" s="6" t="s">
        <v>5007</v>
      </c>
    </row>
    <row r="3195" spans="1:16" x14ac:dyDescent="0.35">
      <c r="A3195" s="6">
        <v>2022</v>
      </c>
      <c r="B3195" s="6" t="s">
        <v>4999</v>
      </c>
      <c r="C3195" s="6" t="s">
        <v>4907</v>
      </c>
      <c r="D3195" s="13" t="s">
        <v>5000</v>
      </c>
      <c r="E3195" s="6">
        <v>36.85</v>
      </c>
      <c r="F3195" s="6">
        <v>-100.05</v>
      </c>
      <c r="G3195" s="6" t="s">
        <v>241</v>
      </c>
      <c r="H3195" s="6">
        <v>2655</v>
      </c>
      <c r="I3195" s="6">
        <v>2787000</v>
      </c>
      <c r="J3195" s="6" t="s">
        <v>52</v>
      </c>
      <c r="K3195" s="6">
        <v>40</v>
      </c>
      <c r="L3195" s="6" t="s">
        <v>5001</v>
      </c>
      <c r="M3195" s="6">
        <v>10</v>
      </c>
      <c r="N3195" s="6" t="s">
        <v>21</v>
      </c>
      <c r="O3195" s="6" t="s">
        <v>22</v>
      </c>
      <c r="P3195" s="6" t="s">
        <v>5002</v>
      </c>
    </row>
    <row r="3196" spans="1:16" x14ac:dyDescent="0.35">
      <c r="A3196" s="6">
        <v>2022</v>
      </c>
      <c r="B3196" s="6" t="s">
        <v>5003</v>
      </c>
      <c r="C3196" s="6" t="s">
        <v>4907</v>
      </c>
      <c r="D3196" s="13" t="s">
        <v>5004</v>
      </c>
      <c r="E3196" s="6">
        <v>36.729999999999997</v>
      </c>
      <c r="F3196" s="6">
        <v>-102.51</v>
      </c>
      <c r="G3196" s="6" t="s">
        <v>236</v>
      </c>
      <c r="H3196" s="6">
        <v>17129</v>
      </c>
      <c r="I3196" s="6">
        <v>17780000</v>
      </c>
      <c r="J3196" s="6" t="s">
        <v>52</v>
      </c>
      <c r="K3196" s="6">
        <v>40</v>
      </c>
      <c r="L3196" s="6" t="s">
        <v>5001</v>
      </c>
      <c r="M3196" s="6">
        <v>10</v>
      </c>
      <c r="N3196" s="6" t="s">
        <v>21</v>
      </c>
      <c r="O3196" s="6" t="s">
        <v>22</v>
      </c>
      <c r="P3196" s="6" t="s">
        <v>5005</v>
      </c>
    </row>
    <row r="3197" spans="1:16" x14ac:dyDescent="0.35">
      <c r="A3197" s="6">
        <v>2022</v>
      </c>
      <c r="B3197" s="6" t="s">
        <v>1995</v>
      </c>
      <c r="C3197" s="6" t="s">
        <v>4907</v>
      </c>
      <c r="D3197" s="13" t="s">
        <v>5006</v>
      </c>
      <c r="E3197" s="6">
        <v>36.130000000000003</v>
      </c>
      <c r="F3197" s="6">
        <v>-99.77</v>
      </c>
      <c r="G3197" s="6" t="s">
        <v>241</v>
      </c>
      <c r="H3197" s="6">
        <v>1412</v>
      </c>
      <c r="I3197" s="6">
        <v>1186000</v>
      </c>
      <c r="J3197" s="6" t="s">
        <v>52</v>
      </c>
      <c r="K3197" s="6">
        <v>40</v>
      </c>
      <c r="L3197" s="6" t="s">
        <v>5001</v>
      </c>
      <c r="M3197" s="6">
        <v>10</v>
      </c>
      <c r="N3197" s="6" t="s">
        <v>21</v>
      </c>
      <c r="O3197" s="6" t="s">
        <v>22</v>
      </c>
      <c r="P3197" s="6" t="s">
        <v>5007</v>
      </c>
    </row>
    <row r="3198" spans="1:16" hidden="1" x14ac:dyDescent="0.35">
      <c r="A3198" s="6">
        <v>2012</v>
      </c>
      <c r="B3198" s="6" t="s">
        <v>2523</v>
      </c>
      <c r="C3198" s="6" t="s">
        <v>2267</v>
      </c>
      <c r="D3198" s="13" t="s">
        <v>2524</v>
      </c>
      <c r="E3198" s="6">
        <v>37.14</v>
      </c>
      <c r="F3198" s="6">
        <v>-88.94</v>
      </c>
      <c r="G3198" s="6" t="s">
        <v>241</v>
      </c>
      <c r="H3198" s="6">
        <v>31915</v>
      </c>
      <c r="I3198" s="6">
        <v>10089000</v>
      </c>
      <c r="J3198" s="6">
        <v>8.3000000000000007</v>
      </c>
      <c r="K3198" s="6">
        <v>21</v>
      </c>
      <c r="L3198" s="6" t="s">
        <v>2525</v>
      </c>
      <c r="M3198" s="6">
        <v>10</v>
      </c>
      <c r="N3198" s="6" t="s">
        <v>21</v>
      </c>
      <c r="O3198" s="6" t="s">
        <v>22</v>
      </c>
      <c r="P3198" s="6" t="s">
        <v>7963</v>
      </c>
    </row>
    <row r="3199" spans="1:16" hidden="1" x14ac:dyDescent="0.35">
      <c r="A3199" s="6">
        <v>2012</v>
      </c>
      <c r="B3199" s="6" t="s">
        <v>2527</v>
      </c>
      <c r="C3199" s="6" t="s">
        <v>2267</v>
      </c>
      <c r="D3199" s="13" t="s">
        <v>2528</v>
      </c>
      <c r="E3199" s="6">
        <v>36.69</v>
      </c>
      <c r="F3199" s="6">
        <v>-88.29</v>
      </c>
      <c r="G3199" s="6" t="s">
        <v>241</v>
      </c>
      <c r="H3199" s="6">
        <v>51535</v>
      </c>
      <c r="I3199" s="6">
        <v>12652000</v>
      </c>
      <c r="J3199" s="6">
        <v>8.3000000000000007</v>
      </c>
      <c r="K3199" s="6">
        <v>21</v>
      </c>
      <c r="L3199" s="6" t="s">
        <v>2525</v>
      </c>
      <c r="M3199" s="6">
        <v>10</v>
      </c>
      <c r="N3199" s="6" t="s">
        <v>21</v>
      </c>
      <c r="O3199" s="6" t="s">
        <v>22</v>
      </c>
      <c r="P3199" s="6" t="s">
        <v>7964</v>
      </c>
    </row>
    <row r="3200" spans="1:16" hidden="1" x14ac:dyDescent="0.35">
      <c r="A3200" s="6">
        <v>2012</v>
      </c>
      <c r="B3200" s="6" t="s">
        <v>2530</v>
      </c>
      <c r="C3200" s="6" t="s">
        <v>2267</v>
      </c>
      <c r="D3200" s="13" t="s">
        <v>2531</v>
      </c>
      <c r="E3200" s="6">
        <v>36.79</v>
      </c>
      <c r="F3200" s="6">
        <v>-89.01</v>
      </c>
      <c r="G3200" s="6" t="s">
        <v>241</v>
      </c>
      <c r="H3200" s="6">
        <v>33612</v>
      </c>
      <c r="I3200" s="6">
        <v>13509000</v>
      </c>
      <c r="J3200" s="6">
        <v>8.3000000000000007</v>
      </c>
      <c r="K3200" s="6">
        <v>21</v>
      </c>
      <c r="L3200" s="6" t="s">
        <v>2525</v>
      </c>
      <c r="M3200" s="6">
        <v>10</v>
      </c>
      <c r="N3200" s="6" t="s">
        <v>21</v>
      </c>
      <c r="O3200" s="6" t="s">
        <v>22</v>
      </c>
      <c r="P3200" s="6" t="s">
        <v>7965</v>
      </c>
    </row>
    <row r="3201" spans="1:16" hidden="1" x14ac:dyDescent="0.35">
      <c r="A3201" s="6">
        <v>2012</v>
      </c>
      <c r="B3201" s="6" t="s">
        <v>892</v>
      </c>
      <c r="C3201" s="6" t="s">
        <v>2267</v>
      </c>
      <c r="D3201" s="13" t="s">
        <v>2533</v>
      </c>
      <c r="E3201" s="6">
        <v>36.51</v>
      </c>
      <c r="F3201" s="6">
        <v>-88.88</v>
      </c>
      <c r="G3201" s="6" t="s">
        <v>241</v>
      </c>
      <c r="H3201" s="6">
        <v>23103</v>
      </c>
      <c r="I3201" s="6">
        <v>11129000</v>
      </c>
      <c r="J3201" s="6">
        <v>8.3000000000000007</v>
      </c>
      <c r="K3201" s="6">
        <v>21</v>
      </c>
      <c r="L3201" s="6" t="s">
        <v>2525</v>
      </c>
      <c r="M3201" s="6">
        <v>10</v>
      </c>
      <c r="N3201" s="6" t="s">
        <v>21</v>
      </c>
      <c r="O3201" s="6" t="s">
        <v>22</v>
      </c>
      <c r="P3201" s="6" t="s">
        <v>7966</v>
      </c>
    </row>
    <row r="3202" spans="1:16" hidden="1" x14ac:dyDescent="0.35">
      <c r="A3202" s="6">
        <v>2012</v>
      </c>
      <c r="B3202" s="6" t="s">
        <v>2535</v>
      </c>
      <c r="C3202" s="6" t="s">
        <v>2267</v>
      </c>
      <c r="D3202" s="13" t="s">
        <v>2536</v>
      </c>
      <c r="E3202" s="6">
        <v>36.909999999999997</v>
      </c>
      <c r="F3202" s="6">
        <v>-88.61</v>
      </c>
      <c r="G3202" s="6" t="s">
        <v>241</v>
      </c>
      <c r="H3202" s="6">
        <v>84413</v>
      </c>
      <c r="I3202" s="6">
        <v>30187000</v>
      </c>
      <c r="J3202" s="6">
        <v>8.3000000000000007</v>
      </c>
      <c r="K3202" s="6">
        <v>21</v>
      </c>
      <c r="L3202" s="6" t="s">
        <v>2525</v>
      </c>
      <c r="M3202" s="6">
        <v>10</v>
      </c>
      <c r="N3202" s="6" t="s">
        <v>21</v>
      </c>
      <c r="O3202" s="6" t="s">
        <v>22</v>
      </c>
      <c r="P3202" s="6" t="s">
        <v>7967</v>
      </c>
    </row>
    <row r="3203" spans="1:16" hidden="1" x14ac:dyDescent="0.35">
      <c r="A3203" s="6">
        <v>2012</v>
      </c>
      <c r="B3203" s="6" t="s">
        <v>2538</v>
      </c>
      <c r="C3203" s="6" t="s">
        <v>2267</v>
      </c>
      <c r="D3203" s="13" t="s">
        <v>2539</v>
      </c>
      <c r="E3203" s="6">
        <v>36.659999999999997</v>
      </c>
      <c r="F3203" s="6">
        <v>-88.99</v>
      </c>
      <c r="G3203" s="6" t="s">
        <v>241</v>
      </c>
      <c r="H3203" s="6">
        <v>55317</v>
      </c>
      <c r="I3203" s="6">
        <v>26206000</v>
      </c>
      <c r="J3203" s="6">
        <v>8.3000000000000007</v>
      </c>
      <c r="K3203" s="6">
        <v>21</v>
      </c>
      <c r="L3203" s="6" t="s">
        <v>2525</v>
      </c>
      <c r="M3203" s="6">
        <v>10</v>
      </c>
      <c r="N3203" s="6" t="s">
        <v>21</v>
      </c>
      <c r="O3203" s="6" t="s">
        <v>22</v>
      </c>
      <c r="P3203" s="6" t="s">
        <v>7968</v>
      </c>
    </row>
    <row r="3204" spans="1:16" hidden="1" x14ac:dyDescent="0.35">
      <c r="A3204" s="6">
        <v>2012</v>
      </c>
      <c r="B3204" s="6" t="s">
        <v>1289</v>
      </c>
      <c r="C3204" s="6" t="s">
        <v>2267</v>
      </c>
      <c r="D3204" s="13" t="s">
        <v>2541</v>
      </c>
      <c r="E3204" s="6">
        <v>37.24</v>
      </c>
      <c r="F3204" s="6">
        <v>-88.34</v>
      </c>
      <c r="G3204" s="6" t="s">
        <v>241</v>
      </c>
      <c r="H3204" s="6">
        <v>15294</v>
      </c>
      <c r="I3204" s="6">
        <v>3178000</v>
      </c>
      <c r="J3204" s="6">
        <v>8.3000000000000007</v>
      </c>
      <c r="K3204" s="6">
        <v>21</v>
      </c>
      <c r="L3204" s="6" t="s">
        <v>2525</v>
      </c>
      <c r="M3204" s="6">
        <v>10</v>
      </c>
      <c r="N3204" s="6" t="s">
        <v>21</v>
      </c>
      <c r="O3204" s="6" t="s">
        <v>22</v>
      </c>
      <c r="P3204" s="6" t="s">
        <v>7969</v>
      </c>
    </row>
    <row r="3205" spans="1:16" hidden="1" x14ac:dyDescent="0.35">
      <c r="A3205" s="6">
        <v>2012</v>
      </c>
      <c r="B3205" s="6" t="s">
        <v>1862</v>
      </c>
      <c r="C3205" s="6" t="s">
        <v>2267</v>
      </c>
      <c r="D3205" s="13" t="s">
        <v>2543</v>
      </c>
      <c r="E3205" s="6">
        <v>37.07</v>
      </c>
      <c r="F3205" s="6">
        <v>-88.07</v>
      </c>
      <c r="G3205" s="6" t="s">
        <v>241</v>
      </c>
      <c r="H3205" s="6">
        <v>5124</v>
      </c>
      <c r="I3205" s="6">
        <v>1383000</v>
      </c>
      <c r="J3205" s="6">
        <v>8.3000000000000007</v>
      </c>
      <c r="K3205" s="6">
        <v>21</v>
      </c>
      <c r="L3205" s="6" t="s">
        <v>2525</v>
      </c>
      <c r="M3205" s="6">
        <v>10</v>
      </c>
      <c r="N3205" s="6" t="s">
        <v>21</v>
      </c>
      <c r="O3205" s="6" t="s">
        <v>22</v>
      </c>
      <c r="P3205" s="6" t="s">
        <v>7970</v>
      </c>
    </row>
    <row r="3206" spans="1:16" hidden="1" x14ac:dyDescent="0.35">
      <c r="A3206" s="6">
        <v>2012</v>
      </c>
      <c r="B3206" s="6" t="s">
        <v>119</v>
      </c>
      <c r="C3206" s="6" t="s">
        <v>2267</v>
      </c>
      <c r="D3206" s="13" t="s">
        <v>2545</v>
      </c>
      <c r="E3206" s="6">
        <v>36.85</v>
      </c>
      <c r="F3206" s="6">
        <v>-88.35</v>
      </c>
      <c r="G3206" s="6" t="s">
        <v>241</v>
      </c>
      <c r="H3206" s="6">
        <v>14798</v>
      </c>
      <c r="I3206" s="6">
        <v>4486000</v>
      </c>
      <c r="J3206" s="6">
        <v>8.3000000000000007</v>
      </c>
      <c r="K3206" s="6">
        <v>21</v>
      </c>
      <c r="L3206" s="6" t="s">
        <v>2525</v>
      </c>
      <c r="M3206" s="6">
        <v>10</v>
      </c>
      <c r="N3206" s="6" t="s">
        <v>21</v>
      </c>
      <c r="O3206" s="6" t="s">
        <v>22</v>
      </c>
      <c r="P3206" s="6" t="s">
        <v>7971</v>
      </c>
    </row>
    <row r="3207" spans="1:16" hidden="1" x14ac:dyDescent="0.35">
      <c r="A3207" s="6">
        <v>2012</v>
      </c>
      <c r="B3207" s="6" t="s">
        <v>2547</v>
      </c>
      <c r="C3207" s="6" t="s">
        <v>2267</v>
      </c>
      <c r="D3207" s="13" t="s">
        <v>2548</v>
      </c>
      <c r="E3207" s="6">
        <v>37.07</v>
      </c>
      <c r="F3207" s="6">
        <v>-88.63</v>
      </c>
      <c r="G3207" s="6" t="s">
        <v>241</v>
      </c>
      <c r="H3207" s="6">
        <v>16873</v>
      </c>
      <c r="I3207" s="6">
        <v>4346000</v>
      </c>
      <c r="J3207" s="6">
        <v>8.3000000000000007</v>
      </c>
      <c r="K3207" s="6">
        <v>21</v>
      </c>
      <c r="L3207" s="6" t="s">
        <v>2525</v>
      </c>
      <c r="M3207" s="6">
        <v>10</v>
      </c>
      <c r="N3207" s="6" t="s">
        <v>21</v>
      </c>
      <c r="O3207" s="6" t="s">
        <v>22</v>
      </c>
      <c r="P3207" s="6" t="s">
        <v>7972</v>
      </c>
    </row>
    <row r="3208" spans="1:16" hidden="1" x14ac:dyDescent="0.35">
      <c r="A3208" s="6">
        <v>2012</v>
      </c>
      <c r="B3208" s="6" t="s">
        <v>2550</v>
      </c>
      <c r="C3208" s="6" t="s">
        <v>2267</v>
      </c>
      <c r="D3208" s="13" t="s">
        <v>2551</v>
      </c>
      <c r="E3208" s="6">
        <v>36.86</v>
      </c>
      <c r="F3208" s="6">
        <v>-87.82</v>
      </c>
      <c r="G3208" s="6" t="s">
        <v>241</v>
      </c>
      <c r="H3208" s="6">
        <v>26009</v>
      </c>
      <c r="I3208" s="6">
        <v>11554000</v>
      </c>
      <c r="J3208" s="6">
        <v>8.3000000000000007</v>
      </c>
      <c r="K3208" s="6">
        <v>21</v>
      </c>
      <c r="L3208" s="6" t="s">
        <v>2525</v>
      </c>
      <c r="M3208" s="6">
        <v>10</v>
      </c>
      <c r="N3208" s="6" t="s">
        <v>21</v>
      </c>
      <c r="O3208" s="6" t="s">
        <v>22</v>
      </c>
      <c r="P3208" s="6" t="s">
        <v>7973</v>
      </c>
    </row>
    <row r="3209" spans="1:16" hidden="1" x14ac:dyDescent="0.35">
      <c r="A3209" s="6">
        <v>2022</v>
      </c>
      <c r="B3209" s="6" t="s">
        <v>2523</v>
      </c>
      <c r="C3209" s="6" t="s">
        <v>2267</v>
      </c>
      <c r="D3209" s="13" t="s">
        <v>2524</v>
      </c>
      <c r="E3209" s="6">
        <v>37.14</v>
      </c>
      <c r="F3209" s="6">
        <v>-88.94</v>
      </c>
      <c r="G3209" s="6" t="s">
        <v>241</v>
      </c>
      <c r="H3209" s="6">
        <v>25175</v>
      </c>
      <c r="I3209" s="6">
        <v>26516000</v>
      </c>
      <c r="J3209" s="6">
        <v>10.1</v>
      </c>
      <c r="K3209" s="6">
        <v>21</v>
      </c>
      <c r="L3209" s="6" t="s">
        <v>2525</v>
      </c>
      <c r="M3209" s="6">
        <v>10</v>
      </c>
      <c r="N3209" s="6" t="s">
        <v>21</v>
      </c>
      <c r="O3209" s="6" t="s">
        <v>22</v>
      </c>
      <c r="P3209" s="6" t="s">
        <v>2526</v>
      </c>
    </row>
    <row r="3210" spans="1:16" hidden="1" x14ac:dyDescent="0.35">
      <c r="A3210" s="6">
        <v>2022</v>
      </c>
      <c r="B3210" s="6" t="s">
        <v>2527</v>
      </c>
      <c r="C3210" s="6" t="s">
        <v>2267</v>
      </c>
      <c r="D3210" s="13" t="s">
        <v>2528</v>
      </c>
      <c r="E3210" s="6">
        <v>36.69</v>
      </c>
      <c r="F3210" s="6">
        <v>-88.29</v>
      </c>
      <c r="G3210" s="6" t="s">
        <v>117</v>
      </c>
      <c r="H3210" s="6">
        <v>34428</v>
      </c>
      <c r="I3210" s="6">
        <v>18757000</v>
      </c>
      <c r="J3210" s="6">
        <v>10.1</v>
      </c>
      <c r="K3210" s="6">
        <v>21</v>
      </c>
      <c r="L3210" s="6" t="s">
        <v>2525</v>
      </c>
      <c r="M3210" s="6">
        <v>10</v>
      </c>
      <c r="N3210" s="6" t="s">
        <v>21</v>
      </c>
      <c r="O3210" s="6" t="s">
        <v>22</v>
      </c>
      <c r="P3210" s="6" t="s">
        <v>2529</v>
      </c>
    </row>
    <row r="3211" spans="1:16" hidden="1" x14ac:dyDescent="0.35">
      <c r="A3211" s="6">
        <v>2022</v>
      </c>
      <c r="B3211" s="6" t="s">
        <v>2530</v>
      </c>
      <c r="C3211" s="6" t="s">
        <v>2267</v>
      </c>
      <c r="D3211" s="13" t="s">
        <v>2531</v>
      </c>
      <c r="E3211" s="6">
        <v>36.79</v>
      </c>
      <c r="F3211" s="6">
        <v>-89.01</v>
      </c>
      <c r="G3211" s="6" t="s">
        <v>241</v>
      </c>
      <c r="H3211" s="6">
        <v>29632</v>
      </c>
      <c r="I3211" s="6">
        <v>27145000</v>
      </c>
      <c r="J3211" s="6">
        <v>10.1</v>
      </c>
      <c r="K3211" s="6">
        <v>21</v>
      </c>
      <c r="L3211" s="6" t="s">
        <v>2525</v>
      </c>
      <c r="M3211" s="6">
        <v>10</v>
      </c>
      <c r="N3211" s="6" t="s">
        <v>21</v>
      </c>
      <c r="O3211" s="6" t="s">
        <v>22</v>
      </c>
      <c r="P3211" s="6" t="s">
        <v>2532</v>
      </c>
    </row>
    <row r="3212" spans="1:16" hidden="1" x14ac:dyDescent="0.35">
      <c r="A3212" s="6">
        <v>2022</v>
      </c>
      <c r="B3212" s="6" t="s">
        <v>892</v>
      </c>
      <c r="C3212" s="6" t="s">
        <v>2267</v>
      </c>
      <c r="D3212" s="13" t="s">
        <v>2533</v>
      </c>
      <c r="E3212" s="6">
        <v>36.51</v>
      </c>
      <c r="F3212" s="6">
        <v>-88.88</v>
      </c>
      <c r="G3212" s="6" t="s">
        <v>117</v>
      </c>
      <c r="H3212" s="6">
        <v>24340</v>
      </c>
      <c r="I3212" s="6">
        <v>20862000</v>
      </c>
      <c r="J3212" s="6">
        <v>10.1</v>
      </c>
      <c r="K3212" s="6">
        <v>21</v>
      </c>
      <c r="L3212" s="6" t="s">
        <v>2525</v>
      </c>
      <c r="M3212" s="6">
        <v>10</v>
      </c>
      <c r="N3212" s="6" t="s">
        <v>21</v>
      </c>
      <c r="O3212" s="6" t="s">
        <v>22</v>
      </c>
      <c r="P3212" s="6" t="s">
        <v>2534</v>
      </c>
    </row>
    <row r="3213" spans="1:16" hidden="1" x14ac:dyDescent="0.35">
      <c r="A3213" s="6">
        <v>2022</v>
      </c>
      <c r="B3213" s="6" t="s">
        <v>2535</v>
      </c>
      <c r="C3213" s="6" t="s">
        <v>2267</v>
      </c>
      <c r="D3213" s="13" t="s">
        <v>2536</v>
      </c>
      <c r="E3213" s="6">
        <v>36.909999999999997</v>
      </c>
      <c r="F3213" s="6">
        <v>-88.61</v>
      </c>
      <c r="G3213" s="6" t="s">
        <v>241</v>
      </c>
      <c r="H3213" s="6">
        <v>61862</v>
      </c>
      <c r="I3213" s="6">
        <v>51821000</v>
      </c>
      <c r="J3213" s="6">
        <v>10.1</v>
      </c>
      <c r="K3213" s="6">
        <v>21</v>
      </c>
      <c r="L3213" s="6" t="s">
        <v>2525</v>
      </c>
      <c r="M3213" s="6">
        <v>10</v>
      </c>
      <c r="N3213" s="6" t="s">
        <v>21</v>
      </c>
      <c r="O3213" s="6" t="s">
        <v>22</v>
      </c>
      <c r="P3213" s="6" t="s">
        <v>2537</v>
      </c>
    </row>
    <row r="3214" spans="1:16" hidden="1" x14ac:dyDescent="0.35">
      <c r="A3214" s="6">
        <v>2022</v>
      </c>
      <c r="B3214" s="6" t="s">
        <v>2538</v>
      </c>
      <c r="C3214" s="6" t="s">
        <v>2267</v>
      </c>
      <c r="D3214" s="13" t="s">
        <v>2539</v>
      </c>
      <c r="E3214" s="6">
        <v>36.659999999999997</v>
      </c>
      <c r="F3214" s="6">
        <v>-88.99</v>
      </c>
      <c r="G3214" s="6" t="s">
        <v>241</v>
      </c>
      <c r="H3214" s="6">
        <v>35049</v>
      </c>
      <c r="I3214" s="6">
        <v>29129000</v>
      </c>
      <c r="J3214" s="6">
        <v>10.1</v>
      </c>
      <c r="K3214" s="6">
        <v>21</v>
      </c>
      <c r="L3214" s="6" t="s">
        <v>2525</v>
      </c>
      <c r="M3214" s="6">
        <v>10</v>
      </c>
      <c r="N3214" s="6" t="s">
        <v>21</v>
      </c>
      <c r="O3214" s="6" t="s">
        <v>22</v>
      </c>
      <c r="P3214" s="6" t="s">
        <v>2540</v>
      </c>
    </row>
    <row r="3215" spans="1:16" hidden="1" x14ac:dyDescent="0.35">
      <c r="A3215" s="6">
        <v>2022</v>
      </c>
      <c r="B3215" s="6" t="s">
        <v>1289</v>
      </c>
      <c r="C3215" s="6" t="s">
        <v>2267</v>
      </c>
      <c r="D3215" s="13" t="s">
        <v>2541</v>
      </c>
      <c r="E3215" s="6">
        <v>37.24</v>
      </c>
      <c r="F3215" s="6">
        <v>-88.34</v>
      </c>
      <c r="G3215" s="6" t="s">
        <v>241</v>
      </c>
      <c r="H3215" s="6">
        <v>20618</v>
      </c>
      <c r="I3215" s="6">
        <v>20910000</v>
      </c>
      <c r="J3215" s="6">
        <v>10.1</v>
      </c>
      <c r="K3215" s="6">
        <v>21</v>
      </c>
      <c r="L3215" s="6" t="s">
        <v>2525</v>
      </c>
      <c r="M3215" s="6">
        <v>10</v>
      </c>
      <c r="N3215" s="6" t="s">
        <v>21</v>
      </c>
      <c r="O3215" s="6" t="s">
        <v>22</v>
      </c>
      <c r="P3215" s="6" t="s">
        <v>2542</v>
      </c>
    </row>
    <row r="3216" spans="1:16" hidden="1" x14ac:dyDescent="0.35">
      <c r="A3216" s="6">
        <v>2022</v>
      </c>
      <c r="B3216" s="6" t="s">
        <v>1862</v>
      </c>
      <c r="C3216" s="6" t="s">
        <v>2267</v>
      </c>
      <c r="D3216" s="13" t="s">
        <v>2543</v>
      </c>
      <c r="E3216" s="6">
        <v>37.07</v>
      </c>
      <c r="F3216" s="6">
        <v>-88.07</v>
      </c>
      <c r="G3216" s="6" t="s">
        <v>241</v>
      </c>
      <c r="H3216" s="6">
        <v>4355</v>
      </c>
      <c r="I3216" s="6">
        <v>0</v>
      </c>
      <c r="J3216" s="6">
        <v>10.1</v>
      </c>
      <c r="K3216" s="6">
        <v>21</v>
      </c>
      <c r="L3216" s="6" t="s">
        <v>2525</v>
      </c>
      <c r="M3216" s="6">
        <v>10</v>
      </c>
      <c r="N3216" s="6" t="s">
        <v>21</v>
      </c>
      <c r="O3216" s="6" t="s">
        <v>22</v>
      </c>
      <c r="P3216" s="6" t="s">
        <v>2544</v>
      </c>
    </row>
    <row r="3217" spans="1:16" hidden="1" x14ac:dyDescent="0.35">
      <c r="A3217" s="6">
        <v>2022</v>
      </c>
      <c r="B3217" s="6" t="s">
        <v>119</v>
      </c>
      <c r="C3217" s="6" t="s">
        <v>2267</v>
      </c>
      <c r="D3217" s="13" t="s">
        <v>2545</v>
      </c>
      <c r="E3217" s="6">
        <v>36.85</v>
      </c>
      <c r="F3217" s="6">
        <v>-88.35</v>
      </c>
      <c r="G3217" s="6" t="s">
        <v>241</v>
      </c>
      <c r="H3217" s="6">
        <v>11743</v>
      </c>
      <c r="I3217" s="6">
        <v>9662000</v>
      </c>
      <c r="J3217" s="6">
        <v>10.1</v>
      </c>
      <c r="K3217" s="6">
        <v>21</v>
      </c>
      <c r="L3217" s="6" t="s">
        <v>2525</v>
      </c>
      <c r="M3217" s="6">
        <v>10</v>
      </c>
      <c r="N3217" s="6" t="s">
        <v>21</v>
      </c>
      <c r="O3217" s="6" t="s">
        <v>22</v>
      </c>
      <c r="P3217" s="6" t="s">
        <v>2546</v>
      </c>
    </row>
    <row r="3218" spans="1:16" hidden="1" x14ac:dyDescent="0.35">
      <c r="A3218" s="6">
        <v>2022</v>
      </c>
      <c r="B3218" s="6" t="s">
        <v>2547</v>
      </c>
      <c r="C3218" s="6" t="s">
        <v>2267</v>
      </c>
      <c r="D3218" s="13" t="s">
        <v>2548</v>
      </c>
      <c r="E3218" s="6">
        <v>37.07</v>
      </c>
      <c r="F3218" s="6">
        <v>-88.63</v>
      </c>
      <c r="G3218" s="6" t="s">
        <v>241</v>
      </c>
      <c r="H3218" s="6">
        <v>12068</v>
      </c>
      <c r="I3218" s="6">
        <v>11939000</v>
      </c>
      <c r="J3218" s="6">
        <v>10.1</v>
      </c>
      <c r="K3218" s="6">
        <v>21</v>
      </c>
      <c r="L3218" s="6" t="s">
        <v>2525</v>
      </c>
      <c r="M3218" s="6">
        <v>10</v>
      </c>
      <c r="N3218" s="6" t="s">
        <v>21</v>
      </c>
      <c r="O3218" s="6" t="s">
        <v>22</v>
      </c>
      <c r="P3218" s="6" t="s">
        <v>2549</v>
      </c>
    </row>
    <row r="3219" spans="1:16" hidden="1" x14ac:dyDescent="0.35">
      <c r="A3219" s="6">
        <v>2022</v>
      </c>
      <c r="B3219" s="6" t="s">
        <v>2550</v>
      </c>
      <c r="C3219" s="6" t="s">
        <v>2267</v>
      </c>
      <c r="D3219" s="13" t="s">
        <v>2551</v>
      </c>
      <c r="E3219" s="6">
        <v>36.86</v>
      </c>
      <c r="F3219" s="6">
        <v>-87.82</v>
      </c>
      <c r="G3219" s="6" t="s">
        <v>241</v>
      </c>
      <c r="H3219" s="6">
        <v>15623</v>
      </c>
      <c r="I3219" s="6">
        <v>10784000</v>
      </c>
      <c r="J3219" s="6">
        <v>10.1</v>
      </c>
      <c r="K3219" s="6">
        <v>21</v>
      </c>
      <c r="L3219" s="6" t="s">
        <v>2525</v>
      </c>
      <c r="M3219" s="6">
        <v>10</v>
      </c>
      <c r="N3219" s="6" t="s">
        <v>21</v>
      </c>
      <c r="O3219" s="6" t="s">
        <v>22</v>
      </c>
      <c r="P3219" s="6" t="s">
        <v>2552</v>
      </c>
    </row>
    <row r="3220" spans="1:16" hidden="1" x14ac:dyDescent="0.35">
      <c r="A3220" s="6">
        <v>2012</v>
      </c>
      <c r="B3220" s="6" t="s">
        <v>433</v>
      </c>
      <c r="C3220" s="6" t="s">
        <v>401</v>
      </c>
      <c r="D3220" s="13" t="s">
        <v>434</v>
      </c>
      <c r="E3220" s="6">
        <v>39.42</v>
      </c>
      <c r="F3220" s="6">
        <v>-121.36</v>
      </c>
      <c r="G3220" s="6" t="s">
        <v>262</v>
      </c>
      <c r="H3220" s="6">
        <v>499</v>
      </c>
      <c r="I3220" s="6">
        <v>0</v>
      </c>
      <c r="J3220" s="6">
        <v>3.1</v>
      </c>
      <c r="K3220" s="6">
        <v>6</v>
      </c>
      <c r="L3220" s="6" t="s">
        <v>435</v>
      </c>
      <c r="M3220" s="6">
        <v>50</v>
      </c>
      <c r="N3220" s="6" t="s">
        <v>21</v>
      </c>
      <c r="O3220" s="6" t="s">
        <v>22</v>
      </c>
      <c r="P3220" s="6" t="s">
        <v>7174</v>
      </c>
    </row>
    <row r="3221" spans="1:16" hidden="1" x14ac:dyDescent="0.35">
      <c r="A3221" s="6">
        <v>2012</v>
      </c>
      <c r="B3221" s="6" t="s">
        <v>437</v>
      </c>
      <c r="C3221" s="6" t="s">
        <v>401</v>
      </c>
      <c r="D3221" s="13" t="s">
        <v>438</v>
      </c>
      <c r="E3221" s="6">
        <v>39.020000000000003</v>
      </c>
      <c r="F3221" s="6">
        <v>-122.04</v>
      </c>
      <c r="G3221" s="6" t="s">
        <v>262</v>
      </c>
      <c r="H3221" s="6">
        <v>5799</v>
      </c>
      <c r="I3221" s="6">
        <v>7529000</v>
      </c>
      <c r="J3221" s="6">
        <v>3.1</v>
      </c>
      <c r="K3221" s="6">
        <v>6</v>
      </c>
      <c r="L3221" s="6" t="s">
        <v>435</v>
      </c>
      <c r="M3221" s="6">
        <v>50</v>
      </c>
      <c r="N3221" s="6" t="s">
        <v>21</v>
      </c>
      <c r="O3221" s="6" t="s">
        <v>22</v>
      </c>
      <c r="P3221" s="6" t="s">
        <v>7175</v>
      </c>
    </row>
    <row r="3222" spans="1:16" hidden="1" x14ac:dyDescent="0.35">
      <c r="A3222" s="6">
        <v>2012</v>
      </c>
      <c r="B3222" s="6" t="s">
        <v>440</v>
      </c>
      <c r="C3222" s="6" t="s">
        <v>401</v>
      </c>
      <c r="D3222" s="13" t="s">
        <v>441</v>
      </c>
      <c r="E3222" s="6">
        <v>39.630000000000003</v>
      </c>
      <c r="F3222" s="6">
        <v>-122.19</v>
      </c>
      <c r="G3222" s="6" t="s">
        <v>62</v>
      </c>
      <c r="H3222" s="6">
        <v>7264</v>
      </c>
      <c r="I3222" s="6">
        <v>13423000</v>
      </c>
      <c r="J3222" s="6">
        <v>3.1</v>
      </c>
      <c r="K3222" s="6">
        <v>6</v>
      </c>
      <c r="L3222" s="6" t="s">
        <v>435</v>
      </c>
      <c r="M3222" s="6">
        <v>50</v>
      </c>
      <c r="N3222" s="6" t="s">
        <v>21</v>
      </c>
      <c r="O3222" s="6" t="s">
        <v>22</v>
      </c>
      <c r="P3222" s="6" t="s">
        <v>7176</v>
      </c>
    </row>
    <row r="3223" spans="1:16" hidden="1" x14ac:dyDescent="0.35">
      <c r="A3223" s="6">
        <v>2012</v>
      </c>
      <c r="B3223" s="6" t="s">
        <v>443</v>
      </c>
      <c r="C3223" s="6" t="s">
        <v>401</v>
      </c>
      <c r="D3223" s="13" t="s">
        <v>444</v>
      </c>
      <c r="E3223" s="6">
        <v>38.58</v>
      </c>
      <c r="F3223" s="6">
        <v>-121.49</v>
      </c>
      <c r="G3223" s="6" t="s">
        <v>262</v>
      </c>
      <c r="H3223" s="6">
        <v>16082</v>
      </c>
      <c r="I3223" s="6">
        <v>15127000</v>
      </c>
      <c r="J3223" s="6">
        <v>3.1</v>
      </c>
      <c r="K3223" s="6">
        <v>6</v>
      </c>
      <c r="L3223" s="6" t="s">
        <v>435</v>
      </c>
      <c r="M3223" s="6">
        <v>50</v>
      </c>
      <c r="N3223" s="6" t="s">
        <v>21</v>
      </c>
      <c r="O3223" s="6" t="s">
        <v>22</v>
      </c>
      <c r="P3223" s="6" t="s">
        <v>7177</v>
      </c>
    </row>
    <row r="3224" spans="1:16" hidden="1" x14ac:dyDescent="0.35">
      <c r="A3224" s="6">
        <v>2012</v>
      </c>
      <c r="B3224" s="6" t="s">
        <v>446</v>
      </c>
      <c r="C3224" s="6" t="s">
        <v>401</v>
      </c>
      <c r="D3224" s="13" t="s">
        <v>447</v>
      </c>
      <c r="E3224" s="6">
        <v>38.11</v>
      </c>
      <c r="F3224" s="6">
        <v>-122.13</v>
      </c>
      <c r="G3224" s="6" t="s">
        <v>262</v>
      </c>
      <c r="H3224" s="6">
        <v>9289</v>
      </c>
      <c r="I3224" s="6">
        <v>10629000</v>
      </c>
      <c r="J3224" s="6">
        <v>3.1</v>
      </c>
      <c r="K3224" s="6">
        <v>6</v>
      </c>
      <c r="L3224" s="6" t="s">
        <v>435</v>
      </c>
      <c r="M3224" s="6">
        <v>50</v>
      </c>
      <c r="N3224" s="6" t="s">
        <v>21</v>
      </c>
      <c r="O3224" s="6" t="s">
        <v>22</v>
      </c>
      <c r="P3224" s="6" t="s">
        <v>7178</v>
      </c>
    </row>
    <row r="3225" spans="1:16" hidden="1" x14ac:dyDescent="0.35">
      <c r="A3225" s="6">
        <v>2012</v>
      </c>
      <c r="B3225" s="6" t="s">
        <v>449</v>
      </c>
      <c r="C3225" s="6" t="s">
        <v>401</v>
      </c>
      <c r="D3225" s="13" t="s">
        <v>450</v>
      </c>
      <c r="E3225" s="6">
        <v>38.83</v>
      </c>
      <c r="F3225" s="6">
        <v>-121.58</v>
      </c>
      <c r="G3225" s="6" t="s">
        <v>262</v>
      </c>
      <c r="H3225" s="6">
        <v>11478</v>
      </c>
      <c r="I3225" s="6">
        <v>14461000</v>
      </c>
      <c r="J3225" s="6">
        <v>3.1</v>
      </c>
      <c r="K3225" s="6">
        <v>6</v>
      </c>
      <c r="L3225" s="6" t="s">
        <v>435</v>
      </c>
      <c r="M3225" s="6">
        <v>50</v>
      </c>
      <c r="N3225" s="6" t="s">
        <v>21</v>
      </c>
      <c r="O3225" s="6" t="s">
        <v>22</v>
      </c>
      <c r="P3225" s="6" t="s">
        <v>7179</v>
      </c>
    </row>
    <row r="3226" spans="1:16" hidden="1" x14ac:dyDescent="0.35">
      <c r="A3226" s="6">
        <v>2012</v>
      </c>
      <c r="B3226" s="6" t="s">
        <v>452</v>
      </c>
      <c r="C3226" s="6" t="s">
        <v>401</v>
      </c>
      <c r="D3226" s="13" t="s">
        <v>453</v>
      </c>
      <c r="E3226" s="6">
        <v>39.92</v>
      </c>
      <c r="F3226" s="6">
        <v>-122.28</v>
      </c>
      <c r="G3226" s="6" t="s">
        <v>62</v>
      </c>
      <c r="H3226" s="6">
        <v>719</v>
      </c>
      <c r="I3226" s="6">
        <v>1441000</v>
      </c>
      <c r="J3226" s="6">
        <v>3.1</v>
      </c>
      <c r="K3226" s="6">
        <v>6</v>
      </c>
      <c r="L3226" s="6" t="s">
        <v>435</v>
      </c>
      <c r="M3226" s="6">
        <v>50</v>
      </c>
      <c r="N3226" s="6" t="s">
        <v>21</v>
      </c>
      <c r="O3226" s="6" t="s">
        <v>22</v>
      </c>
      <c r="P3226" s="6" t="s">
        <v>7180</v>
      </c>
    </row>
    <row r="3227" spans="1:16" hidden="1" x14ac:dyDescent="0.35">
      <c r="A3227" s="6">
        <v>2012</v>
      </c>
      <c r="B3227" s="6" t="s">
        <v>455</v>
      </c>
      <c r="C3227" s="6" t="s">
        <v>401</v>
      </c>
      <c r="D3227" s="13" t="s">
        <v>456</v>
      </c>
      <c r="E3227" s="6">
        <v>38.590000000000003</v>
      </c>
      <c r="F3227" s="6">
        <v>-121.54</v>
      </c>
      <c r="G3227" s="6" t="s">
        <v>262</v>
      </c>
      <c r="H3227" s="6">
        <v>15084</v>
      </c>
      <c r="I3227" s="6">
        <v>20284000</v>
      </c>
      <c r="J3227" s="6">
        <v>3.1</v>
      </c>
      <c r="K3227" s="6">
        <v>6</v>
      </c>
      <c r="L3227" s="6" t="s">
        <v>435</v>
      </c>
      <c r="M3227" s="6">
        <v>50</v>
      </c>
      <c r="N3227" s="6" t="s">
        <v>21</v>
      </c>
      <c r="O3227" s="6" t="s">
        <v>22</v>
      </c>
      <c r="P3227" s="6" t="s">
        <v>7181</v>
      </c>
    </row>
    <row r="3228" spans="1:16" hidden="1" x14ac:dyDescent="0.35">
      <c r="A3228" s="6">
        <v>2022</v>
      </c>
      <c r="B3228" s="6" t="s">
        <v>433</v>
      </c>
      <c r="C3228" s="6" t="s">
        <v>401</v>
      </c>
      <c r="D3228" s="13" t="s">
        <v>434</v>
      </c>
      <c r="E3228" s="6">
        <v>39.42</v>
      </c>
      <c r="F3228" s="6">
        <v>-121.36</v>
      </c>
      <c r="G3228" s="6" t="s">
        <v>262</v>
      </c>
      <c r="H3228" s="6">
        <v>1594</v>
      </c>
      <c r="I3228" s="6">
        <v>2939000</v>
      </c>
      <c r="J3228" s="6">
        <v>62.8</v>
      </c>
      <c r="K3228" s="6">
        <v>6</v>
      </c>
      <c r="L3228" s="6" t="s">
        <v>435</v>
      </c>
      <c r="M3228" s="6">
        <v>50</v>
      </c>
      <c r="N3228" s="6" t="s">
        <v>21</v>
      </c>
      <c r="O3228" s="6" t="s">
        <v>22</v>
      </c>
      <c r="P3228" s="6" t="s">
        <v>436</v>
      </c>
    </row>
    <row r="3229" spans="1:16" hidden="1" x14ac:dyDescent="0.35">
      <c r="A3229" s="6">
        <v>2022</v>
      </c>
      <c r="B3229" s="6" t="s">
        <v>437</v>
      </c>
      <c r="C3229" s="6" t="s">
        <v>401</v>
      </c>
      <c r="D3229" s="13" t="s">
        <v>438</v>
      </c>
      <c r="E3229" s="6">
        <v>39.020000000000003</v>
      </c>
      <c r="F3229" s="6">
        <v>-122.04</v>
      </c>
      <c r="G3229" s="6" t="s">
        <v>262</v>
      </c>
      <c r="H3229" s="6">
        <v>338</v>
      </c>
      <c r="I3229" s="6">
        <v>0</v>
      </c>
      <c r="J3229" s="6">
        <v>62.8</v>
      </c>
      <c r="K3229" s="6">
        <v>6</v>
      </c>
      <c r="L3229" s="6" t="s">
        <v>435</v>
      </c>
      <c r="M3229" s="6">
        <v>50</v>
      </c>
      <c r="N3229" s="6" t="s">
        <v>21</v>
      </c>
      <c r="O3229" s="6" t="s">
        <v>22</v>
      </c>
      <c r="P3229" s="6" t="s">
        <v>439</v>
      </c>
    </row>
    <row r="3230" spans="1:16" hidden="1" x14ac:dyDescent="0.35">
      <c r="A3230" s="6">
        <v>2022</v>
      </c>
      <c r="B3230" s="6" t="s">
        <v>440</v>
      </c>
      <c r="C3230" s="6" t="s">
        <v>401</v>
      </c>
      <c r="D3230" s="13" t="s">
        <v>441</v>
      </c>
      <c r="E3230" s="6">
        <v>39.630000000000003</v>
      </c>
      <c r="F3230" s="6">
        <v>-122.19</v>
      </c>
      <c r="G3230" s="6" t="s">
        <v>262</v>
      </c>
      <c r="H3230" s="6">
        <v>3414</v>
      </c>
      <c r="I3230" s="6">
        <v>8622000</v>
      </c>
      <c r="J3230" s="6">
        <v>62.8</v>
      </c>
      <c r="K3230" s="6">
        <v>6</v>
      </c>
      <c r="L3230" s="6" t="s">
        <v>435</v>
      </c>
      <c r="M3230" s="6">
        <v>50</v>
      </c>
      <c r="N3230" s="6" t="s">
        <v>21</v>
      </c>
      <c r="O3230" s="6" t="s">
        <v>22</v>
      </c>
      <c r="P3230" s="6" t="s">
        <v>442</v>
      </c>
    </row>
    <row r="3231" spans="1:16" hidden="1" x14ac:dyDescent="0.35">
      <c r="A3231" s="6">
        <v>2022</v>
      </c>
      <c r="B3231" s="6" t="s">
        <v>443</v>
      </c>
      <c r="C3231" s="6" t="s">
        <v>401</v>
      </c>
      <c r="D3231" s="13" t="s">
        <v>444</v>
      </c>
      <c r="E3231" s="6">
        <v>38.58</v>
      </c>
      <c r="F3231" s="6">
        <v>-121.49</v>
      </c>
      <c r="G3231" s="6" t="s">
        <v>262</v>
      </c>
      <c r="H3231" s="6">
        <v>1215</v>
      </c>
      <c r="I3231" s="6">
        <v>20900000</v>
      </c>
      <c r="J3231" s="6">
        <v>62.8</v>
      </c>
      <c r="K3231" s="6">
        <v>6</v>
      </c>
      <c r="L3231" s="6" t="s">
        <v>435</v>
      </c>
      <c r="M3231" s="6">
        <v>50</v>
      </c>
      <c r="N3231" s="6" t="s">
        <v>21</v>
      </c>
      <c r="O3231" s="6" t="s">
        <v>22</v>
      </c>
      <c r="P3231" s="6" t="s">
        <v>445</v>
      </c>
    </row>
    <row r="3232" spans="1:16" hidden="1" x14ac:dyDescent="0.35">
      <c r="A3232" s="6">
        <v>2022</v>
      </c>
      <c r="B3232" s="6" t="s">
        <v>449</v>
      </c>
      <c r="C3232" s="6" t="s">
        <v>401</v>
      </c>
      <c r="D3232" s="13" t="s">
        <v>450</v>
      </c>
      <c r="E3232" s="6">
        <v>38.83</v>
      </c>
      <c r="F3232" s="6">
        <v>-121.58</v>
      </c>
      <c r="G3232" s="6" t="s">
        <v>262</v>
      </c>
      <c r="H3232" s="6">
        <v>412</v>
      </c>
      <c r="I3232" s="6">
        <v>0</v>
      </c>
      <c r="J3232" s="6">
        <v>62.8</v>
      </c>
      <c r="K3232" s="6">
        <v>6</v>
      </c>
      <c r="L3232" s="6" t="s">
        <v>435</v>
      </c>
      <c r="M3232" s="6">
        <v>50</v>
      </c>
      <c r="N3232" s="6" t="s">
        <v>21</v>
      </c>
      <c r="O3232" s="6" t="s">
        <v>22</v>
      </c>
      <c r="P3232" s="6" t="s">
        <v>451</v>
      </c>
    </row>
    <row r="3233" spans="1:16" hidden="1" x14ac:dyDescent="0.35">
      <c r="A3233" s="6">
        <v>2022</v>
      </c>
      <c r="B3233" s="6" t="s">
        <v>455</v>
      </c>
      <c r="C3233" s="6" t="s">
        <v>401</v>
      </c>
      <c r="D3233" s="13" t="s">
        <v>456</v>
      </c>
      <c r="E3233" s="6">
        <v>38.590000000000003</v>
      </c>
      <c r="F3233" s="6">
        <v>-121.54</v>
      </c>
      <c r="G3233" s="6" t="s">
        <v>262</v>
      </c>
      <c r="H3233" s="6">
        <v>2486</v>
      </c>
      <c r="I3233" s="6">
        <v>2955000</v>
      </c>
      <c r="J3233" s="6">
        <v>62.8</v>
      </c>
      <c r="K3233" s="6">
        <v>6</v>
      </c>
      <c r="L3233" s="6" t="s">
        <v>435</v>
      </c>
      <c r="M3233" s="6">
        <v>50</v>
      </c>
      <c r="N3233" s="6" t="s">
        <v>21</v>
      </c>
      <c r="O3233" s="6" t="s">
        <v>22</v>
      </c>
      <c r="P3233" s="6" t="s">
        <v>457</v>
      </c>
    </row>
    <row r="3234" spans="1:16" hidden="1" x14ac:dyDescent="0.35">
      <c r="A3234" s="6">
        <v>2022</v>
      </c>
      <c r="B3234" s="6" t="s">
        <v>452</v>
      </c>
      <c r="C3234" s="6" t="s">
        <v>401</v>
      </c>
      <c r="D3234" s="13" t="s">
        <v>453</v>
      </c>
      <c r="E3234" s="6">
        <v>39.92</v>
      </c>
      <c r="F3234" s="6">
        <v>-122.28</v>
      </c>
      <c r="G3234" s="6" t="s">
        <v>262</v>
      </c>
      <c r="H3234" s="6" t="s">
        <v>35</v>
      </c>
      <c r="I3234" s="6">
        <v>1338000</v>
      </c>
      <c r="J3234" s="6" t="s">
        <v>36</v>
      </c>
      <c r="K3234" s="6">
        <v>6</v>
      </c>
      <c r="L3234" s="6" t="s">
        <v>435</v>
      </c>
      <c r="M3234" s="6">
        <v>50</v>
      </c>
      <c r="N3234" s="6" t="s">
        <v>21</v>
      </c>
      <c r="O3234" s="6" t="s">
        <v>22</v>
      </c>
      <c r="P3234" s="6" t="s">
        <v>454</v>
      </c>
    </row>
    <row r="3235" spans="1:16" hidden="1" x14ac:dyDescent="0.35">
      <c r="A3235" s="6">
        <v>2022</v>
      </c>
      <c r="B3235" s="6" t="s">
        <v>7182</v>
      </c>
      <c r="C3235" s="6" t="s">
        <v>401</v>
      </c>
      <c r="D3235" s="13" t="s">
        <v>7183</v>
      </c>
      <c r="E3235" s="6">
        <v>39.04</v>
      </c>
      <c r="F3235" s="6">
        <v>-121.39</v>
      </c>
      <c r="G3235" s="6" t="s">
        <v>262</v>
      </c>
      <c r="H3235" s="6" t="s">
        <v>35</v>
      </c>
      <c r="I3235" s="6">
        <v>0</v>
      </c>
      <c r="J3235" s="6" t="s">
        <v>36</v>
      </c>
      <c r="K3235" s="6">
        <v>6</v>
      </c>
      <c r="L3235" s="6" t="s">
        <v>435</v>
      </c>
      <c r="M3235" s="6">
        <v>50</v>
      </c>
      <c r="N3235" s="6" t="s">
        <v>21</v>
      </c>
      <c r="O3235" s="6" t="s">
        <v>22</v>
      </c>
      <c r="P3235" s="6" t="s">
        <v>7184</v>
      </c>
    </row>
    <row r="3236" spans="1:16" x14ac:dyDescent="0.35">
      <c r="A3236" s="6">
        <v>2022</v>
      </c>
      <c r="B3236" s="6" t="s">
        <v>446</v>
      </c>
      <c r="C3236" s="6" t="s">
        <v>401</v>
      </c>
      <c r="D3236" s="13" t="s">
        <v>447</v>
      </c>
      <c r="E3236" s="6">
        <v>38.11</v>
      </c>
      <c r="F3236" s="6">
        <v>-122.13</v>
      </c>
      <c r="G3236" s="6" t="s">
        <v>262</v>
      </c>
      <c r="H3236" s="6">
        <v>1462</v>
      </c>
      <c r="I3236" s="6">
        <v>6909000</v>
      </c>
      <c r="J3236" s="6" t="s">
        <v>52</v>
      </c>
      <c r="K3236" s="6">
        <v>6</v>
      </c>
      <c r="L3236" s="6" t="s">
        <v>435</v>
      </c>
      <c r="M3236" s="6">
        <v>50</v>
      </c>
      <c r="N3236" s="6" t="s">
        <v>21</v>
      </c>
      <c r="O3236" s="6" t="s">
        <v>22</v>
      </c>
      <c r="P3236" s="6" t="s">
        <v>448</v>
      </c>
    </row>
    <row r="3237" spans="1:16" hidden="1" x14ac:dyDescent="0.35">
      <c r="A3237" s="6">
        <v>2012</v>
      </c>
      <c r="B3237" s="6" t="s">
        <v>458</v>
      </c>
      <c r="C3237" s="6" t="s">
        <v>401</v>
      </c>
      <c r="D3237" s="13" t="s">
        <v>459</v>
      </c>
      <c r="E3237" s="6">
        <v>36.19</v>
      </c>
      <c r="F3237" s="6">
        <v>-120.39</v>
      </c>
      <c r="G3237" s="6" t="s">
        <v>62</v>
      </c>
      <c r="H3237" s="6">
        <v>4183</v>
      </c>
      <c r="I3237" s="6">
        <v>18475000</v>
      </c>
      <c r="J3237" s="6">
        <v>3.1</v>
      </c>
      <c r="K3237" s="6">
        <v>6</v>
      </c>
      <c r="L3237" s="6" t="s">
        <v>460</v>
      </c>
      <c r="M3237" s="6">
        <v>51</v>
      </c>
      <c r="N3237" s="6" t="s">
        <v>21</v>
      </c>
      <c r="O3237" s="6" t="s">
        <v>22</v>
      </c>
      <c r="P3237" s="6" t="s">
        <v>7185</v>
      </c>
    </row>
    <row r="3238" spans="1:16" hidden="1" x14ac:dyDescent="0.35">
      <c r="A3238" s="6">
        <v>2012</v>
      </c>
      <c r="B3238" s="6" t="s">
        <v>462</v>
      </c>
      <c r="C3238" s="6" t="s">
        <v>401</v>
      </c>
      <c r="D3238" s="13" t="s">
        <v>463</v>
      </c>
      <c r="E3238" s="6">
        <v>35.08</v>
      </c>
      <c r="F3238" s="6">
        <v>-118.79</v>
      </c>
      <c r="G3238" s="6" t="s">
        <v>262</v>
      </c>
      <c r="H3238" s="6">
        <v>4598</v>
      </c>
      <c r="I3238" s="6">
        <v>18245000</v>
      </c>
      <c r="J3238" s="6">
        <v>3.1</v>
      </c>
      <c r="K3238" s="6">
        <v>6</v>
      </c>
      <c r="L3238" s="6" t="s">
        <v>460</v>
      </c>
      <c r="M3238" s="6">
        <v>51</v>
      </c>
      <c r="N3238" s="6" t="s">
        <v>21</v>
      </c>
      <c r="O3238" s="6" t="s">
        <v>22</v>
      </c>
      <c r="P3238" s="6" t="s">
        <v>7186</v>
      </c>
    </row>
    <row r="3239" spans="1:16" hidden="1" x14ac:dyDescent="0.35">
      <c r="A3239" s="6">
        <v>2012</v>
      </c>
      <c r="B3239" s="6" t="s">
        <v>465</v>
      </c>
      <c r="C3239" s="6" t="s">
        <v>401</v>
      </c>
      <c r="D3239" s="13" t="s">
        <v>466</v>
      </c>
      <c r="E3239" s="6">
        <v>36.31</v>
      </c>
      <c r="F3239" s="6">
        <v>-119.71</v>
      </c>
      <c r="G3239" s="6" t="s">
        <v>62</v>
      </c>
      <c r="H3239" s="6">
        <v>8486</v>
      </c>
      <c r="I3239" s="6">
        <v>44414000</v>
      </c>
      <c r="J3239" s="6">
        <v>3.1</v>
      </c>
      <c r="K3239" s="6">
        <v>6</v>
      </c>
      <c r="L3239" s="6" t="s">
        <v>460</v>
      </c>
      <c r="M3239" s="6">
        <v>51</v>
      </c>
      <c r="N3239" s="6" t="s">
        <v>21</v>
      </c>
      <c r="O3239" s="6" t="s">
        <v>22</v>
      </c>
      <c r="P3239" s="6" t="s">
        <v>7187</v>
      </c>
    </row>
    <row r="3240" spans="1:16" hidden="1" x14ac:dyDescent="0.35">
      <c r="A3240" s="6">
        <v>2012</v>
      </c>
      <c r="B3240" s="6" t="s">
        <v>468</v>
      </c>
      <c r="C3240" s="6" t="s">
        <v>401</v>
      </c>
      <c r="D3240" s="13" t="s">
        <v>469</v>
      </c>
      <c r="E3240" s="6">
        <v>37.39</v>
      </c>
      <c r="F3240" s="6">
        <v>-119.73</v>
      </c>
      <c r="G3240" s="6" t="s">
        <v>62</v>
      </c>
      <c r="H3240" s="6">
        <v>2104</v>
      </c>
      <c r="I3240" s="6">
        <v>9652000</v>
      </c>
      <c r="J3240" s="6">
        <v>3.1</v>
      </c>
      <c r="K3240" s="6">
        <v>6</v>
      </c>
      <c r="L3240" s="6" t="s">
        <v>460</v>
      </c>
      <c r="M3240" s="6">
        <v>51</v>
      </c>
      <c r="N3240" s="6" t="s">
        <v>21</v>
      </c>
      <c r="O3240" s="6" t="s">
        <v>22</v>
      </c>
      <c r="P3240" s="6" t="s">
        <v>7188</v>
      </c>
    </row>
    <row r="3241" spans="1:16" hidden="1" x14ac:dyDescent="0.35">
      <c r="A3241" s="6">
        <v>2012</v>
      </c>
      <c r="B3241" s="6" t="s">
        <v>471</v>
      </c>
      <c r="C3241" s="6" t="s">
        <v>401</v>
      </c>
      <c r="D3241" s="13" t="s">
        <v>472</v>
      </c>
      <c r="E3241" s="6">
        <v>37.07</v>
      </c>
      <c r="F3241" s="6">
        <v>-120.63</v>
      </c>
      <c r="G3241" s="6" t="s">
        <v>62</v>
      </c>
      <c r="H3241" s="6">
        <v>19555</v>
      </c>
      <c r="I3241" s="6">
        <v>58762000</v>
      </c>
      <c r="J3241" s="6">
        <v>3.1</v>
      </c>
      <c r="K3241" s="6">
        <v>6</v>
      </c>
      <c r="L3241" s="6" t="s">
        <v>460</v>
      </c>
      <c r="M3241" s="6">
        <v>51</v>
      </c>
      <c r="N3241" s="6" t="s">
        <v>21</v>
      </c>
      <c r="O3241" s="6" t="s">
        <v>22</v>
      </c>
      <c r="P3241" s="6" t="s">
        <v>7189</v>
      </c>
    </row>
    <row r="3242" spans="1:16" hidden="1" x14ac:dyDescent="0.35">
      <c r="A3242" s="6">
        <v>2012</v>
      </c>
      <c r="B3242" s="6" t="s">
        <v>474</v>
      </c>
      <c r="C3242" s="6" t="s">
        <v>401</v>
      </c>
      <c r="D3242" s="13" t="s">
        <v>475</v>
      </c>
      <c r="E3242" s="6">
        <v>37.9</v>
      </c>
      <c r="F3242" s="6">
        <v>-121.22</v>
      </c>
      <c r="G3242" s="6" t="s">
        <v>262</v>
      </c>
      <c r="H3242" s="6">
        <v>49930</v>
      </c>
      <c r="I3242" s="6">
        <v>75406000</v>
      </c>
      <c r="J3242" s="6">
        <v>3.1</v>
      </c>
      <c r="K3242" s="6">
        <v>6</v>
      </c>
      <c r="L3242" s="6" t="s">
        <v>460</v>
      </c>
      <c r="M3242" s="6">
        <v>51</v>
      </c>
      <c r="N3242" s="6" t="s">
        <v>21</v>
      </c>
      <c r="O3242" s="6" t="s">
        <v>22</v>
      </c>
      <c r="P3242" s="6" t="s">
        <v>7190</v>
      </c>
    </row>
    <row r="3243" spans="1:16" hidden="1" x14ac:dyDescent="0.35">
      <c r="A3243" s="6">
        <v>2012</v>
      </c>
      <c r="B3243" s="6" t="s">
        <v>477</v>
      </c>
      <c r="C3243" s="6" t="s">
        <v>401</v>
      </c>
      <c r="D3243" s="13" t="s">
        <v>478</v>
      </c>
      <c r="E3243" s="6">
        <v>37.549999999999997</v>
      </c>
      <c r="F3243" s="6">
        <v>-120.96</v>
      </c>
      <c r="G3243" s="6" t="s">
        <v>262</v>
      </c>
      <c r="H3243" s="6">
        <v>4911</v>
      </c>
      <c r="I3243" s="6">
        <v>34076000</v>
      </c>
      <c r="J3243" s="6">
        <v>3.1</v>
      </c>
      <c r="K3243" s="6">
        <v>6</v>
      </c>
      <c r="L3243" s="6" t="s">
        <v>460</v>
      </c>
      <c r="M3243" s="6">
        <v>51</v>
      </c>
      <c r="N3243" s="6" t="s">
        <v>21</v>
      </c>
      <c r="O3243" s="6" t="s">
        <v>22</v>
      </c>
      <c r="P3243" s="6" t="s">
        <v>7191</v>
      </c>
    </row>
    <row r="3244" spans="1:16" hidden="1" x14ac:dyDescent="0.35">
      <c r="A3244" s="6">
        <v>2012</v>
      </c>
      <c r="B3244" s="6" t="s">
        <v>480</v>
      </c>
      <c r="C3244" s="6" t="s">
        <v>401</v>
      </c>
      <c r="D3244" s="13" t="s">
        <v>481</v>
      </c>
      <c r="E3244" s="6">
        <v>35.86</v>
      </c>
      <c r="F3244" s="6">
        <v>-119.46</v>
      </c>
      <c r="G3244" s="6" t="s">
        <v>62</v>
      </c>
      <c r="H3244" s="6">
        <v>15873</v>
      </c>
      <c r="I3244" s="6">
        <v>65713000</v>
      </c>
      <c r="J3244" s="6">
        <v>3.1</v>
      </c>
      <c r="K3244" s="6">
        <v>6</v>
      </c>
      <c r="L3244" s="6" t="s">
        <v>460</v>
      </c>
      <c r="M3244" s="6">
        <v>51</v>
      </c>
      <c r="N3244" s="6" t="s">
        <v>21</v>
      </c>
      <c r="O3244" s="6" t="s">
        <v>22</v>
      </c>
      <c r="P3244" s="6" t="s">
        <v>7192</v>
      </c>
    </row>
    <row r="3245" spans="1:16" hidden="1" x14ac:dyDescent="0.35">
      <c r="A3245" s="6">
        <v>2022</v>
      </c>
      <c r="B3245" s="6" t="s">
        <v>458</v>
      </c>
      <c r="C3245" s="6" t="s">
        <v>401</v>
      </c>
      <c r="D3245" s="13" t="s">
        <v>459</v>
      </c>
      <c r="E3245" s="6">
        <v>36.19</v>
      </c>
      <c r="F3245" s="6">
        <v>-120.39</v>
      </c>
      <c r="G3245" s="6" t="s">
        <v>262</v>
      </c>
      <c r="H3245" s="6">
        <v>900</v>
      </c>
      <c r="I3245" s="6">
        <v>33311000</v>
      </c>
      <c r="J3245" s="6">
        <v>62.8</v>
      </c>
      <c r="K3245" s="6">
        <v>6</v>
      </c>
      <c r="L3245" s="6" t="s">
        <v>460</v>
      </c>
      <c r="M3245" s="6">
        <v>51</v>
      </c>
      <c r="N3245" s="6" t="s">
        <v>21</v>
      </c>
      <c r="O3245" s="6" t="s">
        <v>22</v>
      </c>
      <c r="P3245" s="6" t="s">
        <v>461</v>
      </c>
    </row>
    <row r="3246" spans="1:16" hidden="1" x14ac:dyDescent="0.35">
      <c r="A3246" s="6">
        <v>2022</v>
      </c>
      <c r="B3246" s="6" t="s">
        <v>465</v>
      </c>
      <c r="C3246" s="6" t="s">
        <v>401</v>
      </c>
      <c r="D3246" s="13" t="s">
        <v>466</v>
      </c>
      <c r="E3246" s="6">
        <v>36.31</v>
      </c>
      <c r="F3246" s="6">
        <v>-119.71</v>
      </c>
      <c r="G3246" s="6" t="s">
        <v>62</v>
      </c>
      <c r="H3246" s="6">
        <v>280</v>
      </c>
      <c r="I3246" s="6">
        <v>65221000</v>
      </c>
      <c r="J3246" s="6">
        <v>62.8</v>
      </c>
      <c r="K3246" s="6">
        <v>6</v>
      </c>
      <c r="L3246" s="6" t="s">
        <v>460</v>
      </c>
      <c r="M3246" s="6">
        <v>51</v>
      </c>
      <c r="N3246" s="6" t="s">
        <v>21</v>
      </c>
      <c r="O3246" s="6" t="s">
        <v>22</v>
      </c>
      <c r="P3246" s="6" t="s">
        <v>467</v>
      </c>
    </row>
    <row r="3247" spans="1:16" hidden="1" x14ac:dyDescent="0.35">
      <c r="A3247" s="6">
        <v>2022</v>
      </c>
      <c r="B3247" s="6" t="s">
        <v>471</v>
      </c>
      <c r="C3247" s="6" t="s">
        <v>401</v>
      </c>
      <c r="D3247" s="13" t="s">
        <v>472</v>
      </c>
      <c r="E3247" s="6">
        <v>37.07</v>
      </c>
      <c r="F3247" s="6">
        <v>-120.63</v>
      </c>
      <c r="G3247" s="6" t="s">
        <v>62</v>
      </c>
      <c r="H3247" s="6">
        <v>3654</v>
      </c>
      <c r="I3247" s="6">
        <v>83622000</v>
      </c>
      <c r="J3247" s="6">
        <v>62.8</v>
      </c>
      <c r="K3247" s="6">
        <v>6</v>
      </c>
      <c r="L3247" s="6" t="s">
        <v>460</v>
      </c>
      <c r="M3247" s="6">
        <v>51</v>
      </c>
      <c r="N3247" s="6" t="s">
        <v>21</v>
      </c>
      <c r="O3247" s="6" t="s">
        <v>22</v>
      </c>
      <c r="P3247" s="6" t="s">
        <v>473</v>
      </c>
    </row>
    <row r="3248" spans="1:16" hidden="1" x14ac:dyDescent="0.35">
      <c r="A3248" s="6">
        <v>2022</v>
      </c>
      <c r="B3248" s="6" t="s">
        <v>474</v>
      </c>
      <c r="C3248" s="6" t="s">
        <v>401</v>
      </c>
      <c r="D3248" s="13" t="s">
        <v>475</v>
      </c>
      <c r="E3248" s="6">
        <v>37.9</v>
      </c>
      <c r="F3248" s="6">
        <v>-121.22</v>
      </c>
      <c r="G3248" s="6" t="s">
        <v>262</v>
      </c>
      <c r="H3248" s="6">
        <v>14503</v>
      </c>
      <c r="I3248" s="6">
        <v>58982000</v>
      </c>
      <c r="J3248" s="6">
        <v>62.8</v>
      </c>
      <c r="K3248" s="6">
        <v>6</v>
      </c>
      <c r="L3248" s="6" t="s">
        <v>460</v>
      </c>
      <c r="M3248" s="6">
        <v>51</v>
      </c>
      <c r="N3248" s="6" t="s">
        <v>21</v>
      </c>
      <c r="O3248" s="6" t="s">
        <v>22</v>
      </c>
      <c r="P3248" s="6" t="s">
        <v>476</v>
      </c>
    </row>
    <row r="3249" spans="1:16" hidden="1" x14ac:dyDescent="0.35">
      <c r="A3249" s="6">
        <v>2022</v>
      </c>
      <c r="B3249" s="6" t="s">
        <v>477</v>
      </c>
      <c r="C3249" s="6" t="s">
        <v>401</v>
      </c>
      <c r="D3249" s="13" t="s">
        <v>478</v>
      </c>
      <c r="E3249" s="6">
        <v>37.549999999999997</v>
      </c>
      <c r="F3249" s="6">
        <v>-120.96</v>
      </c>
      <c r="G3249" s="6" t="s">
        <v>262</v>
      </c>
      <c r="H3249" s="6">
        <v>315</v>
      </c>
      <c r="I3249" s="6">
        <v>42909000</v>
      </c>
      <c r="J3249" s="6">
        <v>62.8</v>
      </c>
      <c r="K3249" s="6">
        <v>6</v>
      </c>
      <c r="L3249" s="6" t="s">
        <v>460</v>
      </c>
      <c r="M3249" s="6">
        <v>51</v>
      </c>
      <c r="N3249" s="6" t="s">
        <v>21</v>
      </c>
      <c r="O3249" s="6" t="s">
        <v>22</v>
      </c>
      <c r="P3249" s="6" t="s">
        <v>479</v>
      </c>
    </row>
    <row r="3250" spans="1:16" hidden="1" x14ac:dyDescent="0.35">
      <c r="A3250" s="6">
        <v>2022</v>
      </c>
      <c r="B3250" s="6" t="s">
        <v>480</v>
      </c>
      <c r="C3250" s="6" t="s">
        <v>401</v>
      </c>
      <c r="D3250" s="13" t="s">
        <v>481</v>
      </c>
      <c r="E3250" s="6">
        <v>35.86</v>
      </c>
      <c r="F3250" s="6">
        <v>-119.46</v>
      </c>
      <c r="G3250" s="6" t="s">
        <v>62</v>
      </c>
      <c r="H3250" s="6">
        <v>1492</v>
      </c>
      <c r="I3250" s="6">
        <v>86783000</v>
      </c>
      <c r="J3250" s="6">
        <v>62.8</v>
      </c>
      <c r="K3250" s="6">
        <v>6</v>
      </c>
      <c r="L3250" s="6" t="s">
        <v>460</v>
      </c>
      <c r="M3250" s="6">
        <v>51</v>
      </c>
      <c r="N3250" s="6" t="s">
        <v>21</v>
      </c>
      <c r="O3250" s="6" t="s">
        <v>22</v>
      </c>
      <c r="P3250" s="6" t="s">
        <v>482</v>
      </c>
    </row>
    <row r="3251" spans="1:16" hidden="1" x14ac:dyDescent="0.35">
      <c r="A3251" s="6">
        <v>2022</v>
      </c>
      <c r="B3251" s="6" t="s">
        <v>462</v>
      </c>
      <c r="C3251" s="6" t="s">
        <v>401</v>
      </c>
      <c r="D3251" s="13" t="s">
        <v>463</v>
      </c>
      <c r="E3251" s="6">
        <v>35.08</v>
      </c>
      <c r="F3251" s="6">
        <v>-118.79</v>
      </c>
      <c r="G3251" s="6" t="s">
        <v>262</v>
      </c>
      <c r="H3251" s="6" t="s">
        <v>35</v>
      </c>
      <c r="I3251" s="6">
        <v>28863000</v>
      </c>
      <c r="J3251" s="6" t="s">
        <v>36</v>
      </c>
      <c r="K3251" s="6">
        <v>6</v>
      </c>
      <c r="L3251" s="6" t="s">
        <v>460</v>
      </c>
      <c r="M3251" s="6">
        <v>51</v>
      </c>
      <c r="N3251" s="6" t="s">
        <v>21</v>
      </c>
      <c r="O3251" s="6" t="s">
        <v>22</v>
      </c>
      <c r="P3251" s="6" t="s">
        <v>464</v>
      </c>
    </row>
    <row r="3252" spans="1:16" hidden="1" x14ac:dyDescent="0.35">
      <c r="A3252" s="6">
        <v>2022</v>
      </c>
      <c r="B3252" s="6" t="s">
        <v>468</v>
      </c>
      <c r="C3252" s="6" t="s">
        <v>401</v>
      </c>
      <c r="D3252" s="13" t="s">
        <v>469</v>
      </c>
      <c r="E3252" s="6">
        <v>37.39</v>
      </c>
      <c r="F3252" s="6">
        <v>-119.73</v>
      </c>
      <c r="G3252" s="6" t="s">
        <v>62</v>
      </c>
      <c r="H3252" s="6" t="s">
        <v>35</v>
      </c>
      <c r="I3252" s="6">
        <v>10236000</v>
      </c>
      <c r="J3252" s="6" t="s">
        <v>36</v>
      </c>
      <c r="K3252" s="6">
        <v>6</v>
      </c>
      <c r="L3252" s="6" t="s">
        <v>460</v>
      </c>
      <c r="M3252" s="6">
        <v>51</v>
      </c>
      <c r="N3252" s="6" t="s">
        <v>21</v>
      </c>
      <c r="O3252" s="6" t="s">
        <v>22</v>
      </c>
      <c r="P3252" s="6" t="s">
        <v>470</v>
      </c>
    </row>
    <row r="3253" spans="1:16" hidden="1" x14ac:dyDescent="0.35">
      <c r="A3253" s="6">
        <v>2022</v>
      </c>
      <c r="B3253" s="6" t="s">
        <v>573</v>
      </c>
      <c r="C3253" s="6" t="s">
        <v>512</v>
      </c>
      <c r="D3253" s="13" t="s">
        <v>574</v>
      </c>
      <c r="E3253" s="6">
        <v>37.67</v>
      </c>
      <c r="F3253" s="6">
        <v>-106.35</v>
      </c>
      <c r="G3253" s="6" t="s">
        <v>524</v>
      </c>
      <c r="H3253" s="6" t="s">
        <v>35</v>
      </c>
      <c r="I3253" s="6">
        <v>0</v>
      </c>
      <c r="J3253" s="6" t="s">
        <v>36</v>
      </c>
      <c r="K3253" s="6">
        <v>8</v>
      </c>
      <c r="L3253" s="6" t="s">
        <v>575</v>
      </c>
      <c r="M3253" s="6">
        <v>80</v>
      </c>
      <c r="N3253" s="6" t="s">
        <v>21</v>
      </c>
      <c r="O3253" s="6" t="s">
        <v>22</v>
      </c>
      <c r="P3253" s="6" t="s">
        <v>576</v>
      </c>
    </row>
    <row r="3254" spans="1:16" hidden="1" x14ac:dyDescent="0.35">
      <c r="A3254" s="6">
        <v>2012</v>
      </c>
      <c r="B3254" s="6" t="s">
        <v>483</v>
      </c>
      <c r="C3254" s="6" t="s">
        <v>401</v>
      </c>
      <c r="D3254" s="13" t="s">
        <v>484</v>
      </c>
      <c r="E3254" s="6">
        <v>38.81</v>
      </c>
      <c r="F3254" s="6">
        <v>-120.89</v>
      </c>
      <c r="G3254" s="6" t="s">
        <v>62</v>
      </c>
      <c r="H3254" s="6">
        <v>18</v>
      </c>
      <c r="I3254" s="6">
        <v>31000</v>
      </c>
      <c r="J3254" s="6">
        <v>3.1</v>
      </c>
      <c r="K3254" s="6">
        <v>6</v>
      </c>
      <c r="L3254" s="6" t="s">
        <v>485</v>
      </c>
      <c r="M3254" s="6">
        <v>60</v>
      </c>
      <c r="N3254" s="6" t="s">
        <v>21</v>
      </c>
      <c r="O3254" s="6" t="s">
        <v>22</v>
      </c>
      <c r="P3254" s="6" t="s">
        <v>7196</v>
      </c>
    </row>
    <row r="3255" spans="1:16" hidden="1" x14ac:dyDescent="0.35">
      <c r="A3255" s="6">
        <v>2012</v>
      </c>
      <c r="B3255" s="6" t="s">
        <v>4005</v>
      </c>
      <c r="C3255" s="6" t="s">
        <v>401</v>
      </c>
      <c r="D3255" s="13" t="s">
        <v>7197</v>
      </c>
      <c r="E3255" s="6">
        <v>39.159999999999997</v>
      </c>
      <c r="F3255" s="6">
        <v>-120.95</v>
      </c>
      <c r="G3255" s="6" t="s">
        <v>62</v>
      </c>
      <c r="H3255" s="6">
        <v>4</v>
      </c>
      <c r="I3255" s="6">
        <v>0</v>
      </c>
      <c r="J3255" s="6">
        <v>3.1</v>
      </c>
      <c r="K3255" s="6">
        <v>6</v>
      </c>
      <c r="L3255" s="6" t="s">
        <v>485</v>
      </c>
      <c r="M3255" s="6">
        <v>60</v>
      </c>
      <c r="N3255" s="6" t="s">
        <v>21</v>
      </c>
      <c r="O3255" s="6" t="s">
        <v>22</v>
      </c>
      <c r="P3255" s="6" t="s">
        <v>7198</v>
      </c>
    </row>
    <row r="3256" spans="1:16" hidden="1" x14ac:dyDescent="0.35">
      <c r="A3256" s="6">
        <v>2012</v>
      </c>
      <c r="B3256" s="6" t="s">
        <v>7199</v>
      </c>
      <c r="C3256" s="6" t="s">
        <v>401</v>
      </c>
      <c r="D3256" s="13" t="s">
        <v>7200</v>
      </c>
      <c r="E3256" s="6">
        <v>37.79</v>
      </c>
      <c r="F3256" s="6">
        <v>-120.27</v>
      </c>
      <c r="G3256" s="6" t="s">
        <v>19</v>
      </c>
      <c r="H3256" s="6">
        <v>5</v>
      </c>
      <c r="I3256" s="6">
        <v>4000</v>
      </c>
      <c r="J3256" s="6">
        <v>3.1</v>
      </c>
      <c r="K3256" s="6">
        <v>6</v>
      </c>
      <c r="L3256" s="6" t="s">
        <v>485</v>
      </c>
      <c r="M3256" s="6">
        <v>60</v>
      </c>
      <c r="N3256" s="6" t="s">
        <v>21</v>
      </c>
      <c r="O3256" s="6" t="s">
        <v>22</v>
      </c>
      <c r="P3256" s="6" t="s">
        <v>7201</v>
      </c>
    </row>
    <row r="3257" spans="1:16" hidden="1" x14ac:dyDescent="0.35">
      <c r="A3257" s="6">
        <v>2022</v>
      </c>
      <c r="B3257" s="6" t="s">
        <v>483</v>
      </c>
      <c r="C3257" s="6" t="s">
        <v>401</v>
      </c>
      <c r="D3257" s="13" t="s">
        <v>484</v>
      </c>
      <c r="E3257" s="6">
        <v>38.81</v>
      </c>
      <c r="F3257" s="6">
        <v>-120.89</v>
      </c>
      <c r="G3257" s="6" t="s">
        <v>262</v>
      </c>
      <c r="H3257" s="6">
        <v>3</v>
      </c>
      <c r="I3257" s="6">
        <v>5000</v>
      </c>
      <c r="J3257" s="6">
        <v>62.8</v>
      </c>
      <c r="K3257" s="6">
        <v>6</v>
      </c>
      <c r="L3257" s="6" t="s">
        <v>485</v>
      </c>
      <c r="M3257" s="6">
        <v>60</v>
      </c>
      <c r="N3257" s="6" t="s">
        <v>21</v>
      </c>
      <c r="O3257" s="6" t="s">
        <v>22</v>
      </c>
      <c r="P3257" s="6" t="s">
        <v>486</v>
      </c>
    </row>
    <row r="3258" spans="1:16" hidden="1" x14ac:dyDescent="0.35">
      <c r="A3258" s="6">
        <v>2022</v>
      </c>
      <c r="B3258" s="6" t="s">
        <v>487</v>
      </c>
      <c r="C3258" s="6" t="s">
        <v>401</v>
      </c>
      <c r="D3258" s="13" t="s">
        <v>488</v>
      </c>
      <c r="E3258" s="6">
        <v>39</v>
      </c>
      <c r="F3258" s="6">
        <v>-121.09</v>
      </c>
      <c r="G3258" s="6" t="s">
        <v>262</v>
      </c>
      <c r="H3258" s="6" t="s">
        <v>35</v>
      </c>
      <c r="I3258" s="6">
        <v>0</v>
      </c>
      <c r="J3258" s="6" t="s">
        <v>36</v>
      </c>
      <c r="K3258" s="6">
        <v>6</v>
      </c>
      <c r="L3258" s="6" t="s">
        <v>485</v>
      </c>
      <c r="M3258" s="6">
        <v>60</v>
      </c>
      <c r="N3258" s="6" t="s">
        <v>21</v>
      </c>
      <c r="O3258" s="6" t="s">
        <v>22</v>
      </c>
      <c r="P3258" s="6" t="s">
        <v>489</v>
      </c>
    </row>
    <row r="3259" spans="1:16" hidden="1" x14ac:dyDescent="0.35">
      <c r="A3259" s="6">
        <v>2022</v>
      </c>
      <c r="B3259" s="6" t="s">
        <v>7193</v>
      </c>
      <c r="C3259" s="6" t="s">
        <v>401</v>
      </c>
      <c r="D3259" s="13" t="s">
        <v>7194</v>
      </c>
      <c r="E3259" s="6">
        <v>38.43</v>
      </c>
      <c r="F3259" s="6">
        <v>-120.83</v>
      </c>
      <c r="G3259" s="6" t="s">
        <v>262</v>
      </c>
      <c r="H3259" s="6" t="s">
        <v>35</v>
      </c>
      <c r="I3259" s="6">
        <v>0</v>
      </c>
      <c r="J3259" s="6" t="s">
        <v>36</v>
      </c>
      <c r="K3259" s="6">
        <v>6</v>
      </c>
      <c r="L3259" s="6" t="s">
        <v>485</v>
      </c>
      <c r="M3259" s="6">
        <v>60</v>
      </c>
      <c r="N3259" s="6" t="s">
        <v>21</v>
      </c>
      <c r="O3259" s="6" t="s">
        <v>22</v>
      </c>
      <c r="P3259" s="6" t="s">
        <v>7195</v>
      </c>
    </row>
    <row r="3260" spans="1:16" hidden="1" x14ac:dyDescent="0.35">
      <c r="A3260" s="6">
        <v>2022</v>
      </c>
      <c r="B3260" s="6" t="s">
        <v>487</v>
      </c>
      <c r="C3260" s="6" t="s">
        <v>401</v>
      </c>
      <c r="D3260" s="13" t="s">
        <v>488</v>
      </c>
      <c r="E3260" s="6">
        <v>39</v>
      </c>
      <c r="F3260" s="6">
        <v>-121.09</v>
      </c>
      <c r="G3260" s="6" t="s">
        <v>262</v>
      </c>
      <c r="H3260" s="6" t="s">
        <v>35</v>
      </c>
      <c r="I3260" s="6">
        <v>0</v>
      </c>
      <c r="J3260" s="6" t="s">
        <v>36</v>
      </c>
      <c r="K3260" s="6">
        <v>6</v>
      </c>
      <c r="L3260" s="6" t="s">
        <v>485</v>
      </c>
      <c r="M3260" s="6">
        <v>60</v>
      </c>
      <c r="N3260" s="6" t="s">
        <v>21</v>
      </c>
      <c r="O3260" s="6" t="s">
        <v>22</v>
      </c>
      <c r="P3260" s="6" t="s">
        <v>489</v>
      </c>
    </row>
    <row r="3261" spans="1:16" hidden="1" x14ac:dyDescent="0.35">
      <c r="A3261" s="6">
        <v>2012</v>
      </c>
      <c r="B3261" s="6" t="s">
        <v>490</v>
      </c>
      <c r="C3261" s="6" t="s">
        <v>401</v>
      </c>
      <c r="D3261" s="13" t="s">
        <v>491</v>
      </c>
      <c r="E3261" s="6">
        <v>40.6</v>
      </c>
      <c r="F3261" s="6">
        <v>-122.46</v>
      </c>
      <c r="G3261" s="6" t="s">
        <v>62</v>
      </c>
      <c r="H3261" s="6">
        <v>60</v>
      </c>
      <c r="I3261" s="6">
        <v>6000</v>
      </c>
      <c r="J3261" s="6">
        <v>3.1</v>
      </c>
      <c r="K3261" s="6">
        <v>6</v>
      </c>
      <c r="L3261" s="6" t="s">
        <v>492</v>
      </c>
      <c r="M3261" s="6">
        <v>20</v>
      </c>
      <c r="N3261" s="6" t="s">
        <v>21</v>
      </c>
      <c r="O3261" s="6" t="s">
        <v>22</v>
      </c>
      <c r="P3261" s="6" t="s">
        <v>7202</v>
      </c>
    </row>
    <row r="3262" spans="1:16" hidden="1" x14ac:dyDescent="0.35">
      <c r="A3262" s="6">
        <v>2022</v>
      </c>
      <c r="B3262" s="6" t="s">
        <v>490</v>
      </c>
      <c r="C3262" s="6" t="s">
        <v>401</v>
      </c>
      <c r="D3262" s="13" t="s">
        <v>491</v>
      </c>
      <c r="E3262" s="6">
        <v>40.6</v>
      </c>
      <c r="F3262" s="6">
        <v>-122.46</v>
      </c>
      <c r="G3262" s="6" t="s">
        <v>262</v>
      </c>
      <c r="H3262" s="6">
        <v>89</v>
      </c>
      <c r="I3262" s="6">
        <v>0</v>
      </c>
      <c r="J3262" s="6">
        <v>62.8</v>
      </c>
      <c r="K3262" s="6">
        <v>6</v>
      </c>
      <c r="L3262" s="6" t="s">
        <v>492</v>
      </c>
      <c r="M3262" s="6">
        <v>20</v>
      </c>
      <c r="N3262" s="6" t="s">
        <v>21</v>
      </c>
      <c r="O3262" s="6" t="s">
        <v>22</v>
      </c>
      <c r="P3262" s="6" t="s">
        <v>493</v>
      </c>
    </row>
    <row r="3263" spans="1:16" hidden="1" x14ac:dyDescent="0.35">
      <c r="A3263" s="6">
        <v>2012</v>
      </c>
      <c r="B3263" s="6" t="s">
        <v>4061</v>
      </c>
      <c r="C3263" s="6" t="s">
        <v>4037</v>
      </c>
      <c r="D3263" s="13" t="s">
        <v>4062</v>
      </c>
      <c r="E3263" s="6" t="e">
        <v>#N/A</v>
      </c>
      <c r="F3263" s="6" t="e">
        <v>#N/A</v>
      </c>
      <c r="G3263" s="6" t="s">
        <v>236</v>
      </c>
      <c r="H3263" s="6">
        <v>520</v>
      </c>
      <c r="I3263" s="6">
        <v>341000</v>
      </c>
      <c r="J3263" s="6">
        <v>6.2</v>
      </c>
      <c r="K3263" s="6">
        <v>34</v>
      </c>
      <c r="L3263" s="6" t="s">
        <v>2671</v>
      </c>
      <c r="M3263" s="6">
        <v>80</v>
      </c>
      <c r="N3263" s="6" t="s">
        <v>21</v>
      </c>
      <c r="O3263" s="6" t="s">
        <v>22</v>
      </c>
      <c r="P3263" s="6" t="s">
        <v>8564</v>
      </c>
    </row>
    <row r="3264" spans="1:16" hidden="1" x14ac:dyDescent="0.35">
      <c r="A3264" s="6">
        <v>2012</v>
      </c>
      <c r="B3264" s="6" t="s">
        <v>1039</v>
      </c>
      <c r="C3264" s="6" t="s">
        <v>4037</v>
      </c>
      <c r="D3264" s="13" t="s">
        <v>4064</v>
      </c>
      <c r="E3264" s="6" t="e">
        <v>#N/A</v>
      </c>
      <c r="F3264" s="6" t="e">
        <v>#N/A</v>
      </c>
      <c r="G3264" s="6" t="s">
        <v>241</v>
      </c>
      <c r="H3264" s="6">
        <v>84</v>
      </c>
      <c r="I3264" s="6">
        <v>0</v>
      </c>
      <c r="J3264" s="6">
        <v>6.2</v>
      </c>
      <c r="K3264" s="6">
        <v>34</v>
      </c>
      <c r="L3264" s="6" t="s">
        <v>2671</v>
      </c>
      <c r="M3264" s="6">
        <v>80</v>
      </c>
      <c r="N3264" s="6" t="s">
        <v>21</v>
      </c>
      <c r="O3264" s="6" t="s">
        <v>22</v>
      </c>
      <c r="P3264" s="6" t="s">
        <v>8565</v>
      </c>
    </row>
    <row r="3265" spans="1:16" hidden="1" x14ac:dyDescent="0.35">
      <c r="A3265" s="6">
        <v>2012</v>
      </c>
      <c r="B3265" s="6" t="s">
        <v>4066</v>
      </c>
      <c r="C3265" s="6" t="s">
        <v>4037</v>
      </c>
      <c r="D3265" s="13" t="s">
        <v>4067</v>
      </c>
      <c r="E3265" s="6" t="e">
        <v>#N/A</v>
      </c>
      <c r="F3265" s="6" t="e">
        <v>#N/A</v>
      </c>
      <c r="G3265" s="6" t="s">
        <v>117</v>
      </c>
      <c r="H3265" s="6">
        <v>182</v>
      </c>
      <c r="I3265" s="6">
        <v>47000</v>
      </c>
      <c r="J3265" s="6">
        <v>6.2</v>
      </c>
      <c r="K3265" s="6">
        <v>34</v>
      </c>
      <c r="L3265" s="6" t="s">
        <v>2671</v>
      </c>
      <c r="M3265" s="6">
        <v>80</v>
      </c>
      <c r="N3265" s="6" t="s">
        <v>21</v>
      </c>
      <c r="O3265" s="6" t="s">
        <v>22</v>
      </c>
      <c r="P3265" s="6" t="s">
        <v>8566</v>
      </c>
    </row>
    <row r="3266" spans="1:16" hidden="1" x14ac:dyDescent="0.35">
      <c r="A3266" s="6">
        <v>2012</v>
      </c>
      <c r="B3266" s="6" t="s">
        <v>1308</v>
      </c>
      <c r="C3266" s="6" t="s">
        <v>4037</v>
      </c>
      <c r="D3266" s="13" t="s">
        <v>4069</v>
      </c>
      <c r="E3266" s="6" t="e">
        <v>#N/A</v>
      </c>
      <c r="F3266" s="6" t="e">
        <v>#N/A</v>
      </c>
      <c r="G3266" s="6" t="s">
        <v>241</v>
      </c>
      <c r="H3266" s="6">
        <v>6985</v>
      </c>
      <c r="I3266" s="6">
        <v>5704000</v>
      </c>
      <c r="J3266" s="6">
        <v>6.2</v>
      </c>
      <c r="K3266" s="6">
        <v>34</v>
      </c>
      <c r="L3266" s="6" t="s">
        <v>2671</v>
      </c>
      <c r="M3266" s="6">
        <v>80</v>
      </c>
      <c r="N3266" s="6" t="s">
        <v>21</v>
      </c>
      <c r="O3266" s="6" t="s">
        <v>22</v>
      </c>
      <c r="P3266" s="6" t="s">
        <v>8567</v>
      </c>
    </row>
    <row r="3267" spans="1:16" hidden="1" x14ac:dyDescent="0.35">
      <c r="A3267" s="6">
        <v>2012</v>
      </c>
      <c r="B3267" s="6" t="s">
        <v>4071</v>
      </c>
      <c r="C3267" s="6" t="s">
        <v>4037</v>
      </c>
      <c r="D3267" s="13" t="s">
        <v>4072</v>
      </c>
      <c r="E3267" s="6" t="e">
        <v>#N/A</v>
      </c>
      <c r="F3267" s="6" t="e">
        <v>#N/A</v>
      </c>
      <c r="G3267" s="6" t="s">
        <v>117</v>
      </c>
      <c r="H3267" s="6">
        <v>3803</v>
      </c>
      <c r="I3267" s="6">
        <v>2494000</v>
      </c>
      <c r="J3267" s="6">
        <v>6.2</v>
      </c>
      <c r="K3267" s="6">
        <v>34</v>
      </c>
      <c r="L3267" s="6" t="s">
        <v>2671</v>
      </c>
      <c r="M3267" s="6">
        <v>80</v>
      </c>
      <c r="N3267" s="6" t="s">
        <v>21</v>
      </c>
      <c r="O3267" s="6" t="s">
        <v>22</v>
      </c>
      <c r="P3267" s="6" t="s">
        <v>8568</v>
      </c>
    </row>
    <row r="3268" spans="1:16" hidden="1" x14ac:dyDescent="0.35">
      <c r="A3268" s="6">
        <v>2012</v>
      </c>
      <c r="B3268" s="6" t="s">
        <v>4074</v>
      </c>
      <c r="C3268" s="6" t="s">
        <v>4037</v>
      </c>
      <c r="D3268" s="13" t="s">
        <v>4075</v>
      </c>
      <c r="E3268" s="6" t="e">
        <v>#N/A</v>
      </c>
      <c r="F3268" s="6" t="e">
        <v>#N/A</v>
      </c>
      <c r="G3268" s="6" t="s">
        <v>241</v>
      </c>
      <c r="H3268" s="6">
        <v>22954</v>
      </c>
      <c r="I3268" s="6">
        <v>20294000</v>
      </c>
      <c r="J3268" s="6">
        <v>6.2</v>
      </c>
      <c r="K3268" s="6">
        <v>34</v>
      </c>
      <c r="L3268" s="6" t="s">
        <v>2671</v>
      </c>
      <c r="M3268" s="6">
        <v>80</v>
      </c>
      <c r="N3268" s="6" t="s">
        <v>21</v>
      </c>
      <c r="O3268" s="6" t="s">
        <v>22</v>
      </c>
      <c r="P3268" s="6" t="s">
        <v>8569</v>
      </c>
    </row>
    <row r="3269" spans="1:16" hidden="1" x14ac:dyDescent="0.35">
      <c r="A3269" s="6">
        <v>2012</v>
      </c>
      <c r="B3269" s="6" t="s">
        <v>511</v>
      </c>
      <c r="C3269" s="6" t="s">
        <v>3778</v>
      </c>
      <c r="D3269" s="13" t="s">
        <v>3929</v>
      </c>
      <c r="E3269" s="6">
        <v>40.58</v>
      </c>
      <c r="F3269" s="6">
        <v>-98.39</v>
      </c>
      <c r="G3269" s="6" t="s">
        <v>524</v>
      </c>
      <c r="H3269" s="6">
        <v>172417</v>
      </c>
      <c r="I3269" s="6">
        <v>189166000</v>
      </c>
      <c r="J3269" s="6">
        <v>9.1</v>
      </c>
      <c r="K3269" s="6">
        <v>31</v>
      </c>
      <c r="L3269" s="6" t="s">
        <v>2671</v>
      </c>
      <c r="M3269" s="6">
        <v>80</v>
      </c>
      <c r="N3269" s="6" t="s">
        <v>21</v>
      </c>
      <c r="O3269" s="6" t="s">
        <v>22</v>
      </c>
      <c r="P3269" s="6" t="s">
        <v>8507</v>
      </c>
    </row>
    <row r="3270" spans="1:16" hidden="1" x14ac:dyDescent="0.35">
      <c r="A3270" s="6">
        <v>2012</v>
      </c>
      <c r="B3270" s="6" t="s">
        <v>129</v>
      </c>
      <c r="C3270" s="6" t="s">
        <v>3778</v>
      </c>
      <c r="D3270" s="13" t="s">
        <v>3931</v>
      </c>
      <c r="E3270" s="6">
        <v>40.090000000000003</v>
      </c>
      <c r="F3270" s="6">
        <v>-99.03</v>
      </c>
      <c r="G3270" s="6" t="s">
        <v>524</v>
      </c>
      <c r="H3270" s="6">
        <v>74608</v>
      </c>
      <c r="I3270" s="6">
        <v>69553000</v>
      </c>
      <c r="J3270" s="6">
        <v>9.1</v>
      </c>
      <c r="K3270" s="6">
        <v>31</v>
      </c>
      <c r="L3270" s="6" t="s">
        <v>2671</v>
      </c>
      <c r="M3270" s="6">
        <v>80</v>
      </c>
      <c r="N3270" s="6" t="s">
        <v>21</v>
      </c>
      <c r="O3270" s="6" t="s">
        <v>22</v>
      </c>
      <c r="P3270" s="6" t="s">
        <v>8508</v>
      </c>
    </row>
    <row r="3271" spans="1:16" hidden="1" x14ac:dyDescent="0.35">
      <c r="A3271" s="6">
        <v>2012</v>
      </c>
      <c r="B3271" s="6" t="s">
        <v>3933</v>
      </c>
      <c r="C3271" s="6" t="s">
        <v>3778</v>
      </c>
      <c r="D3271" s="13" t="s">
        <v>3934</v>
      </c>
      <c r="E3271" s="6">
        <v>40.299999999999997</v>
      </c>
      <c r="F3271" s="6">
        <v>-99.89</v>
      </c>
      <c r="G3271" s="6" t="s">
        <v>524</v>
      </c>
      <c r="H3271" s="6">
        <v>105938</v>
      </c>
      <c r="I3271" s="6">
        <v>56322000</v>
      </c>
      <c r="J3271" s="6">
        <v>9.1</v>
      </c>
      <c r="K3271" s="6">
        <v>31</v>
      </c>
      <c r="L3271" s="6" t="s">
        <v>2671</v>
      </c>
      <c r="M3271" s="6">
        <v>80</v>
      </c>
      <c r="N3271" s="6" t="s">
        <v>21</v>
      </c>
      <c r="O3271" s="6" t="s">
        <v>22</v>
      </c>
      <c r="P3271" s="6" t="s">
        <v>8509</v>
      </c>
    </row>
    <row r="3272" spans="1:16" hidden="1" x14ac:dyDescent="0.35">
      <c r="A3272" s="6">
        <v>2012</v>
      </c>
      <c r="B3272" s="6" t="s">
        <v>3936</v>
      </c>
      <c r="C3272" s="6" t="s">
        <v>3778</v>
      </c>
      <c r="D3272" s="13" t="s">
        <v>3937</v>
      </c>
      <c r="E3272" s="6">
        <v>40.58</v>
      </c>
      <c r="F3272" s="6">
        <v>-99.86</v>
      </c>
      <c r="G3272" s="6" t="s">
        <v>555</v>
      </c>
      <c r="H3272" s="6">
        <v>91209</v>
      </c>
      <c r="I3272" s="6">
        <v>78237000</v>
      </c>
      <c r="J3272" s="6">
        <v>9.1</v>
      </c>
      <c r="K3272" s="6">
        <v>31</v>
      </c>
      <c r="L3272" s="6" t="s">
        <v>2671</v>
      </c>
      <c r="M3272" s="6">
        <v>80</v>
      </c>
      <c r="N3272" s="6" t="s">
        <v>21</v>
      </c>
      <c r="O3272" s="6" t="s">
        <v>22</v>
      </c>
      <c r="P3272" s="6" t="s">
        <v>8510</v>
      </c>
    </row>
    <row r="3273" spans="1:16" hidden="1" x14ac:dyDescent="0.35">
      <c r="A3273" s="6">
        <v>2012</v>
      </c>
      <c r="B3273" s="6" t="s">
        <v>3939</v>
      </c>
      <c r="C3273" s="6" t="s">
        <v>3778</v>
      </c>
      <c r="D3273" s="13" t="s">
        <v>3940</v>
      </c>
      <c r="E3273" s="6">
        <v>40.1</v>
      </c>
      <c r="F3273" s="6">
        <v>-99.36</v>
      </c>
      <c r="G3273" s="6" t="s">
        <v>524</v>
      </c>
      <c r="H3273" s="6">
        <v>96505</v>
      </c>
      <c r="I3273" s="6">
        <v>85647000</v>
      </c>
      <c r="J3273" s="6">
        <v>9.1</v>
      </c>
      <c r="K3273" s="6">
        <v>31</v>
      </c>
      <c r="L3273" s="6" t="s">
        <v>2671</v>
      </c>
      <c r="M3273" s="6">
        <v>80</v>
      </c>
      <c r="N3273" s="6" t="s">
        <v>21</v>
      </c>
      <c r="O3273" s="6" t="s">
        <v>22</v>
      </c>
      <c r="P3273" s="6" t="s">
        <v>8511</v>
      </c>
    </row>
    <row r="3274" spans="1:16" hidden="1" x14ac:dyDescent="0.35">
      <c r="A3274" s="6">
        <v>2012</v>
      </c>
      <c r="B3274" s="6" t="s">
        <v>3942</v>
      </c>
      <c r="C3274" s="6" t="s">
        <v>3778</v>
      </c>
      <c r="D3274" s="13" t="s">
        <v>3943</v>
      </c>
      <c r="E3274" s="6">
        <v>40.47</v>
      </c>
      <c r="F3274" s="6">
        <v>-99.12</v>
      </c>
      <c r="G3274" s="6" t="s">
        <v>524</v>
      </c>
      <c r="H3274" s="6">
        <v>144664</v>
      </c>
      <c r="I3274" s="6">
        <v>165391000</v>
      </c>
      <c r="J3274" s="6">
        <v>9.1</v>
      </c>
      <c r="K3274" s="6">
        <v>31</v>
      </c>
      <c r="L3274" s="6" t="s">
        <v>2671</v>
      </c>
      <c r="M3274" s="6">
        <v>80</v>
      </c>
      <c r="N3274" s="6" t="s">
        <v>21</v>
      </c>
      <c r="O3274" s="6" t="s">
        <v>22</v>
      </c>
      <c r="P3274" s="6" t="s">
        <v>8512</v>
      </c>
    </row>
    <row r="3275" spans="1:16" hidden="1" x14ac:dyDescent="0.35">
      <c r="A3275" s="6">
        <v>2012</v>
      </c>
      <c r="B3275" s="6" t="s">
        <v>3945</v>
      </c>
      <c r="C3275" s="6" t="s">
        <v>3778</v>
      </c>
      <c r="D3275" s="13" t="s">
        <v>3946</v>
      </c>
      <c r="E3275" s="6">
        <v>40.369999999999997</v>
      </c>
      <c r="F3275" s="6">
        <v>-99.47</v>
      </c>
      <c r="G3275" s="6" t="s">
        <v>524</v>
      </c>
      <c r="H3275" s="6">
        <v>158533</v>
      </c>
      <c r="I3275" s="6">
        <v>192299000</v>
      </c>
      <c r="J3275" s="6">
        <v>9.1</v>
      </c>
      <c r="K3275" s="6">
        <v>31</v>
      </c>
      <c r="L3275" s="6" t="s">
        <v>2671</v>
      </c>
      <c r="M3275" s="6">
        <v>80</v>
      </c>
      <c r="N3275" s="6" t="s">
        <v>21</v>
      </c>
      <c r="O3275" s="6" t="s">
        <v>22</v>
      </c>
      <c r="P3275" s="6" t="s">
        <v>8513</v>
      </c>
    </row>
    <row r="3276" spans="1:16" hidden="1" x14ac:dyDescent="0.35">
      <c r="A3276" s="6">
        <v>2012</v>
      </c>
      <c r="B3276" s="6" t="s">
        <v>1118</v>
      </c>
      <c r="C3276" s="6" t="s">
        <v>3778</v>
      </c>
      <c r="D3276" s="13" t="s">
        <v>3948</v>
      </c>
      <c r="E3276" s="6">
        <v>40.32</v>
      </c>
      <c r="F3276" s="6">
        <v>-98.59</v>
      </c>
      <c r="G3276" s="6" t="s">
        <v>524</v>
      </c>
      <c r="H3276" s="6">
        <v>72981</v>
      </c>
      <c r="I3276" s="6">
        <v>56733000</v>
      </c>
      <c r="J3276" s="6">
        <v>9.1</v>
      </c>
      <c r="K3276" s="6">
        <v>31</v>
      </c>
      <c r="L3276" s="6" t="s">
        <v>2671</v>
      </c>
      <c r="M3276" s="6">
        <v>80</v>
      </c>
      <c r="N3276" s="6" t="s">
        <v>21</v>
      </c>
      <c r="O3276" s="6" t="s">
        <v>22</v>
      </c>
      <c r="P3276" s="6" t="s">
        <v>8514</v>
      </c>
    </row>
    <row r="3277" spans="1:16" hidden="1" x14ac:dyDescent="0.35">
      <c r="A3277" s="6">
        <v>2022</v>
      </c>
      <c r="B3277" s="6" t="s">
        <v>4061</v>
      </c>
      <c r="C3277" s="6" t="s">
        <v>4037</v>
      </c>
      <c r="D3277" s="13" t="s">
        <v>4062</v>
      </c>
      <c r="E3277" s="6">
        <v>39.65</v>
      </c>
      <c r="F3277" s="6">
        <v>-74.77</v>
      </c>
      <c r="G3277" s="6" t="s">
        <v>241</v>
      </c>
      <c r="H3277" s="6">
        <v>633</v>
      </c>
      <c r="I3277" s="6">
        <v>521000</v>
      </c>
      <c r="J3277" s="6">
        <v>9.6999999999999993</v>
      </c>
      <c r="K3277" s="6">
        <v>34</v>
      </c>
      <c r="L3277" s="6" t="s">
        <v>2671</v>
      </c>
      <c r="M3277" s="6">
        <v>80</v>
      </c>
      <c r="N3277" s="6" t="s">
        <v>21</v>
      </c>
      <c r="O3277" s="6" t="s">
        <v>22</v>
      </c>
      <c r="P3277" s="6" t="s">
        <v>4063</v>
      </c>
    </row>
    <row r="3278" spans="1:16" hidden="1" x14ac:dyDescent="0.35">
      <c r="A3278" s="6">
        <v>2022</v>
      </c>
      <c r="B3278" s="6" t="s">
        <v>1039</v>
      </c>
      <c r="C3278" s="6" t="s">
        <v>4037</v>
      </c>
      <c r="D3278" s="13" t="s">
        <v>4064</v>
      </c>
      <c r="E3278" s="6">
        <v>39.93</v>
      </c>
      <c r="F3278" s="6">
        <v>-75.03</v>
      </c>
      <c r="G3278" s="6" t="s">
        <v>117</v>
      </c>
      <c r="H3278" s="6">
        <v>186</v>
      </c>
      <c r="I3278" s="6">
        <v>0</v>
      </c>
      <c r="J3278" s="6">
        <v>9.6999999999999993</v>
      </c>
      <c r="K3278" s="6">
        <v>34</v>
      </c>
      <c r="L3278" s="6" t="s">
        <v>2671</v>
      </c>
      <c r="M3278" s="6">
        <v>80</v>
      </c>
      <c r="N3278" s="6" t="s">
        <v>21</v>
      </c>
      <c r="O3278" s="6" t="s">
        <v>22</v>
      </c>
      <c r="P3278" s="6" t="s">
        <v>4065</v>
      </c>
    </row>
    <row r="3279" spans="1:16" hidden="1" x14ac:dyDescent="0.35">
      <c r="A3279" s="6">
        <v>2022</v>
      </c>
      <c r="B3279" s="6" t="s">
        <v>4066</v>
      </c>
      <c r="C3279" s="6" t="s">
        <v>4037</v>
      </c>
      <c r="D3279" s="13" t="s">
        <v>4067</v>
      </c>
      <c r="E3279" s="6">
        <v>39.090000000000003</v>
      </c>
      <c r="F3279" s="6">
        <v>-74.73</v>
      </c>
      <c r="G3279" s="6" t="s">
        <v>117</v>
      </c>
      <c r="H3279" s="6">
        <v>194</v>
      </c>
      <c r="I3279" s="6">
        <v>0</v>
      </c>
      <c r="J3279" s="6">
        <v>9.6999999999999993</v>
      </c>
      <c r="K3279" s="6">
        <v>34</v>
      </c>
      <c r="L3279" s="6" t="s">
        <v>2671</v>
      </c>
      <c r="M3279" s="6">
        <v>80</v>
      </c>
      <c r="N3279" s="6" t="s">
        <v>21</v>
      </c>
      <c r="O3279" s="6" t="s">
        <v>22</v>
      </c>
      <c r="P3279" s="6" t="s">
        <v>4068</v>
      </c>
    </row>
    <row r="3280" spans="1:16" hidden="1" x14ac:dyDescent="0.35">
      <c r="A3280" s="6">
        <v>2022</v>
      </c>
      <c r="B3280" s="6" t="s">
        <v>1308</v>
      </c>
      <c r="C3280" s="6" t="s">
        <v>4037</v>
      </c>
      <c r="D3280" s="13" t="s">
        <v>4069</v>
      </c>
      <c r="E3280" s="6">
        <v>39.42</v>
      </c>
      <c r="F3280" s="6">
        <v>-75.22</v>
      </c>
      <c r="G3280" s="6" t="s">
        <v>117</v>
      </c>
      <c r="H3280" s="6">
        <v>4580</v>
      </c>
      <c r="I3280" s="6">
        <v>3468000</v>
      </c>
      <c r="J3280" s="6">
        <v>9.6999999999999993</v>
      </c>
      <c r="K3280" s="6">
        <v>34</v>
      </c>
      <c r="L3280" s="6" t="s">
        <v>2671</v>
      </c>
      <c r="M3280" s="6">
        <v>80</v>
      </c>
      <c r="N3280" s="6" t="s">
        <v>21</v>
      </c>
      <c r="O3280" s="6" t="s">
        <v>22</v>
      </c>
      <c r="P3280" s="6" t="s">
        <v>4070</v>
      </c>
    </row>
    <row r="3281" spans="1:16" hidden="1" x14ac:dyDescent="0.35">
      <c r="A3281" s="6">
        <v>2022</v>
      </c>
      <c r="B3281" s="6" t="s">
        <v>4071</v>
      </c>
      <c r="C3281" s="6" t="s">
        <v>4037</v>
      </c>
      <c r="D3281" s="13" t="s">
        <v>4072</v>
      </c>
      <c r="E3281" s="6">
        <v>39.799999999999997</v>
      </c>
      <c r="F3281" s="6">
        <v>-75.34</v>
      </c>
      <c r="G3281" s="6" t="s">
        <v>94</v>
      </c>
      <c r="H3281" s="6">
        <v>5072</v>
      </c>
      <c r="I3281" s="6">
        <v>4406000</v>
      </c>
      <c r="J3281" s="6">
        <v>9.6999999999999993</v>
      </c>
      <c r="K3281" s="6">
        <v>34</v>
      </c>
      <c r="L3281" s="6" t="s">
        <v>2671</v>
      </c>
      <c r="M3281" s="6">
        <v>80</v>
      </c>
      <c r="N3281" s="6" t="s">
        <v>21</v>
      </c>
      <c r="O3281" s="6" t="s">
        <v>22</v>
      </c>
      <c r="P3281" s="6" t="s">
        <v>4073</v>
      </c>
    </row>
    <row r="3282" spans="1:16" hidden="1" x14ac:dyDescent="0.35">
      <c r="A3282" s="6">
        <v>2022</v>
      </c>
      <c r="B3282" s="6" t="s">
        <v>4074</v>
      </c>
      <c r="C3282" s="6" t="s">
        <v>4037</v>
      </c>
      <c r="D3282" s="13" t="s">
        <v>4075</v>
      </c>
      <c r="E3282" s="6">
        <v>39.56</v>
      </c>
      <c r="F3282" s="6">
        <v>-75.34</v>
      </c>
      <c r="G3282" s="6" t="s">
        <v>117</v>
      </c>
      <c r="H3282" s="6">
        <v>16141</v>
      </c>
      <c r="I3282" s="6">
        <v>11580000</v>
      </c>
      <c r="J3282" s="6">
        <v>9.6999999999999993</v>
      </c>
      <c r="K3282" s="6">
        <v>34</v>
      </c>
      <c r="L3282" s="6" t="s">
        <v>2671</v>
      </c>
      <c r="M3282" s="6">
        <v>80</v>
      </c>
      <c r="N3282" s="6" t="s">
        <v>21</v>
      </c>
      <c r="O3282" s="6" t="s">
        <v>22</v>
      </c>
      <c r="P3282" s="6" t="s">
        <v>4076</v>
      </c>
    </row>
    <row r="3283" spans="1:16" hidden="1" x14ac:dyDescent="0.35">
      <c r="A3283" s="6">
        <v>2022</v>
      </c>
      <c r="B3283" s="6" t="s">
        <v>511</v>
      </c>
      <c r="C3283" s="6" t="s">
        <v>3778</v>
      </c>
      <c r="D3283" s="13" t="s">
        <v>3929</v>
      </c>
      <c r="E3283" s="6">
        <v>40.58</v>
      </c>
      <c r="F3283" s="6">
        <v>-98.39</v>
      </c>
      <c r="G3283" s="6" t="s">
        <v>514</v>
      </c>
      <c r="H3283" s="6">
        <v>160350</v>
      </c>
      <c r="I3283" s="6">
        <v>204771000</v>
      </c>
      <c r="J3283" s="6">
        <v>13.2</v>
      </c>
      <c r="K3283" s="6">
        <v>31</v>
      </c>
      <c r="L3283" s="6" t="s">
        <v>2671</v>
      </c>
      <c r="M3283" s="6">
        <v>80</v>
      </c>
      <c r="N3283" s="6" t="s">
        <v>21</v>
      </c>
      <c r="O3283" s="6" t="s">
        <v>22</v>
      </c>
      <c r="P3283" s="6" t="s">
        <v>3930</v>
      </c>
    </row>
    <row r="3284" spans="1:16" hidden="1" x14ac:dyDescent="0.35">
      <c r="A3284" s="6">
        <v>2022</v>
      </c>
      <c r="B3284" s="6" t="s">
        <v>129</v>
      </c>
      <c r="C3284" s="6" t="s">
        <v>3778</v>
      </c>
      <c r="D3284" s="13" t="s">
        <v>3931</v>
      </c>
      <c r="E3284" s="6">
        <v>40.090000000000003</v>
      </c>
      <c r="F3284" s="6">
        <v>-99.03</v>
      </c>
      <c r="G3284" s="6" t="s">
        <v>514</v>
      </c>
      <c r="H3284" s="6">
        <v>75222</v>
      </c>
      <c r="I3284" s="6">
        <v>82821000</v>
      </c>
      <c r="J3284" s="6">
        <v>13.2</v>
      </c>
      <c r="K3284" s="6">
        <v>31</v>
      </c>
      <c r="L3284" s="6" t="s">
        <v>2671</v>
      </c>
      <c r="M3284" s="6">
        <v>80</v>
      </c>
      <c r="N3284" s="6" t="s">
        <v>21</v>
      </c>
      <c r="O3284" s="6" t="s">
        <v>22</v>
      </c>
      <c r="P3284" s="6" t="s">
        <v>3932</v>
      </c>
    </row>
    <row r="3285" spans="1:16" hidden="1" x14ac:dyDescent="0.35">
      <c r="A3285" s="6">
        <v>2022</v>
      </c>
      <c r="B3285" s="6" t="s">
        <v>3933</v>
      </c>
      <c r="C3285" s="6" t="s">
        <v>3778</v>
      </c>
      <c r="D3285" s="13" t="s">
        <v>3934</v>
      </c>
      <c r="E3285" s="6">
        <v>40.299999999999997</v>
      </c>
      <c r="F3285" s="6">
        <v>-99.89</v>
      </c>
      <c r="G3285" s="6" t="s">
        <v>524</v>
      </c>
      <c r="H3285" s="6">
        <v>123652</v>
      </c>
      <c r="I3285" s="6">
        <v>90247000</v>
      </c>
      <c r="J3285" s="6">
        <v>13.2</v>
      </c>
      <c r="K3285" s="6">
        <v>31</v>
      </c>
      <c r="L3285" s="6" t="s">
        <v>2671</v>
      </c>
      <c r="M3285" s="6">
        <v>80</v>
      </c>
      <c r="N3285" s="6" t="s">
        <v>21</v>
      </c>
      <c r="O3285" s="6" t="s">
        <v>22</v>
      </c>
      <c r="P3285" s="6" t="s">
        <v>3935</v>
      </c>
    </row>
    <row r="3286" spans="1:16" hidden="1" x14ac:dyDescent="0.35">
      <c r="A3286" s="6">
        <v>2022</v>
      </c>
      <c r="B3286" s="6" t="s">
        <v>3936</v>
      </c>
      <c r="C3286" s="6" t="s">
        <v>3778</v>
      </c>
      <c r="D3286" s="13" t="s">
        <v>3937</v>
      </c>
      <c r="E3286" s="6">
        <v>40.58</v>
      </c>
      <c r="F3286" s="6">
        <v>-99.86</v>
      </c>
      <c r="G3286" s="6" t="s">
        <v>524</v>
      </c>
      <c r="H3286" s="6">
        <v>64280</v>
      </c>
      <c r="I3286" s="6">
        <v>74087000</v>
      </c>
      <c r="J3286" s="6">
        <v>13.2</v>
      </c>
      <c r="K3286" s="6">
        <v>31</v>
      </c>
      <c r="L3286" s="6" t="s">
        <v>2671</v>
      </c>
      <c r="M3286" s="6">
        <v>80</v>
      </c>
      <c r="N3286" s="6" t="s">
        <v>21</v>
      </c>
      <c r="O3286" s="6" t="s">
        <v>22</v>
      </c>
      <c r="P3286" s="6" t="s">
        <v>3938</v>
      </c>
    </row>
    <row r="3287" spans="1:16" hidden="1" x14ac:dyDescent="0.35">
      <c r="A3287" s="6">
        <v>2022</v>
      </c>
      <c r="B3287" s="6" t="s">
        <v>3939</v>
      </c>
      <c r="C3287" s="6" t="s">
        <v>3778</v>
      </c>
      <c r="D3287" s="13" t="s">
        <v>3940</v>
      </c>
      <c r="E3287" s="6">
        <v>40.1</v>
      </c>
      <c r="F3287" s="6">
        <v>-99.36</v>
      </c>
      <c r="G3287" s="6" t="s">
        <v>514</v>
      </c>
      <c r="H3287" s="6">
        <v>87134</v>
      </c>
      <c r="I3287" s="6">
        <v>78231000</v>
      </c>
      <c r="J3287" s="6">
        <v>13.2</v>
      </c>
      <c r="K3287" s="6">
        <v>31</v>
      </c>
      <c r="L3287" s="6" t="s">
        <v>2671</v>
      </c>
      <c r="M3287" s="6">
        <v>80</v>
      </c>
      <c r="N3287" s="6" t="s">
        <v>21</v>
      </c>
      <c r="O3287" s="6" t="s">
        <v>22</v>
      </c>
      <c r="P3287" s="6" t="s">
        <v>3941</v>
      </c>
    </row>
    <row r="3288" spans="1:16" hidden="1" x14ac:dyDescent="0.35">
      <c r="A3288" s="6">
        <v>2022</v>
      </c>
      <c r="B3288" s="6" t="s">
        <v>3942</v>
      </c>
      <c r="C3288" s="6" t="s">
        <v>3778</v>
      </c>
      <c r="D3288" s="13" t="s">
        <v>3943</v>
      </c>
      <c r="E3288" s="6">
        <v>40.47</v>
      </c>
      <c r="F3288" s="6">
        <v>-99.12</v>
      </c>
      <c r="G3288" s="6" t="s">
        <v>524</v>
      </c>
      <c r="H3288" s="6">
        <v>153929</v>
      </c>
      <c r="I3288" s="6">
        <v>214850000</v>
      </c>
      <c r="J3288" s="6">
        <v>13.2</v>
      </c>
      <c r="K3288" s="6">
        <v>31</v>
      </c>
      <c r="L3288" s="6" t="s">
        <v>2671</v>
      </c>
      <c r="M3288" s="6">
        <v>80</v>
      </c>
      <c r="N3288" s="6" t="s">
        <v>21</v>
      </c>
      <c r="O3288" s="6" t="s">
        <v>22</v>
      </c>
      <c r="P3288" s="6" t="s">
        <v>3944</v>
      </c>
    </row>
    <row r="3289" spans="1:16" hidden="1" x14ac:dyDescent="0.35">
      <c r="A3289" s="6">
        <v>2022</v>
      </c>
      <c r="B3289" s="6" t="s">
        <v>3945</v>
      </c>
      <c r="C3289" s="6" t="s">
        <v>3778</v>
      </c>
      <c r="D3289" s="13" t="s">
        <v>3946</v>
      </c>
      <c r="E3289" s="6">
        <v>40.369999999999997</v>
      </c>
      <c r="F3289" s="6">
        <v>-99.47</v>
      </c>
      <c r="G3289" s="6" t="s">
        <v>514</v>
      </c>
      <c r="H3289" s="6">
        <v>151263</v>
      </c>
      <c r="I3289" s="6">
        <v>197298000</v>
      </c>
      <c r="J3289" s="6">
        <v>13.2</v>
      </c>
      <c r="K3289" s="6">
        <v>31</v>
      </c>
      <c r="L3289" s="6" t="s">
        <v>2671</v>
      </c>
      <c r="M3289" s="6">
        <v>80</v>
      </c>
      <c r="N3289" s="6" t="s">
        <v>21</v>
      </c>
      <c r="O3289" s="6" t="s">
        <v>22</v>
      </c>
      <c r="P3289" s="6" t="s">
        <v>3947</v>
      </c>
    </row>
    <row r="3290" spans="1:16" hidden="1" x14ac:dyDescent="0.35">
      <c r="A3290" s="6">
        <v>2022</v>
      </c>
      <c r="B3290" s="6" t="s">
        <v>1118</v>
      </c>
      <c r="C3290" s="6" t="s">
        <v>3778</v>
      </c>
      <c r="D3290" s="13" t="s">
        <v>3948</v>
      </c>
      <c r="E3290" s="6">
        <v>40.32</v>
      </c>
      <c r="F3290" s="6">
        <v>-98.59</v>
      </c>
      <c r="G3290" s="6" t="s">
        <v>524</v>
      </c>
      <c r="H3290" s="6">
        <v>97812</v>
      </c>
      <c r="I3290" s="6">
        <v>100966000</v>
      </c>
      <c r="J3290" s="6">
        <v>13.2</v>
      </c>
      <c r="K3290" s="6">
        <v>31</v>
      </c>
      <c r="L3290" s="6" t="s">
        <v>2671</v>
      </c>
      <c r="M3290" s="6">
        <v>80</v>
      </c>
      <c r="N3290" s="6" t="s">
        <v>21</v>
      </c>
      <c r="O3290" s="6" t="s">
        <v>22</v>
      </c>
      <c r="P3290" s="6" t="s">
        <v>3949</v>
      </c>
    </row>
    <row r="3291" spans="1:16" hidden="1" x14ac:dyDescent="0.35">
      <c r="A3291" s="6">
        <v>2022</v>
      </c>
      <c r="B3291" s="6" t="s">
        <v>1308</v>
      </c>
      <c r="C3291" s="6" t="s">
        <v>2655</v>
      </c>
      <c r="D3291" s="13" t="s">
        <v>2673</v>
      </c>
      <c r="E3291" s="6">
        <v>43.73</v>
      </c>
      <c r="F3291" s="6">
        <v>-69.989999999999995</v>
      </c>
      <c r="G3291" s="6" t="s">
        <v>514</v>
      </c>
      <c r="H3291" s="6">
        <v>381</v>
      </c>
      <c r="I3291" s="6">
        <v>0</v>
      </c>
      <c r="J3291" s="6">
        <v>29.7</v>
      </c>
      <c r="K3291" s="6">
        <v>23</v>
      </c>
      <c r="L3291" s="6" t="s">
        <v>2671</v>
      </c>
      <c r="M3291" s="6">
        <v>30</v>
      </c>
      <c r="N3291" s="6" t="s">
        <v>21</v>
      </c>
      <c r="O3291" s="6" t="s">
        <v>22</v>
      </c>
      <c r="P3291" s="6" t="s">
        <v>2674</v>
      </c>
    </row>
    <row r="3292" spans="1:16" hidden="1" x14ac:dyDescent="0.35">
      <c r="A3292" s="6">
        <v>2022</v>
      </c>
      <c r="B3292" s="6" t="s">
        <v>129</v>
      </c>
      <c r="C3292" s="6" t="s">
        <v>2655</v>
      </c>
      <c r="D3292" s="13" t="s">
        <v>2675</v>
      </c>
      <c r="E3292" s="6">
        <v>44.62</v>
      </c>
      <c r="F3292" s="6">
        <v>-70.25</v>
      </c>
      <c r="G3292" s="6" t="s">
        <v>564</v>
      </c>
      <c r="H3292" s="6">
        <v>370</v>
      </c>
      <c r="I3292" s="6">
        <v>371000</v>
      </c>
      <c r="J3292" s="6">
        <v>29.7</v>
      </c>
      <c r="K3292" s="6">
        <v>23</v>
      </c>
      <c r="L3292" s="6" t="s">
        <v>2671</v>
      </c>
      <c r="M3292" s="6">
        <v>30</v>
      </c>
      <c r="N3292" s="6" t="s">
        <v>21</v>
      </c>
      <c r="O3292" s="6" t="s">
        <v>22</v>
      </c>
      <c r="P3292" s="6" t="s">
        <v>2676</v>
      </c>
    </row>
    <row r="3293" spans="1:16" hidden="1" x14ac:dyDescent="0.35">
      <c r="A3293" s="6">
        <v>2022</v>
      </c>
      <c r="B3293" s="6" t="s">
        <v>2677</v>
      </c>
      <c r="C3293" s="6" t="s">
        <v>2655</v>
      </c>
      <c r="D3293" s="13" t="s">
        <v>2678</v>
      </c>
      <c r="E3293" s="6">
        <v>44.23</v>
      </c>
      <c r="F3293" s="6">
        <v>-70.010000000000005</v>
      </c>
      <c r="G3293" s="6" t="s">
        <v>524</v>
      </c>
      <c r="H3293" s="6">
        <v>147</v>
      </c>
      <c r="I3293" s="6">
        <v>355000</v>
      </c>
      <c r="J3293" s="6">
        <v>29.7</v>
      </c>
      <c r="K3293" s="6">
        <v>23</v>
      </c>
      <c r="L3293" s="6" t="s">
        <v>2671</v>
      </c>
      <c r="M3293" s="6">
        <v>30</v>
      </c>
      <c r="N3293" s="6" t="s">
        <v>21</v>
      </c>
      <c r="O3293" s="6" t="s">
        <v>22</v>
      </c>
      <c r="P3293" s="6" t="s">
        <v>2679</v>
      </c>
    </row>
    <row r="3294" spans="1:16" hidden="1" x14ac:dyDescent="0.35">
      <c r="A3294" s="6">
        <v>2022</v>
      </c>
      <c r="B3294" s="6" t="s">
        <v>2682</v>
      </c>
      <c r="C3294" s="6" t="s">
        <v>2655</v>
      </c>
      <c r="D3294" s="13" t="s">
        <v>2683</v>
      </c>
      <c r="E3294" s="6">
        <v>43.93</v>
      </c>
      <c r="F3294" s="6">
        <v>-70.900000000000006</v>
      </c>
      <c r="G3294" s="6" t="s">
        <v>555</v>
      </c>
      <c r="H3294" s="6">
        <v>2380</v>
      </c>
      <c r="I3294" s="6">
        <v>0</v>
      </c>
      <c r="J3294" s="6">
        <v>29.7</v>
      </c>
      <c r="K3294" s="6">
        <v>23</v>
      </c>
      <c r="L3294" s="6" t="s">
        <v>2671</v>
      </c>
      <c r="M3294" s="6">
        <v>30</v>
      </c>
      <c r="N3294" s="6" t="s">
        <v>21</v>
      </c>
      <c r="O3294" s="6" t="s">
        <v>22</v>
      </c>
      <c r="P3294" s="6" t="s">
        <v>2684</v>
      </c>
    </row>
    <row r="3295" spans="1:16" hidden="1" x14ac:dyDescent="0.35">
      <c r="A3295" s="6">
        <v>2022</v>
      </c>
      <c r="B3295" s="6" t="s">
        <v>2688</v>
      </c>
      <c r="C3295" s="6" t="s">
        <v>2655</v>
      </c>
      <c r="D3295" s="13" t="s">
        <v>2689</v>
      </c>
      <c r="E3295" s="6">
        <v>43.3</v>
      </c>
      <c r="F3295" s="6">
        <v>-70.84</v>
      </c>
      <c r="G3295" s="6" t="s">
        <v>514</v>
      </c>
      <c r="H3295" s="6">
        <v>51</v>
      </c>
      <c r="I3295" s="6">
        <v>126000</v>
      </c>
      <c r="J3295" s="6">
        <v>29.7</v>
      </c>
      <c r="K3295" s="6">
        <v>23</v>
      </c>
      <c r="L3295" s="6" t="s">
        <v>2671</v>
      </c>
      <c r="M3295" s="6">
        <v>30</v>
      </c>
      <c r="N3295" s="6" t="s">
        <v>21</v>
      </c>
      <c r="O3295" s="6" t="s">
        <v>22</v>
      </c>
      <c r="P3295" s="6" t="s">
        <v>2690</v>
      </c>
    </row>
    <row r="3296" spans="1:16" hidden="1" x14ac:dyDescent="0.35">
      <c r="A3296" s="6">
        <v>2012</v>
      </c>
      <c r="B3296" s="6" t="s">
        <v>2677</v>
      </c>
      <c r="C3296" s="6" t="s">
        <v>2655</v>
      </c>
      <c r="D3296" s="13" t="s">
        <v>2678</v>
      </c>
      <c r="E3296" s="6" t="e">
        <v>#N/A</v>
      </c>
      <c r="F3296" s="6" t="e">
        <v>#N/A</v>
      </c>
      <c r="G3296" s="6" t="s">
        <v>524</v>
      </c>
      <c r="H3296" s="6">
        <v>955</v>
      </c>
      <c r="I3296" s="6">
        <v>0</v>
      </c>
      <c r="J3296" s="6">
        <v>31.5</v>
      </c>
      <c r="K3296" s="6">
        <v>23</v>
      </c>
      <c r="L3296" s="6" t="s">
        <v>2671</v>
      </c>
      <c r="M3296" s="6">
        <v>30</v>
      </c>
      <c r="N3296" s="6" t="s">
        <v>21</v>
      </c>
      <c r="O3296" s="6" t="s">
        <v>22</v>
      </c>
      <c r="P3296" s="6" t="s">
        <v>8024</v>
      </c>
    </row>
    <row r="3297" spans="1:16" hidden="1" x14ac:dyDescent="0.35">
      <c r="A3297" s="6">
        <v>2012</v>
      </c>
      <c r="B3297" s="6" t="s">
        <v>2688</v>
      </c>
      <c r="C3297" s="6" t="s">
        <v>2655</v>
      </c>
      <c r="D3297" s="13" t="s">
        <v>2689</v>
      </c>
      <c r="E3297" s="6" t="e">
        <v>#N/A</v>
      </c>
      <c r="F3297" s="6" t="e">
        <v>#N/A</v>
      </c>
      <c r="G3297" s="6" t="s">
        <v>524</v>
      </c>
      <c r="H3297" s="6">
        <v>235</v>
      </c>
      <c r="I3297" s="6">
        <v>0</v>
      </c>
      <c r="J3297" s="6">
        <v>31.5</v>
      </c>
      <c r="K3297" s="6">
        <v>23</v>
      </c>
      <c r="L3297" s="6" t="s">
        <v>2671</v>
      </c>
      <c r="M3297" s="6">
        <v>30</v>
      </c>
      <c r="N3297" s="6" t="s">
        <v>21</v>
      </c>
      <c r="O3297" s="6" t="s">
        <v>22</v>
      </c>
      <c r="P3297" s="6" t="s">
        <v>8027</v>
      </c>
    </row>
    <row r="3298" spans="1:16" hidden="1" x14ac:dyDescent="0.35">
      <c r="A3298" s="6">
        <v>2012</v>
      </c>
      <c r="B3298" s="6" t="s">
        <v>359</v>
      </c>
      <c r="C3298" s="6" t="s">
        <v>4005</v>
      </c>
      <c r="D3298" s="13" t="s">
        <v>4012</v>
      </c>
      <c r="E3298" s="6">
        <v>37.270000000000003</v>
      </c>
      <c r="F3298" s="6">
        <v>-115.2</v>
      </c>
      <c r="G3298" s="6" t="s">
        <v>117</v>
      </c>
      <c r="H3298" s="6">
        <v>759</v>
      </c>
      <c r="I3298" s="6">
        <v>0</v>
      </c>
      <c r="J3298" s="6">
        <v>40.6</v>
      </c>
      <c r="K3298" s="6">
        <v>32</v>
      </c>
      <c r="L3298" s="6" t="s">
        <v>2671</v>
      </c>
      <c r="M3298" s="6">
        <v>80</v>
      </c>
      <c r="N3298" s="6" t="s">
        <v>21</v>
      </c>
      <c r="O3298" s="6" t="s">
        <v>22</v>
      </c>
      <c r="P3298" s="6" t="s">
        <v>8548</v>
      </c>
    </row>
    <row r="3299" spans="1:16" hidden="1" x14ac:dyDescent="0.35">
      <c r="A3299" s="6">
        <v>2022</v>
      </c>
      <c r="B3299" s="6" t="s">
        <v>2669</v>
      </c>
      <c r="C3299" s="6" t="s">
        <v>2655</v>
      </c>
      <c r="D3299" s="13" t="s">
        <v>2670</v>
      </c>
      <c r="E3299" s="6">
        <v>44.08</v>
      </c>
      <c r="F3299" s="6">
        <v>-70.239999999999995</v>
      </c>
      <c r="G3299" s="6" t="s">
        <v>524</v>
      </c>
      <c r="H3299" s="6" t="s">
        <v>35</v>
      </c>
      <c r="I3299" s="6">
        <v>0</v>
      </c>
      <c r="J3299" s="6" t="s">
        <v>36</v>
      </c>
      <c r="K3299" s="6">
        <v>23</v>
      </c>
      <c r="L3299" s="6" t="s">
        <v>2671</v>
      </c>
      <c r="M3299" s="6">
        <v>30</v>
      </c>
      <c r="N3299" s="6" t="s">
        <v>21</v>
      </c>
      <c r="O3299" s="6" t="s">
        <v>22</v>
      </c>
      <c r="P3299" s="6" t="s">
        <v>2672</v>
      </c>
    </row>
    <row r="3300" spans="1:16" hidden="1" x14ac:dyDescent="0.35">
      <c r="A3300" s="6">
        <v>2022</v>
      </c>
      <c r="B3300" s="6" t="s">
        <v>2685</v>
      </c>
      <c r="C3300" s="6" t="s">
        <v>2655</v>
      </c>
      <c r="D3300" s="13" t="s">
        <v>2686</v>
      </c>
      <c r="E3300" s="6">
        <v>44.01</v>
      </c>
      <c r="F3300" s="6">
        <v>-69.89</v>
      </c>
      <c r="G3300" s="6" t="s">
        <v>524</v>
      </c>
      <c r="H3300" s="6" t="s">
        <v>35</v>
      </c>
      <c r="I3300" s="6">
        <v>0</v>
      </c>
      <c r="J3300" s="6" t="s">
        <v>36</v>
      </c>
      <c r="K3300" s="6">
        <v>23</v>
      </c>
      <c r="L3300" s="6" t="s">
        <v>2671</v>
      </c>
      <c r="M3300" s="6">
        <v>30</v>
      </c>
      <c r="N3300" s="6" t="s">
        <v>21</v>
      </c>
      <c r="O3300" s="6" t="s">
        <v>22</v>
      </c>
      <c r="P3300" s="6" t="s">
        <v>2687</v>
      </c>
    </row>
    <row r="3301" spans="1:16" hidden="1" x14ac:dyDescent="0.35">
      <c r="A3301" s="6">
        <v>2022</v>
      </c>
      <c r="B3301" s="6" t="s">
        <v>359</v>
      </c>
      <c r="C3301" s="6" t="s">
        <v>4005</v>
      </c>
      <c r="D3301" s="13" t="s">
        <v>4012</v>
      </c>
      <c r="E3301" s="6">
        <v>37.270000000000003</v>
      </c>
      <c r="F3301" s="6">
        <v>-115.2</v>
      </c>
      <c r="G3301" s="6" t="s">
        <v>94</v>
      </c>
      <c r="H3301" s="6" t="s">
        <v>35</v>
      </c>
      <c r="I3301" s="6">
        <v>0</v>
      </c>
      <c r="J3301" s="6" t="s">
        <v>36</v>
      </c>
      <c r="K3301" s="6">
        <v>32</v>
      </c>
      <c r="L3301" s="6" t="s">
        <v>2671</v>
      </c>
      <c r="M3301" s="6">
        <v>80</v>
      </c>
      <c r="N3301" s="6" t="s">
        <v>21</v>
      </c>
      <c r="O3301" s="6" t="s">
        <v>22</v>
      </c>
      <c r="P3301" s="6" t="s">
        <v>4013</v>
      </c>
    </row>
    <row r="3302" spans="1:16" hidden="1" x14ac:dyDescent="0.35">
      <c r="A3302" s="6">
        <v>2022</v>
      </c>
      <c r="B3302" s="6" t="s">
        <v>2669</v>
      </c>
      <c r="C3302" s="6" t="s">
        <v>2655</v>
      </c>
      <c r="D3302" s="13" t="s">
        <v>2670</v>
      </c>
      <c r="E3302" s="6" t="e">
        <v>#N/A</v>
      </c>
      <c r="F3302" s="6" t="e">
        <v>#N/A</v>
      </c>
      <c r="G3302" s="6" t="s">
        <v>524</v>
      </c>
      <c r="H3302" s="6" t="s">
        <v>35</v>
      </c>
      <c r="I3302" s="6">
        <v>0</v>
      </c>
      <c r="J3302" s="6" t="s">
        <v>36</v>
      </c>
      <c r="K3302" s="6">
        <v>23</v>
      </c>
      <c r="L3302" s="6" t="s">
        <v>2671</v>
      </c>
      <c r="M3302" s="6">
        <v>30</v>
      </c>
      <c r="N3302" s="6" t="s">
        <v>21</v>
      </c>
      <c r="O3302" s="6" t="s">
        <v>22</v>
      </c>
      <c r="P3302" s="6" t="s">
        <v>2672</v>
      </c>
    </row>
    <row r="3303" spans="1:16" hidden="1" x14ac:dyDescent="0.35">
      <c r="A3303" s="6">
        <v>2022</v>
      </c>
      <c r="B3303" s="6" t="s">
        <v>1308</v>
      </c>
      <c r="C3303" s="6" t="s">
        <v>2655</v>
      </c>
      <c r="D3303" s="13" t="s">
        <v>2673</v>
      </c>
      <c r="E3303" s="6" t="e">
        <v>#N/A</v>
      </c>
      <c r="F3303" s="6" t="e">
        <v>#N/A</v>
      </c>
      <c r="G3303" s="6" t="s">
        <v>514</v>
      </c>
      <c r="H3303" s="6" t="s">
        <v>35</v>
      </c>
      <c r="I3303" s="6">
        <v>0</v>
      </c>
      <c r="J3303" s="6" t="s">
        <v>36</v>
      </c>
      <c r="K3303" s="6">
        <v>23</v>
      </c>
      <c r="L3303" s="6" t="s">
        <v>2671</v>
      </c>
      <c r="M3303" s="6">
        <v>30</v>
      </c>
      <c r="N3303" s="6" t="s">
        <v>21</v>
      </c>
      <c r="O3303" s="6" t="s">
        <v>22</v>
      </c>
      <c r="P3303" s="6" t="s">
        <v>2674</v>
      </c>
    </row>
    <row r="3304" spans="1:16" hidden="1" x14ac:dyDescent="0.35">
      <c r="A3304" s="6">
        <v>2022</v>
      </c>
      <c r="B3304" s="6" t="s">
        <v>129</v>
      </c>
      <c r="C3304" s="6" t="s">
        <v>2655</v>
      </c>
      <c r="D3304" s="13" t="s">
        <v>2675</v>
      </c>
      <c r="E3304" s="6" t="e">
        <v>#N/A</v>
      </c>
      <c r="F3304" s="6" t="e">
        <v>#N/A</v>
      </c>
      <c r="G3304" s="6" t="s">
        <v>564</v>
      </c>
      <c r="H3304" s="6" t="s">
        <v>35</v>
      </c>
      <c r="I3304" s="6">
        <v>371000</v>
      </c>
      <c r="J3304" s="6" t="s">
        <v>36</v>
      </c>
      <c r="K3304" s="6">
        <v>23</v>
      </c>
      <c r="L3304" s="6" t="s">
        <v>2671</v>
      </c>
      <c r="M3304" s="6">
        <v>30</v>
      </c>
      <c r="N3304" s="6" t="s">
        <v>21</v>
      </c>
      <c r="O3304" s="6" t="s">
        <v>22</v>
      </c>
      <c r="P3304" s="6" t="s">
        <v>2676</v>
      </c>
    </row>
    <row r="3305" spans="1:16" hidden="1" x14ac:dyDescent="0.35">
      <c r="A3305" s="6">
        <v>2022</v>
      </c>
      <c r="B3305" s="6" t="s">
        <v>359</v>
      </c>
      <c r="C3305" s="6" t="s">
        <v>2655</v>
      </c>
      <c r="D3305" s="13" t="s">
        <v>8025</v>
      </c>
      <c r="E3305" s="6" t="e">
        <v>#N/A</v>
      </c>
      <c r="F3305" s="6" t="e">
        <v>#N/A</v>
      </c>
      <c r="G3305" s="6" t="s">
        <v>524</v>
      </c>
      <c r="H3305" s="6" t="s">
        <v>35</v>
      </c>
      <c r="I3305" s="6">
        <v>0</v>
      </c>
      <c r="J3305" s="6" t="s">
        <v>36</v>
      </c>
      <c r="K3305" s="6">
        <v>23</v>
      </c>
      <c r="L3305" s="6" t="s">
        <v>2671</v>
      </c>
      <c r="M3305" s="6">
        <v>30</v>
      </c>
      <c r="N3305" s="6" t="s">
        <v>21</v>
      </c>
      <c r="O3305" s="6" t="s">
        <v>22</v>
      </c>
      <c r="P3305" s="6" t="s">
        <v>8026</v>
      </c>
    </row>
    <row r="3306" spans="1:16" hidden="1" x14ac:dyDescent="0.35">
      <c r="A3306" s="6">
        <v>2022</v>
      </c>
      <c r="B3306" s="6" t="s">
        <v>2682</v>
      </c>
      <c r="C3306" s="6" t="s">
        <v>2655</v>
      </c>
      <c r="D3306" s="13" t="s">
        <v>2683</v>
      </c>
      <c r="E3306" s="6" t="e">
        <v>#N/A</v>
      </c>
      <c r="F3306" s="6" t="e">
        <v>#N/A</v>
      </c>
      <c r="G3306" s="6" t="s">
        <v>555</v>
      </c>
      <c r="H3306" s="6" t="s">
        <v>35</v>
      </c>
      <c r="I3306" s="6">
        <v>0</v>
      </c>
      <c r="J3306" s="6" t="s">
        <v>36</v>
      </c>
      <c r="K3306" s="6">
        <v>23</v>
      </c>
      <c r="L3306" s="6" t="s">
        <v>2671</v>
      </c>
      <c r="M3306" s="6">
        <v>30</v>
      </c>
      <c r="N3306" s="6" t="s">
        <v>21</v>
      </c>
      <c r="O3306" s="6" t="s">
        <v>22</v>
      </c>
      <c r="P3306" s="6" t="s">
        <v>2684</v>
      </c>
    </row>
    <row r="3307" spans="1:16" hidden="1" x14ac:dyDescent="0.35">
      <c r="A3307" s="6">
        <v>2022</v>
      </c>
      <c r="B3307" s="6" t="s">
        <v>2685</v>
      </c>
      <c r="C3307" s="6" t="s">
        <v>2655</v>
      </c>
      <c r="D3307" s="13" t="s">
        <v>2686</v>
      </c>
      <c r="E3307" s="6" t="e">
        <v>#N/A</v>
      </c>
      <c r="F3307" s="6" t="e">
        <v>#N/A</v>
      </c>
      <c r="G3307" s="6" t="s">
        <v>524</v>
      </c>
      <c r="H3307" s="6" t="s">
        <v>35</v>
      </c>
      <c r="I3307" s="6">
        <v>0</v>
      </c>
      <c r="J3307" s="6" t="s">
        <v>36</v>
      </c>
      <c r="K3307" s="6">
        <v>23</v>
      </c>
      <c r="L3307" s="6" t="s">
        <v>2671</v>
      </c>
      <c r="M3307" s="6">
        <v>30</v>
      </c>
      <c r="N3307" s="6" t="s">
        <v>21</v>
      </c>
      <c r="O3307" s="6" t="s">
        <v>22</v>
      </c>
      <c r="P3307" s="6" t="s">
        <v>2687</v>
      </c>
    </row>
    <row r="3308" spans="1:16" hidden="1" x14ac:dyDescent="0.35">
      <c r="A3308" s="6">
        <v>2022</v>
      </c>
      <c r="B3308" s="6" t="s">
        <v>340</v>
      </c>
      <c r="C3308" s="6" t="s">
        <v>4005</v>
      </c>
      <c r="D3308" s="13" t="s">
        <v>8543</v>
      </c>
      <c r="E3308" s="6">
        <v>36.14</v>
      </c>
      <c r="F3308" s="6">
        <v>-115.28</v>
      </c>
      <c r="G3308" s="6" t="s">
        <v>62</v>
      </c>
      <c r="H3308" s="6" t="s">
        <v>35</v>
      </c>
      <c r="I3308" s="6">
        <v>0</v>
      </c>
      <c r="J3308" s="6" t="s">
        <v>36</v>
      </c>
      <c r="K3308" s="6">
        <v>32</v>
      </c>
      <c r="L3308" s="6" t="s">
        <v>2671</v>
      </c>
      <c r="M3308" s="6">
        <v>80</v>
      </c>
      <c r="N3308" s="6" t="s">
        <v>21</v>
      </c>
      <c r="O3308" s="6" t="s">
        <v>22</v>
      </c>
      <c r="P3308" s="6" t="s">
        <v>8544</v>
      </c>
    </row>
    <row r="3309" spans="1:16" hidden="1" x14ac:dyDescent="0.35">
      <c r="A3309" s="6">
        <v>2022</v>
      </c>
      <c r="B3309" s="6" t="s">
        <v>8545</v>
      </c>
      <c r="C3309" s="6" t="s">
        <v>4005</v>
      </c>
      <c r="D3309" s="13" t="s">
        <v>8546</v>
      </c>
      <c r="E3309" s="6">
        <v>37.82</v>
      </c>
      <c r="F3309" s="6">
        <v>-118.08</v>
      </c>
      <c r="G3309" s="6" t="s">
        <v>241</v>
      </c>
      <c r="H3309" s="6" t="s">
        <v>35</v>
      </c>
      <c r="I3309" s="6">
        <v>0</v>
      </c>
      <c r="J3309" s="6" t="s">
        <v>36</v>
      </c>
      <c r="K3309" s="6">
        <v>32</v>
      </c>
      <c r="L3309" s="6" t="s">
        <v>2671</v>
      </c>
      <c r="M3309" s="6">
        <v>80</v>
      </c>
      <c r="N3309" s="6" t="s">
        <v>21</v>
      </c>
      <c r="O3309" s="6" t="s">
        <v>22</v>
      </c>
      <c r="P3309" s="6" t="s">
        <v>8547</v>
      </c>
    </row>
    <row r="3310" spans="1:16" x14ac:dyDescent="0.35">
      <c r="A3310" s="6">
        <v>2022</v>
      </c>
      <c r="B3310" s="6" t="s">
        <v>1468</v>
      </c>
      <c r="C3310" s="6" t="s">
        <v>2655</v>
      </c>
      <c r="D3310" s="13" t="s">
        <v>2680</v>
      </c>
      <c r="E3310" s="6">
        <v>43.98</v>
      </c>
      <c r="F3310" s="6">
        <v>-69.33</v>
      </c>
      <c r="G3310" s="6" t="s">
        <v>514</v>
      </c>
      <c r="H3310" s="6">
        <v>6</v>
      </c>
      <c r="I3310" s="6">
        <v>0</v>
      </c>
      <c r="J3310" s="6" t="s">
        <v>52</v>
      </c>
      <c r="K3310" s="6">
        <v>23</v>
      </c>
      <c r="L3310" s="6" t="s">
        <v>2671</v>
      </c>
      <c r="M3310" s="6">
        <v>30</v>
      </c>
      <c r="N3310" s="6" t="s">
        <v>21</v>
      </c>
      <c r="O3310" s="6" t="s">
        <v>22</v>
      </c>
      <c r="P3310" s="6" t="s">
        <v>2681</v>
      </c>
    </row>
    <row r="3311" spans="1:16" hidden="1" x14ac:dyDescent="0.35">
      <c r="A3311" s="6">
        <v>2012</v>
      </c>
      <c r="B3311" s="6" t="s">
        <v>707</v>
      </c>
      <c r="C3311" s="6" t="s">
        <v>6814</v>
      </c>
      <c r="D3311" s="13" t="s">
        <v>6922</v>
      </c>
      <c r="E3311" s="6">
        <v>43.31</v>
      </c>
      <c r="F3311" s="6">
        <v>-89.53</v>
      </c>
      <c r="G3311" s="6" t="s">
        <v>555</v>
      </c>
      <c r="H3311" s="6">
        <v>123396</v>
      </c>
      <c r="I3311" s="6">
        <v>88010000</v>
      </c>
      <c r="J3311" s="6">
        <v>2.8</v>
      </c>
      <c r="K3311" s="6">
        <v>55</v>
      </c>
      <c r="L3311" s="6" t="s">
        <v>342</v>
      </c>
      <c r="M3311" s="6">
        <v>80</v>
      </c>
      <c r="N3311" s="6" t="s">
        <v>21</v>
      </c>
      <c r="O3311" s="6" t="s">
        <v>22</v>
      </c>
      <c r="P3311" s="6" t="s">
        <v>9615</v>
      </c>
    </row>
    <row r="3312" spans="1:16" hidden="1" x14ac:dyDescent="0.35">
      <c r="A3312" s="6">
        <v>2012</v>
      </c>
      <c r="B3312" s="6" t="s">
        <v>6924</v>
      </c>
      <c r="C3312" s="6" t="s">
        <v>6814</v>
      </c>
      <c r="D3312" s="13" t="s">
        <v>6925</v>
      </c>
      <c r="E3312" s="6">
        <v>42.86</v>
      </c>
      <c r="F3312" s="6">
        <v>-89.53</v>
      </c>
      <c r="G3312" s="6" t="s">
        <v>555</v>
      </c>
      <c r="H3312" s="6">
        <v>160685</v>
      </c>
      <c r="I3312" s="6">
        <v>113307000</v>
      </c>
      <c r="J3312" s="6">
        <v>2.8</v>
      </c>
      <c r="K3312" s="6">
        <v>55</v>
      </c>
      <c r="L3312" s="6" t="s">
        <v>342</v>
      </c>
      <c r="M3312" s="6">
        <v>80</v>
      </c>
      <c r="N3312" s="6" t="s">
        <v>21</v>
      </c>
      <c r="O3312" s="6" t="s">
        <v>22</v>
      </c>
      <c r="P3312" s="6" t="s">
        <v>9616</v>
      </c>
    </row>
    <row r="3313" spans="1:16" hidden="1" x14ac:dyDescent="0.35">
      <c r="A3313" s="6">
        <v>2012</v>
      </c>
      <c r="B3313" s="6" t="s">
        <v>805</v>
      </c>
      <c r="C3313" s="6" t="s">
        <v>6814</v>
      </c>
      <c r="D3313" s="13" t="s">
        <v>6927</v>
      </c>
      <c r="E3313" s="6">
        <v>43.21</v>
      </c>
      <c r="F3313" s="6">
        <v>-88.52</v>
      </c>
      <c r="G3313" s="6" t="s">
        <v>555</v>
      </c>
      <c r="H3313" s="6">
        <v>134893</v>
      </c>
      <c r="I3313" s="6">
        <v>106335000</v>
      </c>
      <c r="J3313" s="6">
        <v>2.8</v>
      </c>
      <c r="K3313" s="6">
        <v>55</v>
      </c>
      <c r="L3313" s="6" t="s">
        <v>342</v>
      </c>
      <c r="M3313" s="6">
        <v>80</v>
      </c>
      <c r="N3313" s="6" t="s">
        <v>21</v>
      </c>
      <c r="O3313" s="6" t="s">
        <v>22</v>
      </c>
      <c r="P3313" s="6" t="s">
        <v>9617</v>
      </c>
    </row>
    <row r="3314" spans="1:16" hidden="1" x14ac:dyDescent="0.35">
      <c r="A3314" s="6">
        <v>2012</v>
      </c>
      <c r="B3314" s="6" t="s">
        <v>2350</v>
      </c>
      <c r="C3314" s="6" t="s">
        <v>6814</v>
      </c>
      <c r="D3314" s="13" t="s">
        <v>6929</v>
      </c>
      <c r="E3314" s="6">
        <v>42.7</v>
      </c>
      <c r="F3314" s="6">
        <v>-89.43</v>
      </c>
      <c r="G3314" s="6" t="s">
        <v>555</v>
      </c>
      <c r="H3314" s="6">
        <v>77474</v>
      </c>
      <c r="I3314" s="6">
        <v>41541000</v>
      </c>
      <c r="J3314" s="6">
        <v>2.8</v>
      </c>
      <c r="K3314" s="6">
        <v>55</v>
      </c>
      <c r="L3314" s="6" t="s">
        <v>342</v>
      </c>
      <c r="M3314" s="6">
        <v>80</v>
      </c>
      <c r="N3314" s="6" t="s">
        <v>21</v>
      </c>
      <c r="O3314" s="6" t="s">
        <v>22</v>
      </c>
      <c r="P3314" s="6" t="s">
        <v>9618</v>
      </c>
    </row>
    <row r="3315" spans="1:16" hidden="1" x14ac:dyDescent="0.35">
      <c r="A3315" s="6">
        <v>2012</v>
      </c>
      <c r="B3315" s="6" t="s">
        <v>172</v>
      </c>
      <c r="C3315" s="6" t="s">
        <v>6814</v>
      </c>
      <c r="D3315" s="13" t="s">
        <v>6931</v>
      </c>
      <c r="E3315" s="6">
        <v>43.18</v>
      </c>
      <c r="F3315" s="6">
        <v>-88.58</v>
      </c>
      <c r="G3315" s="6" t="s">
        <v>555</v>
      </c>
      <c r="H3315" s="6">
        <v>72830</v>
      </c>
      <c r="I3315" s="6">
        <v>52643000</v>
      </c>
      <c r="J3315" s="6">
        <v>2.8</v>
      </c>
      <c r="K3315" s="6">
        <v>55</v>
      </c>
      <c r="L3315" s="6" t="s">
        <v>342</v>
      </c>
      <c r="M3315" s="6">
        <v>80</v>
      </c>
      <c r="N3315" s="6" t="s">
        <v>21</v>
      </c>
      <c r="O3315" s="6" t="s">
        <v>22</v>
      </c>
      <c r="P3315" s="6" t="s">
        <v>9619</v>
      </c>
    </row>
    <row r="3316" spans="1:16" hidden="1" x14ac:dyDescent="0.35">
      <c r="A3316" s="6">
        <v>2012</v>
      </c>
      <c r="B3316" s="6" t="s">
        <v>3197</v>
      </c>
      <c r="C3316" s="6" t="s">
        <v>6814</v>
      </c>
      <c r="D3316" s="13" t="s">
        <v>6933</v>
      </c>
      <c r="E3316" s="6">
        <v>42.6</v>
      </c>
      <c r="F3316" s="6">
        <v>-89.08</v>
      </c>
      <c r="G3316" s="6" t="s">
        <v>524</v>
      </c>
      <c r="H3316" s="6">
        <v>149728</v>
      </c>
      <c r="I3316" s="6">
        <v>99024000</v>
      </c>
      <c r="J3316" s="6">
        <v>2.8</v>
      </c>
      <c r="K3316" s="6">
        <v>55</v>
      </c>
      <c r="L3316" s="6" t="s">
        <v>342</v>
      </c>
      <c r="M3316" s="6">
        <v>80</v>
      </c>
      <c r="N3316" s="6" t="s">
        <v>21</v>
      </c>
      <c r="O3316" s="6" t="s">
        <v>22</v>
      </c>
      <c r="P3316" s="6" t="s">
        <v>9620</v>
      </c>
    </row>
    <row r="3317" spans="1:16" hidden="1" x14ac:dyDescent="0.35">
      <c r="A3317" s="6">
        <v>2012</v>
      </c>
      <c r="B3317" s="6" t="s">
        <v>3592</v>
      </c>
      <c r="C3317" s="6" t="s">
        <v>3430</v>
      </c>
      <c r="D3317" s="13" t="s">
        <v>3593</v>
      </c>
      <c r="E3317" s="6">
        <v>37.53</v>
      </c>
      <c r="F3317" s="6">
        <v>-90.05</v>
      </c>
      <c r="G3317" s="6" t="s">
        <v>236</v>
      </c>
      <c r="H3317" s="6">
        <v>7857</v>
      </c>
      <c r="I3317" s="6">
        <v>3495000</v>
      </c>
      <c r="J3317" s="6">
        <v>3.1</v>
      </c>
      <c r="K3317" s="6">
        <v>29</v>
      </c>
      <c r="L3317" s="6" t="s">
        <v>342</v>
      </c>
      <c r="M3317" s="6">
        <v>80</v>
      </c>
      <c r="N3317" s="6" t="s">
        <v>21</v>
      </c>
      <c r="O3317" s="6" t="s">
        <v>22</v>
      </c>
      <c r="P3317" s="6" t="s">
        <v>8369</v>
      </c>
    </row>
    <row r="3318" spans="1:16" hidden="1" x14ac:dyDescent="0.35">
      <c r="A3318" s="6">
        <v>2012</v>
      </c>
      <c r="B3318" s="6" t="s">
        <v>3595</v>
      </c>
      <c r="C3318" s="6" t="s">
        <v>3430</v>
      </c>
      <c r="D3318" s="13" t="s">
        <v>3596</v>
      </c>
      <c r="E3318" s="6">
        <v>37.64</v>
      </c>
      <c r="F3318" s="6">
        <v>-91.18</v>
      </c>
      <c r="G3318" s="6" t="s">
        <v>514</v>
      </c>
      <c r="H3318" s="6">
        <v>160</v>
      </c>
      <c r="I3318" s="6">
        <v>0</v>
      </c>
      <c r="J3318" s="6">
        <v>3.1</v>
      </c>
      <c r="K3318" s="6">
        <v>29</v>
      </c>
      <c r="L3318" s="6" t="s">
        <v>342</v>
      </c>
      <c r="M3318" s="6">
        <v>80</v>
      </c>
      <c r="N3318" s="6" t="s">
        <v>21</v>
      </c>
      <c r="O3318" s="6" t="s">
        <v>22</v>
      </c>
      <c r="P3318" s="6" t="s">
        <v>8370</v>
      </c>
    </row>
    <row r="3319" spans="1:16" hidden="1" x14ac:dyDescent="0.35">
      <c r="A3319" s="6">
        <v>2012</v>
      </c>
      <c r="B3319" s="6" t="s">
        <v>3600</v>
      </c>
      <c r="C3319" s="6" t="s">
        <v>3430</v>
      </c>
      <c r="D3319" s="13" t="s">
        <v>3601</v>
      </c>
      <c r="E3319" s="6">
        <v>36.99</v>
      </c>
      <c r="F3319" s="6">
        <v>-91.69</v>
      </c>
      <c r="G3319" s="6" t="s">
        <v>236</v>
      </c>
      <c r="H3319" s="6">
        <v>413</v>
      </c>
      <c r="I3319" s="6">
        <v>115000</v>
      </c>
      <c r="J3319" s="6">
        <v>3.1</v>
      </c>
      <c r="K3319" s="6">
        <v>29</v>
      </c>
      <c r="L3319" s="6" t="s">
        <v>342</v>
      </c>
      <c r="M3319" s="6">
        <v>80</v>
      </c>
      <c r="N3319" s="6" t="s">
        <v>21</v>
      </c>
      <c r="O3319" s="6" t="s">
        <v>22</v>
      </c>
      <c r="P3319" s="6" t="s">
        <v>8371</v>
      </c>
    </row>
    <row r="3320" spans="1:16" hidden="1" x14ac:dyDescent="0.35">
      <c r="A3320" s="6">
        <v>2012</v>
      </c>
      <c r="B3320" s="6" t="s">
        <v>141</v>
      </c>
      <c r="C3320" s="6" t="s">
        <v>3430</v>
      </c>
      <c r="D3320" s="13" t="s">
        <v>3603</v>
      </c>
      <c r="E3320" s="6">
        <v>37.56</v>
      </c>
      <c r="F3320" s="6">
        <v>-90.29</v>
      </c>
      <c r="G3320" s="6" t="s">
        <v>514</v>
      </c>
      <c r="H3320" s="6">
        <v>248</v>
      </c>
      <c r="I3320" s="6">
        <v>30000</v>
      </c>
      <c r="J3320" s="6">
        <v>3.1</v>
      </c>
      <c r="K3320" s="6">
        <v>29</v>
      </c>
      <c r="L3320" s="6" t="s">
        <v>342</v>
      </c>
      <c r="M3320" s="6">
        <v>80</v>
      </c>
      <c r="N3320" s="6" t="s">
        <v>21</v>
      </c>
      <c r="O3320" s="6" t="s">
        <v>22</v>
      </c>
      <c r="P3320" s="6" t="s">
        <v>8372</v>
      </c>
    </row>
    <row r="3321" spans="1:16" hidden="1" x14ac:dyDescent="0.35">
      <c r="A3321" s="6">
        <v>2012</v>
      </c>
      <c r="B3321" s="6" t="s">
        <v>1675</v>
      </c>
      <c r="C3321" s="6" t="s">
        <v>3430</v>
      </c>
      <c r="D3321" s="13" t="s">
        <v>3608</v>
      </c>
      <c r="E3321" s="6">
        <v>36.64</v>
      </c>
      <c r="F3321" s="6">
        <v>-90.96</v>
      </c>
      <c r="G3321" s="6" t="s">
        <v>236</v>
      </c>
      <c r="H3321" s="6">
        <v>2635</v>
      </c>
      <c r="I3321" s="6">
        <v>1493000</v>
      </c>
      <c r="J3321" s="6">
        <v>3.1</v>
      </c>
      <c r="K3321" s="6">
        <v>29</v>
      </c>
      <c r="L3321" s="6" t="s">
        <v>342</v>
      </c>
      <c r="M3321" s="6">
        <v>80</v>
      </c>
      <c r="N3321" s="6" t="s">
        <v>21</v>
      </c>
      <c r="O3321" s="6" t="s">
        <v>22</v>
      </c>
      <c r="P3321" s="6" t="s">
        <v>8373</v>
      </c>
    </row>
    <row r="3322" spans="1:16" hidden="1" x14ac:dyDescent="0.35">
      <c r="A3322" s="6">
        <v>2012</v>
      </c>
      <c r="B3322" s="6" t="s">
        <v>3610</v>
      </c>
      <c r="C3322" s="6" t="s">
        <v>3430</v>
      </c>
      <c r="D3322" s="13" t="s">
        <v>3611</v>
      </c>
      <c r="E3322" s="6">
        <v>37.340000000000003</v>
      </c>
      <c r="F3322" s="6">
        <v>-92.01</v>
      </c>
      <c r="G3322" s="6" t="s">
        <v>514</v>
      </c>
      <c r="H3322" s="6">
        <v>374</v>
      </c>
      <c r="I3322" s="6">
        <v>257000</v>
      </c>
      <c r="J3322" s="6">
        <v>3.1</v>
      </c>
      <c r="K3322" s="6">
        <v>29</v>
      </c>
      <c r="L3322" s="6" t="s">
        <v>342</v>
      </c>
      <c r="M3322" s="6">
        <v>80</v>
      </c>
      <c r="N3322" s="6" t="s">
        <v>21</v>
      </c>
      <c r="O3322" s="6" t="s">
        <v>22</v>
      </c>
      <c r="P3322" s="6" t="s">
        <v>8377</v>
      </c>
    </row>
    <row r="3323" spans="1:16" hidden="1" x14ac:dyDescent="0.35">
      <c r="A3323" s="6">
        <v>2012</v>
      </c>
      <c r="B3323" s="6" t="s">
        <v>1071</v>
      </c>
      <c r="C3323" s="6" t="s">
        <v>3430</v>
      </c>
      <c r="D3323" s="13" t="s">
        <v>3613</v>
      </c>
      <c r="E3323" s="6">
        <v>37.29</v>
      </c>
      <c r="F3323" s="6">
        <v>-90.27</v>
      </c>
      <c r="G3323" s="6" t="s">
        <v>236</v>
      </c>
      <c r="H3323" s="6">
        <v>915</v>
      </c>
      <c r="I3323" s="6">
        <v>375000</v>
      </c>
      <c r="J3323" s="6">
        <v>3.1</v>
      </c>
      <c r="K3323" s="6">
        <v>29</v>
      </c>
      <c r="L3323" s="6" t="s">
        <v>342</v>
      </c>
      <c r="M3323" s="6">
        <v>80</v>
      </c>
      <c r="N3323" s="6" t="s">
        <v>21</v>
      </c>
      <c r="O3323" s="6" t="s">
        <v>22</v>
      </c>
      <c r="P3323" s="6" t="s">
        <v>8378</v>
      </c>
    </row>
    <row r="3324" spans="1:16" hidden="1" x14ac:dyDescent="0.35">
      <c r="A3324" s="6">
        <v>2012</v>
      </c>
      <c r="B3324" s="6" t="s">
        <v>1118</v>
      </c>
      <c r="C3324" s="6" t="s">
        <v>3430</v>
      </c>
      <c r="D3324" s="13" t="s">
        <v>3615</v>
      </c>
      <c r="E3324" s="6">
        <v>37.17</v>
      </c>
      <c r="F3324" s="6">
        <v>-92.85</v>
      </c>
      <c r="G3324" s="6" t="s">
        <v>236</v>
      </c>
      <c r="H3324" s="6">
        <v>869</v>
      </c>
      <c r="I3324" s="6">
        <v>744000</v>
      </c>
      <c r="J3324" s="6">
        <v>3.1</v>
      </c>
      <c r="K3324" s="6">
        <v>29</v>
      </c>
      <c r="L3324" s="6" t="s">
        <v>342</v>
      </c>
      <c r="M3324" s="6">
        <v>80</v>
      </c>
      <c r="N3324" s="6" t="s">
        <v>21</v>
      </c>
      <c r="O3324" s="6" t="s">
        <v>22</v>
      </c>
      <c r="P3324" s="6" t="s">
        <v>8379</v>
      </c>
    </row>
    <row r="3325" spans="1:16" hidden="1" x14ac:dyDescent="0.35">
      <c r="A3325" s="6">
        <v>2012</v>
      </c>
      <c r="B3325" s="6" t="s">
        <v>2888</v>
      </c>
      <c r="C3325" s="6" t="s">
        <v>2786</v>
      </c>
      <c r="D3325" s="13" t="s">
        <v>2889</v>
      </c>
      <c r="E3325" s="6">
        <v>42.72</v>
      </c>
      <c r="F3325" s="6">
        <v>-85.13</v>
      </c>
      <c r="G3325" s="6" t="s">
        <v>514</v>
      </c>
      <c r="H3325" s="6">
        <v>33761</v>
      </c>
      <c r="I3325" s="6">
        <v>23521000</v>
      </c>
      <c r="J3325" s="6">
        <v>5.0999999999999996</v>
      </c>
      <c r="K3325" s="6">
        <v>26</v>
      </c>
      <c r="L3325" s="6" t="s">
        <v>342</v>
      </c>
      <c r="M3325" s="6">
        <v>80</v>
      </c>
      <c r="N3325" s="6" t="s">
        <v>21</v>
      </c>
      <c r="O3325" s="6" t="s">
        <v>22</v>
      </c>
      <c r="P3325" s="6" t="s">
        <v>8095</v>
      </c>
    </row>
    <row r="3326" spans="1:16" hidden="1" x14ac:dyDescent="0.35">
      <c r="A3326" s="6">
        <v>2012</v>
      </c>
      <c r="B3326" s="6" t="s">
        <v>2891</v>
      </c>
      <c r="C3326" s="6" t="s">
        <v>2786</v>
      </c>
      <c r="D3326" s="13" t="s">
        <v>2892</v>
      </c>
      <c r="E3326" s="6">
        <v>41.87</v>
      </c>
      <c r="F3326" s="6">
        <v>-85.19</v>
      </c>
      <c r="G3326" s="6" t="s">
        <v>524</v>
      </c>
      <c r="H3326" s="6">
        <v>86564</v>
      </c>
      <c r="I3326" s="6">
        <v>68303000</v>
      </c>
      <c r="J3326" s="6">
        <v>5.0999999999999996</v>
      </c>
      <c r="K3326" s="6">
        <v>26</v>
      </c>
      <c r="L3326" s="6" t="s">
        <v>342</v>
      </c>
      <c r="M3326" s="6">
        <v>80</v>
      </c>
      <c r="N3326" s="6" t="s">
        <v>21</v>
      </c>
      <c r="O3326" s="6" t="s">
        <v>22</v>
      </c>
      <c r="P3326" s="6" t="s">
        <v>8096</v>
      </c>
    </row>
    <row r="3327" spans="1:16" hidden="1" x14ac:dyDescent="0.35">
      <c r="A3327" s="6">
        <v>2012</v>
      </c>
      <c r="B3327" s="6" t="s">
        <v>97</v>
      </c>
      <c r="C3327" s="6" t="s">
        <v>2786</v>
      </c>
      <c r="D3327" s="13" t="s">
        <v>2894</v>
      </c>
      <c r="E3327" s="6">
        <v>42.08</v>
      </c>
      <c r="F3327" s="6">
        <v>-85.23</v>
      </c>
      <c r="G3327" s="6" t="s">
        <v>514</v>
      </c>
      <c r="H3327" s="6">
        <v>69095</v>
      </c>
      <c r="I3327" s="6">
        <v>41323000</v>
      </c>
      <c r="J3327" s="6">
        <v>5.0999999999999996</v>
      </c>
      <c r="K3327" s="6">
        <v>26</v>
      </c>
      <c r="L3327" s="6" t="s">
        <v>342</v>
      </c>
      <c r="M3327" s="6">
        <v>80</v>
      </c>
      <c r="N3327" s="6" t="s">
        <v>21</v>
      </c>
      <c r="O3327" s="6" t="s">
        <v>22</v>
      </c>
      <c r="P3327" s="6" t="s">
        <v>8097</v>
      </c>
    </row>
    <row r="3328" spans="1:16" hidden="1" x14ac:dyDescent="0.35">
      <c r="A3328" s="6">
        <v>2012</v>
      </c>
      <c r="B3328" s="6" t="s">
        <v>1429</v>
      </c>
      <c r="C3328" s="6" t="s">
        <v>2786</v>
      </c>
      <c r="D3328" s="13" t="s">
        <v>2896</v>
      </c>
      <c r="E3328" s="6">
        <v>42.81</v>
      </c>
      <c r="F3328" s="6">
        <v>-84.44</v>
      </c>
      <c r="G3328" s="6" t="s">
        <v>524</v>
      </c>
      <c r="H3328" s="6">
        <v>63166</v>
      </c>
      <c r="I3328" s="6">
        <v>54918000</v>
      </c>
      <c r="J3328" s="6">
        <v>5.0999999999999996</v>
      </c>
      <c r="K3328" s="6">
        <v>26</v>
      </c>
      <c r="L3328" s="6" t="s">
        <v>342</v>
      </c>
      <c r="M3328" s="6">
        <v>80</v>
      </c>
      <c r="N3328" s="6" t="s">
        <v>21</v>
      </c>
      <c r="O3328" s="6" t="s">
        <v>22</v>
      </c>
      <c r="P3328" s="6" t="s">
        <v>8098</v>
      </c>
    </row>
    <row r="3329" spans="1:16" hidden="1" x14ac:dyDescent="0.35">
      <c r="A3329" s="6">
        <v>2012</v>
      </c>
      <c r="B3329" s="6" t="s">
        <v>2898</v>
      </c>
      <c r="C3329" s="6" t="s">
        <v>2786</v>
      </c>
      <c r="D3329" s="13" t="s">
        <v>2899</v>
      </c>
      <c r="E3329" s="6">
        <v>42.56</v>
      </c>
      <c r="F3329" s="6">
        <v>-84.83</v>
      </c>
      <c r="G3329" s="6" t="s">
        <v>524</v>
      </c>
      <c r="H3329" s="6">
        <v>61995</v>
      </c>
      <c r="I3329" s="6">
        <v>46783000</v>
      </c>
      <c r="J3329" s="6">
        <v>5.0999999999999996</v>
      </c>
      <c r="K3329" s="6">
        <v>26</v>
      </c>
      <c r="L3329" s="6" t="s">
        <v>342</v>
      </c>
      <c r="M3329" s="6">
        <v>80</v>
      </c>
      <c r="N3329" s="6" t="s">
        <v>21</v>
      </c>
      <c r="O3329" s="6" t="s">
        <v>22</v>
      </c>
      <c r="P3329" s="6" t="s">
        <v>8099</v>
      </c>
    </row>
    <row r="3330" spans="1:16" hidden="1" x14ac:dyDescent="0.35">
      <c r="A3330" s="6">
        <v>2012</v>
      </c>
      <c r="B3330" s="6" t="s">
        <v>2901</v>
      </c>
      <c r="C3330" s="6" t="s">
        <v>2786</v>
      </c>
      <c r="D3330" s="13" t="s">
        <v>2902</v>
      </c>
      <c r="E3330" s="6">
        <v>41.95</v>
      </c>
      <c r="F3330" s="6">
        <v>-84.76</v>
      </c>
      <c r="G3330" s="6" t="s">
        <v>524</v>
      </c>
      <c r="H3330" s="6">
        <v>68583</v>
      </c>
      <c r="I3330" s="6">
        <v>48953000</v>
      </c>
      <c r="J3330" s="6">
        <v>5.0999999999999996</v>
      </c>
      <c r="K3330" s="6">
        <v>26</v>
      </c>
      <c r="L3330" s="6" t="s">
        <v>342</v>
      </c>
      <c r="M3330" s="6">
        <v>80</v>
      </c>
      <c r="N3330" s="6" t="s">
        <v>21</v>
      </c>
      <c r="O3330" s="6" t="s">
        <v>22</v>
      </c>
      <c r="P3330" s="6" t="s">
        <v>8100</v>
      </c>
    </row>
    <row r="3331" spans="1:16" hidden="1" x14ac:dyDescent="0.35">
      <c r="A3331" s="6">
        <v>2012</v>
      </c>
      <c r="B3331" s="6" t="s">
        <v>2904</v>
      </c>
      <c r="C3331" s="6" t="s">
        <v>2786</v>
      </c>
      <c r="D3331" s="13" t="s">
        <v>2905</v>
      </c>
      <c r="E3331" s="6">
        <v>42.7</v>
      </c>
      <c r="F3331" s="6">
        <v>-84.41</v>
      </c>
      <c r="G3331" s="6" t="s">
        <v>524</v>
      </c>
      <c r="H3331" s="6">
        <v>64296</v>
      </c>
      <c r="I3331" s="6">
        <v>47979000</v>
      </c>
      <c r="J3331" s="6">
        <v>5.0999999999999996</v>
      </c>
      <c r="K3331" s="6">
        <v>26</v>
      </c>
      <c r="L3331" s="6" t="s">
        <v>342</v>
      </c>
      <c r="M3331" s="6">
        <v>80</v>
      </c>
      <c r="N3331" s="6" t="s">
        <v>21</v>
      </c>
      <c r="O3331" s="6" t="s">
        <v>22</v>
      </c>
      <c r="P3331" s="6" t="s">
        <v>8101</v>
      </c>
    </row>
    <row r="3332" spans="1:16" hidden="1" x14ac:dyDescent="0.35">
      <c r="A3332" s="6">
        <v>2012</v>
      </c>
      <c r="B3332" s="6" t="s">
        <v>2907</v>
      </c>
      <c r="C3332" s="6" t="s">
        <v>2786</v>
      </c>
      <c r="D3332" s="13" t="s">
        <v>2908</v>
      </c>
      <c r="E3332" s="6">
        <v>43.09</v>
      </c>
      <c r="F3332" s="6">
        <v>-85.23</v>
      </c>
      <c r="G3332" s="6" t="s">
        <v>524</v>
      </c>
      <c r="H3332" s="6">
        <v>76667</v>
      </c>
      <c r="I3332" s="6">
        <v>70241000</v>
      </c>
      <c r="J3332" s="6">
        <v>5.0999999999999996</v>
      </c>
      <c r="K3332" s="6">
        <v>26</v>
      </c>
      <c r="L3332" s="6" t="s">
        <v>342</v>
      </c>
      <c r="M3332" s="6">
        <v>80</v>
      </c>
      <c r="N3332" s="6" t="s">
        <v>21</v>
      </c>
      <c r="O3332" s="6" t="s">
        <v>22</v>
      </c>
      <c r="P3332" s="6" t="s">
        <v>8102</v>
      </c>
    </row>
    <row r="3333" spans="1:16" hidden="1" x14ac:dyDescent="0.35">
      <c r="A3333" s="6">
        <v>2012</v>
      </c>
      <c r="B3333" s="6" t="s">
        <v>115</v>
      </c>
      <c r="C3333" s="6" t="s">
        <v>2786</v>
      </c>
      <c r="D3333" s="13" t="s">
        <v>2910</v>
      </c>
      <c r="E3333" s="6">
        <v>42.19</v>
      </c>
      <c r="F3333" s="6">
        <v>-84.3</v>
      </c>
      <c r="G3333" s="6" t="s">
        <v>514</v>
      </c>
      <c r="H3333" s="6">
        <v>51421</v>
      </c>
      <c r="I3333" s="6">
        <v>25719000</v>
      </c>
      <c r="J3333" s="6">
        <v>5.0999999999999996</v>
      </c>
      <c r="K3333" s="6">
        <v>26</v>
      </c>
      <c r="L3333" s="6" t="s">
        <v>342</v>
      </c>
      <c r="M3333" s="6">
        <v>80</v>
      </c>
      <c r="N3333" s="6" t="s">
        <v>21</v>
      </c>
      <c r="O3333" s="6" t="s">
        <v>22</v>
      </c>
      <c r="P3333" s="6" t="s">
        <v>8103</v>
      </c>
    </row>
    <row r="3334" spans="1:16" hidden="1" x14ac:dyDescent="0.35">
      <c r="A3334" s="6">
        <v>2012</v>
      </c>
      <c r="B3334" s="6" t="s">
        <v>2912</v>
      </c>
      <c r="C3334" s="6" t="s">
        <v>2786</v>
      </c>
      <c r="D3334" s="13" t="s">
        <v>2913</v>
      </c>
      <c r="E3334" s="6">
        <v>42.87</v>
      </c>
      <c r="F3334" s="6">
        <v>-84.06</v>
      </c>
      <c r="G3334" s="6" t="s">
        <v>514</v>
      </c>
      <c r="H3334" s="6">
        <v>57460</v>
      </c>
      <c r="I3334" s="6">
        <v>49687000</v>
      </c>
      <c r="J3334" s="6">
        <v>5.0999999999999996</v>
      </c>
      <c r="K3334" s="6">
        <v>26</v>
      </c>
      <c r="L3334" s="6" t="s">
        <v>342</v>
      </c>
      <c r="M3334" s="6">
        <v>80</v>
      </c>
      <c r="N3334" s="6" t="s">
        <v>21</v>
      </c>
      <c r="O3334" s="6" t="s">
        <v>22</v>
      </c>
      <c r="P3334" s="6" t="s">
        <v>8104</v>
      </c>
    </row>
    <row r="3335" spans="1:16" hidden="1" x14ac:dyDescent="0.35">
      <c r="A3335" s="6">
        <v>2012</v>
      </c>
      <c r="B3335" s="6" t="s">
        <v>2915</v>
      </c>
      <c r="C3335" s="6" t="s">
        <v>2786</v>
      </c>
      <c r="D3335" s="13" t="s">
        <v>2916</v>
      </c>
      <c r="E3335" s="6">
        <v>41.84</v>
      </c>
      <c r="F3335" s="6">
        <v>-85.32</v>
      </c>
      <c r="G3335" s="6" t="s">
        <v>514</v>
      </c>
      <c r="H3335" s="6">
        <v>98336</v>
      </c>
      <c r="I3335" s="6">
        <v>119535000</v>
      </c>
      <c r="J3335" s="6">
        <v>5.0999999999999996</v>
      </c>
      <c r="K3335" s="6">
        <v>26</v>
      </c>
      <c r="L3335" s="6" t="s">
        <v>342</v>
      </c>
      <c r="M3335" s="6">
        <v>80</v>
      </c>
      <c r="N3335" s="6" t="s">
        <v>21</v>
      </c>
      <c r="O3335" s="6" t="s">
        <v>22</v>
      </c>
      <c r="P3335" s="6" t="s">
        <v>8105</v>
      </c>
    </row>
    <row r="3336" spans="1:16" hidden="1" x14ac:dyDescent="0.35">
      <c r="A3336" s="6">
        <v>2012</v>
      </c>
      <c r="B3336" s="6" t="s">
        <v>1457</v>
      </c>
      <c r="C3336" s="6" t="s">
        <v>1515</v>
      </c>
      <c r="D3336" s="13" t="s">
        <v>1639</v>
      </c>
      <c r="E3336" s="6">
        <v>39.369999999999997</v>
      </c>
      <c r="F3336" s="6">
        <v>-86.25</v>
      </c>
      <c r="G3336" s="6" t="s">
        <v>514</v>
      </c>
      <c r="H3336" s="6">
        <v>1833</v>
      </c>
      <c r="I3336" s="6">
        <v>552000</v>
      </c>
      <c r="J3336" s="6">
        <v>5.6</v>
      </c>
      <c r="K3336" s="6">
        <v>18</v>
      </c>
      <c r="L3336" s="6" t="s">
        <v>342</v>
      </c>
      <c r="M3336" s="6">
        <v>80</v>
      </c>
      <c r="N3336" s="6" t="s">
        <v>21</v>
      </c>
      <c r="O3336" s="6" t="s">
        <v>22</v>
      </c>
      <c r="P3336" s="6" t="s">
        <v>7611</v>
      </c>
    </row>
    <row r="3337" spans="1:16" hidden="1" x14ac:dyDescent="0.35">
      <c r="A3337" s="6">
        <v>2012</v>
      </c>
      <c r="B3337" s="6" t="s">
        <v>381</v>
      </c>
      <c r="C3337" s="6" t="s">
        <v>1515</v>
      </c>
      <c r="D3337" s="13" t="s">
        <v>1641</v>
      </c>
      <c r="E3337" s="6">
        <v>38.31</v>
      </c>
      <c r="F3337" s="6">
        <v>-86.61</v>
      </c>
      <c r="G3337" s="6" t="s">
        <v>514</v>
      </c>
      <c r="H3337" s="6">
        <v>2413</v>
      </c>
      <c r="I3337" s="6">
        <v>1316000</v>
      </c>
      <c r="J3337" s="6">
        <v>5.6</v>
      </c>
      <c r="K3337" s="6">
        <v>18</v>
      </c>
      <c r="L3337" s="6" t="s">
        <v>342</v>
      </c>
      <c r="M3337" s="6">
        <v>80</v>
      </c>
      <c r="N3337" s="6" t="s">
        <v>21</v>
      </c>
      <c r="O3337" s="6" t="s">
        <v>22</v>
      </c>
      <c r="P3337" s="6" t="s">
        <v>7612</v>
      </c>
    </row>
    <row r="3338" spans="1:16" hidden="1" x14ac:dyDescent="0.35">
      <c r="A3338" s="6">
        <v>2012</v>
      </c>
      <c r="B3338" s="6" t="s">
        <v>951</v>
      </c>
      <c r="C3338" s="6" t="s">
        <v>1515</v>
      </c>
      <c r="D3338" s="13" t="s">
        <v>1643</v>
      </c>
      <c r="E3338" s="6">
        <v>38.369999999999997</v>
      </c>
      <c r="F3338" s="6">
        <v>-85.88</v>
      </c>
      <c r="G3338" s="6" t="s">
        <v>514</v>
      </c>
      <c r="H3338" s="6">
        <v>3939</v>
      </c>
      <c r="I3338" s="6">
        <v>1527000</v>
      </c>
      <c r="J3338" s="6">
        <v>5.6</v>
      </c>
      <c r="K3338" s="6">
        <v>18</v>
      </c>
      <c r="L3338" s="6" t="s">
        <v>342</v>
      </c>
      <c r="M3338" s="6">
        <v>80</v>
      </c>
      <c r="N3338" s="6" t="s">
        <v>21</v>
      </c>
      <c r="O3338" s="6" t="s">
        <v>22</v>
      </c>
      <c r="P3338" s="6" t="s">
        <v>7613</v>
      </c>
    </row>
    <row r="3339" spans="1:16" hidden="1" x14ac:dyDescent="0.35">
      <c r="A3339" s="6">
        <v>2012</v>
      </c>
      <c r="B3339" s="6" t="s">
        <v>1645</v>
      </c>
      <c r="C3339" s="6" t="s">
        <v>1515</v>
      </c>
      <c r="D3339" s="13" t="s">
        <v>1646</v>
      </c>
      <c r="E3339" s="6">
        <v>38.36</v>
      </c>
      <c r="F3339" s="6">
        <v>-86.06</v>
      </c>
      <c r="G3339" s="6" t="s">
        <v>514</v>
      </c>
      <c r="H3339" s="6">
        <v>29188</v>
      </c>
      <c r="I3339" s="6">
        <v>10585000</v>
      </c>
      <c r="J3339" s="6">
        <v>5.6</v>
      </c>
      <c r="K3339" s="6">
        <v>18</v>
      </c>
      <c r="L3339" s="6" t="s">
        <v>342</v>
      </c>
      <c r="M3339" s="6">
        <v>80</v>
      </c>
      <c r="N3339" s="6" t="s">
        <v>21</v>
      </c>
      <c r="O3339" s="6" t="s">
        <v>22</v>
      </c>
      <c r="P3339" s="6" t="s">
        <v>7614</v>
      </c>
    </row>
    <row r="3340" spans="1:16" hidden="1" x14ac:dyDescent="0.35">
      <c r="A3340" s="6">
        <v>2012</v>
      </c>
      <c r="B3340" s="6" t="s">
        <v>115</v>
      </c>
      <c r="C3340" s="6" t="s">
        <v>1515</v>
      </c>
      <c r="D3340" s="13" t="s">
        <v>1648</v>
      </c>
      <c r="E3340" s="6">
        <v>38.880000000000003</v>
      </c>
      <c r="F3340" s="6">
        <v>-86.04</v>
      </c>
      <c r="G3340" s="6" t="s">
        <v>514</v>
      </c>
      <c r="H3340" s="6">
        <v>59204</v>
      </c>
      <c r="I3340" s="6">
        <v>36074000</v>
      </c>
      <c r="J3340" s="6">
        <v>5.6</v>
      </c>
      <c r="K3340" s="6">
        <v>18</v>
      </c>
      <c r="L3340" s="6" t="s">
        <v>342</v>
      </c>
      <c r="M3340" s="6">
        <v>80</v>
      </c>
      <c r="N3340" s="6" t="s">
        <v>21</v>
      </c>
      <c r="O3340" s="6" t="s">
        <v>22</v>
      </c>
      <c r="P3340" s="6" t="s">
        <v>7615</v>
      </c>
    </row>
    <row r="3341" spans="1:16" hidden="1" x14ac:dyDescent="0.35">
      <c r="A3341" s="6">
        <v>2012</v>
      </c>
      <c r="B3341" s="6" t="s">
        <v>135</v>
      </c>
      <c r="C3341" s="6" t="s">
        <v>1515</v>
      </c>
      <c r="D3341" s="13" t="s">
        <v>1650</v>
      </c>
      <c r="E3341" s="6">
        <v>38.92</v>
      </c>
      <c r="F3341" s="6">
        <v>-86.55</v>
      </c>
      <c r="G3341" s="6" t="s">
        <v>514</v>
      </c>
      <c r="H3341" s="6">
        <v>19503</v>
      </c>
      <c r="I3341" s="6">
        <v>6657000</v>
      </c>
      <c r="J3341" s="6">
        <v>5.6</v>
      </c>
      <c r="K3341" s="6">
        <v>18</v>
      </c>
      <c r="L3341" s="6" t="s">
        <v>342</v>
      </c>
      <c r="M3341" s="6">
        <v>80</v>
      </c>
      <c r="N3341" s="6" t="s">
        <v>21</v>
      </c>
      <c r="O3341" s="6" t="s">
        <v>22</v>
      </c>
      <c r="P3341" s="6" t="s">
        <v>7616</v>
      </c>
    </row>
    <row r="3342" spans="1:16" hidden="1" x14ac:dyDescent="0.35">
      <c r="A3342" s="6">
        <v>2012</v>
      </c>
      <c r="B3342" s="6" t="s">
        <v>83</v>
      </c>
      <c r="C3342" s="6" t="s">
        <v>1515</v>
      </c>
      <c r="D3342" s="13" t="s">
        <v>1652</v>
      </c>
      <c r="E3342" s="6">
        <v>39.159999999999997</v>
      </c>
      <c r="F3342" s="6">
        <v>-86.52</v>
      </c>
      <c r="G3342" s="6" t="s">
        <v>514</v>
      </c>
      <c r="H3342" s="6">
        <v>8930</v>
      </c>
      <c r="I3342" s="6">
        <v>3734000</v>
      </c>
      <c r="J3342" s="6">
        <v>5.6</v>
      </c>
      <c r="K3342" s="6">
        <v>18</v>
      </c>
      <c r="L3342" s="6" t="s">
        <v>342</v>
      </c>
      <c r="M3342" s="6">
        <v>80</v>
      </c>
      <c r="N3342" s="6" t="s">
        <v>21</v>
      </c>
      <c r="O3342" s="6" t="s">
        <v>22</v>
      </c>
      <c r="P3342" s="6" t="s">
        <v>7617</v>
      </c>
    </row>
    <row r="3343" spans="1:16" hidden="1" x14ac:dyDescent="0.35">
      <c r="A3343" s="6">
        <v>2012</v>
      </c>
      <c r="B3343" s="6" t="s">
        <v>681</v>
      </c>
      <c r="C3343" s="6" t="s">
        <v>1515</v>
      </c>
      <c r="D3343" s="13" t="s">
        <v>1654</v>
      </c>
      <c r="E3343" s="6">
        <v>38.54</v>
      </c>
      <c r="F3343" s="6">
        <v>-86.62</v>
      </c>
      <c r="G3343" s="6" t="s">
        <v>514</v>
      </c>
      <c r="H3343" s="6">
        <v>23764</v>
      </c>
      <c r="I3343" s="6">
        <v>6633000</v>
      </c>
      <c r="J3343" s="6">
        <v>5.6</v>
      </c>
      <c r="K3343" s="6">
        <v>18</v>
      </c>
      <c r="L3343" s="6" t="s">
        <v>342</v>
      </c>
      <c r="M3343" s="6">
        <v>80</v>
      </c>
      <c r="N3343" s="6" t="s">
        <v>21</v>
      </c>
      <c r="O3343" s="6" t="s">
        <v>22</v>
      </c>
      <c r="P3343" s="6" t="s">
        <v>7618</v>
      </c>
    </row>
    <row r="3344" spans="1:16" hidden="1" x14ac:dyDescent="0.35">
      <c r="A3344" s="6">
        <v>2012</v>
      </c>
      <c r="B3344" s="6" t="s">
        <v>54</v>
      </c>
      <c r="C3344" s="6" t="s">
        <v>1515</v>
      </c>
      <c r="D3344" s="13" t="s">
        <v>1656</v>
      </c>
      <c r="E3344" s="6">
        <v>38.159999999999997</v>
      </c>
      <c r="F3344" s="6">
        <v>-86.58</v>
      </c>
      <c r="G3344" s="6" t="s">
        <v>514</v>
      </c>
      <c r="H3344" s="6">
        <v>10062</v>
      </c>
      <c r="I3344" s="6">
        <v>4059000</v>
      </c>
      <c r="J3344" s="6">
        <v>5.6</v>
      </c>
      <c r="K3344" s="6">
        <v>18</v>
      </c>
      <c r="L3344" s="6" t="s">
        <v>342</v>
      </c>
      <c r="M3344" s="6">
        <v>80</v>
      </c>
      <c r="N3344" s="6" t="s">
        <v>21</v>
      </c>
      <c r="O3344" s="6" t="s">
        <v>22</v>
      </c>
      <c r="P3344" s="6" t="s">
        <v>7619</v>
      </c>
    </row>
    <row r="3345" spans="1:16" hidden="1" x14ac:dyDescent="0.35">
      <c r="A3345" s="6">
        <v>2012</v>
      </c>
      <c r="B3345" s="6" t="s">
        <v>86</v>
      </c>
      <c r="C3345" s="6" t="s">
        <v>1515</v>
      </c>
      <c r="D3345" s="13" t="s">
        <v>1658</v>
      </c>
      <c r="E3345" s="6">
        <v>38.65</v>
      </c>
      <c r="F3345" s="6">
        <v>-86.26</v>
      </c>
      <c r="G3345" s="6" t="s">
        <v>514</v>
      </c>
      <c r="H3345" s="6">
        <v>64074</v>
      </c>
      <c r="I3345" s="6">
        <v>26011000</v>
      </c>
      <c r="J3345" s="6">
        <v>5.6</v>
      </c>
      <c r="K3345" s="6">
        <v>18</v>
      </c>
      <c r="L3345" s="6" t="s">
        <v>342</v>
      </c>
      <c r="M3345" s="6">
        <v>80</v>
      </c>
      <c r="N3345" s="6" t="s">
        <v>21</v>
      </c>
      <c r="O3345" s="6" t="s">
        <v>22</v>
      </c>
      <c r="P3345" s="6" t="s">
        <v>7620</v>
      </c>
    </row>
    <row r="3346" spans="1:16" hidden="1" x14ac:dyDescent="0.35">
      <c r="A3346" s="6">
        <v>2012</v>
      </c>
      <c r="B3346" s="6" t="s">
        <v>5531</v>
      </c>
      <c r="C3346" s="6" t="s">
        <v>5423</v>
      </c>
      <c r="D3346" s="13" t="s">
        <v>5532</v>
      </c>
      <c r="E3346" s="6">
        <v>43.07</v>
      </c>
      <c r="F3346" s="6">
        <v>-98.94</v>
      </c>
      <c r="G3346" s="6" t="s">
        <v>555</v>
      </c>
      <c r="H3346" s="6">
        <v>49381</v>
      </c>
      <c r="I3346" s="6">
        <v>11867000</v>
      </c>
      <c r="J3346" s="6">
        <v>6.5</v>
      </c>
      <c r="K3346" s="6">
        <v>46</v>
      </c>
      <c r="L3346" s="6" t="s">
        <v>342</v>
      </c>
      <c r="M3346" s="6">
        <v>80</v>
      </c>
      <c r="N3346" s="6" t="s">
        <v>21</v>
      </c>
      <c r="O3346" s="6" t="s">
        <v>22</v>
      </c>
      <c r="P3346" s="6" t="s">
        <v>9106</v>
      </c>
    </row>
    <row r="3347" spans="1:16" hidden="1" x14ac:dyDescent="0.35">
      <c r="A3347" s="6">
        <v>2012</v>
      </c>
      <c r="B3347" s="6" t="s">
        <v>1783</v>
      </c>
      <c r="C3347" s="6" t="s">
        <v>5423</v>
      </c>
      <c r="D3347" s="13" t="s">
        <v>5534</v>
      </c>
      <c r="E3347" s="6">
        <v>43.92</v>
      </c>
      <c r="F3347" s="6">
        <v>-100.53</v>
      </c>
      <c r="G3347" s="6" t="s">
        <v>555</v>
      </c>
      <c r="H3347" s="6">
        <v>11544</v>
      </c>
      <c r="I3347" s="6">
        <v>3304000</v>
      </c>
      <c r="J3347" s="6">
        <v>6.5</v>
      </c>
      <c r="K3347" s="6">
        <v>46</v>
      </c>
      <c r="L3347" s="6" t="s">
        <v>342</v>
      </c>
      <c r="M3347" s="6">
        <v>80</v>
      </c>
      <c r="N3347" s="6" t="s">
        <v>21</v>
      </c>
      <c r="O3347" s="6" t="s">
        <v>22</v>
      </c>
      <c r="P3347" s="6" t="s">
        <v>9107</v>
      </c>
    </row>
    <row r="3348" spans="1:16" hidden="1" x14ac:dyDescent="0.35">
      <c r="A3348" s="6">
        <v>2012</v>
      </c>
      <c r="B3348" s="6" t="s">
        <v>5536</v>
      </c>
      <c r="C3348" s="6" t="s">
        <v>5423</v>
      </c>
      <c r="D3348" s="13" t="s">
        <v>5537</v>
      </c>
      <c r="E3348" s="6">
        <v>43.79</v>
      </c>
      <c r="F3348" s="6">
        <v>-99.38</v>
      </c>
      <c r="G3348" s="6" t="s">
        <v>564</v>
      </c>
      <c r="H3348" s="6">
        <v>51489</v>
      </c>
      <c r="I3348" s="6">
        <v>17385000</v>
      </c>
      <c r="J3348" s="6">
        <v>6.5</v>
      </c>
      <c r="K3348" s="6">
        <v>46</v>
      </c>
      <c r="L3348" s="6" t="s">
        <v>342</v>
      </c>
      <c r="M3348" s="6">
        <v>80</v>
      </c>
      <c r="N3348" s="6" t="s">
        <v>21</v>
      </c>
      <c r="O3348" s="6" t="s">
        <v>22</v>
      </c>
      <c r="P3348" s="6" t="s">
        <v>9108</v>
      </c>
    </row>
    <row r="3349" spans="1:16" hidden="1" x14ac:dyDescent="0.35">
      <c r="A3349" s="6">
        <v>2012</v>
      </c>
      <c r="B3349" s="6" t="s">
        <v>5539</v>
      </c>
      <c r="C3349" s="6" t="s">
        <v>5423</v>
      </c>
      <c r="D3349" s="13" t="s">
        <v>5540</v>
      </c>
      <c r="E3349" s="6">
        <v>43.46</v>
      </c>
      <c r="F3349" s="6">
        <v>-101.2</v>
      </c>
      <c r="G3349" s="6" t="s">
        <v>564</v>
      </c>
      <c r="H3349" s="6">
        <v>2956</v>
      </c>
      <c r="I3349" s="6">
        <v>1250000</v>
      </c>
      <c r="J3349" s="6">
        <v>6.5</v>
      </c>
      <c r="K3349" s="6">
        <v>46</v>
      </c>
      <c r="L3349" s="6" t="s">
        <v>342</v>
      </c>
      <c r="M3349" s="6">
        <v>80</v>
      </c>
      <c r="N3349" s="6" t="s">
        <v>21</v>
      </c>
      <c r="O3349" s="6" t="s">
        <v>22</v>
      </c>
      <c r="P3349" s="6" t="s">
        <v>9109</v>
      </c>
    </row>
    <row r="3350" spans="1:16" hidden="1" x14ac:dyDescent="0.35">
      <c r="A3350" s="6">
        <v>2012</v>
      </c>
      <c r="B3350" s="6" t="s">
        <v>2486</v>
      </c>
      <c r="C3350" s="6" t="s">
        <v>5423</v>
      </c>
      <c r="D3350" s="13" t="s">
        <v>5542</v>
      </c>
      <c r="E3350" s="6">
        <v>43.3</v>
      </c>
      <c r="F3350" s="6">
        <v>-100.66</v>
      </c>
      <c r="G3350" s="6" t="s">
        <v>564</v>
      </c>
      <c r="H3350" s="6">
        <v>8343</v>
      </c>
      <c r="I3350" s="6">
        <v>4420000</v>
      </c>
      <c r="J3350" s="6">
        <v>6.5</v>
      </c>
      <c r="K3350" s="6">
        <v>46</v>
      </c>
      <c r="L3350" s="6" t="s">
        <v>342</v>
      </c>
      <c r="M3350" s="6">
        <v>80</v>
      </c>
      <c r="N3350" s="6" t="s">
        <v>21</v>
      </c>
      <c r="O3350" s="6" t="s">
        <v>22</v>
      </c>
      <c r="P3350" s="6" t="s">
        <v>9110</v>
      </c>
    </row>
    <row r="3351" spans="1:16" hidden="1" x14ac:dyDescent="0.35">
      <c r="A3351" s="6">
        <v>2012</v>
      </c>
      <c r="B3351" s="6" t="s">
        <v>5544</v>
      </c>
      <c r="C3351" s="6" t="s">
        <v>5423</v>
      </c>
      <c r="D3351" s="13" t="s">
        <v>5545</v>
      </c>
      <c r="E3351" s="6">
        <v>43.26</v>
      </c>
      <c r="F3351" s="6">
        <v>-99.71</v>
      </c>
      <c r="G3351" s="6" t="s">
        <v>555</v>
      </c>
      <c r="H3351" s="6">
        <v>86324</v>
      </c>
      <c r="I3351" s="6">
        <v>30788000</v>
      </c>
      <c r="J3351" s="6">
        <v>6.5</v>
      </c>
      <c r="K3351" s="6">
        <v>46</v>
      </c>
      <c r="L3351" s="6" t="s">
        <v>342</v>
      </c>
      <c r="M3351" s="6">
        <v>80</v>
      </c>
      <c r="N3351" s="6" t="s">
        <v>21</v>
      </c>
      <c r="O3351" s="6" t="s">
        <v>22</v>
      </c>
      <c r="P3351" s="6" t="s">
        <v>9111</v>
      </c>
    </row>
    <row r="3352" spans="1:16" hidden="1" x14ac:dyDescent="0.35">
      <c r="A3352" s="6">
        <v>2012</v>
      </c>
      <c r="B3352" s="6" t="s">
        <v>4632</v>
      </c>
      <c r="C3352" s="6" t="s">
        <v>4554</v>
      </c>
      <c r="D3352" s="13" t="s">
        <v>4633</v>
      </c>
      <c r="E3352" s="6">
        <v>47.15</v>
      </c>
      <c r="F3352" s="6">
        <v>-100.52</v>
      </c>
      <c r="G3352" s="6" t="s">
        <v>3004</v>
      </c>
      <c r="H3352" s="6">
        <v>58334</v>
      </c>
      <c r="I3352" s="6">
        <v>35373000</v>
      </c>
      <c r="J3352" s="6">
        <v>7.3</v>
      </c>
      <c r="K3352" s="6">
        <v>38</v>
      </c>
      <c r="L3352" s="6" t="s">
        <v>342</v>
      </c>
      <c r="M3352" s="6">
        <v>80</v>
      </c>
      <c r="N3352" s="6" t="s">
        <v>21</v>
      </c>
      <c r="O3352" s="6" t="s">
        <v>22</v>
      </c>
      <c r="P3352" s="6" t="s">
        <v>8764</v>
      </c>
    </row>
    <row r="3353" spans="1:16" hidden="1" x14ac:dyDescent="0.35">
      <c r="A3353" s="6">
        <v>2012</v>
      </c>
      <c r="B3353" s="6" t="s">
        <v>4635</v>
      </c>
      <c r="C3353" s="6" t="s">
        <v>4554</v>
      </c>
      <c r="D3353" s="13" t="s">
        <v>4636</v>
      </c>
      <c r="E3353" s="6">
        <v>46.56</v>
      </c>
      <c r="F3353" s="6">
        <v>-100.08</v>
      </c>
      <c r="G3353" s="6" t="s">
        <v>3004</v>
      </c>
      <c r="H3353" s="6">
        <v>105744</v>
      </c>
      <c r="I3353" s="6">
        <v>52523000</v>
      </c>
      <c r="J3353" s="6">
        <v>7.3</v>
      </c>
      <c r="K3353" s="6">
        <v>38</v>
      </c>
      <c r="L3353" s="6" t="s">
        <v>342</v>
      </c>
      <c r="M3353" s="6">
        <v>80</v>
      </c>
      <c r="N3353" s="6" t="s">
        <v>21</v>
      </c>
      <c r="O3353" s="6" t="s">
        <v>22</v>
      </c>
      <c r="P3353" s="6" t="s">
        <v>8765</v>
      </c>
    </row>
    <row r="3354" spans="1:16" hidden="1" x14ac:dyDescent="0.35">
      <c r="A3354" s="6">
        <v>2012</v>
      </c>
      <c r="B3354" s="6" t="s">
        <v>1524</v>
      </c>
      <c r="C3354" s="6" t="s">
        <v>4554</v>
      </c>
      <c r="D3354" s="13" t="s">
        <v>4638</v>
      </c>
      <c r="E3354" s="6">
        <v>46.42</v>
      </c>
      <c r="F3354" s="6">
        <v>-101.57</v>
      </c>
      <c r="G3354" s="6" t="s">
        <v>3004</v>
      </c>
      <c r="H3354" s="6">
        <v>55586</v>
      </c>
      <c r="I3354" s="6">
        <v>26204000</v>
      </c>
      <c r="J3354" s="6">
        <v>7.3</v>
      </c>
      <c r="K3354" s="6">
        <v>38</v>
      </c>
      <c r="L3354" s="6" t="s">
        <v>342</v>
      </c>
      <c r="M3354" s="6">
        <v>80</v>
      </c>
      <c r="N3354" s="6" t="s">
        <v>21</v>
      </c>
      <c r="O3354" s="6" t="s">
        <v>22</v>
      </c>
      <c r="P3354" s="6" t="s">
        <v>8766</v>
      </c>
    </row>
    <row r="3355" spans="1:16" hidden="1" x14ac:dyDescent="0.35">
      <c r="A3355" s="6">
        <v>2012</v>
      </c>
      <c r="B3355" s="6" t="s">
        <v>2230</v>
      </c>
      <c r="C3355" s="6" t="s">
        <v>4554</v>
      </c>
      <c r="D3355" s="13" t="s">
        <v>4640</v>
      </c>
      <c r="E3355" s="6">
        <v>46.72</v>
      </c>
      <c r="F3355" s="6">
        <v>-101.5</v>
      </c>
      <c r="G3355" s="6" t="s">
        <v>3004</v>
      </c>
      <c r="H3355" s="6">
        <v>54566</v>
      </c>
      <c r="I3355" s="6">
        <v>34240000</v>
      </c>
      <c r="J3355" s="6">
        <v>7.3</v>
      </c>
      <c r="K3355" s="6">
        <v>38</v>
      </c>
      <c r="L3355" s="6" t="s">
        <v>342</v>
      </c>
      <c r="M3355" s="6">
        <v>80</v>
      </c>
      <c r="N3355" s="6" t="s">
        <v>21</v>
      </c>
      <c r="O3355" s="6" t="s">
        <v>22</v>
      </c>
      <c r="P3355" s="6" t="s">
        <v>8767</v>
      </c>
    </row>
    <row r="3356" spans="1:16" hidden="1" x14ac:dyDescent="0.35">
      <c r="A3356" s="6">
        <v>2012</v>
      </c>
      <c r="B3356" s="6" t="s">
        <v>1880</v>
      </c>
      <c r="C3356" s="6" t="s">
        <v>4554</v>
      </c>
      <c r="D3356" s="13" t="s">
        <v>4642</v>
      </c>
      <c r="E3356" s="6">
        <v>46.31</v>
      </c>
      <c r="F3356" s="6">
        <v>-100.63</v>
      </c>
      <c r="G3356" s="6" t="s">
        <v>3004</v>
      </c>
      <c r="H3356" s="6">
        <v>12834</v>
      </c>
      <c r="I3356" s="6">
        <v>7124000</v>
      </c>
      <c r="J3356" s="6">
        <v>7.3</v>
      </c>
      <c r="K3356" s="6">
        <v>38</v>
      </c>
      <c r="L3356" s="6" t="s">
        <v>342</v>
      </c>
      <c r="M3356" s="6">
        <v>80</v>
      </c>
      <c r="N3356" s="6" t="s">
        <v>21</v>
      </c>
      <c r="O3356" s="6" t="s">
        <v>22</v>
      </c>
      <c r="P3356" s="6" t="s">
        <v>8768</v>
      </c>
    </row>
    <row r="3357" spans="1:16" hidden="1" x14ac:dyDescent="0.35">
      <c r="A3357" s="6">
        <v>2012</v>
      </c>
      <c r="B3357" s="6" t="s">
        <v>3122</v>
      </c>
      <c r="C3357" s="6" t="s">
        <v>3002</v>
      </c>
      <c r="D3357" s="13" t="s">
        <v>3123</v>
      </c>
      <c r="E3357" s="6">
        <v>44.16</v>
      </c>
      <c r="F3357" s="6">
        <v>-93.99</v>
      </c>
      <c r="G3357" s="6" t="s">
        <v>564</v>
      </c>
      <c r="H3357" s="6">
        <v>176791</v>
      </c>
      <c r="I3357" s="6">
        <v>170339000</v>
      </c>
      <c r="J3357" s="6">
        <v>7.8</v>
      </c>
      <c r="K3357" s="6">
        <v>27</v>
      </c>
      <c r="L3357" s="6" t="s">
        <v>342</v>
      </c>
      <c r="M3357" s="6">
        <v>80</v>
      </c>
      <c r="N3357" s="6" t="s">
        <v>21</v>
      </c>
      <c r="O3357" s="6" t="s">
        <v>22</v>
      </c>
      <c r="P3357" s="6" t="s">
        <v>8190</v>
      </c>
    </row>
    <row r="3358" spans="1:16" hidden="1" x14ac:dyDescent="0.35">
      <c r="A3358" s="6">
        <v>2012</v>
      </c>
      <c r="B3358" s="6" t="s">
        <v>1457</v>
      </c>
      <c r="C3358" s="6" t="s">
        <v>3002</v>
      </c>
      <c r="D3358" s="13" t="s">
        <v>3125</v>
      </c>
      <c r="E3358" s="6">
        <v>44.11</v>
      </c>
      <c r="F3358" s="6">
        <v>-94.9</v>
      </c>
      <c r="G3358" s="6" t="s">
        <v>564</v>
      </c>
      <c r="H3358" s="6">
        <v>153607</v>
      </c>
      <c r="I3358" s="6">
        <v>145501000</v>
      </c>
      <c r="J3358" s="6">
        <v>7.8</v>
      </c>
      <c r="K3358" s="6">
        <v>27</v>
      </c>
      <c r="L3358" s="6" t="s">
        <v>342</v>
      </c>
      <c r="M3358" s="6">
        <v>80</v>
      </c>
      <c r="N3358" s="6" t="s">
        <v>21</v>
      </c>
      <c r="O3358" s="6" t="s">
        <v>22</v>
      </c>
      <c r="P3358" s="6" t="s">
        <v>8191</v>
      </c>
    </row>
    <row r="3359" spans="1:16" hidden="1" x14ac:dyDescent="0.35">
      <c r="A3359" s="6">
        <v>2012</v>
      </c>
      <c r="B3359" s="6" t="s">
        <v>3127</v>
      </c>
      <c r="C3359" s="6" t="s">
        <v>3002</v>
      </c>
      <c r="D3359" s="13" t="s">
        <v>3128</v>
      </c>
      <c r="E3359" s="6">
        <v>43.63</v>
      </c>
      <c r="F3359" s="6">
        <v>-94.09</v>
      </c>
      <c r="G3359" s="6" t="s">
        <v>564</v>
      </c>
      <c r="H3359" s="6">
        <v>199803</v>
      </c>
      <c r="I3359" s="6">
        <v>215739000</v>
      </c>
      <c r="J3359" s="6">
        <v>7.8</v>
      </c>
      <c r="K3359" s="6">
        <v>27</v>
      </c>
      <c r="L3359" s="6" t="s">
        <v>342</v>
      </c>
      <c r="M3359" s="6">
        <v>80</v>
      </c>
      <c r="N3359" s="6" t="s">
        <v>21</v>
      </c>
      <c r="O3359" s="6" t="s">
        <v>22</v>
      </c>
      <c r="P3359" s="6" t="s">
        <v>8192</v>
      </c>
    </row>
    <row r="3360" spans="1:16" hidden="1" x14ac:dyDescent="0.35">
      <c r="A3360" s="6">
        <v>2012</v>
      </c>
      <c r="B3360" s="6" t="s">
        <v>3130</v>
      </c>
      <c r="C3360" s="6" t="s">
        <v>3002</v>
      </c>
      <c r="D3360" s="13" t="s">
        <v>3131</v>
      </c>
      <c r="E3360" s="6">
        <v>43.65</v>
      </c>
      <c r="F3360" s="6">
        <v>-93.36</v>
      </c>
      <c r="G3360" s="6" t="s">
        <v>564</v>
      </c>
      <c r="H3360" s="6">
        <v>196480</v>
      </c>
      <c r="I3360" s="6">
        <v>192487000</v>
      </c>
      <c r="J3360" s="6">
        <v>7.8</v>
      </c>
      <c r="K3360" s="6">
        <v>27</v>
      </c>
      <c r="L3360" s="6" t="s">
        <v>342</v>
      </c>
      <c r="M3360" s="6">
        <v>80</v>
      </c>
      <c r="N3360" s="6" t="s">
        <v>21</v>
      </c>
      <c r="O3360" s="6" t="s">
        <v>22</v>
      </c>
      <c r="P3360" s="6" t="s">
        <v>8193</v>
      </c>
    </row>
    <row r="3361" spans="1:16" hidden="1" x14ac:dyDescent="0.35">
      <c r="A3361" s="6">
        <v>2012</v>
      </c>
      <c r="B3361" s="6" t="s">
        <v>3133</v>
      </c>
      <c r="C3361" s="6" t="s">
        <v>3002</v>
      </c>
      <c r="D3361" s="13" t="s">
        <v>3134</v>
      </c>
      <c r="E3361" s="6">
        <v>44.32</v>
      </c>
      <c r="F3361" s="6">
        <v>-93.83</v>
      </c>
      <c r="G3361" s="6" t="s">
        <v>564</v>
      </c>
      <c r="H3361" s="6">
        <v>99022</v>
      </c>
      <c r="I3361" s="6">
        <v>92033000</v>
      </c>
      <c r="J3361" s="6">
        <v>7.8</v>
      </c>
      <c r="K3361" s="6">
        <v>27</v>
      </c>
      <c r="L3361" s="6" t="s">
        <v>342</v>
      </c>
      <c r="M3361" s="6">
        <v>80</v>
      </c>
      <c r="N3361" s="6" t="s">
        <v>21</v>
      </c>
      <c r="O3361" s="6" t="s">
        <v>22</v>
      </c>
      <c r="P3361" s="6" t="s">
        <v>8194</v>
      </c>
    </row>
    <row r="3362" spans="1:16" hidden="1" x14ac:dyDescent="0.35">
      <c r="A3362" s="6">
        <v>2012</v>
      </c>
      <c r="B3362" s="6" t="s">
        <v>1696</v>
      </c>
      <c r="C3362" s="6" t="s">
        <v>3002</v>
      </c>
      <c r="D3362" s="13" t="s">
        <v>3136</v>
      </c>
      <c r="E3362" s="6">
        <v>43.64</v>
      </c>
      <c r="F3362" s="6">
        <v>-94.45</v>
      </c>
      <c r="G3362" s="6" t="s">
        <v>555</v>
      </c>
      <c r="H3362" s="6">
        <v>237118</v>
      </c>
      <c r="I3362" s="6">
        <v>230440000</v>
      </c>
      <c r="J3362" s="6">
        <v>7.8</v>
      </c>
      <c r="K3362" s="6">
        <v>27</v>
      </c>
      <c r="L3362" s="6" t="s">
        <v>342</v>
      </c>
      <c r="M3362" s="6">
        <v>80</v>
      </c>
      <c r="N3362" s="6" t="s">
        <v>21</v>
      </c>
      <c r="O3362" s="6" t="s">
        <v>22</v>
      </c>
      <c r="P3362" s="6" t="s">
        <v>8195</v>
      </c>
    </row>
    <row r="3363" spans="1:16" hidden="1" x14ac:dyDescent="0.35">
      <c r="A3363" s="6">
        <v>2012</v>
      </c>
      <c r="B3363" s="6" t="s">
        <v>3138</v>
      </c>
      <c r="C3363" s="6" t="s">
        <v>3002</v>
      </c>
      <c r="D3363" s="13" t="s">
        <v>3139</v>
      </c>
      <c r="E3363" s="6">
        <v>44.22</v>
      </c>
      <c r="F3363" s="6">
        <v>-94.09</v>
      </c>
      <c r="G3363" s="6" t="s">
        <v>564</v>
      </c>
      <c r="H3363" s="6">
        <v>143739</v>
      </c>
      <c r="I3363" s="6">
        <v>128811000</v>
      </c>
      <c r="J3363" s="6">
        <v>7.8</v>
      </c>
      <c r="K3363" s="6">
        <v>27</v>
      </c>
      <c r="L3363" s="6" t="s">
        <v>342</v>
      </c>
      <c r="M3363" s="6">
        <v>80</v>
      </c>
      <c r="N3363" s="6" t="s">
        <v>21</v>
      </c>
      <c r="O3363" s="6" t="s">
        <v>22</v>
      </c>
      <c r="P3363" s="6" t="s">
        <v>8196</v>
      </c>
    </row>
    <row r="3364" spans="1:16" hidden="1" x14ac:dyDescent="0.35">
      <c r="A3364" s="6">
        <v>2012</v>
      </c>
      <c r="B3364" s="6" t="s">
        <v>2008</v>
      </c>
      <c r="C3364" s="6" t="s">
        <v>3002</v>
      </c>
      <c r="D3364" s="13" t="s">
        <v>3141</v>
      </c>
      <c r="E3364" s="6">
        <v>44.42</v>
      </c>
      <c r="F3364" s="6">
        <v>-93.25</v>
      </c>
      <c r="G3364" s="6" t="s">
        <v>564</v>
      </c>
      <c r="H3364" s="6">
        <v>93819</v>
      </c>
      <c r="I3364" s="6">
        <v>96927000</v>
      </c>
      <c r="J3364" s="6">
        <v>7.8</v>
      </c>
      <c r="K3364" s="6">
        <v>27</v>
      </c>
      <c r="L3364" s="6" t="s">
        <v>342</v>
      </c>
      <c r="M3364" s="6">
        <v>80</v>
      </c>
      <c r="N3364" s="6" t="s">
        <v>21</v>
      </c>
      <c r="O3364" s="6" t="s">
        <v>22</v>
      </c>
      <c r="P3364" s="6" t="s">
        <v>8197</v>
      </c>
    </row>
    <row r="3365" spans="1:16" hidden="1" x14ac:dyDescent="0.35">
      <c r="A3365" s="6">
        <v>2012</v>
      </c>
      <c r="B3365" s="6" t="s">
        <v>3143</v>
      </c>
      <c r="C3365" s="6" t="s">
        <v>3002</v>
      </c>
      <c r="D3365" s="13" t="s">
        <v>3144</v>
      </c>
      <c r="E3365" s="6">
        <v>44.17</v>
      </c>
      <c r="F3365" s="6">
        <v>-93.24</v>
      </c>
      <c r="G3365" s="6" t="s">
        <v>564</v>
      </c>
      <c r="H3365" s="6">
        <v>115274</v>
      </c>
      <c r="I3365" s="6">
        <v>125737000</v>
      </c>
      <c r="J3365" s="6">
        <v>7.8</v>
      </c>
      <c r="K3365" s="6">
        <v>27</v>
      </c>
      <c r="L3365" s="6" t="s">
        <v>342</v>
      </c>
      <c r="M3365" s="6">
        <v>80</v>
      </c>
      <c r="N3365" s="6" t="s">
        <v>21</v>
      </c>
      <c r="O3365" s="6" t="s">
        <v>22</v>
      </c>
      <c r="P3365" s="6" t="s">
        <v>8198</v>
      </c>
    </row>
    <row r="3366" spans="1:16" hidden="1" x14ac:dyDescent="0.35">
      <c r="A3366" s="6">
        <v>2012</v>
      </c>
      <c r="B3366" s="6" t="s">
        <v>3146</v>
      </c>
      <c r="C3366" s="6" t="s">
        <v>3002</v>
      </c>
      <c r="D3366" s="13" t="s">
        <v>3147</v>
      </c>
      <c r="E3366" s="6">
        <v>44.11</v>
      </c>
      <c r="F3366" s="6">
        <v>-93.7</v>
      </c>
      <c r="G3366" s="6" t="s">
        <v>564</v>
      </c>
      <c r="H3366" s="6">
        <v>114514</v>
      </c>
      <c r="I3366" s="6">
        <v>120642000</v>
      </c>
      <c r="J3366" s="6">
        <v>7.8</v>
      </c>
      <c r="K3366" s="6">
        <v>27</v>
      </c>
      <c r="L3366" s="6" t="s">
        <v>342</v>
      </c>
      <c r="M3366" s="6">
        <v>80</v>
      </c>
      <c r="N3366" s="6" t="s">
        <v>21</v>
      </c>
      <c r="O3366" s="6" t="s">
        <v>22</v>
      </c>
      <c r="P3366" s="6" t="s">
        <v>8199</v>
      </c>
    </row>
    <row r="3367" spans="1:16" hidden="1" x14ac:dyDescent="0.35">
      <c r="A3367" s="6">
        <v>2012</v>
      </c>
      <c r="B3367" s="6" t="s">
        <v>3149</v>
      </c>
      <c r="C3367" s="6" t="s">
        <v>3002</v>
      </c>
      <c r="D3367" s="13" t="s">
        <v>3150</v>
      </c>
      <c r="E3367" s="6">
        <v>44.05</v>
      </c>
      <c r="F3367" s="6">
        <v>-94.84</v>
      </c>
      <c r="G3367" s="6" t="s">
        <v>564</v>
      </c>
      <c r="H3367" s="6">
        <v>120057</v>
      </c>
      <c r="I3367" s="6">
        <v>121647000</v>
      </c>
      <c r="J3367" s="6">
        <v>7.8</v>
      </c>
      <c r="K3367" s="6">
        <v>27</v>
      </c>
      <c r="L3367" s="6" t="s">
        <v>342</v>
      </c>
      <c r="M3367" s="6">
        <v>80</v>
      </c>
      <c r="N3367" s="6" t="s">
        <v>21</v>
      </c>
      <c r="O3367" s="6" t="s">
        <v>22</v>
      </c>
      <c r="P3367" s="6" t="s">
        <v>8200</v>
      </c>
    </row>
    <row r="3368" spans="1:16" hidden="1" x14ac:dyDescent="0.35">
      <c r="A3368" s="6">
        <v>2012</v>
      </c>
      <c r="B3368" s="6" t="s">
        <v>511</v>
      </c>
      <c r="C3368" s="6" t="s">
        <v>1672</v>
      </c>
      <c r="D3368" s="13" t="s">
        <v>4821</v>
      </c>
      <c r="E3368" s="6">
        <v>38.75</v>
      </c>
      <c r="F3368" s="6">
        <v>-83.61</v>
      </c>
      <c r="G3368" s="6" t="s">
        <v>514</v>
      </c>
      <c r="H3368" s="6">
        <v>14053</v>
      </c>
      <c r="I3368" s="6">
        <v>7863000</v>
      </c>
      <c r="J3368" s="6">
        <v>7.8</v>
      </c>
      <c r="K3368" s="6">
        <v>39</v>
      </c>
      <c r="L3368" s="6" t="s">
        <v>342</v>
      </c>
      <c r="M3368" s="6">
        <v>80</v>
      </c>
      <c r="N3368" s="6" t="s">
        <v>21</v>
      </c>
      <c r="O3368" s="6" t="s">
        <v>22</v>
      </c>
      <c r="P3368" s="6" t="s">
        <v>8839</v>
      </c>
    </row>
    <row r="3369" spans="1:16" hidden="1" x14ac:dyDescent="0.35">
      <c r="A3369" s="6">
        <v>2012</v>
      </c>
      <c r="B3369" s="6" t="s">
        <v>1457</v>
      </c>
      <c r="C3369" s="6" t="s">
        <v>1672</v>
      </c>
      <c r="D3369" s="13" t="s">
        <v>4823</v>
      </c>
      <c r="E3369" s="6">
        <v>38.700000000000003</v>
      </c>
      <c r="F3369" s="6">
        <v>-83.73</v>
      </c>
      <c r="G3369" s="6" t="s">
        <v>236</v>
      </c>
      <c r="H3369" s="6">
        <v>22281</v>
      </c>
      <c r="I3369" s="6">
        <v>18763000</v>
      </c>
      <c r="J3369" s="6">
        <v>7.8</v>
      </c>
      <c r="K3369" s="6">
        <v>39</v>
      </c>
      <c r="L3369" s="6" t="s">
        <v>342</v>
      </c>
      <c r="M3369" s="6">
        <v>80</v>
      </c>
      <c r="N3369" s="6" t="s">
        <v>21</v>
      </c>
      <c r="O3369" s="6" t="s">
        <v>22</v>
      </c>
      <c r="P3369" s="6" t="s">
        <v>8840</v>
      </c>
    </row>
    <row r="3370" spans="1:16" hidden="1" x14ac:dyDescent="0.35">
      <c r="A3370" s="6">
        <v>2012</v>
      </c>
      <c r="B3370" s="6" t="s">
        <v>4825</v>
      </c>
      <c r="C3370" s="6" t="s">
        <v>1672</v>
      </c>
      <c r="D3370" s="13" t="s">
        <v>4826</v>
      </c>
      <c r="E3370" s="6">
        <v>38.93</v>
      </c>
      <c r="F3370" s="6">
        <v>-82.28</v>
      </c>
      <c r="G3370" s="6" t="s">
        <v>514</v>
      </c>
      <c r="H3370" s="6">
        <v>2936</v>
      </c>
      <c r="I3370" s="6">
        <v>2700000</v>
      </c>
      <c r="J3370" s="6">
        <v>7.8</v>
      </c>
      <c r="K3370" s="6">
        <v>39</v>
      </c>
      <c r="L3370" s="6" t="s">
        <v>342</v>
      </c>
      <c r="M3370" s="6">
        <v>80</v>
      </c>
      <c r="N3370" s="6" t="s">
        <v>21</v>
      </c>
      <c r="O3370" s="6" t="s">
        <v>22</v>
      </c>
      <c r="P3370" s="6" t="s">
        <v>8841</v>
      </c>
    </row>
    <row r="3371" spans="1:16" hidden="1" x14ac:dyDescent="0.35">
      <c r="A3371" s="6">
        <v>2012</v>
      </c>
      <c r="B3371" s="6" t="s">
        <v>4828</v>
      </c>
      <c r="C3371" s="6" t="s">
        <v>1672</v>
      </c>
      <c r="D3371" s="13" t="s">
        <v>4829</v>
      </c>
      <c r="E3371" s="6" t="e">
        <v>#N/A</v>
      </c>
      <c r="F3371" s="6" t="e">
        <v>#N/A</v>
      </c>
      <c r="G3371" s="6" t="s">
        <v>514</v>
      </c>
      <c r="H3371" s="6">
        <v>50035</v>
      </c>
      <c r="I3371" s="6">
        <v>42072000</v>
      </c>
      <c r="J3371" s="6">
        <v>7.8</v>
      </c>
      <c r="K3371" s="6">
        <v>39</v>
      </c>
      <c r="L3371" s="6" t="s">
        <v>342</v>
      </c>
      <c r="M3371" s="6">
        <v>80</v>
      </c>
      <c r="N3371" s="6" t="s">
        <v>21</v>
      </c>
      <c r="O3371" s="6" t="s">
        <v>22</v>
      </c>
      <c r="P3371" s="6" t="s">
        <v>8842</v>
      </c>
    </row>
    <row r="3372" spans="1:16" hidden="1" x14ac:dyDescent="0.35">
      <c r="A3372" s="6">
        <v>2012</v>
      </c>
      <c r="B3372" s="6" t="s">
        <v>115</v>
      </c>
      <c r="C3372" s="6" t="s">
        <v>1672</v>
      </c>
      <c r="D3372" s="13" t="s">
        <v>4831</v>
      </c>
      <c r="E3372" s="6">
        <v>39.11</v>
      </c>
      <c r="F3372" s="6">
        <v>-82.61</v>
      </c>
      <c r="G3372" s="6" t="s">
        <v>514</v>
      </c>
      <c r="H3372" s="6">
        <v>1802</v>
      </c>
      <c r="I3372" s="6">
        <v>854000</v>
      </c>
      <c r="J3372" s="6">
        <v>7.8</v>
      </c>
      <c r="K3372" s="6">
        <v>39</v>
      </c>
      <c r="L3372" s="6" t="s">
        <v>342</v>
      </c>
      <c r="M3372" s="6">
        <v>80</v>
      </c>
      <c r="N3372" s="6" t="s">
        <v>21</v>
      </c>
      <c r="O3372" s="6" t="s">
        <v>22</v>
      </c>
      <c r="P3372" s="6" t="s">
        <v>8843</v>
      </c>
    </row>
    <row r="3373" spans="1:16" hidden="1" x14ac:dyDescent="0.35">
      <c r="A3373" s="6">
        <v>2012</v>
      </c>
      <c r="B3373" s="6" t="s">
        <v>135</v>
      </c>
      <c r="C3373" s="6" t="s">
        <v>1672</v>
      </c>
      <c r="D3373" s="13" t="s">
        <v>4833</v>
      </c>
      <c r="E3373" s="6">
        <v>38.43</v>
      </c>
      <c r="F3373" s="6">
        <v>-82.45</v>
      </c>
      <c r="G3373" s="6" t="s">
        <v>236</v>
      </c>
      <c r="H3373" s="6">
        <v>576</v>
      </c>
      <c r="I3373" s="6">
        <v>560000</v>
      </c>
      <c r="J3373" s="6">
        <v>7.8</v>
      </c>
      <c r="K3373" s="6">
        <v>39</v>
      </c>
      <c r="L3373" s="6" t="s">
        <v>342</v>
      </c>
      <c r="M3373" s="6">
        <v>80</v>
      </c>
      <c r="N3373" s="6" t="s">
        <v>21</v>
      </c>
      <c r="O3373" s="6" t="s">
        <v>22</v>
      </c>
      <c r="P3373" s="6" t="s">
        <v>8844</v>
      </c>
    </row>
    <row r="3374" spans="1:16" hidden="1" x14ac:dyDescent="0.35">
      <c r="A3374" s="6">
        <v>2012</v>
      </c>
      <c r="B3374" s="6" t="s">
        <v>227</v>
      </c>
      <c r="C3374" s="6" t="s">
        <v>1672</v>
      </c>
      <c r="D3374" s="13" t="s">
        <v>4835</v>
      </c>
      <c r="E3374" s="6">
        <v>39.03</v>
      </c>
      <c r="F3374" s="6">
        <v>-82.82</v>
      </c>
      <c r="G3374" s="6" t="s">
        <v>514</v>
      </c>
      <c r="H3374" s="6">
        <v>15541</v>
      </c>
      <c r="I3374" s="6">
        <v>10434000</v>
      </c>
      <c r="J3374" s="6">
        <v>7.8</v>
      </c>
      <c r="K3374" s="6">
        <v>39</v>
      </c>
      <c r="L3374" s="6" t="s">
        <v>342</v>
      </c>
      <c r="M3374" s="6">
        <v>80</v>
      </c>
      <c r="N3374" s="6" t="s">
        <v>21</v>
      </c>
      <c r="O3374" s="6" t="s">
        <v>22</v>
      </c>
      <c r="P3374" s="6" t="s">
        <v>8845</v>
      </c>
    </row>
    <row r="3375" spans="1:16" hidden="1" x14ac:dyDescent="0.35">
      <c r="A3375" s="6">
        <v>2012</v>
      </c>
      <c r="B3375" s="6" t="s">
        <v>4837</v>
      </c>
      <c r="C3375" s="6" t="s">
        <v>1672</v>
      </c>
      <c r="D3375" s="13" t="s">
        <v>4838</v>
      </c>
      <c r="E3375" s="6">
        <v>38.6</v>
      </c>
      <c r="F3375" s="6">
        <v>-82.84</v>
      </c>
      <c r="G3375" s="6" t="s">
        <v>236</v>
      </c>
      <c r="H3375" s="6">
        <v>7303</v>
      </c>
      <c r="I3375" s="6">
        <v>4632000</v>
      </c>
      <c r="J3375" s="6">
        <v>7.8</v>
      </c>
      <c r="K3375" s="6">
        <v>39</v>
      </c>
      <c r="L3375" s="6" t="s">
        <v>342</v>
      </c>
      <c r="M3375" s="6">
        <v>80</v>
      </c>
      <c r="N3375" s="6" t="s">
        <v>21</v>
      </c>
      <c r="O3375" s="6" t="s">
        <v>22</v>
      </c>
      <c r="P3375" s="6" t="s">
        <v>8846</v>
      </c>
    </row>
    <row r="3376" spans="1:16" hidden="1" x14ac:dyDescent="0.35">
      <c r="A3376" s="6">
        <v>2012</v>
      </c>
      <c r="B3376" s="6" t="s">
        <v>511</v>
      </c>
      <c r="C3376" s="6" t="s">
        <v>5126</v>
      </c>
      <c r="D3376" s="13" t="s">
        <v>5228</v>
      </c>
      <c r="E3376" s="6">
        <v>39.880000000000003</v>
      </c>
      <c r="F3376" s="6">
        <v>-76.98</v>
      </c>
      <c r="G3376" s="6" t="s">
        <v>236</v>
      </c>
      <c r="H3376" s="6">
        <v>26249</v>
      </c>
      <c r="I3376" s="6">
        <v>18079000</v>
      </c>
      <c r="J3376" s="6">
        <v>8.1</v>
      </c>
      <c r="K3376" s="6">
        <v>42</v>
      </c>
      <c r="L3376" s="6" t="s">
        <v>342</v>
      </c>
      <c r="M3376" s="6">
        <v>80</v>
      </c>
      <c r="N3376" s="6" t="s">
        <v>21</v>
      </c>
      <c r="O3376" s="6" t="s">
        <v>22</v>
      </c>
      <c r="P3376" s="6" t="s">
        <v>8995</v>
      </c>
    </row>
    <row r="3377" spans="1:16" hidden="1" x14ac:dyDescent="0.35">
      <c r="A3377" s="6">
        <v>2012</v>
      </c>
      <c r="B3377" s="6" t="s">
        <v>5230</v>
      </c>
      <c r="C3377" s="6" t="s">
        <v>5126</v>
      </c>
      <c r="D3377" s="13" t="s">
        <v>5231</v>
      </c>
      <c r="E3377" s="6">
        <v>40.19</v>
      </c>
      <c r="F3377" s="6">
        <v>-78.62</v>
      </c>
      <c r="G3377" s="6" t="s">
        <v>514</v>
      </c>
      <c r="H3377" s="6">
        <v>18905</v>
      </c>
      <c r="I3377" s="6">
        <v>15474000</v>
      </c>
      <c r="J3377" s="6">
        <v>8.1</v>
      </c>
      <c r="K3377" s="6">
        <v>42</v>
      </c>
      <c r="L3377" s="6" t="s">
        <v>342</v>
      </c>
      <c r="M3377" s="6">
        <v>80</v>
      </c>
      <c r="N3377" s="6" t="s">
        <v>21</v>
      </c>
      <c r="O3377" s="6" t="s">
        <v>22</v>
      </c>
      <c r="P3377" s="6" t="s">
        <v>8996</v>
      </c>
    </row>
    <row r="3378" spans="1:16" hidden="1" x14ac:dyDescent="0.35">
      <c r="A3378" s="6">
        <v>2012</v>
      </c>
      <c r="B3378" s="6" t="s">
        <v>1308</v>
      </c>
      <c r="C3378" s="6" t="s">
        <v>5126</v>
      </c>
      <c r="D3378" s="13" t="s">
        <v>5233</v>
      </c>
      <c r="E3378" s="6">
        <v>40.24</v>
      </c>
      <c r="F3378" s="6">
        <v>-76.92</v>
      </c>
      <c r="G3378" s="6" t="s">
        <v>241</v>
      </c>
      <c r="H3378" s="6">
        <v>29189</v>
      </c>
      <c r="I3378" s="6">
        <v>23739000</v>
      </c>
      <c r="J3378" s="6">
        <v>8.1</v>
      </c>
      <c r="K3378" s="6">
        <v>42</v>
      </c>
      <c r="L3378" s="6" t="s">
        <v>342</v>
      </c>
      <c r="M3378" s="6">
        <v>80</v>
      </c>
      <c r="N3378" s="6" t="s">
        <v>21</v>
      </c>
      <c r="O3378" s="6" t="s">
        <v>22</v>
      </c>
      <c r="P3378" s="6" t="s">
        <v>8997</v>
      </c>
    </row>
    <row r="3379" spans="1:16" hidden="1" x14ac:dyDescent="0.35">
      <c r="A3379" s="6">
        <v>2012</v>
      </c>
      <c r="B3379" s="6" t="s">
        <v>129</v>
      </c>
      <c r="C3379" s="6" t="s">
        <v>5126</v>
      </c>
      <c r="D3379" s="13" t="s">
        <v>5235</v>
      </c>
      <c r="E3379" s="6">
        <v>39.93</v>
      </c>
      <c r="F3379" s="6">
        <v>-77.650000000000006</v>
      </c>
      <c r="G3379" s="6" t="s">
        <v>236</v>
      </c>
      <c r="H3379" s="6">
        <v>42378</v>
      </c>
      <c r="I3379" s="6">
        <v>33336000</v>
      </c>
      <c r="J3379" s="6">
        <v>8.1</v>
      </c>
      <c r="K3379" s="6">
        <v>42</v>
      </c>
      <c r="L3379" s="6" t="s">
        <v>342</v>
      </c>
      <c r="M3379" s="6">
        <v>80</v>
      </c>
      <c r="N3379" s="6" t="s">
        <v>21</v>
      </c>
      <c r="O3379" s="6" t="s">
        <v>22</v>
      </c>
      <c r="P3379" s="6" t="s">
        <v>8998</v>
      </c>
    </row>
    <row r="3380" spans="1:16" hidden="1" x14ac:dyDescent="0.35">
      <c r="A3380" s="6">
        <v>2012</v>
      </c>
      <c r="B3380" s="6" t="s">
        <v>892</v>
      </c>
      <c r="C3380" s="6" t="s">
        <v>5126</v>
      </c>
      <c r="D3380" s="13" t="s">
        <v>5237</v>
      </c>
      <c r="E3380" s="6">
        <v>39.93</v>
      </c>
      <c r="F3380" s="6">
        <v>-78.209999999999994</v>
      </c>
      <c r="G3380" s="6" t="s">
        <v>236</v>
      </c>
      <c r="H3380" s="6">
        <v>7837</v>
      </c>
      <c r="I3380" s="6">
        <v>6305000</v>
      </c>
      <c r="J3380" s="6">
        <v>8.1</v>
      </c>
      <c r="K3380" s="6">
        <v>42</v>
      </c>
      <c r="L3380" s="6" t="s">
        <v>342</v>
      </c>
      <c r="M3380" s="6">
        <v>80</v>
      </c>
      <c r="N3380" s="6" t="s">
        <v>21</v>
      </c>
      <c r="O3380" s="6" t="s">
        <v>22</v>
      </c>
      <c r="P3380" s="6" t="s">
        <v>8999</v>
      </c>
    </row>
    <row r="3381" spans="1:16" hidden="1" x14ac:dyDescent="0.35">
      <c r="A3381" s="6">
        <v>2012</v>
      </c>
      <c r="B3381" s="6" t="s">
        <v>2688</v>
      </c>
      <c r="C3381" s="6" t="s">
        <v>5126</v>
      </c>
      <c r="D3381" s="13" t="s">
        <v>5239</v>
      </c>
      <c r="E3381" s="6">
        <v>40.11</v>
      </c>
      <c r="F3381" s="6">
        <v>-77.03</v>
      </c>
      <c r="G3381" s="6" t="s">
        <v>236</v>
      </c>
      <c r="H3381" s="6">
        <v>68654</v>
      </c>
      <c r="I3381" s="6">
        <v>65166000</v>
      </c>
      <c r="J3381" s="6">
        <v>8.1</v>
      </c>
      <c r="K3381" s="6">
        <v>42</v>
      </c>
      <c r="L3381" s="6" t="s">
        <v>342</v>
      </c>
      <c r="M3381" s="6">
        <v>80</v>
      </c>
      <c r="N3381" s="6" t="s">
        <v>21</v>
      </c>
      <c r="O3381" s="6" t="s">
        <v>22</v>
      </c>
      <c r="P3381" s="6" t="s">
        <v>9000</v>
      </c>
    </row>
    <row r="3382" spans="1:16" hidden="1" x14ac:dyDescent="0.35">
      <c r="A3382" s="6">
        <v>2012</v>
      </c>
      <c r="B3382" s="6" t="s">
        <v>1883</v>
      </c>
      <c r="C3382" s="6" t="s">
        <v>1742</v>
      </c>
      <c r="D3382" s="13" t="s">
        <v>1884</v>
      </c>
      <c r="E3382" s="6">
        <v>40.729999999999997</v>
      </c>
      <c r="F3382" s="6">
        <v>-92.87</v>
      </c>
      <c r="G3382" s="6" t="s">
        <v>524</v>
      </c>
      <c r="H3382" s="6">
        <v>24677</v>
      </c>
      <c r="I3382" s="6">
        <v>7701000</v>
      </c>
      <c r="J3382" s="6">
        <v>8.1999999999999993</v>
      </c>
      <c r="K3382" s="6">
        <v>19</v>
      </c>
      <c r="L3382" s="6" t="s">
        <v>342</v>
      </c>
      <c r="M3382" s="6">
        <v>80</v>
      </c>
      <c r="N3382" s="6" t="s">
        <v>21</v>
      </c>
      <c r="O3382" s="6" t="s">
        <v>22</v>
      </c>
      <c r="P3382" s="6" t="s">
        <v>7708</v>
      </c>
    </row>
    <row r="3383" spans="1:16" hidden="1" x14ac:dyDescent="0.35">
      <c r="A3383" s="6">
        <v>2012</v>
      </c>
      <c r="B3383" s="6" t="s">
        <v>71</v>
      </c>
      <c r="C3383" s="6" t="s">
        <v>1742</v>
      </c>
      <c r="D3383" s="13" t="s">
        <v>1886</v>
      </c>
      <c r="E3383" s="6">
        <v>41.04</v>
      </c>
      <c r="F3383" s="6">
        <v>-93.94</v>
      </c>
      <c r="G3383" s="6" t="s">
        <v>524</v>
      </c>
      <c r="H3383" s="6">
        <v>27179</v>
      </c>
      <c r="I3383" s="6">
        <v>12949000</v>
      </c>
      <c r="J3383" s="6">
        <v>8.1999999999999993</v>
      </c>
      <c r="K3383" s="6">
        <v>19</v>
      </c>
      <c r="L3383" s="6" t="s">
        <v>342</v>
      </c>
      <c r="M3383" s="6">
        <v>80</v>
      </c>
      <c r="N3383" s="6" t="s">
        <v>21</v>
      </c>
      <c r="O3383" s="6" t="s">
        <v>22</v>
      </c>
      <c r="P3383" s="6" t="s">
        <v>7709</v>
      </c>
    </row>
    <row r="3384" spans="1:16" hidden="1" x14ac:dyDescent="0.35">
      <c r="A3384" s="6">
        <v>2012</v>
      </c>
      <c r="B3384" s="6" t="s">
        <v>1080</v>
      </c>
      <c r="C3384" s="6" t="s">
        <v>1742</v>
      </c>
      <c r="D3384" s="13" t="s">
        <v>1888</v>
      </c>
      <c r="E3384" s="6">
        <v>40.64</v>
      </c>
      <c r="F3384" s="6">
        <v>-93.81</v>
      </c>
      <c r="G3384" s="6" t="s">
        <v>524</v>
      </c>
      <c r="H3384" s="6">
        <v>31968</v>
      </c>
      <c r="I3384" s="6">
        <v>14003000</v>
      </c>
      <c r="J3384" s="6">
        <v>8.1999999999999993</v>
      </c>
      <c r="K3384" s="6">
        <v>19</v>
      </c>
      <c r="L3384" s="6" t="s">
        <v>342</v>
      </c>
      <c r="M3384" s="6">
        <v>80</v>
      </c>
      <c r="N3384" s="6" t="s">
        <v>21</v>
      </c>
      <c r="O3384" s="6" t="s">
        <v>22</v>
      </c>
      <c r="P3384" s="6" t="s">
        <v>7710</v>
      </c>
    </row>
    <row r="3385" spans="1:16" hidden="1" x14ac:dyDescent="0.35">
      <c r="A3385" s="6">
        <v>2012</v>
      </c>
      <c r="B3385" s="6" t="s">
        <v>1890</v>
      </c>
      <c r="C3385" s="6" t="s">
        <v>1742</v>
      </c>
      <c r="D3385" s="13" t="s">
        <v>1891</v>
      </c>
      <c r="E3385" s="6">
        <v>41.01</v>
      </c>
      <c r="F3385" s="6">
        <v>-93.3</v>
      </c>
      <c r="G3385" s="6" t="s">
        <v>555</v>
      </c>
      <c r="H3385" s="6">
        <v>22854</v>
      </c>
      <c r="I3385" s="6">
        <v>11316000</v>
      </c>
      <c r="J3385" s="6">
        <v>8.1999999999999993</v>
      </c>
      <c r="K3385" s="6">
        <v>19</v>
      </c>
      <c r="L3385" s="6" t="s">
        <v>342</v>
      </c>
      <c r="M3385" s="6">
        <v>80</v>
      </c>
      <c r="N3385" s="6" t="s">
        <v>21</v>
      </c>
      <c r="O3385" s="6" t="s">
        <v>22</v>
      </c>
      <c r="P3385" s="6" t="s">
        <v>7711</v>
      </c>
    </row>
    <row r="3386" spans="1:16" hidden="1" x14ac:dyDescent="0.35">
      <c r="A3386" s="6">
        <v>2012</v>
      </c>
      <c r="B3386" s="6" t="s">
        <v>141</v>
      </c>
      <c r="C3386" s="6" t="s">
        <v>1742</v>
      </c>
      <c r="D3386" s="13" t="s">
        <v>1893</v>
      </c>
      <c r="E3386" s="6">
        <v>41.36</v>
      </c>
      <c r="F3386" s="6">
        <v>-93.79</v>
      </c>
      <c r="G3386" s="6" t="s">
        <v>555</v>
      </c>
      <c r="H3386" s="6">
        <v>69866</v>
      </c>
      <c r="I3386" s="6">
        <v>49240000</v>
      </c>
      <c r="J3386" s="6">
        <v>8.1999999999999993</v>
      </c>
      <c r="K3386" s="6">
        <v>19</v>
      </c>
      <c r="L3386" s="6" t="s">
        <v>342</v>
      </c>
      <c r="M3386" s="6">
        <v>80</v>
      </c>
      <c r="N3386" s="6" t="s">
        <v>21</v>
      </c>
      <c r="O3386" s="6" t="s">
        <v>22</v>
      </c>
      <c r="P3386" s="6" t="s">
        <v>7712</v>
      </c>
    </row>
    <row r="3387" spans="1:16" hidden="1" x14ac:dyDescent="0.35">
      <c r="A3387" s="6">
        <v>2012</v>
      </c>
      <c r="B3387" s="6" t="s">
        <v>144</v>
      </c>
      <c r="C3387" s="6" t="s">
        <v>1742</v>
      </c>
      <c r="D3387" s="13" t="s">
        <v>1895</v>
      </c>
      <c r="E3387" s="6">
        <v>41.2</v>
      </c>
      <c r="F3387" s="6">
        <v>-92.88</v>
      </c>
      <c r="G3387" s="6" t="s">
        <v>524</v>
      </c>
      <c r="H3387" s="6">
        <v>81040</v>
      </c>
      <c r="I3387" s="6">
        <v>59082000</v>
      </c>
      <c r="J3387" s="6">
        <v>8.1999999999999993</v>
      </c>
      <c r="K3387" s="6">
        <v>19</v>
      </c>
      <c r="L3387" s="6" t="s">
        <v>342</v>
      </c>
      <c r="M3387" s="6">
        <v>80</v>
      </c>
      <c r="N3387" s="6" t="s">
        <v>21</v>
      </c>
      <c r="O3387" s="6" t="s">
        <v>22</v>
      </c>
      <c r="P3387" s="6" t="s">
        <v>7713</v>
      </c>
    </row>
    <row r="3388" spans="1:16" hidden="1" x14ac:dyDescent="0.35">
      <c r="A3388" s="6">
        <v>2012</v>
      </c>
      <c r="B3388" s="6" t="s">
        <v>83</v>
      </c>
      <c r="C3388" s="6" t="s">
        <v>1742</v>
      </c>
      <c r="D3388" s="13" t="s">
        <v>1897</v>
      </c>
      <c r="E3388" s="6">
        <v>41.13</v>
      </c>
      <c r="F3388" s="6">
        <v>-92.9</v>
      </c>
      <c r="G3388" s="6" t="s">
        <v>524</v>
      </c>
      <c r="H3388" s="6">
        <v>32218</v>
      </c>
      <c r="I3388" s="6">
        <v>14083000</v>
      </c>
      <c r="J3388" s="6">
        <v>8.1999999999999993</v>
      </c>
      <c r="K3388" s="6">
        <v>19</v>
      </c>
      <c r="L3388" s="6" t="s">
        <v>342</v>
      </c>
      <c r="M3388" s="6">
        <v>80</v>
      </c>
      <c r="N3388" s="6" t="s">
        <v>21</v>
      </c>
      <c r="O3388" s="6" t="s">
        <v>22</v>
      </c>
      <c r="P3388" s="6" t="s">
        <v>7714</v>
      </c>
    </row>
    <row r="3389" spans="1:16" hidden="1" x14ac:dyDescent="0.35">
      <c r="A3389" s="6">
        <v>2012</v>
      </c>
      <c r="B3389" s="6" t="s">
        <v>1899</v>
      </c>
      <c r="C3389" s="6" t="s">
        <v>1742</v>
      </c>
      <c r="D3389" s="13" t="s">
        <v>1900</v>
      </c>
      <c r="E3389" s="6">
        <v>40.840000000000003</v>
      </c>
      <c r="F3389" s="6">
        <v>-94.1</v>
      </c>
      <c r="G3389" s="6" t="s">
        <v>524</v>
      </c>
      <c r="H3389" s="6">
        <v>47731</v>
      </c>
      <c r="I3389" s="6">
        <v>20545000</v>
      </c>
      <c r="J3389" s="6">
        <v>8.1999999999999993</v>
      </c>
      <c r="K3389" s="6">
        <v>19</v>
      </c>
      <c r="L3389" s="6" t="s">
        <v>342</v>
      </c>
      <c r="M3389" s="6">
        <v>80</v>
      </c>
      <c r="N3389" s="6" t="s">
        <v>21</v>
      </c>
      <c r="O3389" s="6" t="s">
        <v>22</v>
      </c>
      <c r="P3389" s="6" t="s">
        <v>7715</v>
      </c>
    </row>
    <row r="3390" spans="1:16" hidden="1" x14ac:dyDescent="0.35">
      <c r="A3390" s="6">
        <v>2012</v>
      </c>
      <c r="B3390" s="6" t="s">
        <v>698</v>
      </c>
      <c r="C3390" s="6" t="s">
        <v>1742</v>
      </c>
      <c r="D3390" s="13" t="s">
        <v>1902</v>
      </c>
      <c r="E3390" s="6">
        <v>41.12</v>
      </c>
      <c r="F3390" s="6">
        <v>-94.05</v>
      </c>
      <c r="G3390" s="6" t="s">
        <v>555</v>
      </c>
      <c r="H3390" s="6">
        <v>50884</v>
      </c>
      <c r="I3390" s="6">
        <v>27071000</v>
      </c>
      <c r="J3390" s="6">
        <v>8.1999999999999993</v>
      </c>
      <c r="K3390" s="6">
        <v>19</v>
      </c>
      <c r="L3390" s="6" t="s">
        <v>342</v>
      </c>
      <c r="M3390" s="6">
        <v>80</v>
      </c>
      <c r="N3390" s="6" t="s">
        <v>21</v>
      </c>
      <c r="O3390" s="6" t="s">
        <v>22</v>
      </c>
      <c r="P3390" s="6" t="s">
        <v>7716</v>
      </c>
    </row>
    <row r="3391" spans="1:16" hidden="1" x14ac:dyDescent="0.35">
      <c r="A3391" s="6">
        <v>2012</v>
      </c>
      <c r="B3391" s="6" t="s">
        <v>1477</v>
      </c>
      <c r="C3391" s="6" t="s">
        <v>1742</v>
      </c>
      <c r="D3391" s="13" t="s">
        <v>1904</v>
      </c>
      <c r="E3391" s="6">
        <v>41.36</v>
      </c>
      <c r="F3391" s="6">
        <v>-93.47</v>
      </c>
      <c r="G3391" s="6" t="s">
        <v>524</v>
      </c>
      <c r="H3391" s="6">
        <v>71219</v>
      </c>
      <c r="I3391" s="6">
        <v>50728000</v>
      </c>
      <c r="J3391" s="6">
        <v>8.1999999999999993</v>
      </c>
      <c r="K3391" s="6">
        <v>19</v>
      </c>
      <c r="L3391" s="6" t="s">
        <v>342</v>
      </c>
      <c r="M3391" s="6">
        <v>80</v>
      </c>
      <c r="N3391" s="6" t="s">
        <v>21</v>
      </c>
      <c r="O3391" s="6" t="s">
        <v>22</v>
      </c>
      <c r="P3391" s="6" t="s">
        <v>7717</v>
      </c>
    </row>
    <row r="3392" spans="1:16" hidden="1" x14ac:dyDescent="0.35">
      <c r="A3392" s="6">
        <v>2012</v>
      </c>
      <c r="B3392" s="6" t="s">
        <v>1071</v>
      </c>
      <c r="C3392" s="6" t="s">
        <v>1742</v>
      </c>
      <c r="D3392" s="13" t="s">
        <v>1906</v>
      </c>
      <c r="E3392" s="6">
        <v>40.700000000000003</v>
      </c>
      <c r="F3392" s="6">
        <v>-93.36</v>
      </c>
      <c r="G3392" s="6" t="s">
        <v>524</v>
      </c>
      <c r="H3392" s="6">
        <v>58305</v>
      </c>
      <c r="I3392" s="6">
        <v>20205000</v>
      </c>
      <c r="J3392" s="6">
        <v>8.1999999999999993</v>
      </c>
      <c r="K3392" s="6">
        <v>19</v>
      </c>
      <c r="L3392" s="6" t="s">
        <v>342</v>
      </c>
      <c r="M3392" s="6">
        <v>80</v>
      </c>
      <c r="N3392" s="6" t="s">
        <v>21</v>
      </c>
      <c r="O3392" s="6" t="s">
        <v>22</v>
      </c>
      <c r="P3392" s="6" t="s">
        <v>7718</v>
      </c>
    </row>
    <row r="3393" spans="1:16" hidden="1" x14ac:dyDescent="0.35">
      <c r="A3393" s="6">
        <v>2012</v>
      </c>
      <c r="B3393" s="6" t="s">
        <v>970</v>
      </c>
      <c r="C3393" s="6" t="s">
        <v>797</v>
      </c>
      <c r="D3393" s="13" t="s">
        <v>971</v>
      </c>
      <c r="E3393" s="6">
        <v>31.27</v>
      </c>
      <c r="F3393" s="6">
        <v>-82.73</v>
      </c>
      <c r="G3393" s="6" t="s">
        <v>19</v>
      </c>
      <c r="H3393" s="6">
        <v>3756</v>
      </c>
      <c r="I3393" s="6">
        <v>4734000</v>
      </c>
      <c r="J3393" s="6">
        <v>8.4</v>
      </c>
      <c r="K3393" s="6">
        <v>13</v>
      </c>
      <c r="L3393" s="6" t="s">
        <v>342</v>
      </c>
      <c r="M3393" s="6">
        <v>80</v>
      </c>
      <c r="N3393" s="6" t="s">
        <v>21</v>
      </c>
      <c r="O3393" s="6" t="s">
        <v>22</v>
      </c>
      <c r="P3393" s="6" t="s">
        <v>7374</v>
      </c>
    </row>
    <row r="3394" spans="1:16" hidden="1" x14ac:dyDescent="0.35">
      <c r="A3394" s="6">
        <v>2012</v>
      </c>
      <c r="B3394" s="6" t="s">
        <v>973</v>
      </c>
      <c r="C3394" s="6" t="s">
        <v>797</v>
      </c>
      <c r="D3394" s="13" t="s">
        <v>974</v>
      </c>
      <c r="E3394" s="6">
        <v>31.7</v>
      </c>
      <c r="F3394" s="6">
        <v>-83.25</v>
      </c>
      <c r="G3394" s="6" t="s">
        <v>19</v>
      </c>
      <c r="H3394" s="6">
        <v>3005</v>
      </c>
      <c r="I3394" s="6">
        <v>4203000</v>
      </c>
      <c r="J3394" s="6">
        <v>8.4</v>
      </c>
      <c r="K3394" s="6">
        <v>13</v>
      </c>
      <c r="L3394" s="6" t="s">
        <v>342</v>
      </c>
      <c r="M3394" s="6">
        <v>80</v>
      </c>
      <c r="N3394" s="6" t="s">
        <v>21</v>
      </c>
      <c r="O3394" s="6" t="s">
        <v>22</v>
      </c>
      <c r="P3394" s="6" t="s">
        <v>7375</v>
      </c>
    </row>
    <row r="3395" spans="1:16" hidden="1" x14ac:dyDescent="0.35">
      <c r="A3395" s="6">
        <v>2012</v>
      </c>
      <c r="B3395" s="6" t="s">
        <v>976</v>
      </c>
      <c r="C3395" s="6" t="s">
        <v>797</v>
      </c>
      <c r="D3395" s="13" t="s">
        <v>977</v>
      </c>
      <c r="E3395" s="6">
        <v>31.38</v>
      </c>
      <c r="F3395" s="6">
        <v>-83.22</v>
      </c>
      <c r="G3395" s="6" t="s">
        <v>19</v>
      </c>
      <c r="H3395" s="6">
        <v>4886</v>
      </c>
      <c r="I3395" s="6">
        <v>5809000</v>
      </c>
      <c r="J3395" s="6">
        <v>8.4</v>
      </c>
      <c r="K3395" s="6">
        <v>13</v>
      </c>
      <c r="L3395" s="6" t="s">
        <v>342</v>
      </c>
      <c r="M3395" s="6">
        <v>80</v>
      </c>
      <c r="N3395" s="6" t="s">
        <v>21</v>
      </c>
      <c r="O3395" s="6" t="s">
        <v>22</v>
      </c>
      <c r="P3395" s="6" t="s">
        <v>7376</v>
      </c>
    </row>
    <row r="3396" spans="1:16" hidden="1" x14ac:dyDescent="0.35">
      <c r="A3396" s="6">
        <v>2012</v>
      </c>
      <c r="B3396" s="6" t="s">
        <v>979</v>
      </c>
      <c r="C3396" s="6" t="s">
        <v>797</v>
      </c>
      <c r="D3396" s="13" t="s">
        <v>980</v>
      </c>
      <c r="E3396" s="6">
        <v>31</v>
      </c>
      <c r="F3396" s="6">
        <v>-83.51</v>
      </c>
      <c r="G3396" s="6" t="s">
        <v>19</v>
      </c>
      <c r="H3396" s="6">
        <v>2695</v>
      </c>
      <c r="I3396" s="6">
        <v>4294000</v>
      </c>
      <c r="J3396" s="6">
        <v>8.4</v>
      </c>
      <c r="K3396" s="6">
        <v>13</v>
      </c>
      <c r="L3396" s="6" t="s">
        <v>342</v>
      </c>
      <c r="M3396" s="6">
        <v>80</v>
      </c>
      <c r="N3396" s="6" t="s">
        <v>21</v>
      </c>
      <c r="O3396" s="6" t="s">
        <v>22</v>
      </c>
      <c r="P3396" s="6" t="s">
        <v>7377</v>
      </c>
    </row>
    <row r="3397" spans="1:16" hidden="1" x14ac:dyDescent="0.35">
      <c r="A3397" s="6">
        <v>2012</v>
      </c>
      <c r="B3397" s="6" t="s">
        <v>982</v>
      </c>
      <c r="C3397" s="6" t="s">
        <v>797</v>
      </c>
      <c r="D3397" s="13" t="s">
        <v>983</v>
      </c>
      <c r="E3397" s="6">
        <v>31.07</v>
      </c>
      <c r="F3397" s="6">
        <v>-82.64</v>
      </c>
      <c r="G3397" s="6" t="s">
        <v>19</v>
      </c>
      <c r="H3397" s="6">
        <v>252</v>
      </c>
      <c r="I3397" s="6">
        <v>111000</v>
      </c>
      <c r="J3397" s="6">
        <v>8.4</v>
      </c>
      <c r="K3397" s="6">
        <v>13</v>
      </c>
      <c r="L3397" s="6" t="s">
        <v>342</v>
      </c>
      <c r="M3397" s="6">
        <v>80</v>
      </c>
      <c r="N3397" s="6" t="s">
        <v>21</v>
      </c>
      <c r="O3397" s="6" t="s">
        <v>22</v>
      </c>
      <c r="P3397" s="6" t="s">
        <v>7378</v>
      </c>
    </row>
    <row r="3398" spans="1:16" hidden="1" x14ac:dyDescent="0.35">
      <c r="A3398" s="6">
        <v>2012</v>
      </c>
      <c r="B3398" s="6" t="s">
        <v>206</v>
      </c>
      <c r="C3398" s="6" t="s">
        <v>797</v>
      </c>
      <c r="D3398" s="13" t="s">
        <v>985</v>
      </c>
      <c r="E3398" s="6">
        <v>31.59</v>
      </c>
      <c r="F3398" s="6">
        <v>-83.01</v>
      </c>
      <c r="G3398" s="6" t="s">
        <v>19</v>
      </c>
      <c r="H3398" s="6">
        <v>4679</v>
      </c>
      <c r="I3398" s="6">
        <v>5032000</v>
      </c>
      <c r="J3398" s="6">
        <v>8.4</v>
      </c>
      <c r="K3398" s="6">
        <v>13</v>
      </c>
      <c r="L3398" s="6" t="s">
        <v>342</v>
      </c>
      <c r="M3398" s="6">
        <v>80</v>
      </c>
      <c r="N3398" s="6" t="s">
        <v>21</v>
      </c>
      <c r="O3398" s="6" t="s">
        <v>22</v>
      </c>
      <c r="P3398" s="6" t="s">
        <v>7379</v>
      </c>
    </row>
    <row r="3399" spans="1:16" hidden="1" x14ac:dyDescent="0.35">
      <c r="A3399" s="6">
        <v>2012</v>
      </c>
      <c r="B3399" s="6" t="s">
        <v>987</v>
      </c>
      <c r="C3399" s="6" t="s">
        <v>797</v>
      </c>
      <c r="D3399" s="13" t="s">
        <v>988</v>
      </c>
      <c r="E3399" s="6">
        <v>31.07</v>
      </c>
      <c r="F3399" s="6">
        <v>-83.62</v>
      </c>
      <c r="G3399" s="6" t="s">
        <v>19</v>
      </c>
      <c r="H3399" s="6">
        <v>2494</v>
      </c>
      <c r="I3399" s="6">
        <v>3102000</v>
      </c>
      <c r="J3399" s="6">
        <v>8.4</v>
      </c>
      <c r="K3399" s="6">
        <v>13</v>
      </c>
      <c r="L3399" s="6" t="s">
        <v>342</v>
      </c>
      <c r="M3399" s="6">
        <v>80</v>
      </c>
      <c r="N3399" s="6" t="s">
        <v>21</v>
      </c>
      <c r="O3399" s="6" t="s">
        <v>22</v>
      </c>
      <c r="P3399" s="6" t="s">
        <v>7380</v>
      </c>
    </row>
    <row r="3400" spans="1:16" hidden="1" x14ac:dyDescent="0.35">
      <c r="A3400" s="6">
        <v>2012</v>
      </c>
      <c r="B3400" s="6" t="s">
        <v>990</v>
      </c>
      <c r="C3400" s="6" t="s">
        <v>797</v>
      </c>
      <c r="D3400" s="13" t="s">
        <v>991</v>
      </c>
      <c r="E3400" s="6">
        <v>31.13</v>
      </c>
      <c r="F3400" s="6">
        <v>-83.42</v>
      </c>
      <c r="G3400" s="6" t="s">
        <v>19</v>
      </c>
      <c r="H3400" s="6">
        <v>932</v>
      </c>
      <c r="I3400" s="6">
        <v>795000</v>
      </c>
      <c r="J3400" s="6">
        <v>8.4</v>
      </c>
      <c r="K3400" s="6">
        <v>13</v>
      </c>
      <c r="L3400" s="6" t="s">
        <v>342</v>
      </c>
      <c r="M3400" s="6">
        <v>80</v>
      </c>
      <c r="N3400" s="6" t="s">
        <v>21</v>
      </c>
      <c r="O3400" s="6" t="s">
        <v>22</v>
      </c>
      <c r="P3400" s="6" t="s">
        <v>7381</v>
      </c>
    </row>
    <row r="3401" spans="1:16" hidden="1" x14ac:dyDescent="0.35">
      <c r="A3401" s="6">
        <v>2012</v>
      </c>
      <c r="B3401" s="6" t="s">
        <v>993</v>
      </c>
      <c r="C3401" s="6" t="s">
        <v>797</v>
      </c>
      <c r="D3401" s="13" t="s">
        <v>994</v>
      </c>
      <c r="E3401" s="6">
        <v>31.96</v>
      </c>
      <c r="F3401" s="6">
        <v>-83.77</v>
      </c>
      <c r="G3401" s="6" t="s">
        <v>19</v>
      </c>
      <c r="H3401" s="6">
        <v>1149</v>
      </c>
      <c r="I3401" s="6">
        <v>1742000</v>
      </c>
      <c r="J3401" s="6">
        <v>8.4</v>
      </c>
      <c r="K3401" s="6">
        <v>13</v>
      </c>
      <c r="L3401" s="6" t="s">
        <v>342</v>
      </c>
      <c r="M3401" s="6">
        <v>80</v>
      </c>
      <c r="N3401" s="6" t="s">
        <v>21</v>
      </c>
      <c r="O3401" s="6" t="s">
        <v>22</v>
      </c>
      <c r="P3401" s="6" t="s">
        <v>7382</v>
      </c>
    </row>
    <row r="3402" spans="1:16" hidden="1" x14ac:dyDescent="0.35">
      <c r="A3402" s="6">
        <v>2012</v>
      </c>
      <c r="B3402" s="6" t="s">
        <v>996</v>
      </c>
      <c r="C3402" s="6" t="s">
        <v>797</v>
      </c>
      <c r="D3402" s="13" t="s">
        <v>997</v>
      </c>
      <c r="E3402" s="6">
        <v>32.200000000000003</v>
      </c>
      <c r="F3402" s="6">
        <v>-83.9</v>
      </c>
      <c r="G3402" s="6" t="s">
        <v>94</v>
      </c>
      <c r="H3402" s="6">
        <v>2484</v>
      </c>
      <c r="I3402" s="6">
        <v>3406000</v>
      </c>
      <c r="J3402" s="6">
        <v>8.4</v>
      </c>
      <c r="K3402" s="6">
        <v>13</v>
      </c>
      <c r="L3402" s="6" t="s">
        <v>342</v>
      </c>
      <c r="M3402" s="6">
        <v>80</v>
      </c>
      <c r="N3402" s="6" t="s">
        <v>21</v>
      </c>
      <c r="O3402" s="6" t="s">
        <v>22</v>
      </c>
      <c r="P3402" s="6" t="s">
        <v>7383</v>
      </c>
    </row>
    <row r="3403" spans="1:16" hidden="1" x14ac:dyDescent="0.35">
      <c r="A3403" s="6">
        <v>2012</v>
      </c>
      <c r="B3403" s="6" t="s">
        <v>999</v>
      </c>
      <c r="C3403" s="6" t="s">
        <v>797</v>
      </c>
      <c r="D3403" s="13" t="s">
        <v>1000</v>
      </c>
      <c r="E3403" s="6">
        <v>30.7</v>
      </c>
      <c r="F3403" s="6">
        <v>-83.03</v>
      </c>
      <c r="G3403" s="6" t="s">
        <v>19</v>
      </c>
      <c r="H3403" s="6">
        <v>902</v>
      </c>
      <c r="I3403" s="6">
        <v>0</v>
      </c>
      <c r="J3403" s="6">
        <v>8.4</v>
      </c>
      <c r="K3403" s="6">
        <v>13</v>
      </c>
      <c r="L3403" s="6" t="s">
        <v>342</v>
      </c>
      <c r="M3403" s="6">
        <v>80</v>
      </c>
      <c r="N3403" s="6" t="s">
        <v>21</v>
      </c>
      <c r="O3403" s="6" t="s">
        <v>22</v>
      </c>
      <c r="P3403" s="6" t="s">
        <v>7384</v>
      </c>
    </row>
    <row r="3404" spans="1:16" hidden="1" x14ac:dyDescent="0.35">
      <c r="A3404" s="6">
        <v>2012</v>
      </c>
      <c r="B3404" s="6" t="s">
        <v>1002</v>
      </c>
      <c r="C3404" s="6" t="s">
        <v>797</v>
      </c>
      <c r="D3404" s="13" t="s">
        <v>1003</v>
      </c>
      <c r="E3404" s="6">
        <v>31.64</v>
      </c>
      <c r="F3404" s="6">
        <v>-83.38</v>
      </c>
      <c r="G3404" s="6" t="s">
        <v>19</v>
      </c>
      <c r="H3404" s="6">
        <v>9600</v>
      </c>
      <c r="I3404" s="6">
        <v>10991000</v>
      </c>
      <c r="J3404" s="6">
        <v>8.4</v>
      </c>
      <c r="K3404" s="6">
        <v>13</v>
      </c>
      <c r="L3404" s="6" t="s">
        <v>342</v>
      </c>
      <c r="M3404" s="6">
        <v>80</v>
      </c>
      <c r="N3404" s="6" t="s">
        <v>21</v>
      </c>
      <c r="O3404" s="6" t="s">
        <v>22</v>
      </c>
      <c r="P3404" s="6" t="s">
        <v>7385</v>
      </c>
    </row>
    <row r="3405" spans="1:16" hidden="1" x14ac:dyDescent="0.35">
      <c r="A3405" s="6">
        <v>2012</v>
      </c>
      <c r="B3405" s="6" t="s">
        <v>1005</v>
      </c>
      <c r="C3405" s="6" t="s">
        <v>797</v>
      </c>
      <c r="D3405" s="13" t="s">
        <v>1006</v>
      </c>
      <c r="E3405" s="6">
        <v>31.72</v>
      </c>
      <c r="F3405" s="6">
        <v>-82.69</v>
      </c>
      <c r="G3405" s="6" t="s">
        <v>19</v>
      </c>
      <c r="H3405" s="6">
        <v>2047</v>
      </c>
      <c r="I3405" s="6">
        <v>2316000</v>
      </c>
      <c r="J3405" s="6">
        <v>8.4</v>
      </c>
      <c r="K3405" s="6">
        <v>13</v>
      </c>
      <c r="L3405" s="6" t="s">
        <v>342</v>
      </c>
      <c r="M3405" s="6">
        <v>80</v>
      </c>
      <c r="N3405" s="6" t="s">
        <v>21</v>
      </c>
      <c r="O3405" s="6" t="s">
        <v>22</v>
      </c>
      <c r="P3405" s="6" t="s">
        <v>7386</v>
      </c>
    </row>
    <row r="3406" spans="1:16" hidden="1" x14ac:dyDescent="0.35">
      <c r="A3406" s="6">
        <v>2012</v>
      </c>
      <c r="B3406" s="6" t="s">
        <v>1008</v>
      </c>
      <c r="C3406" s="6" t="s">
        <v>797</v>
      </c>
      <c r="D3406" s="13" t="s">
        <v>1009</v>
      </c>
      <c r="E3406" s="6">
        <v>31.04</v>
      </c>
      <c r="F3406" s="6">
        <v>-83.07</v>
      </c>
      <c r="G3406" s="6" t="s">
        <v>19</v>
      </c>
      <c r="H3406" s="6">
        <v>983</v>
      </c>
      <c r="I3406" s="6">
        <v>1224000</v>
      </c>
      <c r="J3406" s="6">
        <v>8.4</v>
      </c>
      <c r="K3406" s="6">
        <v>13</v>
      </c>
      <c r="L3406" s="6" t="s">
        <v>342</v>
      </c>
      <c r="M3406" s="6">
        <v>80</v>
      </c>
      <c r="N3406" s="6" t="s">
        <v>21</v>
      </c>
      <c r="O3406" s="6" t="s">
        <v>22</v>
      </c>
      <c r="P3406" s="6" t="s">
        <v>7387</v>
      </c>
    </row>
    <row r="3407" spans="1:16" hidden="1" x14ac:dyDescent="0.35">
      <c r="A3407" s="6">
        <v>2012</v>
      </c>
      <c r="B3407" s="6" t="s">
        <v>41</v>
      </c>
      <c r="C3407" s="6" t="s">
        <v>797</v>
      </c>
      <c r="D3407" s="13" t="s">
        <v>1011</v>
      </c>
      <c r="E3407" s="6">
        <v>30.84</v>
      </c>
      <c r="F3407" s="6">
        <v>-83.27</v>
      </c>
      <c r="G3407" s="6" t="s">
        <v>19</v>
      </c>
      <c r="H3407" s="6">
        <v>2275</v>
      </c>
      <c r="I3407" s="6">
        <v>3325000</v>
      </c>
      <c r="J3407" s="6">
        <v>8.4</v>
      </c>
      <c r="K3407" s="6">
        <v>13</v>
      </c>
      <c r="L3407" s="6" t="s">
        <v>342</v>
      </c>
      <c r="M3407" s="6">
        <v>80</v>
      </c>
      <c r="N3407" s="6" t="s">
        <v>21</v>
      </c>
      <c r="O3407" s="6" t="s">
        <v>22</v>
      </c>
      <c r="P3407" s="6" t="s">
        <v>7388</v>
      </c>
    </row>
    <row r="3408" spans="1:16" hidden="1" x14ac:dyDescent="0.35">
      <c r="A3408" s="6">
        <v>2012</v>
      </c>
      <c r="B3408" s="6" t="s">
        <v>1013</v>
      </c>
      <c r="C3408" s="6" t="s">
        <v>797</v>
      </c>
      <c r="D3408" s="13" t="s">
        <v>1014</v>
      </c>
      <c r="E3408" s="6">
        <v>32.07</v>
      </c>
      <c r="F3408" s="6">
        <v>-82.91</v>
      </c>
      <c r="G3408" s="6" t="s">
        <v>19</v>
      </c>
      <c r="H3408" s="6">
        <v>1732</v>
      </c>
      <c r="I3408" s="6">
        <v>1282000</v>
      </c>
      <c r="J3408" s="6">
        <v>8.4</v>
      </c>
      <c r="K3408" s="6">
        <v>13</v>
      </c>
      <c r="L3408" s="6" t="s">
        <v>342</v>
      </c>
      <c r="M3408" s="6">
        <v>80</v>
      </c>
      <c r="N3408" s="6" t="s">
        <v>21</v>
      </c>
      <c r="O3408" s="6" t="s">
        <v>22</v>
      </c>
      <c r="P3408" s="6" t="s">
        <v>7389</v>
      </c>
    </row>
    <row r="3409" spans="1:16" hidden="1" x14ac:dyDescent="0.35">
      <c r="A3409" s="6">
        <v>2012</v>
      </c>
      <c r="B3409" s="6" t="s">
        <v>1016</v>
      </c>
      <c r="C3409" s="6" t="s">
        <v>797</v>
      </c>
      <c r="D3409" s="13" t="s">
        <v>1017</v>
      </c>
      <c r="E3409" s="6">
        <v>31.42</v>
      </c>
      <c r="F3409" s="6">
        <v>-83.39</v>
      </c>
      <c r="G3409" s="6" t="s">
        <v>19</v>
      </c>
      <c r="H3409" s="6">
        <v>1929</v>
      </c>
      <c r="I3409" s="6">
        <v>2310000</v>
      </c>
      <c r="J3409" s="6">
        <v>8.4</v>
      </c>
      <c r="K3409" s="6">
        <v>13</v>
      </c>
      <c r="L3409" s="6" t="s">
        <v>342</v>
      </c>
      <c r="M3409" s="6">
        <v>80</v>
      </c>
      <c r="N3409" s="6" t="s">
        <v>21</v>
      </c>
      <c r="O3409" s="6" t="s">
        <v>22</v>
      </c>
      <c r="P3409" s="6" t="s">
        <v>7390</v>
      </c>
    </row>
    <row r="3410" spans="1:16" hidden="1" x14ac:dyDescent="0.35">
      <c r="A3410" s="6">
        <v>2012</v>
      </c>
      <c r="B3410" s="6" t="s">
        <v>1019</v>
      </c>
      <c r="C3410" s="6" t="s">
        <v>797</v>
      </c>
      <c r="D3410" s="13" t="s">
        <v>1020</v>
      </c>
      <c r="E3410" s="6">
        <v>31.7</v>
      </c>
      <c r="F3410" s="6">
        <v>-83.65</v>
      </c>
      <c r="G3410" s="6" t="s">
        <v>19</v>
      </c>
      <c r="H3410" s="6">
        <v>1937</v>
      </c>
      <c r="I3410" s="6">
        <v>2756000</v>
      </c>
      <c r="J3410" s="6">
        <v>8.4</v>
      </c>
      <c r="K3410" s="6">
        <v>13</v>
      </c>
      <c r="L3410" s="6" t="s">
        <v>342</v>
      </c>
      <c r="M3410" s="6">
        <v>80</v>
      </c>
      <c r="N3410" s="6" t="s">
        <v>21</v>
      </c>
      <c r="O3410" s="6" t="s">
        <v>22</v>
      </c>
      <c r="P3410" s="6" t="s">
        <v>7391</v>
      </c>
    </row>
    <row r="3411" spans="1:16" hidden="1" x14ac:dyDescent="0.35">
      <c r="A3411" s="6">
        <v>2012</v>
      </c>
      <c r="B3411" s="6" t="s">
        <v>89</v>
      </c>
      <c r="C3411" s="6" t="s">
        <v>797</v>
      </c>
      <c r="D3411" s="13" t="s">
        <v>1022</v>
      </c>
      <c r="E3411" s="6">
        <v>31.99</v>
      </c>
      <c r="F3411" s="6">
        <v>-83.3</v>
      </c>
      <c r="G3411" s="6" t="s">
        <v>19</v>
      </c>
      <c r="H3411" s="6">
        <v>1999</v>
      </c>
      <c r="I3411" s="6">
        <v>2450000</v>
      </c>
      <c r="J3411" s="6">
        <v>8.4</v>
      </c>
      <c r="K3411" s="6">
        <v>13</v>
      </c>
      <c r="L3411" s="6" t="s">
        <v>342</v>
      </c>
      <c r="M3411" s="6">
        <v>80</v>
      </c>
      <c r="N3411" s="6" t="s">
        <v>21</v>
      </c>
      <c r="O3411" s="6" t="s">
        <v>22</v>
      </c>
      <c r="P3411" s="6" t="s">
        <v>7392</v>
      </c>
    </row>
    <row r="3412" spans="1:16" hidden="1" x14ac:dyDescent="0.35">
      <c r="A3412" s="6">
        <v>2012</v>
      </c>
      <c r="B3412" s="6" t="s">
        <v>1024</v>
      </c>
      <c r="C3412" s="6" t="s">
        <v>797</v>
      </c>
      <c r="D3412" s="13" t="s">
        <v>1025</v>
      </c>
      <c r="E3412" s="6">
        <v>31.77</v>
      </c>
      <c r="F3412" s="6">
        <v>-83.97</v>
      </c>
      <c r="G3412" s="6" t="s">
        <v>19</v>
      </c>
      <c r="H3412" s="6">
        <v>7811</v>
      </c>
      <c r="I3412" s="6">
        <v>11339000</v>
      </c>
      <c r="J3412" s="6">
        <v>8.4</v>
      </c>
      <c r="K3412" s="6">
        <v>13</v>
      </c>
      <c r="L3412" s="6" t="s">
        <v>342</v>
      </c>
      <c r="M3412" s="6">
        <v>80</v>
      </c>
      <c r="N3412" s="6" t="s">
        <v>21</v>
      </c>
      <c r="O3412" s="6" t="s">
        <v>22</v>
      </c>
      <c r="P3412" s="6" t="s">
        <v>7393</v>
      </c>
    </row>
    <row r="3413" spans="1:16" hidden="1" x14ac:dyDescent="0.35">
      <c r="A3413" s="6">
        <v>2022</v>
      </c>
      <c r="B3413" s="6" t="s">
        <v>511</v>
      </c>
      <c r="C3413" s="6" t="s">
        <v>1672</v>
      </c>
      <c r="D3413" s="13" t="s">
        <v>4821</v>
      </c>
      <c r="E3413" s="6">
        <v>38.75</v>
      </c>
      <c r="F3413" s="6">
        <v>-83.61</v>
      </c>
      <c r="G3413" s="6" t="s">
        <v>236</v>
      </c>
      <c r="H3413" s="6">
        <v>16210</v>
      </c>
      <c r="I3413" s="6">
        <v>14608000</v>
      </c>
      <c r="J3413" s="6">
        <v>8.8000000000000007</v>
      </c>
      <c r="K3413" s="6">
        <v>39</v>
      </c>
      <c r="L3413" s="6" t="s">
        <v>342</v>
      </c>
      <c r="M3413" s="6">
        <v>80</v>
      </c>
      <c r="N3413" s="6" t="s">
        <v>21</v>
      </c>
      <c r="O3413" s="6" t="s">
        <v>22</v>
      </c>
      <c r="P3413" s="6" t="s">
        <v>4822</v>
      </c>
    </row>
    <row r="3414" spans="1:16" hidden="1" x14ac:dyDescent="0.35">
      <c r="A3414" s="6">
        <v>2022</v>
      </c>
      <c r="B3414" s="6" t="s">
        <v>1457</v>
      </c>
      <c r="C3414" s="6" t="s">
        <v>1672</v>
      </c>
      <c r="D3414" s="13" t="s">
        <v>4823</v>
      </c>
      <c r="E3414" s="6">
        <v>38.700000000000003</v>
      </c>
      <c r="F3414" s="6">
        <v>-83.73</v>
      </c>
      <c r="G3414" s="6" t="s">
        <v>236</v>
      </c>
      <c r="H3414" s="6">
        <v>16025</v>
      </c>
      <c r="I3414" s="6">
        <v>16520000</v>
      </c>
      <c r="J3414" s="6">
        <v>8.8000000000000007</v>
      </c>
      <c r="K3414" s="6">
        <v>39</v>
      </c>
      <c r="L3414" s="6" t="s">
        <v>342</v>
      </c>
      <c r="M3414" s="6">
        <v>80</v>
      </c>
      <c r="N3414" s="6" t="s">
        <v>21</v>
      </c>
      <c r="O3414" s="6" t="s">
        <v>22</v>
      </c>
      <c r="P3414" s="6" t="s">
        <v>4824</v>
      </c>
    </row>
    <row r="3415" spans="1:16" hidden="1" x14ac:dyDescent="0.35">
      <c r="A3415" s="6">
        <v>2022</v>
      </c>
      <c r="B3415" s="6" t="s">
        <v>4825</v>
      </c>
      <c r="C3415" s="6" t="s">
        <v>1672</v>
      </c>
      <c r="D3415" s="13" t="s">
        <v>4826</v>
      </c>
      <c r="E3415" s="6">
        <v>38.93</v>
      </c>
      <c r="F3415" s="6">
        <v>-82.28</v>
      </c>
      <c r="G3415" s="6" t="s">
        <v>236</v>
      </c>
      <c r="H3415" s="6">
        <v>4012</v>
      </c>
      <c r="I3415" s="6">
        <v>3837000</v>
      </c>
      <c r="J3415" s="6">
        <v>8.8000000000000007</v>
      </c>
      <c r="K3415" s="6">
        <v>39</v>
      </c>
      <c r="L3415" s="6" t="s">
        <v>342</v>
      </c>
      <c r="M3415" s="6">
        <v>80</v>
      </c>
      <c r="N3415" s="6" t="s">
        <v>21</v>
      </c>
      <c r="O3415" s="6" t="s">
        <v>22</v>
      </c>
      <c r="P3415" s="6" t="s">
        <v>4827</v>
      </c>
    </row>
    <row r="3416" spans="1:16" hidden="1" x14ac:dyDescent="0.35">
      <c r="A3416" s="6">
        <v>2022</v>
      </c>
      <c r="B3416" s="6" t="s">
        <v>4828</v>
      </c>
      <c r="C3416" s="6" t="s">
        <v>1672</v>
      </c>
      <c r="D3416" s="13" t="s">
        <v>4829</v>
      </c>
      <c r="E3416" s="6" t="e">
        <v>#N/A</v>
      </c>
      <c r="F3416" s="6" t="e">
        <v>#N/A</v>
      </c>
      <c r="G3416" s="6" t="s">
        <v>236</v>
      </c>
      <c r="H3416" s="6">
        <v>41102</v>
      </c>
      <c r="I3416" s="6">
        <v>47353000</v>
      </c>
      <c r="J3416" s="6">
        <v>8.8000000000000007</v>
      </c>
      <c r="K3416" s="6">
        <v>39</v>
      </c>
      <c r="L3416" s="6" t="s">
        <v>342</v>
      </c>
      <c r="M3416" s="6">
        <v>80</v>
      </c>
      <c r="N3416" s="6" t="s">
        <v>21</v>
      </c>
      <c r="O3416" s="6" t="s">
        <v>22</v>
      </c>
      <c r="P3416" s="6" t="s">
        <v>4830</v>
      </c>
    </row>
    <row r="3417" spans="1:16" hidden="1" x14ac:dyDescent="0.35">
      <c r="A3417" s="6">
        <v>2022</v>
      </c>
      <c r="B3417" s="6" t="s">
        <v>115</v>
      </c>
      <c r="C3417" s="6" t="s">
        <v>1672</v>
      </c>
      <c r="D3417" s="13" t="s">
        <v>4831</v>
      </c>
      <c r="E3417" s="6">
        <v>39.11</v>
      </c>
      <c r="F3417" s="6">
        <v>-82.61</v>
      </c>
      <c r="G3417" s="6" t="s">
        <v>236</v>
      </c>
      <c r="H3417" s="6">
        <v>1395</v>
      </c>
      <c r="I3417" s="6">
        <v>1101000</v>
      </c>
      <c r="J3417" s="6">
        <v>8.8000000000000007</v>
      </c>
      <c r="K3417" s="6">
        <v>39</v>
      </c>
      <c r="L3417" s="6" t="s">
        <v>342</v>
      </c>
      <c r="M3417" s="6">
        <v>80</v>
      </c>
      <c r="N3417" s="6" t="s">
        <v>21</v>
      </c>
      <c r="O3417" s="6" t="s">
        <v>22</v>
      </c>
      <c r="P3417" s="6" t="s">
        <v>4832</v>
      </c>
    </row>
    <row r="3418" spans="1:16" hidden="1" x14ac:dyDescent="0.35">
      <c r="A3418" s="6">
        <v>2022</v>
      </c>
      <c r="B3418" s="6" t="s">
        <v>135</v>
      </c>
      <c r="C3418" s="6" t="s">
        <v>1672</v>
      </c>
      <c r="D3418" s="13" t="s">
        <v>4833</v>
      </c>
      <c r="E3418" s="6">
        <v>38.43</v>
      </c>
      <c r="F3418" s="6">
        <v>-82.45</v>
      </c>
      <c r="G3418" s="6" t="s">
        <v>241</v>
      </c>
      <c r="H3418" s="6">
        <v>546</v>
      </c>
      <c r="I3418" s="6">
        <v>517000</v>
      </c>
      <c r="J3418" s="6">
        <v>8.8000000000000007</v>
      </c>
      <c r="K3418" s="6">
        <v>39</v>
      </c>
      <c r="L3418" s="6" t="s">
        <v>342</v>
      </c>
      <c r="M3418" s="6">
        <v>80</v>
      </c>
      <c r="N3418" s="6" t="s">
        <v>21</v>
      </c>
      <c r="O3418" s="6" t="s">
        <v>22</v>
      </c>
      <c r="P3418" s="6" t="s">
        <v>4834</v>
      </c>
    </row>
    <row r="3419" spans="1:16" hidden="1" x14ac:dyDescent="0.35">
      <c r="A3419" s="6">
        <v>2022</v>
      </c>
      <c r="B3419" s="6" t="s">
        <v>227</v>
      </c>
      <c r="C3419" s="6" t="s">
        <v>1672</v>
      </c>
      <c r="D3419" s="13" t="s">
        <v>4835</v>
      </c>
      <c r="E3419" s="6">
        <v>39.03</v>
      </c>
      <c r="F3419" s="6">
        <v>-82.82</v>
      </c>
      <c r="G3419" s="6" t="s">
        <v>236</v>
      </c>
      <c r="H3419" s="6">
        <v>9247</v>
      </c>
      <c r="I3419" s="6">
        <v>9908000</v>
      </c>
      <c r="J3419" s="6">
        <v>8.8000000000000007</v>
      </c>
      <c r="K3419" s="6">
        <v>39</v>
      </c>
      <c r="L3419" s="6" t="s">
        <v>342</v>
      </c>
      <c r="M3419" s="6">
        <v>80</v>
      </c>
      <c r="N3419" s="6" t="s">
        <v>21</v>
      </c>
      <c r="O3419" s="6" t="s">
        <v>22</v>
      </c>
      <c r="P3419" s="6" t="s">
        <v>4836</v>
      </c>
    </row>
    <row r="3420" spans="1:16" hidden="1" x14ac:dyDescent="0.35">
      <c r="A3420" s="6">
        <v>2022</v>
      </c>
      <c r="B3420" s="6" t="s">
        <v>4837</v>
      </c>
      <c r="C3420" s="6" t="s">
        <v>1672</v>
      </c>
      <c r="D3420" s="13" t="s">
        <v>4838</v>
      </c>
      <c r="E3420" s="6">
        <v>38.6</v>
      </c>
      <c r="F3420" s="6">
        <v>-82.84</v>
      </c>
      <c r="G3420" s="6" t="s">
        <v>241</v>
      </c>
      <c r="H3420" s="6">
        <v>7452</v>
      </c>
      <c r="I3420" s="6">
        <v>6872000</v>
      </c>
      <c r="J3420" s="6">
        <v>8.8000000000000007</v>
      </c>
      <c r="K3420" s="6">
        <v>39</v>
      </c>
      <c r="L3420" s="6" t="s">
        <v>342</v>
      </c>
      <c r="M3420" s="6">
        <v>80</v>
      </c>
      <c r="N3420" s="6" t="s">
        <v>21</v>
      </c>
      <c r="O3420" s="6" t="s">
        <v>22</v>
      </c>
      <c r="P3420" s="6" t="s">
        <v>4839</v>
      </c>
    </row>
    <row r="3421" spans="1:16" hidden="1" x14ac:dyDescent="0.35">
      <c r="A3421" s="6">
        <v>2022</v>
      </c>
      <c r="B3421" s="6" t="s">
        <v>1883</v>
      </c>
      <c r="C3421" s="6" t="s">
        <v>1742</v>
      </c>
      <c r="D3421" s="13" t="s">
        <v>1884</v>
      </c>
      <c r="E3421" s="6">
        <v>40.729999999999997</v>
      </c>
      <c r="F3421" s="6">
        <v>-92.87</v>
      </c>
      <c r="G3421" s="6" t="s">
        <v>524</v>
      </c>
      <c r="H3421" s="6">
        <v>25081</v>
      </c>
      <c r="I3421" s="6">
        <v>23474000</v>
      </c>
      <c r="J3421" s="6">
        <v>9.8000000000000007</v>
      </c>
      <c r="K3421" s="6">
        <v>19</v>
      </c>
      <c r="L3421" s="6" t="s">
        <v>342</v>
      </c>
      <c r="M3421" s="6">
        <v>80</v>
      </c>
      <c r="N3421" s="6" t="s">
        <v>21</v>
      </c>
      <c r="O3421" s="6" t="s">
        <v>22</v>
      </c>
      <c r="P3421" s="6" t="s">
        <v>1885</v>
      </c>
    </row>
    <row r="3422" spans="1:16" hidden="1" x14ac:dyDescent="0.35">
      <c r="A3422" s="6">
        <v>2022</v>
      </c>
      <c r="B3422" s="6" t="s">
        <v>71</v>
      </c>
      <c r="C3422" s="6" t="s">
        <v>1742</v>
      </c>
      <c r="D3422" s="13" t="s">
        <v>1886</v>
      </c>
      <c r="E3422" s="6">
        <v>41.04</v>
      </c>
      <c r="F3422" s="6">
        <v>-93.94</v>
      </c>
      <c r="G3422" s="6" t="s">
        <v>524</v>
      </c>
      <c r="H3422" s="6">
        <v>20573</v>
      </c>
      <c r="I3422" s="6">
        <v>18868000</v>
      </c>
      <c r="J3422" s="6">
        <v>9.8000000000000007</v>
      </c>
      <c r="K3422" s="6">
        <v>19</v>
      </c>
      <c r="L3422" s="6" t="s">
        <v>342</v>
      </c>
      <c r="M3422" s="6">
        <v>80</v>
      </c>
      <c r="N3422" s="6" t="s">
        <v>21</v>
      </c>
      <c r="O3422" s="6" t="s">
        <v>22</v>
      </c>
      <c r="P3422" s="6" t="s">
        <v>1887</v>
      </c>
    </row>
    <row r="3423" spans="1:16" hidden="1" x14ac:dyDescent="0.35">
      <c r="A3423" s="6">
        <v>2022</v>
      </c>
      <c r="B3423" s="6" t="s">
        <v>1080</v>
      </c>
      <c r="C3423" s="6" t="s">
        <v>1742</v>
      </c>
      <c r="D3423" s="13" t="s">
        <v>1888</v>
      </c>
      <c r="E3423" s="6">
        <v>40.64</v>
      </c>
      <c r="F3423" s="6">
        <v>-93.81</v>
      </c>
      <c r="G3423" s="6" t="s">
        <v>524</v>
      </c>
      <c r="H3423" s="6">
        <v>34014</v>
      </c>
      <c r="I3423" s="6">
        <v>28343000</v>
      </c>
      <c r="J3423" s="6">
        <v>9.8000000000000007</v>
      </c>
      <c r="K3423" s="6">
        <v>19</v>
      </c>
      <c r="L3423" s="6" t="s">
        <v>342</v>
      </c>
      <c r="M3423" s="6">
        <v>80</v>
      </c>
      <c r="N3423" s="6" t="s">
        <v>21</v>
      </c>
      <c r="O3423" s="6" t="s">
        <v>22</v>
      </c>
      <c r="P3423" s="6" t="s">
        <v>1889</v>
      </c>
    </row>
    <row r="3424" spans="1:16" hidden="1" x14ac:dyDescent="0.35">
      <c r="A3424" s="6">
        <v>2022</v>
      </c>
      <c r="B3424" s="6" t="s">
        <v>1890</v>
      </c>
      <c r="C3424" s="6" t="s">
        <v>1742</v>
      </c>
      <c r="D3424" s="13" t="s">
        <v>1891</v>
      </c>
      <c r="E3424" s="6">
        <v>41.01</v>
      </c>
      <c r="F3424" s="6">
        <v>-93.3</v>
      </c>
      <c r="G3424" s="6" t="s">
        <v>524</v>
      </c>
      <c r="H3424" s="6">
        <v>22577</v>
      </c>
      <c r="I3424" s="6">
        <v>21445000</v>
      </c>
      <c r="J3424" s="6">
        <v>9.8000000000000007</v>
      </c>
      <c r="K3424" s="6">
        <v>19</v>
      </c>
      <c r="L3424" s="6" t="s">
        <v>342</v>
      </c>
      <c r="M3424" s="6">
        <v>80</v>
      </c>
      <c r="N3424" s="6" t="s">
        <v>21</v>
      </c>
      <c r="O3424" s="6" t="s">
        <v>22</v>
      </c>
      <c r="P3424" s="6" t="s">
        <v>1892</v>
      </c>
    </row>
    <row r="3425" spans="1:16" hidden="1" x14ac:dyDescent="0.35">
      <c r="A3425" s="6">
        <v>2022</v>
      </c>
      <c r="B3425" s="6" t="s">
        <v>141</v>
      </c>
      <c r="C3425" s="6" t="s">
        <v>1742</v>
      </c>
      <c r="D3425" s="13" t="s">
        <v>1893</v>
      </c>
      <c r="E3425" s="6">
        <v>41.36</v>
      </c>
      <c r="F3425" s="6">
        <v>-93.79</v>
      </c>
      <c r="G3425" s="6" t="s">
        <v>524</v>
      </c>
      <c r="H3425" s="6">
        <v>82636</v>
      </c>
      <c r="I3425" s="6">
        <v>82109000</v>
      </c>
      <c r="J3425" s="6">
        <v>9.8000000000000007</v>
      </c>
      <c r="K3425" s="6">
        <v>19</v>
      </c>
      <c r="L3425" s="6" t="s">
        <v>342</v>
      </c>
      <c r="M3425" s="6">
        <v>80</v>
      </c>
      <c r="N3425" s="6" t="s">
        <v>21</v>
      </c>
      <c r="O3425" s="6" t="s">
        <v>22</v>
      </c>
      <c r="P3425" s="6" t="s">
        <v>1894</v>
      </c>
    </row>
    <row r="3426" spans="1:16" hidden="1" x14ac:dyDescent="0.35">
      <c r="A3426" s="6">
        <v>2022</v>
      </c>
      <c r="B3426" s="6" t="s">
        <v>144</v>
      </c>
      <c r="C3426" s="6" t="s">
        <v>1742</v>
      </c>
      <c r="D3426" s="13" t="s">
        <v>1895</v>
      </c>
      <c r="E3426" s="6">
        <v>41.2</v>
      </c>
      <c r="F3426" s="6">
        <v>-92.88</v>
      </c>
      <c r="G3426" s="6" t="s">
        <v>524</v>
      </c>
      <c r="H3426" s="6">
        <v>66273</v>
      </c>
      <c r="I3426" s="6">
        <v>72066000</v>
      </c>
      <c r="J3426" s="6">
        <v>9.8000000000000007</v>
      </c>
      <c r="K3426" s="6">
        <v>19</v>
      </c>
      <c r="L3426" s="6" t="s">
        <v>342</v>
      </c>
      <c r="M3426" s="6">
        <v>80</v>
      </c>
      <c r="N3426" s="6" t="s">
        <v>21</v>
      </c>
      <c r="O3426" s="6" t="s">
        <v>22</v>
      </c>
      <c r="P3426" s="6" t="s">
        <v>1896</v>
      </c>
    </row>
    <row r="3427" spans="1:16" hidden="1" x14ac:dyDescent="0.35">
      <c r="A3427" s="6">
        <v>2022</v>
      </c>
      <c r="B3427" s="6" t="s">
        <v>83</v>
      </c>
      <c r="C3427" s="6" t="s">
        <v>1742</v>
      </c>
      <c r="D3427" s="13" t="s">
        <v>1897</v>
      </c>
      <c r="E3427" s="6">
        <v>41.13</v>
      </c>
      <c r="F3427" s="6">
        <v>-92.9</v>
      </c>
      <c r="G3427" s="6" t="s">
        <v>524</v>
      </c>
      <c r="H3427" s="6">
        <v>26825</v>
      </c>
      <c r="I3427" s="6">
        <v>23813000</v>
      </c>
      <c r="J3427" s="6">
        <v>9.8000000000000007</v>
      </c>
      <c r="K3427" s="6">
        <v>19</v>
      </c>
      <c r="L3427" s="6" t="s">
        <v>342</v>
      </c>
      <c r="M3427" s="6">
        <v>80</v>
      </c>
      <c r="N3427" s="6" t="s">
        <v>21</v>
      </c>
      <c r="O3427" s="6" t="s">
        <v>22</v>
      </c>
      <c r="P3427" s="6" t="s">
        <v>1898</v>
      </c>
    </row>
    <row r="3428" spans="1:16" hidden="1" x14ac:dyDescent="0.35">
      <c r="A3428" s="6">
        <v>2022</v>
      </c>
      <c r="B3428" s="6" t="s">
        <v>1899</v>
      </c>
      <c r="C3428" s="6" t="s">
        <v>1742</v>
      </c>
      <c r="D3428" s="13" t="s">
        <v>1900</v>
      </c>
      <c r="E3428" s="6">
        <v>40.840000000000003</v>
      </c>
      <c r="F3428" s="6">
        <v>-94.1</v>
      </c>
      <c r="G3428" s="6" t="s">
        <v>524</v>
      </c>
      <c r="H3428" s="6">
        <v>54021</v>
      </c>
      <c r="I3428" s="6">
        <v>48689000</v>
      </c>
      <c r="J3428" s="6">
        <v>9.8000000000000007</v>
      </c>
      <c r="K3428" s="6">
        <v>19</v>
      </c>
      <c r="L3428" s="6" t="s">
        <v>342</v>
      </c>
      <c r="M3428" s="6">
        <v>80</v>
      </c>
      <c r="N3428" s="6" t="s">
        <v>21</v>
      </c>
      <c r="O3428" s="6" t="s">
        <v>22</v>
      </c>
      <c r="P3428" s="6" t="s">
        <v>1901</v>
      </c>
    </row>
    <row r="3429" spans="1:16" hidden="1" x14ac:dyDescent="0.35">
      <c r="A3429" s="6">
        <v>2022</v>
      </c>
      <c r="B3429" s="6" t="s">
        <v>698</v>
      </c>
      <c r="C3429" s="6" t="s">
        <v>1742</v>
      </c>
      <c r="D3429" s="13" t="s">
        <v>1902</v>
      </c>
      <c r="E3429" s="6">
        <v>41.12</v>
      </c>
      <c r="F3429" s="6">
        <v>-94.05</v>
      </c>
      <c r="G3429" s="6" t="s">
        <v>524</v>
      </c>
      <c r="H3429" s="6">
        <v>50727</v>
      </c>
      <c r="I3429" s="6">
        <v>54296000</v>
      </c>
      <c r="J3429" s="6">
        <v>9.8000000000000007</v>
      </c>
      <c r="K3429" s="6">
        <v>19</v>
      </c>
      <c r="L3429" s="6" t="s">
        <v>342</v>
      </c>
      <c r="M3429" s="6">
        <v>80</v>
      </c>
      <c r="N3429" s="6" t="s">
        <v>21</v>
      </c>
      <c r="O3429" s="6" t="s">
        <v>22</v>
      </c>
      <c r="P3429" s="6" t="s">
        <v>1903</v>
      </c>
    </row>
    <row r="3430" spans="1:16" hidden="1" x14ac:dyDescent="0.35">
      <c r="A3430" s="6">
        <v>2022</v>
      </c>
      <c r="B3430" s="6" t="s">
        <v>1477</v>
      </c>
      <c r="C3430" s="6" t="s">
        <v>1742</v>
      </c>
      <c r="D3430" s="13" t="s">
        <v>1904</v>
      </c>
      <c r="E3430" s="6">
        <v>41.36</v>
      </c>
      <c r="F3430" s="6">
        <v>-93.47</v>
      </c>
      <c r="G3430" s="6" t="s">
        <v>524</v>
      </c>
      <c r="H3430" s="6">
        <v>80150</v>
      </c>
      <c r="I3430" s="6">
        <v>88580000</v>
      </c>
      <c r="J3430" s="6">
        <v>9.8000000000000007</v>
      </c>
      <c r="K3430" s="6">
        <v>19</v>
      </c>
      <c r="L3430" s="6" t="s">
        <v>342</v>
      </c>
      <c r="M3430" s="6">
        <v>80</v>
      </c>
      <c r="N3430" s="6" t="s">
        <v>21</v>
      </c>
      <c r="O3430" s="6" t="s">
        <v>22</v>
      </c>
      <c r="P3430" s="6" t="s">
        <v>1905</v>
      </c>
    </row>
    <row r="3431" spans="1:16" hidden="1" x14ac:dyDescent="0.35">
      <c r="A3431" s="6">
        <v>2022</v>
      </c>
      <c r="B3431" s="6" t="s">
        <v>1071</v>
      </c>
      <c r="C3431" s="6" t="s">
        <v>1742</v>
      </c>
      <c r="D3431" s="13" t="s">
        <v>1906</v>
      </c>
      <c r="E3431" s="6">
        <v>40.700000000000003</v>
      </c>
      <c r="F3431" s="6">
        <v>-93.36</v>
      </c>
      <c r="G3431" s="6" t="s">
        <v>524</v>
      </c>
      <c r="H3431" s="6">
        <v>70422</v>
      </c>
      <c r="I3431" s="6">
        <v>66720000</v>
      </c>
      <c r="J3431" s="6">
        <v>9.8000000000000007</v>
      </c>
      <c r="K3431" s="6">
        <v>19</v>
      </c>
      <c r="L3431" s="6" t="s">
        <v>342</v>
      </c>
      <c r="M3431" s="6">
        <v>80</v>
      </c>
      <c r="N3431" s="6" t="s">
        <v>21</v>
      </c>
      <c r="O3431" s="6" t="s">
        <v>22</v>
      </c>
      <c r="P3431" s="6" t="s">
        <v>1907</v>
      </c>
    </row>
    <row r="3432" spans="1:16" hidden="1" x14ac:dyDescent="0.35">
      <c r="A3432" s="6">
        <v>2022</v>
      </c>
      <c r="B3432" s="6" t="s">
        <v>511</v>
      </c>
      <c r="C3432" s="6" t="s">
        <v>5126</v>
      </c>
      <c r="D3432" s="13" t="s">
        <v>5228</v>
      </c>
      <c r="E3432" s="6">
        <v>39.880000000000003</v>
      </c>
      <c r="F3432" s="6">
        <v>-76.98</v>
      </c>
      <c r="G3432" s="6" t="s">
        <v>241</v>
      </c>
      <c r="H3432" s="6">
        <v>28584</v>
      </c>
      <c r="I3432" s="6">
        <v>28292000</v>
      </c>
      <c r="J3432" s="6">
        <v>11.8</v>
      </c>
      <c r="K3432" s="6">
        <v>42</v>
      </c>
      <c r="L3432" s="6" t="s">
        <v>342</v>
      </c>
      <c r="M3432" s="6">
        <v>80</v>
      </c>
      <c r="N3432" s="6" t="s">
        <v>21</v>
      </c>
      <c r="O3432" s="6" t="s">
        <v>22</v>
      </c>
      <c r="P3432" s="6" t="s">
        <v>5229</v>
      </c>
    </row>
    <row r="3433" spans="1:16" hidden="1" x14ac:dyDescent="0.35">
      <c r="A3433" s="6">
        <v>2022</v>
      </c>
      <c r="B3433" s="6" t="s">
        <v>5230</v>
      </c>
      <c r="C3433" s="6" t="s">
        <v>5126</v>
      </c>
      <c r="D3433" s="13" t="s">
        <v>5231</v>
      </c>
      <c r="E3433" s="6">
        <v>40.19</v>
      </c>
      <c r="F3433" s="6">
        <v>-78.62</v>
      </c>
      <c r="G3433" s="6" t="s">
        <v>236</v>
      </c>
      <c r="H3433" s="6">
        <v>22713</v>
      </c>
      <c r="I3433" s="6">
        <v>22592000</v>
      </c>
      <c r="J3433" s="6">
        <v>11.8</v>
      </c>
      <c r="K3433" s="6">
        <v>42</v>
      </c>
      <c r="L3433" s="6" t="s">
        <v>342</v>
      </c>
      <c r="M3433" s="6">
        <v>80</v>
      </c>
      <c r="N3433" s="6" t="s">
        <v>21</v>
      </c>
      <c r="O3433" s="6" t="s">
        <v>22</v>
      </c>
      <c r="P3433" s="6" t="s">
        <v>5232</v>
      </c>
    </row>
    <row r="3434" spans="1:16" hidden="1" x14ac:dyDescent="0.35">
      <c r="A3434" s="6">
        <v>2022</v>
      </c>
      <c r="B3434" s="6" t="s">
        <v>1308</v>
      </c>
      <c r="C3434" s="6" t="s">
        <v>5126</v>
      </c>
      <c r="D3434" s="13" t="s">
        <v>5233</v>
      </c>
      <c r="E3434" s="6">
        <v>40.24</v>
      </c>
      <c r="F3434" s="6">
        <v>-76.92</v>
      </c>
      <c r="G3434" s="6" t="s">
        <v>241</v>
      </c>
      <c r="H3434" s="6">
        <v>33283</v>
      </c>
      <c r="I3434" s="6">
        <v>32219000</v>
      </c>
      <c r="J3434" s="6">
        <v>11.8</v>
      </c>
      <c r="K3434" s="6">
        <v>42</v>
      </c>
      <c r="L3434" s="6" t="s">
        <v>342</v>
      </c>
      <c r="M3434" s="6">
        <v>80</v>
      </c>
      <c r="N3434" s="6" t="s">
        <v>21</v>
      </c>
      <c r="O3434" s="6" t="s">
        <v>22</v>
      </c>
      <c r="P3434" s="6" t="s">
        <v>5234</v>
      </c>
    </row>
    <row r="3435" spans="1:16" hidden="1" x14ac:dyDescent="0.35">
      <c r="A3435" s="6">
        <v>2022</v>
      </c>
      <c r="B3435" s="6" t="s">
        <v>129</v>
      </c>
      <c r="C3435" s="6" t="s">
        <v>5126</v>
      </c>
      <c r="D3435" s="13" t="s">
        <v>5235</v>
      </c>
      <c r="E3435" s="6">
        <v>39.93</v>
      </c>
      <c r="F3435" s="6">
        <v>-77.650000000000006</v>
      </c>
      <c r="G3435" s="6" t="s">
        <v>241</v>
      </c>
      <c r="H3435" s="6">
        <v>49276</v>
      </c>
      <c r="I3435" s="6">
        <v>47584000</v>
      </c>
      <c r="J3435" s="6">
        <v>11.8</v>
      </c>
      <c r="K3435" s="6">
        <v>42</v>
      </c>
      <c r="L3435" s="6" t="s">
        <v>342</v>
      </c>
      <c r="M3435" s="6">
        <v>80</v>
      </c>
      <c r="N3435" s="6" t="s">
        <v>21</v>
      </c>
      <c r="O3435" s="6" t="s">
        <v>22</v>
      </c>
      <c r="P3435" s="6" t="s">
        <v>5236</v>
      </c>
    </row>
    <row r="3436" spans="1:16" hidden="1" x14ac:dyDescent="0.35">
      <c r="A3436" s="6">
        <v>2022</v>
      </c>
      <c r="B3436" s="6" t="s">
        <v>892</v>
      </c>
      <c r="C3436" s="6" t="s">
        <v>5126</v>
      </c>
      <c r="D3436" s="13" t="s">
        <v>5237</v>
      </c>
      <c r="E3436" s="6">
        <v>39.93</v>
      </c>
      <c r="F3436" s="6">
        <v>-78.209999999999994</v>
      </c>
      <c r="G3436" s="6" t="s">
        <v>236</v>
      </c>
      <c r="H3436" s="6">
        <v>8561</v>
      </c>
      <c r="I3436" s="6">
        <v>8029000</v>
      </c>
      <c r="J3436" s="6">
        <v>11.8</v>
      </c>
      <c r="K3436" s="6">
        <v>42</v>
      </c>
      <c r="L3436" s="6" t="s">
        <v>342</v>
      </c>
      <c r="M3436" s="6">
        <v>80</v>
      </c>
      <c r="N3436" s="6" t="s">
        <v>21</v>
      </c>
      <c r="O3436" s="6" t="s">
        <v>22</v>
      </c>
      <c r="P3436" s="6" t="s">
        <v>5238</v>
      </c>
    </row>
    <row r="3437" spans="1:16" hidden="1" x14ac:dyDescent="0.35">
      <c r="A3437" s="6">
        <v>2022</v>
      </c>
      <c r="B3437" s="6" t="s">
        <v>2688</v>
      </c>
      <c r="C3437" s="6" t="s">
        <v>5126</v>
      </c>
      <c r="D3437" s="13" t="s">
        <v>5239</v>
      </c>
      <c r="E3437" s="6">
        <v>40.11</v>
      </c>
      <c r="F3437" s="6">
        <v>-77.03</v>
      </c>
      <c r="G3437" s="6" t="s">
        <v>241</v>
      </c>
      <c r="H3437" s="6">
        <v>64129</v>
      </c>
      <c r="I3437" s="6">
        <v>72258000</v>
      </c>
      <c r="J3437" s="6">
        <v>11.8</v>
      </c>
      <c r="K3437" s="6">
        <v>42</v>
      </c>
      <c r="L3437" s="6" t="s">
        <v>342</v>
      </c>
      <c r="M3437" s="6">
        <v>80</v>
      </c>
      <c r="N3437" s="6" t="s">
        <v>21</v>
      </c>
      <c r="O3437" s="6" t="s">
        <v>22</v>
      </c>
      <c r="P3437" s="6" t="s">
        <v>5240</v>
      </c>
    </row>
    <row r="3438" spans="1:16" hidden="1" x14ac:dyDescent="0.35">
      <c r="A3438" s="6">
        <v>2022</v>
      </c>
      <c r="B3438" s="6" t="s">
        <v>4632</v>
      </c>
      <c r="C3438" s="6" t="s">
        <v>4554</v>
      </c>
      <c r="D3438" s="13" t="s">
        <v>4633</v>
      </c>
      <c r="E3438" s="6">
        <v>47.15</v>
      </c>
      <c r="F3438" s="6">
        <v>-100.52</v>
      </c>
      <c r="G3438" s="6" t="s">
        <v>3004</v>
      </c>
      <c r="H3438" s="6">
        <v>54742</v>
      </c>
      <c r="I3438" s="6">
        <v>37033000</v>
      </c>
      <c r="J3438" s="6">
        <v>12.1</v>
      </c>
      <c r="K3438" s="6">
        <v>38</v>
      </c>
      <c r="L3438" s="6" t="s">
        <v>342</v>
      </c>
      <c r="M3438" s="6">
        <v>80</v>
      </c>
      <c r="N3438" s="6" t="s">
        <v>21</v>
      </c>
      <c r="O3438" s="6" t="s">
        <v>22</v>
      </c>
      <c r="P3438" s="6" t="s">
        <v>4634</v>
      </c>
    </row>
    <row r="3439" spans="1:16" hidden="1" x14ac:dyDescent="0.35">
      <c r="A3439" s="6">
        <v>2022</v>
      </c>
      <c r="B3439" s="6" t="s">
        <v>4635</v>
      </c>
      <c r="C3439" s="6" t="s">
        <v>4554</v>
      </c>
      <c r="D3439" s="13" t="s">
        <v>4636</v>
      </c>
      <c r="E3439" s="6">
        <v>46.56</v>
      </c>
      <c r="F3439" s="6">
        <v>-100.08</v>
      </c>
      <c r="G3439" s="6" t="s">
        <v>3004</v>
      </c>
      <c r="H3439" s="6">
        <v>121961</v>
      </c>
      <c r="I3439" s="6">
        <v>83618000</v>
      </c>
      <c r="J3439" s="6">
        <v>12.1</v>
      </c>
      <c r="K3439" s="6">
        <v>38</v>
      </c>
      <c r="L3439" s="6" t="s">
        <v>342</v>
      </c>
      <c r="M3439" s="6">
        <v>80</v>
      </c>
      <c r="N3439" s="6" t="s">
        <v>21</v>
      </c>
      <c r="O3439" s="6" t="s">
        <v>22</v>
      </c>
      <c r="P3439" s="6" t="s">
        <v>4637</v>
      </c>
    </row>
    <row r="3440" spans="1:16" hidden="1" x14ac:dyDescent="0.35">
      <c r="A3440" s="6">
        <v>2022</v>
      </c>
      <c r="B3440" s="6" t="s">
        <v>1524</v>
      </c>
      <c r="C3440" s="6" t="s">
        <v>4554</v>
      </c>
      <c r="D3440" s="13" t="s">
        <v>4638</v>
      </c>
      <c r="E3440" s="6">
        <v>46.42</v>
      </c>
      <c r="F3440" s="6">
        <v>-101.57</v>
      </c>
      <c r="G3440" s="6" t="s">
        <v>3004</v>
      </c>
      <c r="H3440" s="6">
        <v>58469</v>
      </c>
      <c r="I3440" s="6">
        <v>31272000</v>
      </c>
      <c r="J3440" s="6">
        <v>12.1</v>
      </c>
      <c r="K3440" s="6">
        <v>38</v>
      </c>
      <c r="L3440" s="6" t="s">
        <v>342</v>
      </c>
      <c r="M3440" s="6">
        <v>80</v>
      </c>
      <c r="N3440" s="6" t="s">
        <v>21</v>
      </c>
      <c r="O3440" s="6" t="s">
        <v>22</v>
      </c>
      <c r="P3440" s="6" t="s">
        <v>4639</v>
      </c>
    </row>
    <row r="3441" spans="1:16" hidden="1" x14ac:dyDescent="0.35">
      <c r="A3441" s="6">
        <v>2022</v>
      </c>
      <c r="B3441" s="6" t="s">
        <v>2230</v>
      </c>
      <c r="C3441" s="6" t="s">
        <v>4554</v>
      </c>
      <c r="D3441" s="13" t="s">
        <v>4640</v>
      </c>
      <c r="E3441" s="6">
        <v>46.72</v>
      </c>
      <c r="F3441" s="6">
        <v>-101.5</v>
      </c>
      <c r="G3441" s="6" t="s">
        <v>3004</v>
      </c>
      <c r="H3441" s="6">
        <v>46154</v>
      </c>
      <c r="I3441" s="6">
        <v>28611000</v>
      </c>
      <c r="J3441" s="6">
        <v>12.1</v>
      </c>
      <c r="K3441" s="6">
        <v>38</v>
      </c>
      <c r="L3441" s="6" t="s">
        <v>342</v>
      </c>
      <c r="M3441" s="6">
        <v>80</v>
      </c>
      <c r="N3441" s="6" t="s">
        <v>21</v>
      </c>
      <c r="O3441" s="6" t="s">
        <v>22</v>
      </c>
      <c r="P3441" s="6" t="s">
        <v>4641</v>
      </c>
    </row>
    <row r="3442" spans="1:16" hidden="1" x14ac:dyDescent="0.35">
      <c r="A3442" s="6">
        <v>2022</v>
      </c>
      <c r="B3442" s="6" t="s">
        <v>1880</v>
      </c>
      <c r="C3442" s="6" t="s">
        <v>4554</v>
      </c>
      <c r="D3442" s="13" t="s">
        <v>4642</v>
      </c>
      <c r="E3442" s="6">
        <v>46.31</v>
      </c>
      <c r="F3442" s="6">
        <v>-100.63</v>
      </c>
      <c r="G3442" s="6" t="s">
        <v>3004</v>
      </c>
      <c r="H3442" s="6">
        <v>17658</v>
      </c>
      <c r="I3442" s="6">
        <v>10310000</v>
      </c>
      <c r="J3442" s="6">
        <v>12.1</v>
      </c>
      <c r="K3442" s="6">
        <v>38</v>
      </c>
      <c r="L3442" s="6" t="s">
        <v>342</v>
      </c>
      <c r="M3442" s="6">
        <v>80</v>
      </c>
      <c r="N3442" s="6" t="s">
        <v>21</v>
      </c>
      <c r="O3442" s="6" t="s">
        <v>22</v>
      </c>
      <c r="P3442" s="6" t="s">
        <v>4643</v>
      </c>
    </row>
    <row r="3443" spans="1:16" hidden="1" x14ac:dyDescent="0.35">
      <c r="A3443" s="6">
        <v>2012</v>
      </c>
      <c r="B3443" s="6" t="s">
        <v>2643</v>
      </c>
      <c r="C3443" s="6" t="s">
        <v>324</v>
      </c>
      <c r="D3443" s="13" t="s">
        <v>3343</v>
      </c>
      <c r="E3443" s="6">
        <v>31.49</v>
      </c>
      <c r="F3443" s="6">
        <v>-89.74</v>
      </c>
      <c r="G3443" s="6" t="s">
        <v>19</v>
      </c>
      <c r="H3443" s="6">
        <v>60</v>
      </c>
      <c r="I3443" s="6">
        <v>15000</v>
      </c>
      <c r="J3443" s="6">
        <v>13.7</v>
      </c>
      <c r="K3443" s="6">
        <v>28</v>
      </c>
      <c r="L3443" s="6" t="s">
        <v>342</v>
      </c>
      <c r="M3443" s="6">
        <v>80</v>
      </c>
      <c r="N3443" s="6" t="s">
        <v>21</v>
      </c>
      <c r="O3443" s="6" t="s">
        <v>22</v>
      </c>
      <c r="P3443" s="6" t="s">
        <v>8268</v>
      </c>
    </row>
    <row r="3444" spans="1:16" hidden="1" x14ac:dyDescent="0.35">
      <c r="A3444" s="6">
        <v>2012</v>
      </c>
      <c r="B3444" s="6" t="s">
        <v>175</v>
      </c>
      <c r="C3444" s="6" t="s">
        <v>324</v>
      </c>
      <c r="D3444" s="13" t="s">
        <v>3345</v>
      </c>
      <c r="E3444" s="6">
        <v>31.33</v>
      </c>
      <c r="F3444" s="6">
        <v>-89.42</v>
      </c>
      <c r="G3444" s="6" t="s">
        <v>19</v>
      </c>
      <c r="H3444" s="6">
        <v>290</v>
      </c>
      <c r="I3444" s="6">
        <v>136000</v>
      </c>
      <c r="J3444" s="6">
        <v>13.7</v>
      </c>
      <c r="K3444" s="6">
        <v>28</v>
      </c>
      <c r="L3444" s="6" t="s">
        <v>342</v>
      </c>
      <c r="M3444" s="6">
        <v>80</v>
      </c>
      <c r="N3444" s="6" t="s">
        <v>21</v>
      </c>
      <c r="O3444" s="6" t="s">
        <v>22</v>
      </c>
      <c r="P3444" s="6" t="s">
        <v>8269</v>
      </c>
    </row>
    <row r="3445" spans="1:16" hidden="1" x14ac:dyDescent="0.35">
      <c r="A3445" s="6">
        <v>2012</v>
      </c>
      <c r="B3445" s="6" t="s">
        <v>144</v>
      </c>
      <c r="C3445" s="6" t="s">
        <v>324</v>
      </c>
      <c r="D3445" s="13" t="s">
        <v>3347</v>
      </c>
      <c r="E3445" s="6">
        <v>31.25</v>
      </c>
      <c r="F3445" s="6">
        <v>-89.82</v>
      </c>
      <c r="G3445" s="6" t="s">
        <v>19</v>
      </c>
      <c r="H3445" s="6">
        <v>71</v>
      </c>
      <c r="I3445" s="6">
        <v>367000</v>
      </c>
      <c r="J3445" s="6">
        <v>13.7</v>
      </c>
      <c r="K3445" s="6">
        <v>28</v>
      </c>
      <c r="L3445" s="6" t="s">
        <v>342</v>
      </c>
      <c r="M3445" s="6">
        <v>80</v>
      </c>
      <c r="N3445" s="6" t="s">
        <v>21</v>
      </c>
      <c r="O3445" s="6" t="s">
        <v>22</v>
      </c>
      <c r="P3445" s="6" t="s">
        <v>8272</v>
      </c>
    </row>
    <row r="3446" spans="1:16" hidden="1" x14ac:dyDescent="0.35">
      <c r="A3446" s="6">
        <v>2012</v>
      </c>
      <c r="B3446" s="6" t="s">
        <v>2483</v>
      </c>
      <c r="C3446" s="6" t="s">
        <v>324</v>
      </c>
      <c r="D3446" s="13" t="s">
        <v>3351</v>
      </c>
      <c r="E3446" s="6">
        <v>32.020000000000003</v>
      </c>
      <c r="F3446" s="6">
        <v>-89.97</v>
      </c>
      <c r="G3446" s="6" t="s">
        <v>94</v>
      </c>
      <c r="H3446" s="6">
        <v>2658</v>
      </c>
      <c r="I3446" s="6">
        <v>1989000</v>
      </c>
      <c r="J3446" s="6">
        <v>13.7</v>
      </c>
      <c r="K3446" s="6">
        <v>28</v>
      </c>
      <c r="L3446" s="6" t="s">
        <v>342</v>
      </c>
      <c r="M3446" s="6">
        <v>80</v>
      </c>
      <c r="N3446" s="6" t="s">
        <v>21</v>
      </c>
      <c r="O3446" s="6" t="s">
        <v>22</v>
      </c>
      <c r="P3446" s="6" t="s">
        <v>8273</v>
      </c>
    </row>
    <row r="3447" spans="1:16" hidden="1" x14ac:dyDescent="0.35">
      <c r="A3447" s="6">
        <v>2012</v>
      </c>
      <c r="B3447" s="6" t="s">
        <v>2077</v>
      </c>
      <c r="C3447" s="6" t="s">
        <v>324</v>
      </c>
      <c r="D3447" s="13" t="s">
        <v>3353</v>
      </c>
      <c r="E3447" s="6">
        <v>31.86</v>
      </c>
      <c r="F3447" s="6">
        <v>-89.55</v>
      </c>
      <c r="G3447" s="6" t="s">
        <v>94</v>
      </c>
      <c r="H3447" s="6">
        <v>834</v>
      </c>
      <c r="I3447" s="6">
        <v>871000</v>
      </c>
      <c r="J3447" s="6">
        <v>13.7</v>
      </c>
      <c r="K3447" s="6">
        <v>28</v>
      </c>
      <c r="L3447" s="6" t="s">
        <v>342</v>
      </c>
      <c r="M3447" s="6">
        <v>80</v>
      </c>
      <c r="N3447" s="6" t="s">
        <v>21</v>
      </c>
      <c r="O3447" s="6" t="s">
        <v>22</v>
      </c>
      <c r="P3447" s="6" t="s">
        <v>8274</v>
      </c>
    </row>
    <row r="3448" spans="1:16" hidden="1" x14ac:dyDescent="0.35">
      <c r="A3448" s="6">
        <v>2012</v>
      </c>
      <c r="B3448" s="6" t="s">
        <v>3355</v>
      </c>
      <c r="C3448" s="6" t="s">
        <v>324</v>
      </c>
      <c r="D3448" s="13" t="s">
        <v>3356</v>
      </c>
      <c r="E3448" s="6">
        <v>31.11</v>
      </c>
      <c r="F3448" s="6">
        <v>-90.14</v>
      </c>
      <c r="G3448" s="6" t="s">
        <v>19</v>
      </c>
      <c r="H3448" s="6">
        <v>45</v>
      </c>
      <c r="I3448" s="6">
        <v>0</v>
      </c>
      <c r="J3448" s="6">
        <v>13.7</v>
      </c>
      <c r="K3448" s="6">
        <v>28</v>
      </c>
      <c r="L3448" s="6" t="s">
        <v>342</v>
      </c>
      <c r="M3448" s="6">
        <v>80</v>
      </c>
      <c r="N3448" s="6" t="s">
        <v>21</v>
      </c>
      <c r="O3448" s="6" t="s">
        <v>22</v>
      </c>
      <c r="P3448" s="6" t="s">
        <v>8275</v>
      </c>
    </row>
    <row r="3449" spans="1:16" hidden="1" x14ac:dyDescent="0.35">
      <c r="A3449" s="6">
        <v>2022</v>
      </c>
      <c r="B3449" s="6" t="s">
        <v>1457</v>
      </c>
      <c r="C3449" s="6" t="s">
        <v>1515</v>
      </c>
      <c r="D3449" s="13" t="s">
        <v>1639</v>
      </c>
      <c r="E3449" s="6">
        <v>39.369999999999997</v>
      </c>
      <c r="F3449" s="6">
        <v>-86.25</v>
      </c>
      <c r="G3449" s="6" t="s">
        <v>236</v>
      </c>
      <c r="H3449" s="6">
        <v>1848</v>
      </c>
      <c r="I3449" s="6">
        <v>1821000</v>
      </c>
      <c r="J3449" s="6">
        <v>14.4</v>
      </c>
      <c r="K3449" s="6">
        <v>18</v>
      </c>
      <c r="L3449" s="6" t="s">
        <v>342</v>
      </c>
      <c r="M3449" s="6">
        <v>80</v>
      </c>
      <c r="N3449" s="6" t="s">
        <v>21</v>
      </c>
      <c r="O3449" s="6" t="s">
        <v>22</v>
      </c>
      <c r="P3449" s="6" t="s">
        <v>1640</v>
      </c>
    </row>
    <row r="3450" spans="1:16" hidden="1" x14ac:dyDescent="0.35">
      <c r="A3450" s="6">
        <v>2022</v>
      </c>
      <c r="B3450" s="6" t="s">
        <v>381</v>
      </c>
      <c r="C3450" s="6" t="s">
        <v>1515</v>
      </c>
      <c r="D3450" s="13" t="s">
        <v>1641</v>
      </c>
      <c r="E3450" s="6">
        <v>38.31</v>
      </c>
      <c r="F3450" s="6">
        <v>-86.61</v>
      </c>
      <c r="G3450" s="6" t="s">
        <v>236</v>
      </c>
      <c r="H3450" s="6">
        <v>7238</v>
      </c>
      <c r="I3450" s="6">
        <v>7403000</v>
      </c>
      <c r="J3450" s="6">
        <v>14.4</v>
      </c>
      <c r="K3450" s="6">
        <v>18</v>
      </c>
      <c r="L3450" s="6" t="s">
        <v>342</v>
      </c>
      <c r="M3450" s="6">
        <v>80</v>
      </c>
      <c r="N3450" s="6" t="s">
        <v>21</v>
      </c>
      <c r="O3450" s="6" t="s">
        <v>22</v>
      </c>
      <c r="P3450" s="6" t="s">
        <v>1642</v>
      </c>
    </row>
    <row r="3451" spans="1:16" hidden="1" x14ac:dyDescent="0.35">
      <c r="A3451" s="6">
        <v>2022</v>
      </c>
      <c r="B3451" s="6" t="s">
        <v>951</v>
      </c>
      <c r="C3451" s="6" t="s">
        <v>1515</v>
      </c>
      <c r="D3451" s="13" t="s">
        <v>1643</v>
      </c>
      <c r="E3451" s="6">
        <v>38.369999999999997</v>
      </c>
      <c r="F3451" s="6">
        <v>-85.88</v>
      </c>
      <c r="G3451" s="6" t="s">
        <v>236</v>
      </c>
      <c r="H3451" s="6">
        <v>2648</v>
      </c>
      <c r="I3451" s="6">
        <v>2635000</v>
      </c>
      <c r="J3451" s="6">
        <v>14.4</v>
      </c>
      <c r="K3451" s="6">
        <v>18</v>
      </c>
      <c r="L3451" s="6" t="s">
        <v>342</v>
      </c>
      <c r="M3451" s="6">
        <v>80</v>
      </c>
      <c r="N3451" s="6" t="s">
        <v>21</v>
      </c>
      <c r="O3451" s="6" t="s">
        <v>22</v>
      </c>
      <c r="P3451" s="6" t="s">
        <v>1644</v>
      </c>
    </row>
    <row r="3452" spans="1:16" hidden="1" x14ac:dyDescent="0.35">
      <c r="A3452" s="6">
        <v>2022</v>
      </c>
      <c r="B3452" s="6" t="s">
        <v>1645</v>
      </c>
      <c r="C3452" s="6" t="s">
        <v>1515</v>
      </c>
      <c r="D3452" s="13" t="s">
        <v>1646</v>
      </c>
      <c r="E3452" s="6">
        <v>38.36</v>
      </c>
      <c r="F3452" s="6">
        <v>-86.06</v>
      </c>
      <c r="G3452" s="6" t="s">
        <v>236</v>
      </c>
      <c r="H3452" s="6">
        <v>27613</v>
      </c>
      <c r="I3452" s="6">
        <v>27042000</v>
      </c>
      <c r="J3452" s="6">
        <v>14.4</v>
      </c>
      <c r="K3452" s="6">
        <v>18</v>
      </c>
      <c r="L3452" s="6" t="s">
        <v>342</v>
      </c>
      <c r="M3452" s="6">
        <v>80</v>
      </c>
      <c r="N3452" s="6" t="s">
        <v>21</v>
      </c>
      <c r="O3452" s="6" t="s">
        <v>22</v>
      </c>
      <c r="P3452" s="6" t="s">
        <v>1647</v>
      </c>
    </row>
    <row r="3453" spans="1:16" hidden="1" x14ac:dyDescent="0.35">
      <c r="A3453" s="6">
        <v>2022</v>
      </c>
      <c r="B3453" s="6" t="s">
        <v>115</v>
      </c>
      <c r="C3453" s="6" t="s">
        <v>1515</v>
      </c>
      <c r="D3453" s="13" t="s">
        <v>1648</v>
      </c>
      <c r="E3453" s="6">
        <v>38.880000000000003</v>
      </c>
      <c r="F3453" s="6">
        <v>-86.04</v>
      </c>
      <c r="G3453" s="6" t="s">
        <v>236</v>
      </c>
      <c r="H3453" s="6">
        <v>52833</v>
      </c>
      <c r="I3453" s="6">
        <v>61530000</v>
      </c>
      <c r="J3453" s="6">
        <v>14.4</v>
      </c>
      <c r="K3453" s="6">
        <v>18</v>
      </c>
      <c r="L3453" s="6" t="s">
        <v>342</v>
      </c>
      <c r="M3453" s="6">
        <v>80</v>
      </c>
      <c r="N3453" s="6" t="s">
        <v>21</v>
      </c>
      <c r="O3453" s="6" t="s">
        <v>22</v>
      </c>
      <c r="P3453" s="6" t="s">
        <v>1649</v>
      </c>
    </row>
    <row r="3454" spans="1:16" hidden="1" x14ac:dyDescent="0.35">
      <c r="A3454" s="6">
        <v>2022</v>
      </c>
      <c r="B3454" s="6" t="s">
        <v>135</v>
      </c>
      <c r="C3454" s="6" t="s">
        <v>1515</v>
      </c>
      <c r="D3454" s="13" t="s">
        <v>1650</v>
      </c>
      <c r="E3454" s="6">
        <v>38.92</v>
      </c>
      <c r="F3454" s="6">
        <v>-86.55</v>
      </c>
      <c r="G3454" s="6" t="s">
        <v>236</v>
      </c>
      <c r="H3454" s="6">
        <v>13900</v>
      </c>
      <c r="I3454" s="6">
        <v>16044000</v>
      </c>
      <c r="J3454" s="6">
        <v>14.4</v>
      </c>
      <c r="K3454" s="6">
        <v>18</v>
      </c>
      <c r="L3454" s="6" t="s">
        <v>342</v>
      </c>
      <c r="M3454" s="6">
        <v>80</v>
      </c>
      <c r="N3454" s="6" t="s">
        <v>21</v>
      </c>
      <c r="O3454" s="6" t="s">
        <v>22</v>
      </c>
      <c r="P3454" s="6" t="s">
        <v>1651</v>
      </c>
    </row>
    <row r="3455" spans="1:16" hidden="1" x14ac:dyDescent="0.35">
      <c r="A3455" s="6">
        <v>2022</v>
      </c>
      <c r="B3455" s="6" t="s">
        <v>83</v>
      </c>
      <c r="C3455" s="6" t="s">
        <v>1515</v>
      </c>
      <c r="D3455" s="13" t="s">
        <v>1652</v>
      </c>
      <c r="E3455" s="6">
        <v>39.159999999999997</v>
      </c>
      <c r="F3455" s="6">
        <v>-86.52</v>
      </c>
      <c r="G3455" s="6" t="s">
        <v>236</v>
      </c>
      <c r="H3455" s="6">
        <v>4529</v>
      </c>
      <c r="I3455" s="6">
        <v>4483000</v>
      </c>
      <c r="J3455" s="6">
        <v>14.4</v>
      </c>
      <c r="K3455" s="6">
        <v>18</v>
      </c>
      <c r="L3455" s="6" t="s">
        <v>342</v>
      </c>
      <c r="M3455" s="6">
        <v>80</v>
      </c>
      <c r="N3455" s="6" t="s">
        <v>21</v>
      </c>
      <c r="O3455" s="6" t="s">
        <v>22</v>
      </c>
      <c r="P3455" s="6" t="s">
        <v>1653</v>
      </c>
    </row>
    <row r="3456" spans="1:16" hidden="1" x14ac:dyDescent="0.35">
      <c r="A3456" s="6">
        <v>2022</v>
      </c>
      <c r="B3456" s="6" t="s">
        <v>681</v>
      </c>
      <c r="C3456" s="6" t="s">
        <v>1515</v>
      </c>
      <c r="D3456" s="13" t="s">
        <v>1654</v>
      </c>
      <c r="E3456" s="6">
        <v>38.54</v>
      </c>
      <c r="F3456" s="6">
        <v>-86.62</v>
      </c>
      <c r="G3456" s="6" t="s">
        <v>236</v>
      </c>
      <c r="H3456" s="6">
        <v>23408</v>
      </c>
      <c r="I3456" s="6">
        <v>30080000</v>
      </c>
      <c r="J3456" s="6">
        <v>14.4</v>
      </c>
      <c r="K3456" s="6">
        <v>18</v>
      </c>
      <c r="L3456" s="6" t="s">
        <v>342</v>
      </c>
      <c r="M3456" s="6">
        <v>80</v>
      </c>
      <c r="N3456" s="6" t="s">
        <v>21</v>
      </c>
      <c r="O3456" s="6" t="s">
        <v>22</v>
      </c>
      <c r="P3456" s="6" t="s">
        <v>1655</v>
      </c>
    </row>
    <row r="3457" spans="1:16" hidden="1" x14ac:dyDescent="0.35">
      <c r="A3457" s="6">
        <v>2022</v>
      </c>
      <c r="B3457" s="6" t="s">
        <v>54</v>
      </c>
      <c r="C3457" s="6" t="s">
        <v>1515</v>
      </c>
      <c r="D3457" s="13" t="s">
        <v>1656</v>
      </c>
      <c r="E3457" s="6">
        <v>38.159999999999997</v>
      </c>
      <c r="F3457" s="6">
        <v>-86.58</v>
      </c>
      <c r="G3457" s="6" t="s">
        <v>236</v>
      </c>
      <c r="H3457" s="6">
        <v>9903</v>
      </c>
      <c r="I3457" s="6">
        <v>9723000</v>
      </c>
      <c r="J3457" s="6">
        <v>14.4</v>
      </c>
      <c r="K3457" s="6">
        <v>18</v>
      </c>
      <c r="L3457" s="6" t="s">
        <v>342</v>
      </c>
      <c r="M3457" s="6">
        <v>80</v>
      </c>
      <c r="N3457" s="6" t="s">
        <v>21</v>
      </c>
      <c r="O3457" s="6" t="s">
        <v>22</v>
      </c>
      <c r="P3457" s="6" t="s">
        <v>1657</v>
      </c>
    </row>
    <row r="3458" spans="1:16" hidden="1" x14ac:dyDescent="0.35">
      <c r="A3458" s="6">
        <v>2022</v>
      </c>
      <c r="B3458" s="6" t="s">
        <v>86</v>
      </c>
      <c r="C3458" s="6" t="s">
        <v>1515</v>
      </c>
      <c r="D3458" s="13" t="s">
        <v>1658</v>
      </c>
      <c r="E3458" s="6">
        <v>38.65</v>
      </c>
      <c r="F3458" s="6">
        <v>-86.26</v>
      </c>
      <c r="G3458" s="6" t="s">
        <v>236</v>
      </c>
      <c r="H3458" s="6">
        <v>44784</v>
      </c>
      <c r="I3458" s="6">
        <v>53083000</v>
      </c>
      <c r="J3458" s="6">
        <v>14.4</v>
      </c>
      <c r="K3458" s="6">
        <v>18</v>
      </c>
      <c r="L3458" s="6" t="s">
        <v>342</v>
      </c>
      <c r="M3458" s="6">
        <v>80</v>
      </c>
      <c r="N3458" s="6" t="s">
        <v>21</v>
      </c>
      <c r="O3458" s="6" t="s">
        <v>22</v>
      </c>
      <c r="P3458" s="6" t="s">
        <v>1659</v>
      </c>
    </row>
    <row r="3459" spans="1:16" hidden="1" x14ac:dyDescent="0.35">
      <c r="A3459" s="6">
        <v>2012</v>
      </c>
      <c r="B3459" s="6" t="s">
        <v>2131</v>
      </c>
      <c r="C3459" s="6" t="s">
        <v>1990</v>
      </c>
      <c r="D3459" s="13" t="s">
        <v>2132</v>
      </c>
      <c r="E3459" s="6">
        <v>37.01</v>
      </c>
      <c r="F3459" s="6">
        <v>-98.64</v>
      </c>
      <c r="G3459" s="6" t="s">
        <v>236</v>
      </c>
      <c r="H3459" s="6">
        <v>6736</v>
      </c>
      <c r="I3459" s="6">
        <v>3709000</v>
      </c>
      <c r="J3459" s="6">
        <v>15.4</v>
      </c>
      <c r="K3459" s="6">
        <v>20</v>
      </c>
      <c r="L3459" s="6" t="s">
        <v>342</v>
      </c>
      <c r="M3459" s="6">
        <v>60</v>
      </c>
      <c r="N3459" s="6" t="s">
        <v>21</v>
      </c>
      <c r="O3459" s="6" t="s">
        <v>22</v>
      </c>
      <c r="P3459" s="6" t="s">
        <v>7806</v>
      </c>
    </row>
    <row r="3460" spans="1:16" hidden="1" x14ac:dyDescent="0.35">
      <c r="A3460" s="6">
        <v>2012</v>
      </c>
      <c r="B3460" s="6" t="s">
        <v>2134</v>
      </c>
      <c r="C3460" s="6" t="s">
        <v>1990</v>
      </c>
      <c r="D3460" s="13" t="s">
        <v>2135</v>
      </c>
      <c r="E3460" s="6">
        <v>37.25</v>
      </c>
      <c r="F3460" s="6">
        <v>-99.33</v>
      </c>
      <c r="G3460" s="6" t="s">
        <v>236</v>
      </c>
      <c r="H3460" s="6">
        <v>1921</v>
      </c>
      <c r="I3460" s="6">
        <v>2133000</v>
      </c>
      <c r="J3460" s="6">
        <v>15.4</v>
      </c>
      <c r="K3460" s="6">
        <v>20</v>
      </c>
      <c r="L3460" s="6" t="s">
        <v>342</v>
      </c>
      <c r="M3460" s="6">
        <v>60</v>
      </c>
      <c r="N3460" s="6" t="s">
        <v>21</v>
      </c>
      <c r="O3460" s="6" t="s">
        <v>22</v>
      </c>
      <c r="P3460" s="6" t="s">
        <v>7807</v>
      </c>
    </row>
    <row r="3461" spans="1:16" hidden="1" x14ac:dyDescent="0.35">
      <c r="A3461" s="6">
        <v>2012</v>
      </c>
      <c r="B3461" s="6" t="s">
        <v>1396</v>
      </c>
      <c r="C3461" s="6" t="s">
        <v>1990</v>
      </c>
      <c r="D3461" s="13" t="s">
        <v>2137</v>
      </c>
      <c r="E3461" s="6">
        <v>37.950000000000003</v>
      </c>
      <c r="F3461" s="6">
        <v>-99.09</v>
      </c>
      <c r="G3461" s="6" t="s">
        <v>236</v>
      </c>
      <c r="H3461" s="6">
        <v>74394</v>
      </c>
      <c r="I3461" s="6">
        <v>77264000</v>
      </c>
      <c r="J3461" s="6">
        <v>15.4</v>
      </c>
      <c r="K3461" s="6">
        <v>20</v>
      </c>
      <c r="L3461" s="6" t="s">
        <v>342</v>
      </c>
      <c r="M3461" s="6">
        <v>60</v>
      </c>
      <c r="N3461" s="6" t="s">
        <v>21</v>
      </c>
      <c r="O3461" s="6" t="s">
        <v>22</v>
      </c>
      <c r="P3461" s="6" t="s">
        <v>7808</v>
      </c>
    </row>
    <row r="3462" spans="1:16" hidden="1" x14ac:dyDescent="0.35">
      <c r="A3462" s="6">
        <v>2012</v>
      </c>
      <c r="B3462" s="6" t="s">
        <v>2139</v>
      </c>
      <c r="C3462" s="6" t="s">
        <v>1990</v>
      </c>
      <c r="D3462" s="13" t="s">
        <v>2140</v>
      </c>
      <c r="E3462" s="6">
        <v>37.15</v>
      </c>
      <c r="F3462" s="6">
        <v>-98.02</v>
      </c>
      <c r="G3462" s="6" t="s">
        <v>241</v>
      </c>
      <c r="H3462" s="6">
        <v>4384</v>
      </c>
      <c r="I3462" s="6">
        <v>1440000</v>
      </c>
      <c r="J3462" s="6">
        <v>15.4</v>
      </c>
      <c r="K3462" s="6">
        <v>20</v>
      </c>
      <c r="L3462" s="6" t="s">
        <v>342</v>
      </c>
      <c r="M3462" s="6">
        <v>60</v>
      </c>
      <c r="N3462" s="6" t="s">
        <v>21</v>
      </c>
      <c r="O3462" s="6" t="s">
        <v>22</v>
      </c>
      <c r="P3462" s="6" t="s">
        <v>7809</v>
      </c>
    </row>
    <row r="3463" spans="1:16" hidden="1" x14ac:dyDescent="0.35">
      <c r="A3463" s="6">
        <v>2012</v>
      </c>
      <c r="B3463" s="6" t="s">
        <v>2142</v>
      </c>
      <c r="C3463" s="6" t="s">
        <v>1990</v>
      </c>
      <c r="D3463" s="13" t="s">
        <v>2143</v>
      </c>
      <c r="E3463" s="6">
        <v>38.020000000000003</v>
      </c>
      <c r="F3463" s="6">
        <v>-97.67</v>
      </c>
      <c r="G3463" s="6" t="s">
        <v>236</v>
      </c>
      <c r="H3463" s="6">
        <v>57651</v>
      </c>
      <c r="I3463" s="6">
        <v>33679000</v>
      </c>
      <c r="J3463" s="6">
        <v>15.4</v>
      </c>
      <c r="K3463" s="6">
        <v>20</v>
      </c>
      <c r="L3463" s="6" t="s">
        <v>342</v>
      </c>
      <c r="M3463" s="6">
        <v>60</v>
      </c>
      <c r="N3463" s="6" t="s">
        <v>21</v>
      </c>
      <c r="O3463" s="6" t="s">
        <v>22</v>
      </c>
      <c r="P3463" s="6" t="s">
        <v>7810</v>
      </c>
    </row>
    <row r="3464" spans="1:16" hidden="1" x14ac:dyDescent="0.35">
      <c r="A3464" s="6">
        <v>2012</v>
      </c>
      <c r="B3464" s="6" t="s">
        <v>2145</v>
      </c>
      <c r="C3464" s="6" t="s">
        <v>1990</v>
      </c>
      <c r="D3464" s="13" t="s">
        <v>2146</v>
      </c>
      <c r="E3464" s="6">
        <v>37.64</v>
      </c>
      <c r="F3464" s="6">
        <v>-98.43</v>
      </c>
      <c r="G3464" s="6" t="s">
        <v>236</v>
      </c>
      <c r="H3464" s="6">
        <v>12877</v>
      </c>
      <c r="I3464" s="6">
        <v>9437000</v>
      </c>
      <c r="J3464" s="6">
        <v>15.4</v>
      </c>
      <c r="K3464" s="6">
        <v>20</v>
      </c>
      <c r="L3464" s="6" t="s">
        <v>342</v>
      </c>
      <c r="M3464" s="6">
        <v>60</v>
      </c>
      <c r="N3464" s="6" t="s">
        <v>21</v>
      </c>
      <c r="O3464" s="6" t="s">
        <v>22</v>
      </c>
      <c r="P3464" s="6" t="s">
        <v>7811</v>
      </c>
    </row>
    <row r="3465" spans="1:16" hidden="1" x14ac:dyDescent="0.35">
      <c r="A3465" s="6">
        <v>2012</v>
      </c>
      <c r="B3465" s="6" t="s">
        <v>532</v>
      </c>
      <c r="C3465" s="6" t="s">
        <v>1990</v>
      </c>
      <c r="D3465" s="13" t="s">
        <v>2148</v>
      </c>
      <c r="E3465" s="6">
        <v>37.6</v>
      </c>
      <c r="F3465" s="6">
        <v>-99.29</v>
      </c>
      <c r="G3465" s="6" t="s">
        <v>236</v>
      </c>
      <c r="H3465" s="6">
        <v>23458</v>
      </c>
      <c r="I3465" s="6">
        <v>24727000</v>
      </c>
      <c r="J3465" s="6">
        <v>15.4</v>
      </c>
      <c r="K3465" s="6">
        <v>20</v>
      </c>
      <c r="L3465" s="6" t="s">
        <v>342</v>
      </c>
      <c r="M3465" s="6">
        <v>60</v>
      </c>
      <c r="N3465" s="6" t="s">
        <v>21</v>
      </c>
      <c r="O3465" s="6" t="s">
        <v>22</v>
      </c>
      <c r="P3465" s="6" t="s">
        <v>7812</v>
      </c>
    </row>
    <row r="3466" spans="1:16" hidden="1" x14ac:dyDescent="0.35">
      <c r="A3466" s="6">
        <v>2012</v>
      </c>
      <c r="B3466" s="6" t="s">
        <v>2150</v>
      </c>
      <c r="C3466" s="6" t="s">
        <v>1990</v>
      </c>
      <c r="D3466" s="13" t="s">
        <v>2151</v>
      </c>
      <c r="E3466" s="6">
        <v>38.19</v>
      </c>
      <c r="F3466" s="6">
        <v>-99.52</v>
      </c>
      <c r="G3466" s="6" t="s">
        <v>514</v>
      </c>
      <c r="H3466" s="6">
        <v>38920</v>
      </c>
      <c r="I3466" s="6">
        <v>31539000</v>
      </c>
      <c r="J3466" s="6">
        <v>15.4</v>
      </c>
      <c r="K3466" s="6">
        <v>20</v>
      </c>
      <c r="L3466" s="6" t="s">
        <v>342</v>
      </c>
      <c r="M3466" s="6">
        <v>60</v>
      </c>
      <c r="N3466" s="6" t="s">
        <v>21</v>
      </c>
      <c r="O3466" s="6" t="s">
        <v>22</v>
      </c>
      <c r="P3466" s="6" t="s">
        <v>7813</v>
      </c>
    </row>
    <row r="3467" spans="1:16" hidden="1" x14ac:dyDescent="0.35">
      <c r="A3467" s="6">
        <v>2012</v>
      </c>
      <c r="B3467" s="6" t="s">
        <v>2153</v>
      </c>
      <c r="C3467" s="6" t="s">
        <v>1990</v>
      </c>
      <c r="D3467" s="13" t="s">
        <v>2154</v>
      </c>
      <c r="E3467" s="6">
        <v>37.78</v>
      </c>
      <c r="F3467" s="6">
        <v>-98.86</v>
      </c>
      <c r="G3467" s="6" t="s">
        <v>236</v>
      </c>
      <c r="H3467" s="6">
        <v>56145</v>
      </c>
      <c r="I3467" s="6">
        <v>49850000</v>
      </c>
      <c r="J3467" s="6">
        <v>15.4</v>
      </c>
      <c r="K3467" s="6">
        <v>20</v>
      </c>
      <c r="L3467" s="6" t="s">
        <v>342</v>
      </c>
      <c r="M3467" s="6">
        <v>60</v>
      </c>
      <c r="N3467" s="6" t="s">
        <v>21</v>
      </c>
      <c r="O3467" s="6" t="s">
        <v>22</v>
      </c>
      <c r="P3467" s="6" t="s">
        <v>7814</v>
      </c>
    </row>
    <row r="3468" spans="1:16" hidden="1" x14ac:dyDescent="0.35">
      <c r="A3468" s="6">
        <v>2012</v>
      </c>
      <c r="B3468" s="6" t="s">
        <v>2156</v>
      </c>
      <c r="C3468" s="6" t="s">
        <v>1990</v>
      </c>
      <c r="D3468" s="13" t="s">
        <v>2157</v>
      </c>
      <c r="E3468" s="6">
        <v>38.06</v>
      </c>
      <c r="F3468" s="6">
        <v>-97.91</v>
      </c>
      <c r="G3468" s="6" t="s">
        <v>236</v>
      </c>
      <c r="H3468" s="6">
        <v>30106</v>
      </c>
      <c r="I3468" s="6">
        <v>22278000</v>
      </c>
      <c r="J3468" s="6">
        <v>15.4</v>
      </c>
      <c r="K3468" s="6">
        <v>20</v>
      </c>
      <c r="L3468" s="6" t="s">
        <v>342</v>
      </c>
      <c r="M3468" s="6">
        <v>60</v>
      </c>
      <c r="N3468" s="6" t="s">
        <v>21</v>
      </c>
      <c r="O3468" s="6" t="s">
        <v>22</v>
      </c>
      <c r="P3468" s="6" t="s">
        <v>7815</v>
      </c>
    </row>
    <row r="3469" spans="1:16" hidden="1" x14ac:dyDescent="0.35">
      <c r="A3469" s="6">
        <v>2012</v>
      </c>
      <c r="B3469" s="6" t="s">
        <v>557</v>
      </c>
      <c r="C3469" s="6" t="s">
        <v>1990</v>
      </c>
      <c r="D3469" s="13" t="s">
        <v>2159</v>
      </c>
      <c r="E3469" s="6">
        <v>37.79</v>
      </c>
      <c r="F3469" s="6">
        <v>-97.62</v>
      </c>
      <c r="G3469" s="6" t="s">
        <v>236</v>
      </c>
      <c r="H3469" s="6">
        <v>37730</v>
      </c>
      <c r="I3469" s="6">
        <v>26106000</v>
      </c>
      <c r="J3469" s="6">
        <v>15.4</v>
      </c>
      <c r="K3469" s="6">
        <v>20</v>
      </c>
      <c r="L3469" s="6" t="s">
        <v>342</v>
      </c>
      <c r="M3469" s="6">
        <v>60</v>
      </c>
      <c r="N3469" s="6" t="s">
        <v>21</v>
      </c>
      <c r="O3469" s="6" t="s">
        <v>22</v>
      </c>
      <c r="P3469" s="6" t="s">
        <v>7816</v>
      </c>
    </row>
    <row r="3470" spans="1:16" hidden="1" x14ac:dyDescent="0.35">
      <c r="A3470" s="6">
        <v>2012</v>
      </c>
      <c r="B3470" s="6" t="s">
        <v>2161</v>
      </c>
      <c r="C3470" s="6" t="s">
        <v>1990</v>
      </c>
      <c r="D3470" s="13" t="s">
        <v>2162</v>
      </c>
      <c r="E3470" s="6">
        <v>38.17</v>
      </c>
      <c r="F3470" s="6">
        <v>-98.61</v>
      </c>
      <c r="G3470" s="6" t="s">
        <v>236</v>
      </c>
      <c r="H3470" s="6">
        <v>56586</v>
      </c>
      <c r="I3470" s="6">
        <v>42159000</v>
      </c>
      <c r="J3470" s="6">
        <v>15.4</v>
      </c>
      <c r="K3470" s="6">
        <v>20</v>
      </c>
      <c r="L3470" s="6" t="s">
        <v>342</v>
      </c>
      <c r="M3470" s="6">
        <v>60</v>
      </c>
      <c r="N3470" s="6" t="s">
        <v>21</v>
      </c>
      <c r="O3470" s="6" t="s">
        <v>22</v>
      </c>
      <c r="P3470" s="6" t="s">
        <v>7817</v>
      </c>
    </row>
    <row r="3471" spans="1:16" hidden="1" x14ac:dyDescent="0.35">
      <c r="A3471" s="6">
        <v>2012</v>
      </c>
      <c r="B3471" s="6" t="s">
        <v>2164</v>
      </c>
      <c r="C3471" s="6" t="s">
        <v>1990</v>
      </c>
      <c r="D3471" s="13" t="s">
        <v>2165</v>
      </c>
      <c r="E3471" s="6">
        <v>37.26</v>
      </c>
      <c r="F3471" s="6">
        <v>-97.76</v>
      </c>
      <c r="G3471" s="6" t="s">
        <v>236</v>
      </c>
      <c r="H3471" s="6">
        <v>35362</v>
      </c>
      <c r="I3471" s="6">
        <v>13179000</v>
      </c>
      <c r="J3471" s="6">
        <v>15.4</v>
      </c>
      <c r="K3471" s="6">
        <v>20</v>
      </c>
      <c r="L3471" s="6" t="s">
        <v>342</v>
      </c>
      <c r="M3471" s="6">
        <v>60</v>
      </c>
      <c r="N3471" s="6" t="s">
        <v>21</v>
      </c>
      <c r="O3471" s="6" t="s">
        <v>22</v>
      </c>
      <c r="P3471" s="6" t="s">
        <v>7818</v>
      </c>
    </row>
    <row r="3472" spans="1:16" hidden="1" x14ac:dyDescent="0.35">
      <c r="A3472" s="6">
        <v>2022</v>
      </c>
      <c r="B3472" s="6" t="s">
        <v>707</v>
      </c>
      <c r="C3472" s="6" t="s">
        <v>6814</v>
      </c>
      <c r="D3472" s="13" t="s">
        <v>6922</v>
      </c>
      <c r="E3472" s="6">
        <v>43.31</v>
      </c>
      <c r="F3472" s="6">
        <v>-89.53</v>
      </c>
      <c r="G3472" s="6" t="s">
        <v>555</v>
      </c>
      <c r="H3472" s="6">
        <v>109266</v>
      </c>
      <c r="I3472" s="6">
        <v>120795000</v>
      </c>
      <c r="J3472" s="6">
        <v>16.100000000000001</v>
      </c>
      <c r="K3472" s="6">
        <v>55</v>
      </c>
      <c r="L3472" s="6" t="s">
        <v>342</v>
      </c>
      <c r="M3472" s="6">
        <v>80</v>
      </c>
      <c r="N3472" s="6" t="s">
        <v>21</v>
      </c>
      <c r="O3472" s="6" t="s">
        <v>22</v>
      </c>
      <c r="P3472" s="6" t="s">
        <v>6923</v>
      </c>
    </row>
    <row r="3473" spans="1:16" hidden="1" x14ac:dyDescent="0.35">
      <c r="A3473" s="6">
        <v>2022</v>
      </c>
      <c r="B3473" s="6" t="s">
        <v>6924</v>
      </c>
      <c r="C3473" s="6" t="s">
        <v>6814</v>
      </c>
      <c r="D3473" s="13" t="s">
        <v>6925</v>
      </c>
      <c r="E3473" s="6">
        <v>42.86</v>
      </c>
      <c r="F3473" s="6">
        <v>-89.53</v>
      </c>
      <c r="G3473" s="6" t="s">
        <v>555</v>
      </c>
      <c r="H3473" s="6">
        <v>151011</v>
      </c>
      <c r="I3473" s="6">
        <v>170391000</v>
      </c>
      <c r="J3473" s="6">
        <v>16.100000000000001</v>
      </c>
      <c r="K3473" s="6">
        <v>55</v>
      </c>
      <c r="L3473" s="6" t="s">
        <v>342</v>
      </c>
      <c r="M3473" s="6">
        <v>80</v>
      </c>
      <c r="N3473" s="6" t="s">
        <v>21</v>
      </c>
      <c r="O3473" s="6" t="s">
        <v>22</v>
      </c>
      <c r="P3473" s="6" t="s">
        <v>6926</v>
      </c>
    </row>
    <row r="3474" spans="1:16" hidden="1" x14ac:dyDescent="0.35">
      <c r="A3474" s="6">
        <v>2022</v>
      </c>
      <c r="B3474" s="6" t="s">
        <v>805</v>
      </c>
      <c r="C3474" s="6" t="s">
        <v>6814</v>
      </c>
      <c r="D3474" s="13" t="s">
        <v>6927</v>
      </c>
      <c r="E3474" s="6">
        <v>43.21</v>
      </c>
      <c r="F3474" s="6">
        <v>-88.52</v>
      </c>
      <c r="G3474" s="6" t="s">
        <v>555</v>
      </c>
      <c r="H3474" s="6">
        <v>122274</v>
      </c>
      <c r="I3474" s="6">
        <v>128014000</v>
      </c>
      <c r="J3474" s="6">
        <v>16.100000000000001</v>
      </c>
      <c r="K3474" s="6">
        <v>55</v>
      </c>
      <c r="L3474" s="6" t="s">
        <v>342</v>
      </c>
      <c r="M3474" s="6">
        <v>80</v>
      </c>
      <c r="N3474" s="6" t="s">
        <v>21</v>
      </c>
      <c r="O3474" s="6" t="s">
        <v>22</v>
      </c>
      <c r="P3474" s="6" t="s">
        <v>6928</v>
      </c>
    </row>
    <row r="3475" spans="1:16" hidden="1" x14ac:dyDescent="0.35">
      <c r="A3475" s="6">
        <v>2022</v>
      </c>
      <c r="B3475" s="6" t="s">
        <v>2350</v>
      </c>
      <c r="C3475" s="6" t="s">
        <v>6814</v>
      </c>
      <c r="D3475" s="13" t="s">
        <v>6929</v>
      </c>
      <c r="E3475" s="6">
        <v>42.7</v>
      </c>
      <c r="F3475" s="6">
        <v>-89.43</v>
      </c>
      <c r="G3475" s="6" t="s">
        <v>555</v>
      </c>
      <c r="H3475" s="6">
        <v>80926</v>
      </c>
      <c r="I3475" s="6">
        <v>88828000</v>
      </c>
      <c r="J3475" s="6">
        <v>16.100000000000001</v>
      </c>
      <c r="K3475" s="6">
        <v>55</v>
      </c>
      <c r="L3475" s="6" t="s">
        <v>342</v>
      </c>
      <c r="M3475" s="6">
        <v>80</v>
      </c>
      <c r="N3475" s="6" t="s">
        <v>21</v>
      </c>
      <c r="O3475" s="6" t="s">
        <v>22</v>
      </c>
      <c r="P3475" s="6" t="s">
        <v>6930</v>
      </c>
    </row>
    <row r="3476" spans="1:16" hidden="1" x14ac:dyDescent="0.35">
      <c r="A3476" s="6">
        <v>2022</v>
      </c>
      <c r="B3476" s="6" t="s">
        <v>172</v>
      </c>
      <c r="C3476" s="6" t="s">
        <v>6814</v>
      </c>
      <c r="D3476" s="13" t="s">
        <v>6931</v>
      </c>
      <c r="E3476" s="6">
        <v>43.18</v>
      </c>
      <c r="F3476" s="6">
        <v>-88.58</v>
      </c>
      <c r="G3476" s="6" t="s">
        <v>555</v>
      </c>
      <c r="H3476" s="6">
        <v>65014</v>
      </c>
      <c r="I3476" s="6">
        <v>71693000</v>
      </c>
      <c r="J3476" s="6">
        <v>16.100000000000001</v>
      </c>
      <c r="K3476" s="6">
        <v>55</v>
      </c>
      <c r="L3476" s="6" t="s">
        <v>342</v>
      </c>
      <c r="M3476" s="6">
        <v>80</v>
      </c>
      <c r="N3476" s="6" t="s">
        <v>21</v>
      </c>
      <c r="O3476" s="6" t="s">
        <v>22</v>
      </c>
      <c r="P3476" s="6" t="s">
        <v>6932</v>
      </c>
    </row>
    <row r="3477" spans="1:16" hidden="1" x14ac:dyDescent="0.35">
      <c r="A3477" s="6">
        <v>2022</v>
      </c>
      <c r="B3477" s="6" t="s">
        <v>3197</v>
      </c>
      <c r="C3477" s="6" t="s">
        <v>6814</v>
      </c>
      <c r="D3477" s="13" t="s">
        <v>6933</v>
      </c>
      <c r="E3477" s="6">
        <v>42.6</v>
      </c>
      <c r="F3477" s="6">
        <v>-89.08</v>
      </c>
      <c r="G3477" s="6" t="s">
        <v>524</v>
      </c>
      <c r="H3477" s="6">
        <v>119270</v>
      </c>
      <c r="I3477" s="6">
        <v>140637000</v>
      </c>
      <c r="J3477" s="6">
        <v>16.100000000000001</v>
      </c>
      <c r="K3477" s="6">
        <v>55</v>
      </c>
      <c r="L3477" s="6" t="s">
        <v>342</v>
      </c>
      <c r="M3477" s="6">
        <v>80</v>
      </c>
      <c r="N3477" s="6" t="s">
        <v>21</v>
      </c>
      <c r="O3477" s="6" t="s">
        <v>22</v>
      </c>
      <c r="P3477" s="6" t="s">
        <v>6934</v>
      </c>
    </row>
    <row r="3478" spans="1:16" hidden="1" x14ac:dyDescent="0.35">
      <c r="A3478" s="6">
        <v>2022</v>
      </c>
      <c r="B3478" s="6" t="s">
        <v>3592</v>
      </c>
      <c r="C3478" s="6" t="s">
        <v>3430</v>
      </c>
      <c r="D3478" s="13" t="s">
        <v>3593</v>
      </c>
      <c r="E3478" s="6">
        <v>37.53</v>
      </c>
      <c r="F3478" s="6">
        <v>-90.05</v>
      </c>
      <c r="G3478" s="6" t="s">
        <v>236</v>
      </c>
      <c r="H3478" s="6">
        <v>6441</v>
      </c>
      <c r="I3478" s="6">
        <v>6786000</v>
      </c>
      <c r="J3478" s="6">
        <v>17.399999999999999</v>
      </c>
      <c r="K3478" s="6">
        <v>29</v>
      </c>
      <c r="L3478" s="6" t="s">
        <v>342</v>
      </c>
      <c r="M3478" s="6">
        <v>80</v>
      </c>
      <c r="N3478" s="6" t="s">
        <v>21</v>
      </c>
      <c r="O3478" s="6" t="s">
        <v>22</v>
      </c>
      <c r="P3478" s="6" t="s">
        <v>3594</v>
      </c>
    </row>
    <row r="3479" spans="1:16" hidden="1" x14ac:dyDescent="0.35">
      <c r="A3479" s="6">
        <v>2022</v>
      </c>
      <c r="B3479" s="6" t="s">
        <v>3595</v>
      </c>
      <c r="C3479" s="6" t="s">
        <v>3430</v>
      </c>
      <c r="D3479" s="13" t="s">
        <v>3596</v>
      </c>
      <c r="E3479" s="6">
        <v>37.64</v>
      </c>
      <c r="F3479" s="6">
        <v>-91.18</v>
      </c>
      <c r="G3479" s="6" t="s">
        <v>236</v>
      </c>
      <c r="H3479" s="6">
        <v>125</v>
      </c>
      <c r="I3479" s="6">
        <v>0</v>
      </c>
      <c r="J3479" s="6">
        <v>17.399999999999999</v>
      </c>
      <c r="K3479" s="6">
        <v>29</v>
      </c>
      <c r="L3479" s="6" t="s">
        <v>342</v>
      </c>
      <c r="M3479" s="6">
        <v>80</v>
      </c>
      <c r="N3479" s="6" t="s">
        <v>21</v>
      </c>
      <c r="O3479" s="6" t="s">
        <v>22</v>
      </c>
      <c r="P3479" s="6" t="s">
        <v>3597</v>
      </c>
    </row>
    <row r="3480" spans="1:16" hidden="1" x14ac:dyDescent="0.35">
      <c r="A3480" s="6">
        <v>2022</v>
      </c>
      <c r="B3480" s="6" t="s">
        <v>1675</v>
      </c>
      <c r="C3480" s="6" t="s">
        <v>3430</v>
      </c>
      <c r="D3480" s="13" t="s">
        <v>3608</v>
      </c>
      <c r="E3480" s="6">
        <v>36.64</v>
      </c>
      <c r="F3480" s="6">
        <v>-90.96</v>
      </c>
      <c r="G3480" s="6" t="s">
        <v>241</v>
      </c>
      <c r="H3480" s="6">
        <v>1339</v>
      </c>
      <c r="I3480" s="6">
        <v>0</v>
      </c>
      <c r="J3480" s="6">
        <v>17.399999999999999</v>
      </c>
      <c r="K3480" s="6">
        <v>29</v>
      </c>
      <c r="L3480" s="6" t="s">
        <v>342</v>
      </c>
      <c r="M3480" s="6">
        <v>80</v>
      </c>
      <c r="N3480" s="6" t="s">
        <v>21</v>
      </c>
      <c r="O3480" s="6" t="s">
        <v>22</v>
      </c>
      <c r="P3480" s="6" t="s">
        <v>3609</v>
      </c>
    </row>
    <row r="3481" spans="1:16" hidden="1" x14ac:dyDescent="0.35">
      <c r="A3481" s="6">
        <v>2022</v>
      </c>
      <c r="B3481" s="6" t="s">
        <v>1071</v>
      </c>
      <c r="C3481" s="6" t="s">
        <v>3430</v>
      </c>
      <c r="D3481" s="13" t="s">
        <v>3613</v>
      </c>
      <c r="E3481" s="6">
        <v>37.29</v>
      </c>
      <c r="F3481" s="6">
        <v>-90.27</v>
      </c>
      <c r="G3481" s="6" t="s">
        <v>236</v>
      </c>
      <c r="H3481" s="6">
        <v>230</v>
      </c>
      <c r="I3481" s="6">
        <v>0</v>
      </c>
      <c r="J3481" s="6">
        <v>17.399999999999999</v>
      </c>
      <c r="K3481" s="6">
        <v>29</v>
      </c>
      <c r="L3481" s="6" t="s">
        <v>342</v>
      </c>
      <c r="M3481" s="6">
        <v>80</v>
      </c>
      <c r="N3481" s="6" t="s">
        <v>21</v>
      </c>
      <c r="O3481" s="6" t="s">
        <v>22</v>
      </c>
      <c r="P3481" s="6" t="s">
        <v>3614</v>
      </c>
    </row>
    <row r="3482" spans="1:16" hidden="1" x14ac:dyDescent="0.35">
      <c r="A3482" s="6">
        <v>2022</v>
      </c>
      <c r="B3482" s="6" t="s">
        <v>1118</v>
      </c>
      <c r="C3482" s="6" t="s">
        <v>3430</v>
      </c>
      <c r="D3482" s="13" t="s">
        <v>3615</v>
      </c>
      <c r="E3482" s="6">
        <v>37.17</v>
      </c>
      <c r="F3482" s="6">
        <v>-92.85</v>
      </c>
      <c r="G3482" s="6" t="s">
        <v>241</v>
      </c>
      <c r="H3482" s="6">
        <v>1996</v>
      </c>
      <c r="I3482" s="6">
        <v>1287000</v>
      </c>
      <c r="J3482" s="6">
        <v>17.399999999999999</v>
      </c>
      <c r="K3482" s="6">
        <v>29</v>
      </c>
      <c r="L3482" s="6" t="s">
        <v>342</v>
      </c>
      <c r="M3482" s="6">
        <v>80</v>
      </c>
      <c r="N3482" s="6" t="s">
        <v>21</v>
      </c>
      <c r="O3482" s="6" t="s">
        <v>22</v>
      </c>
      <c r="P3482" s="6" t="s">
        <v>3616</v>
      </c>
    </row>
    <row r="3483" spans="1:16" hidden="1" x14ac:dyDescent="0.35">
      <c r="A3483" s="6">
        <v>2022</v>
      </c>
      <c r="B3483" s="6" t="s">
        <v>1816</v>
      </c>
      <c r="C3483" s="6" t="s">
        <v>3430</v>
      </c>
      <c r="D3483" s="13" t="s">
        <v>3617</v>
      </c>
      <c r="E3483" s="6">
        <v>37.31</v>
      </c>
      <c r="F3483" s="6">
        <v>-92.28</v>
      </c>
      <c r="G3483" s="6" t="s">
        <v>236</v>
      </c>
      <c r="H3483" s="6">
        <v>30</v>
      </c>
      <c r="I3483" s="6">
        <v>87000</v>
      </c>
      <c r="J3483" s="6">
        <v>17.399999999999999</v>
      </c>
      <c r="K3483" s="6">
        <v>29</v>
      </c>
      <c r="L3483" s="6" t="s">
        <v>342</v>
      </c>
      <c r="M3483" s="6">
        <v>80</v>
      </c>
      <c r="N3483" s="6" t="s">
        <v>21</v>
      </c>
      <c r="O3483" s="6" t="s">
        <v>22</v>
      </c>
      <c r="P3483" s="6" t="s">
        <v>3618</v>
      </c>
    </row>
    <row r="3484" spans="1:16" hidden="1" x14ac:dyDescent="0.35">
      <c r="A3484" s="6">
        <v>2012</v>
      </c>
      <c r="B3484" s="6" t="s">
        <v>6125</v>
      </c>
      <c r="C3484" s="6" t="s">
        <v>3610</v>
      </c>
      <c r="D3484" s="13" t="s">
        <v>6126</v>
      </c>
      <c r="E3484" s="6">
        <v>29.94</v>
      </c>
      <c r="F3484" s="6">
        <v>-96.25</v>
      </c>
      <c r="G3484" s="6" t="s">
        <v>19</v>
      </c>
      <c r="H3484" s="6">
        <v>3510</v>
      </c>
      <c r="I3484" s="6">
        <v>2581000</v>
      </c>
      <c r="J3484" s="6">
        <v>17.7</v>
      </c>
      <c r="K3484" s="6">
        <v>48</v>
      </c>
      <c r="L3484" s="6" t="s">
        <v>342</v>
      </c>
      <c r="M3484" s="6">
        <v>81</v>
      </c>
      <c r="N3484" s="6" t="s">
        <v>21</v>
      </c>
      <c r="O3484" s="6" t="s">
        <v>22</v>
      </c>
      <c r="P3484" s="6" t="s">
        <v>9336</v>
      </c>
    </row>
    <row r="3485" spans="1:16" hidden="1" x14ac:dyDescent="0.35">
      <c r="A3485" s="6">
        <v>2012</v>
      </c>
      <c r="B3485" s="6" t="s">
        <v>6128</v>
      </c>
      <c r="C3485" s="6" t="s">
        <v>3610</v>
      </c>
      <c r="D3485" s="13" t="s">
        <v>6129</v>
      </c>
      <c r="E3485" s="6">
        <v>30.11</v>
      </c>
      <c r="F3485" s="6">
        <v>-97.3</v>
      </c>
      <c r="G3485" s="6" t="s">
        <v>19</v>
      </c>
      <c r="H3485" s="6">
        <v>129</v>
      </c>
      <c r="I3485" s="6">
        <v>45000</v>
      </c>
      <c r="J3485" s="6">
        <v>17.7</v>
      </c>
      <c r="K3485" s="6">
        <v>48</v>
      </c>
      <c r="L3485" s="6" t="s">
        <v>342</v>
      </c>
      <c r="M3485" s="6">
        <v>81</v>
      </c>
      <c r="N3485" s="6" t="s">
        <v>21</v>
      </c>
      <c r="O3485" s="6" t="s">
        <v>22</v>
      </c>
      <c r="P3485" s="6" t="s">
        <v>9337</v>
      </c>
    </row>
    <row r="3486" spans="1:16" hidden="1" x14ac:dyDescent="0.35">
      <c r="A3486" s="6">
        <v>2012</v>
      </c>
      <c r="B3486" s="6" t="s">
        <v>6131</v>
      </c>
      <c r="C3486" s="6" t="s">
        <v>3610</v>
      </c>
      <c r="D3486" s="13" t="s">
        <v>6132</v>
      </c>
      <c r="E3486" s="6">
        <v>28.4</v>
      </c>
      <c r="F3486" s="6">
        <v>-97.74</v>
      </c>
      <c r="G3486" s="6" t="s">
        <v>62</v>
      </c>
      <c r="H3486" s="6">
        <v>4454</v>
      </c>
      <c r="I3486" s="6">
        <v>1828000</v>
      </c>
      <c r="J3486" s="6">
        <v>17.7</v>
      </c>
      <c r="K3486" s="6">
        <v>48</v>
      </c>
      <c r="L3486" s="6" t="s">
        <v>342</v>
      </c>
      <c r="M3486" s="6">
        <v>81</v>
      </c>
      <c r="N3486" s="6" t="s">
        <v>21</v>
      </c>
      <c r="O3486" s="6" t="s">
        <v>22</v>
      </c>
      <c r="P3486" s="6" t="s">
        <v>9338</v>
      </c>
    </row>
    <row r="3487" spans="1:16" hidden="1" x14ac:dyDescent="0.35">
      <c r="A3487" s="6">
        <v>2012</v>
      </c>
      <c r="B3487" s="6" t="s">
        <v>6134</v>
      </c>
      <c r="C3487" s="6" t="s">
        <v>3610</v>
      </c>
      <c r="D3487" s="13" t="s">
        <v>6135</v>
      </c>
      <c r="E3487" s="6">
        <v>29.28</v>
      </c>
      <c r="F3487" s="6">
        <v>-98.73</v>
      </c>
      <c r="G3487" s="6" t="s">
        <v>62</v>
      </c>
      <c r="H3487" s="6">
        <v>6509</v>
      </c>
      <c r="I3487" s="6">
        <v>3501000</v>
      </c>
      <c r="J3487" s="6">
        <v>17.7</v>
      </c>
      <c r="K3487" s="6">
        <v>48</v>
      </c>
      <c r="L3487" s="6" t="s">
        <v>342</v>
      </c>
      <c r="M3487" s="6">
        <v>81</v>
      </c>
      <c r="N3487" s="6" t="s">
        <v>21</v>
      </c>
      <c r="O3487" s="6" t="s">
        <v>22</v>
      </c>
      <c r="P3487" s="6" t="s">
        <v>9339</v>
      </c>
    </row>
    <row r="3488" spans="1:16" hidden="1" x14ac:dyDescent="0.35">
      <c r="A3488" s="6">
        <v>2012</v>
      </c>
      <c r="B3488" s="6" t="s">
        <v>6137</v>
      </c>
      <c r="C3488" s="6" t="s">
        <v>3610</v>
      </c>
      <c r="D3488" s="13" t="s">
        <v>6138</v>
      </c>
      <c r="E3488" s="6">
        <v>30.52</v>
      </c>
      <c r="F3488" s="6">
        <v>-96.7</v>
      </c>
      <c r="G3488" s="6" t="s">
        <v>19</v>
      </c>
      <c r="H3488" s="6">
        <v>14194</v>
      </c>
      <c r="I3488" s="6">
        <v>10271000</v>
      </c>
      <c r="J3488" s="6">
        <v>17.7</v>
      </c>
      <c r="K3488" s="6">
        <v>48</v>
      </c>
      <c r="L3488" s="6" t="s">
        <v>342</v>
      </c>
      <c r="M3488" s="6">
        <v>81</v>
      </c>
      <c r="N3488" s="6" t="s">
        <v>21</v>
      </c>
      <c r="O3488" s="6" t="s">
        <v>22</v>
      </c>
      <c r="P3488" s="6" t="s">
        <v>9340</v>
      </c>
    </row>
    <row r="3489" spans="1:16" hidden="1" x14ac:dyDescent="0.35">
      <c r="A3489" s="6">
        <v>2012</v>
      </c>
      <c r="B3489" s="6" t="s">
        <v>2457</v>
      </c>
      <c r="C3489" s="6" t="s">
        <v>3610</v>
      </c>
      <c r="D3489" s="13" t="s">
        <v>6140</v>
      </c>
      <c r="E3489" s="6">
        <v>29.93</v>
      </c>
      <c r="F3489" s="6">
        <v>-97.55</v>
      </c>
      <c r="G3489" s="6" t="s">
        <v>19</v>
      </c>
      <c r="H3489" s="6">
        <v>3336</v>
      </c>
      <c r="I3489" s="6">
        <v>2253000</v>
      </c>
      <c r="J3489" s="6">
        <v>17.7</v>
      </c>
      <c r="K3489" s="6">
        <v>48</v>
      </c>
      <c r="L3489" s="6" t="s">
        <v>342</v>
      </c>
      <c r="M3489" s="6">
        <v>81</v>
      </c>
      <c r="N3489" s="6" t="s">
        <v>21</v>
      </c>
      <c r="O3489" s="6" t="s">
        <v>22</v>
      </c>
      <c r="P3489" s="6" t="s">
        <v>9341</v>
      </c>
    </row>
    <row r="3490" spans="1:16" hidden="1" x14ac:dyDescent="0.35">
      <c r="A3490" s="6">
        <v>2012</v>
      </c>
      <c r="B3490" s="6" t="s">
        <v>512</v>
      </c>
      <c r="C3490" s="6" t="s">
        <v>3610</v>
      </c>
      <c r="D3490" s="13" t="s">
        <v>6142</v>
      </c>
      <c r="E3490" s="6">
        <v>29.56</v>
      </c>
      <c r="F3490" s="6">
        <v>-96.46</v>
      </c>
      <c r="G3490" s="6" t="s">
        <v>19</v>
      </c>
      <c r="H3490" s="6">
        <v>11888</v>
      </c>
      <c r="I3490" s="6">
        <v>7444000</v>
      </c>
      <c r="J3490" s="6">
        <v>17.7</v>
      </c>
      <c r="K3490" s="6">
        <v>48</v>
      </c>
      <c r="L3490" s="6" t="s">
        <v>342</v>
      </c>
      <c r="M3490" s="6">
        <v>81</v>
      </c>
      <c r="N3490" s="6" t="s">
        <v>21</v>
      </c>
      <c r="O3490" s="6" t="s">
        <v>22</v>
      </c>
      <c r="P3490" s="6" t="s">
        <v>9342</v>
      </c>
    </row>
    <row r="3491" spans="1:16" hidden="1" x14ac:dyDescent="0.35">
      <c r="A3491" s="6">
        <v>2012</v>
      </c>
      <c r="B3491" s="6" t="s">
        <v>6144</v>
      </c>
      <c r="C3491" s="6" t="s">
        <v>3610</v>
      </c>
      <c r="D3491" s="13" t="s">
        <v>6145</v>
      </c>
      <c r="E3491" s="6">
        <v>29.86</v>
      </c>
      <c r="F3491" s="6">
        <v>-98.4</v>
      </c>
      <c r="G3491" s="6" t="s">
        <v>19</v>
      </c>
      <c r="H3491" s="6">
        <v>149</v>
      </c>
      <c r="I3491" s="6">
        <v>75000</v>
      </c>
      <c r="J3491" s="6">
        <v>17.7</v>
      </c>
      <c r="K3491" s="6">
        <v>48</v>
      </c>
      <c r="L3491" s="6" t="s">
        <v>342</v>
      </c>
      <c r="M3491" s="6">
        <v>81</v>
      </c>
      <c r="N3491" s="6" t="s">
        <v>21</v>
      </c>
      <c r="O3491" s="6" t="s">
        <v>22</v>
      </c>
      <c r="P3491" s="6" t="s">
        <v>9343</v>
      </c>
    </row>
    <row r="3492" spans="1:16" hidden="1" x14ac:dyDescent="0.35">
      <c r="A3492" s="6">
        <v>2012</v>
      </c>
      <c r="B3492" s="6" t="s">
        <v>1246</v>
      </c>
      <c r="C3492" s="6" t="s">
        <v>3610</v>
      </c>
      <c r="D3492" s="13" t="s">
        <v>6147</v>
      </c>
      <c r="E3492" s="6">
        <v>29.09</v>
      </c>
      <c r="F3492" s="6">
        <v>-97.28</v>
      </c>
      <c r="G3492" s="6" t="s">
        <v>62</v>
      </c>
      <c r="H3492" s="6">
        <v>4784</v>
      </c>
      <c r="I3492" s="6">
        <v>2469000</v>
      </c>
      <c r="J3492" s="6">
        <v>17.7</v>
      </c>
      <c r="K3492" s="6">
        <v>48</v>
      </c>
      <c r="L3492" s="6" t="s">
        <v>342</v>
      </c>
      <c r="M3492" s="6">
        <v>81</v>
      </c>
      <c r="N3492" s="6" t="s">
        <v>21</v>
      </c>
      <c r="O3492" s="6" t="s">
        <v>22</v>
      </c>
      <c r="P3492" s="6" t="s">
        <v>9344</v>
      </c>
    </row>
    <row r="3493" spans="1:16" hidden="1" x14ac:dyDescent="0.35">
      <c r="A3493" s="6">
        <v>2012</v>
      </c>
      <c r="B3493" s="6" t="s">
        <v>169</v>
      </c>
      <c r="C3493" s="6" t="s">
        <v>3610</v>
      </c>
      <c r="D3493" s="13" t="s">
        <v>6149</v>
      </c>
      <c r="E3493" s="6">
        <v>30.14</v>
      </c>
      <c r="F3493" s="6">
        <v>-96.68</v>
      </c>
      <c r="G3493" s="6" t="s">
        <v>19</v>
      </c>
      <c r="H3493" s="6">
        <v>9030</v>
      </c>
      <c r="I3493" s="6">
        <v>4493000</v>
      </c>
      <c r="J3493" s="6">
        <v>17.7</v>
      </c>
      <c r="K3493" s="6">
        <v>48</v>
      </c>
      <c r="L3493" s="6" t="s">
        <v>342</v>
      </c>
      <c r="M3493" s="6">
        <v>81</v>
      </c>
      <c r="N3493" s="6" t="s">
        <v>21</v>
      </c>
      <c r="O3493" s="6" t="s">
        <v>22</v>
      </c>
      <c r="P3493" s="6" t="s">
        <v>9345</v>
      </c>
    </row>
    <row r="3494" spans="1:16" hidden="1" x14ac:dyDescent="0.35">
      <c r="A3494" s="6">
        <v>2012</v>
      </c>
      <c r="B3494" s="6" t="s">
        <v>6151</v>
      </c>
      <c r="C3494" s="6" t="s">
        <v>3610</v>
      </c>
      <c r="D3494" s="13" t="s">
        <v>6152</v>
      </c>
      <c r="E3494" s="6">
        <v>28.65</v>
      </c>
      <c r="F3494" s="6">
        <v>-97.25</v>
      </c>
      <c r="G3494" s="6" t="s">
        <v>62</v>
      </c>
      <c r="H3494" s="6">
        <v>3990</v>
      </c>
      <c r="I3494" s="6">
        <v>1010000</v>
      </c>
      <c r="J3494" s="6">
        <v>17.7</v>
      </c>
      <c r="K3494" s="6">
        <v>48</v>
      </c>
      <c r="L3494" s="6" t="s">
        <v>342</v>
      </c>
      <c r="M3494" s="6">
        <v>81</v>
      </c>
      <c r="N3494" s="6" t="s">
        <v>21</v>
      </c>
      <c r="O3494" s="6" t="s">
        <v>22</v>
      </c>
      <c r="P3494" s="6" t="s">
        <v>9346</v>
      </c>
    </row>
    <row r="3495" spans="1:16" hidden="1" x14ac:dyDescent="0.35">
      <c r="A3495" s="6">
        <v>2012</v>
      </c>
      <c r="B3495" s="6" t="s">
        <v>6154</v>
      </c>
      <c r="C3495" s="6" t="s">
        <v>3610</v>
      </c>
      <c r="D3495" s="13" t="s">
        <v>6155</v>
      </c>
      <c r="E3495" s="6">
        <v>29.43</v>
      </c>
      <c r="F3495" s="6">
        <v>-97.74</v>
      </c>
      <c r="G3495" s="6" t="s">
        <v>19</v>
      </c>
      <c r="H3495" s="6">
        <v>3198</v>
      </c>
      <c r="I3495" s="6">
        <v>2691000</v>
      </c>
      <c r="J3495" s="6">
        <v>17.7</v>
      </c>
      <c r="K3495" s="6">
        <v>48</v>
      </c>
      <c r="L3495" s="6" t="s">
        <v>342</v>
      </c>
      <c r="M3495" s="6">
        <v>81</v>
      </c>
      <c r="N3495" s="6" t="s">
        <v>21</v>
      </c>
      <c r="O3495" s="6" t="s">
        <v>22</v>
      </c>
      <c r="P3495" s="6" t="s">
        <v>9347</v>
      </c>
    </row>
    <row r="3496" spans="1:16" hidden="1" x14ac:dyDescent="0.35">
      <c r="A3496" s="6">
        <v>2012</v>
      </c>
      <c r="B3496" s="6" t="s">
        <v>6157</v>
      </c>
      <c r="C3496" s="6" t="s">
        <v>3610</v>
      </c>
      <c r="D3496" s="13" t="s">
        <v>6158</v>
      </c>
      <c r="E3496" s="6">
        <v>29.57</v>
      </c>
      <c r="F3496" s="6">
        <v>-98.23</v>
      </c>
      <c r="G3496" s="6" t="s">
        <v>19</v>
      </c>
      <c r="H3496" s="6">
        <v>14740</v>
      </c>
      <c r="I3496" s="6">
        <v>7303000</v>
      </c>
      <c r="J3496" s="6">
        <v>17.7</v>
      </c>
      <c r="K3496" s="6">
        <v>48</v>
      </c>
      <c r="L3496" s="6" t="s">
        <v>342</v>
      </c>
      <c r="M3496" s="6">
        <v>81</v>
      </c>
      <c r="N3496" s="6" t="s">
        <v>21</v>
      </c>
      <c r="O3496" s="6" t="s">
        <v>22</v>
      </c>
      <c r="P3496" s="6" t="s">
        <v>9348</v>
      </c>
    </row>
    <row r="3497" spans="1:16" hidden="1" x14ac:dyDescent="0.35">
      <c r="A3497" s="6">
        <v>2012</v>
      </c>
      <c r="B3497" s="6" t="s">
        <v>6160</v>
      </c>
      <c r="C3497" s="6" t="s">
        <v>3610</v>
      </c>
      <c r="D3497" s="13" t="s">
        <v>6161</v>
      </c>
      <c r="E3497" s="6">
        <v>30.08</v>
      </c>
      <c r="F3497" s="6">
        <v>-97.83</v>
      </c>
      <c r="G3497" s="6" t="s">
        <v>19</v>
      </c>
      <c r="H3497" s="6">
        <v>2585</v>
      </c>
      <c r="I3497" s="6">
        <v>1437000</v>
      </c>
      <c r="J3497" s="6">
        <v>17.7</v>
      </c>
      <c r="K3497" s="6">
        <v>48</v>
      </c>
      <c r="L3497" s="6" t="s">
        <v>342</v>
      </c>
      <c r="M3497" s="6">
        <v>81</v>
      </c>
      <c r="N3497" s="6" t="s">
        <v>21</v>
      </c>
      <c r="O3497" s="6" t="s">
        <v>22</v>
      </c>
      <c r="P3497" s="6" t="s">
        <v>9349</v>
      </c>
    </row>
    <row r="3498" spans="1:16" hidden="1" x14ac:dyDescent="0.35">
      <c r="A3498" s="6">
        <v>2012</v>
      </c>
      <c r="B3498" s="6" t="s">
        <v>6163</v>
      </c>
      <c r="C3498" s="6" t="s">
        <v>3610</v>
      </c>
      <c r="D3498" s="13" t="s">
        <v>6164</v>
      </c>
      <c r="E3498" s="6">
        <v>29.03</v>
      </c>
      <c r="F3498" s="6">
        <v>-97.75</v>
      </c>
      <c r="G3498" s="6" t="s">
        <v>62</v>
      </c>
      <c r="H3498" s="6">
        <v>10239</v>
      </c>
      <c r="I3498" s="6">
        <v>1880000</v>
      </c>
      <c r="J3498" s="6">
        <v>17.7</v>
      </c>
      <c r="K3498" s="6">
        <v>48</v>
      </c>
      <c r="L3498" s="6" t="s">
        <v>342</v>
      </c>
      <c r="M3498" s="6">
        <v>81</v>
      </c>
      <c r="N3498" s="6" t="s">
        <v>21</v>
      </c>
      <c r="O3498" s="6" t="s">
        <v>22</v>
      </c>
      <c r="P3498" s="6" t="s">
        <v>9350</v>
      </c>
    </row>
    <row r="3499" spans="1:16" hidden="1" x14ac:dyDescent="0.35">
      <c r="A3499" s="6">
        <v>2012</v>
      </c>
      <c r="B3499" s="6" t="s">
        <v>6166</v>
      </c>
      <c r="C3499" s="6" t="s">
        <v>3610</v>
      </c>
      <c r="D3499" s="13" t="s">
        <v>6167</v>
      </c>
      <c r="E3499" s="6">
        <v>29.44</v>
      </c>
      <c r="F3499" s="6">
        <v>-96.94</v>
      </c>
      <c r="G3499" s="6" t="s">
        <v>62</v>
      </c>
      <c r="H3499" s="6">
        <v>2913</v>
      </c>
      <c r="I3499" s="6">
        <v>1236000</v>
      </c>
      <c r="J3499" s="6">
        <v>17.7</v>
      </c>
      <c r="K3499" s="6">
        <v>48</v>
      </c>
      <c r="L3499" s="6" t="s">
        <v>342</v>
      </c>
      <c r="M3499" s="6">
        <v>81</v>
      </c>
      <c r="N3499" s="6" t="s">
        <v>21</v>
      </c>
      <c r="O3499" s="6" t="s">
        <v>22</v>
      </c>
      <c r="P3499" s="6" t="s">
        <v>9351</v>
      </c>
    </row>
    <row r="3500" spans="1:16" hidden="1" x14ac:dyDescent="0.35">
      <c r="A3500" s="6">
        <v>2012</v>
      </c>
      <c r="B3500" s="6" t="s">
        <v>178</v>
      </c>
      <c r="C3500" s="6" t="s">
        <v>3610</v>
      </c>
      <c r="D3500" s="13" t="s">
        <v>6169</v>
      </c>
      <c r="E3500" s="6">
        <v>30.35</v>
      </c>
      <c r="F3500" s="6">
        <v>-96.81</v>
      </c>
      <c r="G3500" s="6" t="s">
        <v>19</v>
      </c>
      <c r="H3500" s="6">
        <v>782</v>
      </c>
      <c r="I3500" s="6">
        <v>358000</v>
      </c>
      <c r="J3500" s="6">
        <v>17.7</v>
      </c>
      <c r="K3500" s="6">
        <v>48</v>
      </c>
      <c r="L3500" s="6" t="s">
        <v>342</v>
      </c>
      <c r="M3500" s="6">
        <v>81</v>
      </c>
      <c r="N3500" s="6" t="s">
        <v>21</v>
      </c>
      <c r="O3500" s="6" t="s">
        <v>22</v>
      </c>
      <c r="P3500" s="6" t="s">
        <v>9352</v>
      </c>
    </row>
    <row r="3501" spans="1:16" hidden="1" x14ac:dyDescent="0.35">
      <c r="A3501" s="6">
        <v>2012</v>
      </c>
      <c r="B3501" s="6" t="s">
        <v>4780</v>
      </c>
      <c r="C3501" s="6" t="s">
        <v>3610</v>
      </c>
      <c r="D3501" s="13" t="s">
        <v>6171</v>
      </c>
      <c r="E3501" s="6">
        <v>29.34</v>
      </c>
      <c r="F3501" s="6">
        <v>-98.87</v>
      </c>
      <c r="G3501" s="6" t="s">
        <v>19</v>
      </c>
      <c r="H3501" s="6">
        <v>29392</v>
      </c>
      <c r="I3501" s="6">
        <v>22602000</v>
      </c>
      <c r="J3501" s="6">
        <v>17.7</v>
      </c>
      <c r="K3501" s="6">
        <v>48</v>
      </c>
      <c r="L3501" s="6" t="s">
        <v>342</v>
      </c>
      <c r="M3501" s="6">
        <v>81</v>
      </c>
      <c r="N3501" s="6" t="s">
        <v>21</v>
      </c>
      <c r="O3501" s="6" t="s">
        <v>22</v>
      </c>
      <c r="P3501" s="6" t="s">
        <v>9353</v>
      </c>
    </row>
    <row r="3502" spans="1:16" hidden="1" x14ac:dyDescent="0.35">
      <c r="A3502" s="6">
        <v>2012</v>
      </c>
      <c r="B3502" s="6" t="s">
        <v>6173</v>
      </c>
      <c r="C3502" s="6" t="s">
        <v>3610</v>
      </c>
      <c r="D3502" s="13" t="s">
        <v>6174</v>
      </c>
      <c r="E3502" s="6">
        <v>30.26</v>
      </c>
      <c r="F3502" s="6">
        <v>-97.74</v>
      </c>
      <c r="G3502" s="6" t="s">
        <v>19</v>
      </c>
      <c r="H3502" s="6">
        <v>10781</v>
      </c>
      <c r="I3502" s="6">
        <v>4734000</v>
      </c>
      <c r="J3502" s="6">
        <v>17.7</v>
      </c>
      <c r="K3502" s="6">
        <v>48</v>
      </c>
      <c r="L3502" s="6" t="s">
        <v>342</v>
      </c>
      <c r="M3502" s="6">
        <v>81</v>
      </c>
      <c r="N3502" s="6" t="s">
        <v>21</v>
      </c>
      <c r="O3502" s="6" t="s">
        <v>22</v>
      </c>
      <c r="P3502" s="6" t="s">
        <v>9354</v>
      </c>
    </row>
    <row r="3503" spans="1:16" hidden="1" x14ac:dyDescent="0.35">
      <c r="A3503" s="6">
        <v>2012</v>
      </c>
      <c r="B3503" s="6" t="s">
        <v>86</v>
      </c>
      <c r="C3503" s="6" t="s">
        <v>3610</v>
      </c>
      <c r="D3503" s="13" t="s">
        <v>6176</v>
      </c>
      <c r="E3503" s="6">
        <v>30.12</v>
      </c>
      <c r="F3503" s="6">
        <v>-96.26</v>
      </c>
      <c r="G3503" s="6" t="s">
        <v>19</v>
      </c>
      <c r="H3503" s="6">
        <v>71</v>
      </c>
      <c r="I3503" s="6">
        <v>0</v>
      </c>
      <c r="J3503" s="6">
        <v>17.7</v>
      </c>
      <c r="K3503" s="6">
        <v>48</v>
      </c>
      <c r="L3503" s="6" t="s">
        <v>342</v>
      </c>
      <c r="M3503" s="6">
        <v>81</v>
      </c>
      <c r="N3503" s="6" t="s">
        <v>21</v>
      </c>
      <c r="O3503" s="6" t="s">
        <v>22</v>
      </c>
      <c r="P3503" s="6" t="s">
        <v>9355</v>
      </c>
    </row>
    <row r="3504" spans="1:16" hidden="1" x14ac:dyDescent="0.35">
      <c r="A3504" s="6">
        <v>2012</v>
      </c>
      <c r="B3504" s="6" t="s">
        <v>2198</v>
      </c>
      <c r="C3504" s="6" t="s">
        <v>3610</v>
      </c>
      <c r="D3504" s="13" t="s">
        <v>6178</v>
      </c>
      <c r="E3504" s="6">
        <v>29.37</v>
      </c>
      <c r="F3504" s="6">
        <v>-98.25</v>
      </c>
      <c r="G3504" s="6" t="s">
        <v>19</v>
      </c>
      <c r="H3504" s="6">
        <v>9190</v>
      </c>
      <c r="I3504" s="6">
        <v>7120000</v>
      </c>
      <c r="J3504" s="6">
        <v>17.7</v>
      </c>
      <c r="K3504" s="6">
        <v>48</v>
      </c>
      <c r="L3504" s="6" t="s">
        <v>342</v>
      </c>
      <c r="M3504" s="6">
        <v>81</v>
      </c>
      <c r="N3504" s="6" t="s">
        <v>21</v>
      </c>
      <c r="O3504" s="6" t="s">
        <v>22</v>
      </c>
      <c r="P3504" s="6" t="s">
        <v>9356</v>
      </c>
    </row>
    <row r="3505" spans="1:16" hidden="1" x14ac:dyDescent="0.35">
      <c r="A3505" s="6">
        <v>2012</v>
      </c>
      <c r="B3505" s="6" t="s">
        <v>3741</v>
      </c>
      <c r="C3505" s="6" t="s">
        <v>3682</v>
      </c>
      <c r="D3505" s="13" t="s">
        <v>3742</v>
      </c>
      <c r="E3505" s="6">
        <v>45.44</v>
      </c>
      <c r="F3505" s="6">
        <v>-107.04</v>
      </c>
      <c r="G3505" s="6" t="s">
        <v>3004</v>
      </c>
      <c r="H3505" s="6">
        <v>4525</v>
      </c>
      <c r="I3505" s="6">
        <v>3529000</v>
      </c>
      <c r="J3505" s="6">
        <v>17.8</v>
      </c>
      <c r="K3505" s="6">
        <v>30</v>
      </c>
      <c r="L3505" s="6" t="s">
        <v>342</v>
      </c>
      <c r="M3505" s="6">
        <v>80</v>
      </c>
      <c r="N3505" s="6" t="s">
        <v>21</v>
      </c>
      <c r="O3505" s="6" t="s">
        <v>22</v>
      </c>
      <c r="P3505" s="6" t="s">
        <v>8432</v>
      </c>
    </row>
    <row r="3506" spans="1:16" hidden="1" x14ac:dyDescent="0.35">
      <c r="A3506" s="6">
        <v>2012</v>
      </c>
      <c r="B3506" s="6" t="s">
        <v>3744</v>
      </c>
      <c r="C3506" s="6" t="s">
        <v>3682</v>
      </c>
      <c r="D3506" s="13" t="s">
        <v>3745</v>
      </c>
      <c r="E3506" s="6">
        <v>45.17</v>
      </c>
      <c r="F3506" s="6">
        <v>-109.19</v>
      </c>
      <c r="G3506" s="6" t="s">
        <v>564</v>
      </c>
      <c r="H3506" s="6">
        <v>3090</v>
      </c>
      <c r="I3506" s="6">
        <v>5466000</v>
      </c>
      <c r="J3506" s="6">
        <v>17.8</v>
      </c>
      <c r="K3506" s="6">
        <v>30</v>
      </c>
      <c r="L3506" s="6" t="s">
        <v>342</v>
      </c>
      <c r="M3506" s="6">
        <v>80</v>
      </c>
      <c r="N3506" s="6" t="s">
        <v>21</v>
      </c>
      <c r="O3506" s="6" t="s">
        <v>22</v>
      </c>
      <c r="P3506" s="6" t="s">
        <v>8433</v>
      </c>
    </row>
    <row r="3507" spans="1:16" hidden="1" x14ac:dyDescent="0.35">
      <c r="A3507" s="6">
        <v>2012</v>
      </c>
      <c r="B3507" s="6" t="s">
        <v>3747</v>
      </c>
      <c r="C3507" s="6" t="s">
        <v>3682</v>
      </c>
      <c r="D3507" s="13" t="s">
        <v>3748</v>
      </c>
      <c r="E3507" s="6">
        <v>45.5</v>
      </c>
      <c r="F3507" s="6">
        <v>-109.56</v>
      </c>
      <c r="G3507" s="6" t="s">
        <v>564</v>
      </c>
      <c r="H3507" s="6">
        <v>1055</v>
      </c>
      <c r="I3507" s="6">
        <v>2183000</v>
      </c>
      <c r="J3507" s="6">
        <v>17.8</v>
      </c>
      <c r="K3507" s="6">
        <v>30</v>
      </c>
      <c r="L3507" s="6" t="s">
        <v>342</v>
      </c>
      <c r="M3507" s="6">
        <v>80</v>
      </c>
      <c r="N3507" s="6" t="s">
        <v>21</v>
      </c>
      <c r="O3507" s="6" t="s">
        <v>22</v>
      </c>
      <c r="P3507" s="6" t="s">
        <v>8434</v>
      </c>
    </row>
    <row r="3508" spans="1:16" hidden="1" x14ac:dyDescent="0.35">
      <c r="A3508" s="6">
        <v>2012</v>
      </c>
      <c r="B3508" s="6" t="s">
        <v>3750</v>
      </c>
      <c r="C3508" s="6" t="s">
        <v>3682</v>
      </c>
      <c r="D3508" s="13" t="s">
        <v>3751</v>
      </c>
      <c r="E3508" s="6">
        <v>46.01</v>
      </c>
      <c r="F3508" s="6">
        <v>-107.31</v>
      </c>
      <c r="G3508" s="6" t="s">
        <v>3004</v>
      </c>
      <c r="H3508" s="6">
        <v>2663</v>
      </c>
      <c r="I3508" s="6">
        <v>4871000</v>
      </c>
      <c r="J3508" s="6">
        <v>17.8</v>
      </c>
      <c r="K3508" s="6">
        <v>30</v>
      </c>
      <c r="L3508" s="6" t="s">
        <v>342</v>
      </c>
      <c r="M3508" s="6">
        <v>80</v>
      </c>
      <c r="N3508" s="6" t="s">
        <v>21</v>
      </c>
      <c r="O3508" s="6" t="s">
        <v>22</v>
      </c>
      <c r="P3508" s="6" t="s">
        <v>8438</v>
      </c>
    </row>
    <row r="3509" spans="1:16" hidden="1" x14ac:dyDescent="0.35">
      <c r="A3509" s="6">
        <v>2012</v>
      </c>
      <c r="B3509" s="6" t="s">
        <v>3753</v>
      </c>
      <c r="C3509" s="6" t="s">
        <v>3682</v>
      </c>
      <c r="D3509" s="13" t="s">
        <v>3754</v>
      </c>
      <c r="E3509" s="6">
        <v>45.98</v>
      </c>
      <c r="F3509" s="6">
        <v>-108.68</v>
      </c>
      <c r="G3509" s="6" t="s">
        <v>564</v>
      </c>
      <c r="H3509" s="6">
        <v>15530</v>
      </c>
      <c r="I3509" s="6">
        <v>12534000</v>
      </c>
      <c r="J3509" s="6">
        <v>17.8</v>
      </c>
      <c r="K3509" s="6">
        <v>30</v>
      </c>
      <c r="L3509" s="6" t="s">
        <v>342</v>
      </c>
      <c r="M3509" s="6">
        <v>80</v>
      </c>
      <c r="N3509" s="6" t="s">
        <v>21</v>
      </c>
      <c r="O3509" s="6" t="s">
        <v>22</v>
      </c>
      <c r="P3509" s="6" t="s">
        <v>8439</v>
      </c>
    </row>
    <row r="3510" spans="1:16" hidden="1" x14ac:dyDescent="0.35">
      <c r="A3510" s="6">
        <v>2012</v>
      </c>
      <c r="B3510" s="6" t="s">
        <v>1036</v>
      </c>
      <c r="C3510" s="6" t="s">
        <v>4907</v>
      </c>
      <c r="D3510" s="13" t="s">
        <v>5012</v>
      </c>
      <c r="E3510" s="6">
        <v>34</v>
      </c>
      <c r="F3510" s="6">
        <v>-96.51</v>
      </c>
      <c r="G3510" s="6" t="s">
        <v>117</v>
      </c>
      <c r="H3510" s="6">
        <v>1877</v>
      </c>
      <c r="I3510" s="6">
        <v>2667000</v>
      </c>
      <c r="J3510" s="6">
        <v>18.2</v>
      </c>
      <c r="K3510" s="6">
        <v>40</v>
      </c>
      <c r="L3510" s="6" t="s">
        <v>342</v>
      </c>
      <c r="M3510" s="6">
        <v>60</v>
      </c>
      <c r="N3510" s="6" t="s">
        <v>21</v>
      </c>
      <c r="O3510" s="6" t="s">
        <v>22</v>
      </c>
      <c r="P3510" s="6" t="s">
        <v>8920</v>
      </c>
    </row>
    <row r="3511" spans="1:16" hidden="1" x14ac:dyDescent="0.35">
      <c r="A3511" s="6">
        <v>2012</v>
      </c>
      <c r="B3511" s="6" t="s">
        <v>5019</v>
      </c>
      <c r="C3511" s="6" t="s">
        <v>4907</v>
      </c>
      <c r="D3511" s="13" t="s">
        <v>5020</v>
      </c>
      <c r="E3511" s="6">
        <v>34.83</v>
      </c>
      <c r="F3511" s="6">
        <v>-97.6</v>
      </c>
      <c r="G3511" s="6" t="s">
        <v>117</v>
      </c>
      <c r="H3511" s="6">
        <v>6330</v>
      </c>
      <c r="I3511" s="6">
        <v>3042000</v>
      </c>
      <c r="J3511" s="6">
        <v>18.2</v>
      </c>
      <c r="K3511" s="6">
        <v>40</v>
      </c>
      <c r="L3511" s="6" t="s">
        <v>342</v>
      </c>
      <c r="M3511" s="6">
        <v>60</v>
      </c>
      <c r="N3511" s="6" t="s">
        <v>21</v>
      </c>
      <c r="O3511" s="6" t="s">
        <v>22</v>
      </c>
      <c r="P3511" s="6" t="s">
        <v>8921</v>
      </c>
    </row>
    <row r="3512" spans="1:16" hidden="1" x14ac:dyDescent="0.35">
      <c r="A3512" s="6">
        <v>2012</v>
      </c>
      <c r="B3512" s="6" t="s">
        <v>5024</v>
      </c>
      <c r="C3512" s="6" t="s">
        <v>4907</v>
      </c>
      <c r="D3512" s="13" t="s">
        <v>5025</v>
      </c>
      <c r="E3512" s="6">
        <v>33.9</v>
      </c>
      <c r="F3512" s="6">
        <v>-97.28</v>
      </c>
      <c r="G3512" s="6" t="s">
        <v>117</v>
      </c>
      <c r="H3512" s="6">
        <v>452</v>
      </c>
      <c r="I3512" s="6">
        <v>237000</v>
      </c>
      <c r="J3512" s="6">
        <v>18.2</v>
      </c>
      <c r="K3512" s="6">
        <v>40</v>
      </c>
      <c r="L3512" s="6" t="s">
        <v>342</v>
      </c>
      <c r="M3512" s="6">
        <v>60</v>
      </c>
      <c r="N3512" s="6" t="s">
        <v>21</v>
      </c>
      <c r="O3512" s="6" t="s">
        <v>22</v>
      </c>
      <c r="P3512" s="6" t="s">
        <v>8924</v>
      </c>
    </row>
    <row r="3513" spans="1:16" hidden="1" x14ac:dyDescent="0.35">
      <c r="A3513" s="6">
        <v>2012</v>
      </c>
      <c r="B3513" s="6" t="s">
        <v>957</v>
      </c>
      <c r="C3513" s="6" t="s">
        <v>4907</v>
      </c>
      <c r="D3513" s="13" t="s">
        <v>8925</v>
      </c>
      <c r="E3513" s="6">
        <v>34.479999999999997</v>
      </c>
      <c r="F3513" s="6">
        <v>-97.13</v>
      </c>
      <c r="G3513" s="6" t="s">
        <v>117</v>
      </c>
      <c r="H3513" s="6">
        <v>360</v>
      </c>
      <c r="I3513" s="6">
        <v>0</v>
      </c>
      <c r="J3513" s="6">
        <v>18.2</v>
      </c>
      <c r="K3513" s="6">
        <v>40</v>
      </c>
      <c r="L3513" s="6" t="s">
        <v>342</v>
      </c>
      <c r="M3513" s="6">
        <v>60</v>
      </c>
      <c r="N3513" s="6" t="s">
        <v>21</v>
      </c>
      <c r="O3513" s="6" t="s">
        <v>22</v>
      </c>
      <c r="P3513" s="6" t="s">
        <v>8926</v>
      </c>
    </row>
    <row r="3514" spans="1:16" hidden="1" x14ac:dyDescent="0.35">
      <c r="A3514" s="6">
        <v>2012</v>
      </c>
      <c r="B3514" s="6" t="s">
        <v>3327</v>
      </c>
      <c r="C3514" s="6" t="s">
        <v>4907</v>
      </c>
      <c r="D3514" s="13" t="s">
        <v>5029</v>
      </c>
      <c r="E3514" s="6">
        <v>34.770000000000003</v>
      </c>
      <c r="F3514" s="6">
        <v>-96.66</v>
      </c>
      <c r="G3514" s="6" t="s">
        <v>117</v>
      </c>
      <c r="H3514" s="6">
        <v>145</v>
      </c>
      <c r="I3514" s="6">
        <v>110000</v>
      </c>
      <c r="J3514" s="6">
        <v>18.2</v>
      </c>
      <c r="K3514" s="6">
        <v>40</v>
      </c>
      <c r="L3514" s="6" t="s">
        <v>342</v>
      </c>
      <c r="M3514" s="6">
        <v>60</v>
      </c>
      <c r="N3514" s="6" t="s">
        <v>21</v>
      </c>
      <c r="O3514" s="6" t="s">
        <v>22</v>
      </c>
      <c r="P3514" s="6" t="s">
        <v>8927</v>
      </c>
    </row>
    <row r="3515" spans="1:16" hidden="1" x14ac:dyDescent="0.35">
      <c r="A3515" s="6">
        <v>2022</v>
      </c>
      <c r="B3515" s="6" t="s">
        <v>5531</v>
      </c>
      <c r="C3515" s="6" t="s">
        <v>5423</v>
      </c>
      <c r="D3515" s="13" t="s">
        <v>5532</v>
      </c>
      <c r="E3515" s="6">
        <v>43.07</v>
      </c>
      <c r="F3515" s="6">
        <v>-98.94</v>
      </c>
      <c r="G3515" s="6" t="s">
        <v>555</v>
      </c>
      <c r="H3515" s="6">
        <v>36321</v>
      </c>
      <c r="I3515" s="6">
        <v>18856000</v>
      </c>
      <c r="J3515" s="6">
        <v>18.8</v>
      </c>
      <c r="K3515" s="6">
        <v>46</v>
      </c>
      <c r="L3515" s="6" t="s">
        <v>342</v>
      </c>
      <c r="M3515" s="6">
        <v>80</v>
      </c>
      <c r="N3515" s="6" t="s">
        <v>21</v>
      </c>
      <c r="O3515" s="6" t="s">
        <v>22</v>
      </c>
      <c r="P3515" s="6" t="s">
        <v>5533</v>
      </c>
    </row>
    <row r="3516" spans="1:16" hidden="1" x14ac:dyDescent="0.35">
      <c r="A3516" s="6">
        <v>2022</v>
      </c>
      <c r="B3516" s="6" t="s">
        <v>1783</v>
      </c>
      <c r="C3516" s="6" t="s">
        <v>5423</v>
      </c>
      <c r="D3516" s="13" t="s">
        <v>5534</v>
      </c>
      <c r="E3516" s="6">
        <v>43.92</v>
      </c>
      <c r="F3516" s="6">
        <v>-100.53</v>
      </c>
      <c r="G3516" s="6" t="s">
        <v>555</v>
      </c>
      <c r="H3516" s="6">
        <v>26757</v>
      </c>
      <c r="I3516" s="6">
        <v>14214000</v>
      </c>
      <c r="J3516" s="6">
        <v>18.8</v>
      </c>
      <c r="K3516" s="6">
        <v>46</v>
      </c>
      <c r="L3516" s="6" t="s">
        <v>342</v>
      </c>
      <c r="M3516" s="6">
        <v>80</v>
      </c>
      <c r="N3516" s="6" t="s">
        <v>21</v>
      </c>
      <c r="O3516" s="6" t="s">
        <v>22</v>
      </c>
      <c r="P3516" s="6" t="s">
        <v>5535</v>
      </c>
    </row>
    <row r="3517" spans="1:16" hidden="1" x14ac:dyDescent="0.35">
      <c r="A3517" s="6">
        <v>2022</v>
      </c>
      <c r="B3517" s="6" t="s">
        <v>5536</v>
      </c>
      <c r="C3517" s="6" t="s">
        <v>5423</v>
      </c>
      <c r="D3517" s="13" t="s">
        <v>5537</v>
      </c>
      <c r="E3517" s="6">
        <v>43.79</v>
      </c>
      <c r="F3517" s="6">
        <v>-99.38</v>
      </c>
      <c r="G3517" s="6" t="s">
        <v>555</v>
      </c>
      <c r="H3517" s="6">
        <v>59458</v>
      </c>
      <c r="I3517" s="6">
        <v>34521000</v>
      </c>
      <c r="J3517" s="6">
        <v>18.8</v>
      </c>
      <c r="K3517" s="6">
        <v>46</v>
      </c>
      <c r="L3517" s="6" t="s">
        <v>342</v>
      </c>
      <c r="M3517" s="6">
        <v>80</v>
      </c>
      <c r="N3517" s="6" t="s">
        <v>21</v>
      </c>
      <c r="O3517" s="6" t="s">
        <v>22</v>
      </c>
      <c r="P3517" s="6" t="s">
        <v>5538</v>
      </c>
    </row>
    <row r="3518" spans="1:16" hidden="1" x14ac:dyDescent="0.35">
      <c r="A3518" s="6">
        <v>2022</v>
      </c>
      <c r="B3518" s="6" t="s">
        <v>5539</v>
      </c>
      <c r="C3518" s="6" t="s">
        <v>5423</v>
      </c>
      <c r="D3518" s="13" t="s">
        <v>5540</v>
      </c>
      <c r="E3518" s="6">
        <v>43.46</v>
      </c>
      <c r="F3518" s="6">
        <v>-101.2</v>
      </c>
      <c r="G3518" s="6" t="s">
        <v>555</v>
      </c>
      <c r="H3518" s="6">
        <v>4506</v>
      </c>
      <c r="I3518" s="6">
        <v>2640000</v>
      </c>
      <c r="J3518" s="6">
        <v>18.8</v>
      </c>
      <c r="K3518" s="6">
        <v>46</v>
      </c>
      <c r="L3518" s="6" t="s">
        <v>342</v>
      </c>
      <c r="M3518" s="6">
        <v>80</v>
      </c>
      <c r="N3518" s="6" t="s">
        <v>21</v>
      </c>
      <c r="O3518" s="6" t="s">
        <v>22</v>
      </c>
      <c r="P3518" s="6" t="s">
        <v>5541</v>
      </c>
    </row>
    <row r="3519" spans="1:16" hidden="1" x14ac:dyDescent="0.35">
      <c r="A3519" s="6">
        <v>2022</v>
      </c>
      <c r="B3519" s="6" t="s">
        <v>2486</v>
      </c>
      <c r="C3519" s="6" t="s">
        <v>5423</v>
      </c>
      <c r="D3519" s="13" t="s">
        <v>5542</v>
      </c>
      <c r="E3519" s="6">
        <v>43.3</v>
      </c>
      <c r="F3519" s="6">
        <v>-100.66</v>
      </c>
      <c r="G3519" s="6" t="s">
        <v>555</v>
      </c>
      <c r="H3519" s="6">
        <v>6617</v>
      </c>
      <c r="I3519" s="6">
        <v>3255000</v>
      </c>
      <c r="J3519" s="6">
        <v>18.8</v>
      </c>
      <c r="K3519" s="6">
        <v>46</v>
      </c>
      <c r="L3519" s="6" t="s">
        <v>342</v>
      </c>
      <c r="M3519" s="6">
        <v>80</v>
      </c>
      <c r="N3519" s="6" t="s">
        <v>21</v>
      </c>
      <c r="O3519" s="6" t="s">
        <v>22</v>
      </c>
      <c r="P3519" s="6" t="s">
        <v>5543</v>
      </c>
    </row>
    <row r="3520" spans="1:16" hidden="1" x14ac:dyDescent="0.35">
      <c r="A3520" s="6">
        <v>2022</v>
      </c>
      <c r="B3520" s="6" t="s">
        <v>5544</v>
      </c>
      <c r="C3520" s="6" t="s">
        <v>5423</v>
      </c>
      <c r="D3520" s="13" t="s">
        <v>5545</v>
      </c>
      <c r="E3520" s="6">
        <v>43.26</v>
      </c>
      <c r="F3520" s="6">
        <v>-99.71</v>
      </c>
      <c r="G3520" s="6" t="s">
        <v>555</v>
      </c>
      <c r="H3520" s="6">
        <v>59761</v>
      </c>
      <c r="I3520" s="6">
        <v>28982000</v>
      </c>
      <c r="J3520" s="6">
        <v>18.8</v>
      </c>
      <c r="K3520" s="6">
        <v>46</v>
      </c>
      <c r="L3520" s="6" t="s">
        <v>342</v>
      </c>
      <c r="M3520" s="6">
        <v>80</v>
      </c>
      <c r="N3520" s="6" t="s">
        <v>21</v>
      </c>
      <c r="O3520" s="6" t="s">
        <v>22</v>
      </c>
      <c r="P3520" s="6" t="s">
        <v>5546</v>
      </c>
    </row>
    <row r="3521" spans="1:16" hidden="1" x14ac:dyDescent="0.35">
      <c r="A3521" s="6">
        <v>2022</v>
      </c>
      <c r="B3521" s="6" t="s">
        <v>2131</v>
      </c>
      <c r="C3521" s="6" t="s">
        <v>1990</v>
      </c>
      <c r="D3521" s="13" t="s">
        <v>2132</v>
      </c>
      <c r="E3521" s="6">
        <v>37.01</v>
      </c>
      <c r="F3521" s="6">
        <v>-98.64</v>
      </c>
      <c r="G3521" s="6" t="s">
        <v>241</v>
      </c>
      <c r="H3521" s="6">
        <v>7068</v>
      </c>
      <c r="I3521" s="6">
        <v>7219000</v>
      </c>
      <c r="J3521" s="6">
        <v>19.100000000000001</v>
      </c>
      <c r="K3521" s="6">
        <v>20</v>
      </c>
      <c r="L3521" s="6" t="s">
        <v>342</v>
      </c>
      <c r="M3521" s="6">
        <v>60</v>
      </c>
      <c r="N3521" s="6" t="s">
        <v>21</v>
      </c>
      <c r="O3521" s="6" t="s">
        <v>22</v>
      </c>
      <c r="P3521" s="6" t="s">
        <v>2133</v>
      </c>
    </row>
    <row r="3522" spans="1:16" hidden="1" x14ac:dyDescent="0.35">
      <c r="A3522" s="6">
        <v>2022</v>
      </c>
      <c r="B3522" s="6" t="s">
        <v>2134</v>
      </c>
      <c r="C3522" s="6" t="s">
        <v>1990</v>
      </c>
      <c r="D3522" s="13" t="s">
        <v>2135</v>
      </c>
      <c r="E3522" s="6">
        <v>37.25</v>
      </c>
      <c r="F3522" s="6">
        <v>-99.33</v>
      </c>
      <c r="G3522" s="6" t="s">
        <v>241</v>
      </c>
      <c r="H3522" s="6">
        <v>2456</v>
      </c>
      <c r="I3522" s="6">
        <v>2173000</v>
      </c>
      <c r="J3522" s="6">
        <v>19.100000000000001</v>
      </c>
      <c r="K3522" s="6">
        <v>20</v>
      </c>
      <c r="L3522" s="6" t="s">
        <v>342</v>
      </c>
      <c r="M3522" s="6">
        <v>60</v>
      </c>
      <c r="N3522" s="6" t="s">
        <v>21</v>
      </c>
      <c r="O3522" s="6" t="s">
        <v>22</v>
      </c>
      <c r="P3522" s="6" t="s">
        <v>2136</v>
      </c>
    </row>
    <row r="3523" spans="1:16" hidden="1" x14ac:dyDescent="0.35">
      <c r="A3523" s="6">
        <v>2022</v>
      </c>
      <c r="B3523" s="6" t="s">
        <v>1396</v>
      </c>
      <c r="C3523" s="6" t="s">
        <v>1990</v>
      </c>
      <c r="D3523" s="13" t="s">
        <v>2137</v>
      </c>
      <c r="E3523" s="6">
        <v>37.950000000000003</v>
      </c>
      <c r="F3523" s="6">
        <v>-99.09</v>
      </c>
      <c r="G3523" s="6" t="s">
        <v>236</v>
      </c>
      <c r="H3523" s="6">
        <v>62521</v>
      </c>
      <c r="I3523" s="6">
        <v>68191000</v>
      </c>
      <c r="J3523" s="6">
        <v>19.100000000000001</v>
      </c>
      <c r="K3523" s="6">
        <v>20</v>
      </c>
      <c r="L3523" s="6" t="s">
        <v>342</v>
      </c>
      <c r="M3523" s="6">
        <v>60</v>
      </c>
      <c r="N3523" s="6" t="s">
        <v>21</v>
      </c>
      <c r="O3523" s="6" t="s">
        <v>22</v>
      </c>
      <c r="P3523" s="6" t="s">
        <v>2138</v>
      </c>
    </row>
    <row r="3524" spans="1:16" hidden="1" x14ac:dyDescent="0.35">
      <c r="A3524" s="6">
        <v>2022</v>
      </c>
      <c r="B3524" s="6" t="s">
        <v>2142</v>
      </c>
      <c r="C3524" s="6" t="s">
        <v>1990</v>
      </c>
      <c r="D3524" s="13" t="s">
        <v>2143</v>
      </c>
      <c r="E3524" s="6">
        <v>38.020000000000003</v>
      </c>
      <c r="F3524" s="6">
        <v>-97.67</v>
      </c>
      <c r="G3524" s="6" t="s">
        <v>236</v>
      </c>
      <c r="H3524" s="6">
        <v>80655</v>
      </c>
      <c r="I3524" s="6">
        <v>44981000</v>
      </c>
      <c r="J3524" s="6">
        <v>19.100000000000001</v>
      </c>
      <c r="K3524" s="6">
        <v>20</v>
      </c>
      <c r="L3524" s="6" t="s">
        <v>342</v>
      </c>
      <c r="M3524" s="6">
        <v>60</v>
      </c>
      <c r="N3524" s="6" t="s">
        <v>21</v>
      </c>
      <c r="O3524" s="6" t="s">
        <v>22</v>
      </c>
      <c r="P3524" s="6" t="s">
        <v>2144</v>
      </c>
    </row>
    <row r="3525" spans="1:16" hidden="1" x14ac:dyDescent="0.35">
      <c r="A3525" s="6">
        <v>2022</v>
      </c>
      <c r="B3525" s="6" t="s">
        <v>2145</v>
      </c>
      <c r="C3525" s="6" t="s">
        <v>1990</v>
      </c>
      <c r="D3525" s="13" t="s">
        <v>2146</v>
      </c>
      <c r="E3525" s="6">
        <v>37.64</v>
      </c>
      <c r="F3525" s="6">
        <v>-98.43</v>
      </c>
      <c r="G3525" s="6" t="s">
        <v>236</v>
      </c>
      <c r="H3525" s="6">
        <v>11616</v>
      </c>
      <c r="I3525" s="6">
        <v>11324000</v>
      </c>
      <c r="J3525" s="6">
        <v>19.100000000000001</v>
      </c>
      <c r="K3525" s="6">
        <v>20</v>
      </c>
      <c r="L3525" s="6" t="s">
        <v>342</v>
      </c>
      <c r="M3525" s="6">
        <v>60</v>
      </c>
      <c r="N3525" s="6" t="s">
        <v>21</v>
      </c>
      <c r="O3525" s="6" t="s">
        <v>22</v>
      </c>
      <c r="P3525" s="6" t="s">
        <v>2147</v>
      </c>
    </row>
    <row r="3526" spans="1:16" hidden="1" x14ac:dyDescent="0.35">
      <c r="A3526" s="6">
        <v>2022</v>
      </c>
      <c r="B3526" s="6" t="s">
        <v>532</v>
      </c>
      <c r="C3526" s="6" t="s">
        <v>1990</v>
      </c>
      <c r="D3526" s="13" t="s">
        <v>2148</v>
      </c>
      <c r="E3526" s="6">
        <v>37.6</v>
      </c>
      <c r="F3526" s="6">
        <v>-99.29</v>
      </c>
      <c r="G3526" s="6" t="s">
        <v>236</v>
      </c>
      <c r="H3526" s="6">
        <v>20348</v>
      </c>
      <c r="I3526" s="6">
        <v>18519000</v>
      </c>
      <c r="J3526" s="6">
        <v>19.100000000000001</v>
      </c>
      <c r="K3526" s="6">
        <v>20</v>
      </c>
      <c r="L3526" s="6" t="s">
        <v>342</v>
      </c>
      <c r="M3526" s="6">
        <v>60</v>
      </c>
      <c r="N3526" s="6" t="s">
        <v>21</v>
      </c>
      <c r="O3526" s="6" t="s">
        <v>22</v>
      </c>
      <c r="P3526" s="6" t="s">
        <v>2149</v>
      </c>
    </row>
    <row r="3527" spans="1:16" hidden="1" x14ac:dyDescent="0.35">
      <c r="A3527" s="6">
        <v>2022</v>
      </c>
      <c r="B3527" s="6" t="s">
        <v>2150</v>
      </c>
      <c r="C3527" s="6" t="s">
        <v>1990</v>
      </c>
      <c r="D3527" s="13" t="s">
        <v>2151</v>
      </c>
      <c r="E3527" s="6">
        <v>38.19</v>
      </c>
      <c r="F3527" s="6">
        <v>-99.52</v>
      </c>
      <c r="G3527" s="6" t="s">
        <v>236</v>
      </c>
      <c r="H3527" s="6">
        <v>48051</v>
      </c>
      <c r="I3527" s="6">
        <v>36747000</v>
      </c>
      <c r="J3527" s="6">
        <v>19.100000000000001</v>
      </c>
      <c r="K3527" s="6">
        <v>20</v>
      </c>
      <c r="L3527" s="6" t="s">
        <v>342</v>
      </c>
      <c r="M3527" s="6">
        <v>60</v>
      </c>
      <c r="N3527" s="6" t="s">
        <v>21</v>
      </c>
      <c r="O3527" s="6" t="s">
        <v>22</v>
      </c>
      <c r="P3527" s="6" t="s">
        <v>2152</v>
      </c>
    </row>
    <row r="3528" spans="1:16" hidden="1" x14ac:dyDescent="0.35">
      <c r="A3528" s="6">
        <v>2022</v>
      </c>
      <c r="B3528" s="6" t="s">
        <v>2153</v>
      </c>
      <c r="C3528" s="6" t="s">
        <v>1990</v>
      </c>
      <c r="D3528" s="13" t="s">
        <v>2154</v>
      </c>
      <c r="E3528" s="6">
        <v>37.78</v>
      </c>
      <c r="F3528" s="6">
        <v>-98.86</v>
      </c>
      <c r="G3528" s="6" t="s">
        <v>236</v>
      </c>
      <c r="H3528" s="6">
        <v>64058</v>
      </c>
      <c r="I3528" s="6">
        <v>67714000</v>
      </c>
      <c r="J3528" s="6">
        <v>19.100000000000001</v>
      </c>
      <c r="K3528" s="6">
        <v>20</v>
      </c>
      <c r="L3528" s="6" t="s">
        <v>342</v>
      </c>
      <c r="M3528" s="6">
        <v>60</v>
      </c>
      <c r="N3528" s="6" t="s">
        <v>21</v>
      </c>
      <c r="O3528" s="6" t="s">
        <v>22</v>
      </c>
      <c r="P3528" s="6" t="s">
        <v>2155</v>
      </c>
    </row>
    <row r="3529" spans="1:16" hidden="1" x14ac:dyDescent="0.35">
      <c r="A3529" s="6">
        <v>2022</v>
      </c>
      <c r="B3529" s="6" t="s">
        <v>2156</v>
      </c>
      <c r="C3529" s="6" t="s">
        <v>1990</v>
      </c>
      <c r="D3529" s="13" t="s">
        <v>2157</v>
      </c>
      <c r="E3529" s="6">
        <v>38.06</v>
      </c>
      <c r="F3529" s="6">
        <v>-97.91</v>
      </c>
      <c r="G3529" s="6" t="s">
        <v>236</v>
      </c>
      <c r="H3529" s="6">
        <v>53831</v>
      </c>
      <c r="I3529" s="6">
        <v>45792000</v>
      </c>
      <c r="J3529" s="6">
        <v>19.100000000000001</v>
      </c>
      <c r="K3529" s="6">
        <v>20</v>
      </c>
      <c r="L3529" s="6" t="s">
        <v>342</v>
      </c>
      <c r="M3529" s="6">
        <v>60</v>
      </c>
      <c r="N3529" s="6" t="s">
        <v>21</v>
      </c>
      <c r="O3529" s="6" t="s">
        <v>22</v>
      </c>
      <c r="P3529" s="6" t="s">
        <v>2158</v>
      </c>
    </row>
    <row r="3530" spans="1:16" hidden="1" x14ac:dyDescent="0.35">
      <c r="A3530" s="6">
        <v>2022</v>
      </c>
      <c r="B3530" s="6" t="s">
        <v>557</v>
      </c>
      <c r="C3530" s="6" t="s">
        <v>1990</v>
      </c>
      <c r="D3530" s="13" t="s">
        <v>2159</v>
      </c>
      <c r="E3530" s="6">
        <v>37.79</v>
      </c>
      <c r="F3530" s="6">
        <v>-97.62</v>
      </c>
      <c r="G3530" s="6" t="s">
        <v>241</v>
      </c>
      <c r="H3530" s="6">
        <v>51814</v>
      </c>
      <c r="I3530" s="6">
        <v>38078000</v>
      </c>
      <c r="J3530" s="6">
        <v>19.100000000000001</v>
      </c>
      <c r="K3530" s="6">
        <v>20</v>
      </c>
      <c r="L3530" s="6" t="s">
        <v>342</v>
      </c>
      <c r="M3530" s="6">
        <v>60</v>
      </c>
      <c r="N3530" s="6" t="s">
        <v>21</v>
      </c>
      <c r="O3530" s="6" t="s">
        <v>22</v>
      </c>
      <c r="P3530" s="6" t="s">
        <v>2160</v>
      </c>
    </row>
    <row r="3531" spans="1:16" hidden="1" x14ac:dyDescent="0.35">
      <c r="A3531" s="6">
        <v>2022</v>
      </c>
      <c r="B3531" s="6" t="s">
        <v>2161</v>
      </c>
      <c r="C3531" s="6" t="s">
        <v>1990</v>
      </c>
      <c r="D3531" s="13" t="s">
        <v>2162</v>
      </c>
      <c r="E3531" s="6">
        <v>38.17</v>
      </c>
      <c r="F3531" s="6">
        <v>-98.61</v>
      </c>
      <c r="G3531" s="6" t="s">
        <v>236</v>
      </c>
      <c r="H3531" s="6">
        <v>54368</v>
      </c>
      <c r="I3531" s="6">
        <v>41012000</v>
      </c>
      <c r="J3531" s="6">
        <v>19.100000000000001</v>
      </c>
      <c r="K3531" s="6">
        <v>20</v>
      </c>
      <c r="L3531" s="6" t="s">
        <v>342</v>
      </c>
      <c r="M3531" s="6">
        <v>60</v>
      </c>
      <c r="N3531" s="6" t="s">
        <v>21</v>
      </c>
      <c r="O3531" s="6" t="s">
        <v>22</v>
      </c>
      <c r="P3531" s="6" t="s">
        <v>2163</v>
      </c>
    </row>
    <row r="3532" spans="1:16" hidden="1" x14ac:dyDescent="0.35">
      <c r="A3532" s="6">
        <v>2022</v>
      </c>
      <c r="B3532" s="6" t="s">
        <v>2164</v>
      </c>
      <c r="C3532" s="6" t="s">
        <v>1990</v>
      </c>
      <c r="D3532" s="13" t="s">
        <v>2165</v>
      </c>
      <c r="E3532" s="6">
        <v>37.26</v>
      </c>
      <c r="F3532" s="6">
        <v>-97.76</v>
      </c>
      <c r="G3532" s="6" t="s">
        <v>241</v>
      </c>
      <c r="H3532" s="6">
        <v>58131</v>
      </c>
      <c r="I3532" s="6">
        <v>31117000</v>
      </c>
      <c r="J3532" s="6">
        <v>19.100000000000001</v>
      </c>
      <c r="K3532" s="6">
        <v>20</v>
      </c>
      <c r="L3532" s="6" t="s">
        <v>342</v>
      </c>
      <c r="M3532" s="6">
        <v>60</v>
      </c>
      <c r="N3532" s="6" t="s">
        <v>21</v>
      </c>
      <c r="O3532" s="6" t="s">
        <v>22</v>
      </c>
      <c r="P3532" s="6" t="s">
        <v>2166</v>
      </c>
    </row>
    <row r="3533" spans="1:16" hidden="1" x14ac:dyDescent="0.35">
      <c r="A3533" s="6">
        <v>2012</v>
      </c>
      <c r="B3533" s="6" t="s">
        <v>1208</v>
      </c>
      <c r="C3533" s="6" t="s">
        <v>1164</v>
      </c>
      <c r="D3533" s="13" t="s">
        <v>1209</v>
      </c>
      <c r="E3533" s="6">
        <v>42.38</v>
      </c>
      <c r="F3533" s="6">
        <v>-113.6</v>
      </c>
      <c r="G3533" s="6" t="s">
        <v>514</v>
      </c>
      <c r="H3533" s="6">
        <v>1119</v>
      </c>
      <c r="I3533" s="6">
        <v>12850000</v>
      </c>
      <c r="J3533" s="6">
        <v>19.2</v>
      </c>
      <c r="K3533" s="6">
        <v>16</v>
      </c>
      <c r="L3533" s="6" t="s">
        <v>342</v>
      </c>
      <c r="M3533" s="6">
        <v>80</v>
      </c>
      <c r="N3533" s="6" t="s">
        <v>21</v>
      </c>
      <c r="O3533" s="6" t="s">
        <v>22</v>
      </c>
      <c r="P3533" s="6" t="s">
        <v>7447</v>
      </c>
    </row>
    <row r="3534" spans="1:16" hidden="1" x14ac:dyDescent="0.35">
      <c r="A3534" s="6">
        <v>2012</v>
      </c>
      <c r="B3534" s="6" t="s">
        <v>1211</v>
      </c>
      <c r="C3534" s="6" t="s">
        <v>1164</v>
      </c>
      <c r="D3534" s="13" t="s">
        <v>1212</v>
      </c>
      <c r="E3534" s="6">
        <v>42.99</v>
      </c>
      <c r="F3534" s="6">
        <v>-114.95</v>
      </c>
      <c r="G3534" s="6" t="s">
        <v>236</v>
      </c>
      <c r="H3534" s="6">
        <v>14157</v>
      </c>
      <c r="I3534" s="6">
        <v>39507000</v>
      </c>
      <c r="J3534" s="6">
        <v>19.2</v>
      </c>
      <c r="K3534" s="6">
        <v>16</v>
      </c>
      <c r="L3534" s="6" t="s">
        <v>342</v>
      </c>
      <c r="M3534" s="6">
        <v>80</v>
      </c>
      <c r="N3534" s="6" t="s">
        <v>21</v>
      </c>
      <c r="O3534" s="6" t="s">
        <v>22</v>
      </c>
      <c r="P3534" s="6" t="s">
        <v>7448</v>
      </c>
    </row>
    <row r="3535" spans="1:16" hidden="1" x14ac:dyDescent="0.35">
      <c r="A3535" s="6">
        <v>2012</v>
      </c>
      <c r="B3535" s="6" t="s">
        <v>1214</v>
      </c>
      <c r="C3535" s="6" t="s">
        <v>1164</v>
      </c>
      <c r="D3535" s="13" t="s">
        <v>1215</v>
      </c>
      <c r="E3535" s="6">
        <v>42.57</v>
      </c>
      <c r="F3535" s="6">
        <v>-114.25</v>
      </c>
      <c r="G3535" s="6" t="s">
        <v>236</v>
      </c>
      <c r="H3535" s="6">
        <v>3942</v>
      </c>
      <c r="I3535" s="6">
        <v>16121000</v>
      </c>
      <c r="J3535" s="6">
        <v>19.2</v>
      </c>
      <c r="K3535" s="6">
        <v>16</v>
      </c>
      <c r="L3535" s="6" t="s">
        <v>342</v>
      </c>
      <c r="M3535" s="6">
        <v>80</v>
      </c>
      <c r="N3535" s="6" t="s">
        <v>21</v>
      </c>
      <c r="O3535" s="6" t="s">
        <v>22</v>
      </c>
      <c r="P3535" s="6" t="s">
        <v>7449</v>
      </c>
    </row>
    <row r="3536" spans="1:16" hidden="1" x14ac:dyDescent="0.35">
      <c r="A3536" s="6">
        <v>2012</v>
      </c>
      <c r="B3536" s="6" t="s">
        <v>359</v>
      </c>
      <c r="C3536" s="6" t="s">
        <v>1164</v>
      </c>
      <c r="D3536" s="13" t="s">
        <v>1217</v>
      </c>
      <c r="E3536" s="6">
        <v>42.87</v>
      </c>
      <c r="F3536" s="6">
        <v>-114.24</v>
      </c>
      <c r="G3536" s="6" t="s">
        <v>514</v>
      </c>
      <c r="H3536" s="6">
        <v>3702</v>
      </c>
      <c r="I3536" s="6">
        <v>7928000</v>
      </c>
      <c r="J3536" s="6">
        <v>19.2</v>
      </c>
      <c r="K3536" s="6">
        <v>16</v>
      </c>
      <c r="L3536" s="6" t="s">
        <v>342</v>
      </c>
      <c r="M3536" s="6">
        <v>80</v>
      </c>
      <c r="N3536" s="6" t="s">
        <v>21</v>
      </c>
      <c r="O3536" s="6" t="s">
        <v>22</v>
      </c>
      <c r="P3536" s="6" t="s">
        <v>7450</v>
      </c>
    </row>
    <row r="3537" spans="1:16" hidden="1" x14ac:dyDescent="0.35">
      <c r="A3537" s="6">
        <v>2012</v>
      </c>
      <c r="B3537" s="6" t="s">
        <v>1219</v>
      </c>
      <c r="C3537" s="6" t="s">
        <v>1164</v>
      </c>
      <c r="D3537" s="13" t="s">
        <v>1220</v>
      </c>
      <c r="E3537" s="6">
        <v>42.56</v>
      </c>
      <c r="F3537" s="6">
        <v>-113.81</v>
      </c>
      <c r="G3537" s="6" t="s">
        <v>514</v>
      </c>
      <c r="H3537" s="6">
        <v>1837</v>
      </c>
      <c r="I3537" s="6">
        <v>7085000</v>
      </c>
      <c r="J3537" s="6">
        <v>19.2</v>
      </c>
      <c r="K3537" s="6">
        <v>16</v>
      </c>
      <c r="L3537" s="6" t="s">
        <v>342</v>
      </c>
      <c r="M3537" s="6">
        <v>80</v>
      </c>
      <c r="N3537" s="6" t="s">
        <v>21</v>
      </c>
      <c r="O3537" s="6" t="s">
        <v>22</v>
      </c>
      <c r="P3537" s="6" t="s">
        <v>7451</v>
      </c>
    </row>
    <row r="3538" spans="1:16" hidden="1" x14ac:dyDescent="0.35">
      <c r="A3538" s="6">
        <v>2012</v>
      </c>
      <c r="B3538" s="6" t="s">
        <v>1222</v>
      </c>
      <c r="C3538" s="6" t="s">
        <v>1164</v>
      </c>
      <c r="D3538" s="13" t="s">
        <v>1223</v>
      </c>
      <c r="E3538" s="6">
        <v>42.41</v>
      </c>
      <c r="F3538" s="6">
        <v>-114.59</v>
      </c>
      <c r="G3538" s="6" t="s">
        <v>236</v>
      </c>
      <c r="H3538" s="6">
        <v>20828</v>
      </c>
      <c r="I3538" s="6">
        <v>49145000</v>
      </c>
      <c r="J3538" s="6">
        <v>19.2</v>
      </c>
      <c r="K3538" s="6">
        <v>16</v>
      </c>
      <c r="L3538" s="6" t="s">
        <v>342</v>
      </c>
      <c r="M3538" s="6">
        <v>80</v>
      </c>
      <c r="N3538" s="6" t="s">
        <v>21</v>
      </c>
      <c r="O3538" s="6" t="s">
        <v>22</v>
      </c>
      <c r="P3538" s="6" t="s">
        <v>7452</v>
      </c>
    </row>
    <row r="3539" spans="1:16" hidden="1" x14ac:dyDescent="0.35">
      <c r="A3539" s="6">
        <v>2022</v>
      </c>
      <c r="B3539" s="6" t="s">
        <v>1208</v>
      </c>
      <c r="C3539" s="6" t="s">
        <v>1164</v>
      </c>
      <c r="D3539" s="13" t="s">
        <v>1209</v>
      </c>
      <c r="E3539" s="6">
        <v>42.38</v>
      </c>
      <c r="F3539" s="6">
        <v>-113.6</v>
      </c>
      <c r="G3539" s="6" t="s">
        <v>236</v>
      </c>
      <c r="H3539" s="6">
        <v>1843</v>
      </c>
      <c r="I3539" s="6">
        <v>49485000</v>
      </c>
      <c r="J3539" s="6">
        <v>24.6</v>
      </c>
      <c r="K3539" s="6">
        <v>16</v>
      </c>
      <c r="L3539" s="6" t="s">
        <v>342</v>
      </c>
      <c r="M3539" s="6">
        <v>80</v>
      </c>
      <c r="N3539" s="6" t="s">
        <v>21</v>
      </c>
      <c r="O3539" s="6" t="s">
        <v>22</v>
      </c>
      <c r="P3539" s="6" t="s">
        <v>1210</v>
      </c>
    </row>
    <row r="3540" spans="1:16" hidden="1" x14ac:dyDescent="0.35">
      <c r="A3540" s="6">
        <v>2022</v>
      </c>
      <c r="B3540" s="6" t="s">
        <v>1211</v>
      </c>
      <c r="C3540" s="6" t="s">
        <v>1164</v>
      </c>
      <c r="D3540" s="13" t="s">
        <v>1212</v>
      </c>
      <c r="E3540" s="6">
        <v>42.99</v>
      </c>
      <c r="F3540" s="6">
        <v>-114.95</v>
      </c>
      <c r="G3540" s="6" t="s">
        <v>241</v>
      </c>
      <c r="H3540" s="6">
        <v>14883</v>
      </c>
      <c r="I3540" s="6">
        <v>59172000</v>
      </c>
      <c r="J3540" s="6">
        <v>24.6</v>
      </c>
      <c r="K3540" s="6">
        <v>16</v>
      </c>
      <c r="L3540" s="6" t="s">
        <v>342</v>
      </c>
      <c r="M3540" s="6">
        <v>80</v>
      </c>
      <c r="N3540" s="6" t="s">
        <v>21</v>
      </c>
      <c r="O3540" s="6" t="s">
        <v>22</v>
      </c>
      <c r="P3540" s="6" t="s">
        <v>1213</v>
      </c>
    </row>
    <row r="3541" spans="1:16" hidden="1" x14ac:dyDescent="0.35">
      <c r="A3541" s="6">
        <v>2022</v>
      </c>
      <c r="B3541" s="6" t="s">
        <v>1214</v>
      </c>
      <c r="C3541" s="6" t="s">
        <v>1164</v>
      </c>
      <c r="D3541" s="13" t="s">
        <v>1215</v>
      </c>
      <c r="E3541" s="6">
        <v>42.57</v>
      </c>
      <c r="F3541" s="6">
        <v>-114.25</v>
      </c>
      <c r="G3541" s="6" t="s">
        <v>236</v>
      </c>
      <c r="H3541" s="6">
        <v>4715</v>
      </c>
      <c r="I3541" s="6">
        <v>31649000</v>
      </c>
      <c r="J3541" s="6">
        <v>24.6</v>
      </c>
      <c r="K3541" s="6">
        <v>16</v>
      </c>
      <c r="L3541" s="6" t="s">
        <v>342</v>
      </c>
      <c r="M3541" s="6">
        <v>80</v>
      </c>
      <c r="N3541" s="6" t="s">
        <v>21</v>
      </c>
      <c r="O3541" s="6" t="s">
        <v>22</v>
      </c>
      <c r="P3541" s="6" t="s">
        <v>1216</v>
      </c>
    </row>
    <row r="3542" spans="1:16" hidden="1" x14ac:dyDescent="0.35">
      <c r="A3542" s="6">
        <v>2022</v>
      </c>
      <c r="B3542" s="6" t="s">
        <v>359</v>
      </c>
      <c r="C3542" s="6" t="s">
        <v>1164</v>
      </c>
      <c r="D3542" s="13" t="s">
        <v>1217</v>
      </c>
      <c r="E3542" s="6">
        <v>42.87</v>
      </c>
      <c r="F3542" s="6">
        <v>-114.24</v>
      </c>
      <c r="G3542" s="6" t="s">
        <v>514</v>
      </c>
      <c r="H3542" s="6">
        <v>1406</v>
      </c>
      <c r="I3542" s="6">
        <v>2972000</v>
      </c>
      <c r="J3542" s="6">
        <v>24.6</v>
      </c>
      <c r="K3542" s="6">
        <v>16</v>
      </c>
      <c r="L3542" s="6" t="s">
        <v>342</v>
      </c>
      <c r="M3542" s="6">
        <v>80</v>
      </c>
      <c r="N3542" s="6" t="s">
        <v>21</v>
      </c>
      <c r="O3542" s="6" t="s">
        <v>22</v>
      </c>
      <c r="P3542" s="6" t="s">
        <v>1218</v>
      </c>
    </row>
    <row r="3543" spans="1:16" hidden="1" x14ac:dyDescent="0.35">
      <c r="A3543" s="6">
        <v>2022</v>
      </c>
      <c r="B3543" s="6" t="s">
        <v>1222</v>
      </c>
      <c r="C3543" s="6" t="s">
        <v>1164</v>
      </c>
      <c r="D3543" s="13" t="s">
        <v>1223</v>
      </c>
      <c r="E3543" s="6">
        <v>42.41</v>
      </c>
      <c r="F3543" s="6">
        <v>-114.59</v>
      </c>
      <c r="G3543" s="6" t="s">
        <v>236</v>
      </c>
      <c r="H3543" s="6">
        <v>15650</v>
      </c>
      <c r="I3543" s="6">
        <v>63197000</v>
      </c>
      <c r="J3543" s="6">
        <v>24.6</v>
      </c>
      <c r="K3543" s="6">
        <v>16</v>
      </c>
      <c r="L3543" s="6" t="s">
        <v>342</v>
      </c>
      <c r="M3543" s="6">
        <v>80</v>
      </c>
      <c r="N3543" s="6" t="s">
        <v>21</v>
      </c>
      <c r="O3543" s="6" t="s">
        <v>22</v>
      </c>
      <c r="P3543" s="6" t="s">
        <v>1224</v>
      </c>
    </row>
    <row r="3544" spans="1:16" hidden="1" x14ac:dyDescent="0.35">
      <c r="A3544" s="6">
        <v>2022</v>
      </c>
      <c r="B3544" s="6" t="s">
        <v>6125</v>
      </c>
      <c r="C3544" s="6" t="s">
        <v>3610</v>
      </c>
      <c r="D3544" s="13" t="s">
        <v>6126</v>
      </c>
      <c r="E3544" s="6">
        <v>29.94</v>
      </c>
      <c r="F3544" s="6">
        <v>-96.25</v>
      </c>
      <c r="G3544" s="6" t="s">
        <v>62</v>
      </c>
      <c r="H3544" s="6">
        <v>2424</v>
      </c>
      <c r="I3544" s="6">
        <v>1232000</v>
      </c>
      <c r="J3544" s="6">
        <v>25.3</v>
      </c>
      <c r="K3544" s="6">
        <v>48</v>
      </c>
      <c r="L3544" s="6" t="s">
        <v>342</v>
      </c>
      <c r="M3544" s="6">
        <v>81</v>
      </c>
      <c r="N3544" s="6" t="s">
        <v>21</v>
      </c>
      <c r="O3544" s="6" t="s">
        <v>22</v>
      </c>
      <c r="P3544" s="6" t="s">
        <v>6127</v>
      </c>
    </row>
    <row r="3545" spans="1:16" hidden="1" x14ac:dyDescent="0.35">
      <c r="A3545" s="6">
        <v>2022</v>
      </c>
      <c r="B3545" s="6" t="s">
        <v>6131</v>
      </c>
      <c r="C3545" s="6" t="s">
        <v>3610</v>
      </c>
      <c r="D3545" s="13" t="s">
        <v>6132</v>
      </c>
      <c r="E3545" s="6">
        <v>28.4</v>
      </c>
      <c r="F3545" s="6">
        <v>-97.74</v>
      </c>
      <c r="G3545" s="6" t="s">
        <v>262</v>
      </c>
      <c r="H3545" s="6">
        <v>6315</v>
      </c>
      <c r="I3545" s="6">
        <v>2601000</v>
      </c>
      <c r="J3545" s="6">
        <v>25.3</v>
      </c>
      <c r="K3545" s="6">
        <v>48</v>
      </c>
      <c r="L3545" s="6" t="s">
        <v>342</v>
      </c>
      <c r="M3545" s="6">
        <v>81</v>
      </c>
      <c r="N3545" s="6" t="s">
        <v>21</v>
      </c>
      <c r="O3545" s="6" t="s">
        <v>22</v>
      </c>
      <c r="P3545" s="6" t="s">
        <v>6133</v>
      </c>
    </row>
    <row r="3546" spans="1:16" hidden="1" x14ac:dyDescent="0.35">
      <c r="A3546" s="6">
        <v>2022</v>
      </c>
      <c r="B3546" s="6" t="s">
        <v>6134</v>
      </c>
      <c r="C3546" s="6" t="s">
        <v>3610</v>
      </c>
      <c r="D3546" s="13" t="s">
        <v>6135</v>
      </c>
      <c r="E3546" s="6">
        <v>29.28</v>
      </c>
      <c r="F3546" s="6">
        <v>-98.73</v>
      </c>
      <c r="G3546" s="6" t="s">
        <v>62</v>
      </c>
      <c r="H3546" s="6">
        <v>4856</v>
      </c>
      <c r="I3546" s="6">
        <v>1985000</v>
      </c>
      <c r="J3546" s="6">
        <v>25.3</v>
      </c>
      <c r="K3546" s="6">
        <v>48</v>
      </c>
      <c r="L3546" s="6" t="s">
        <v>342</v>
      </c>
      <c r="M3546" s="6">
        <v>81</v>
      </c>
      <c r="N3546" s="6" t="s">
        <v>21</v>
      </c>
      <c r="O3546" s="6" t="s">
        <v>22</v>
      </c>
      <c r="P3546" s="6" t="s">
        <v>6136</v>
      </c>
    </row>
    <row r="3547" spans="1:16" hidden="1" x14ac:dyDescent="0.35">
      <c r="A3547" s="6">
        <v>2022</v>
      </c>
      <c r="B3547" s="6" t="s">
        <v>6137</v>
      </c>
      <c r="C3547" s="6" t="s">
        <v>3610</v>
      </c>
      <c r="D3547" s="13" t="s">
        <v>6138</v>
      </c>
      <c r="E3547" s="6">
        <v>30.52</v>
      </c>
      <c r="F3547" s="6">
        <v>-96.7</v>
      </c>
      <c r="G3547" s="6" t="s">
        <v>62</v>
      </c>
      <c r="H3547" s="6">
        <v>11693</v>
      </c>
      <c r="I3547" s="6">
        <v>5021000</v>
      </c>
      <c r="J3547" s="6">
        <v>25.3</v>
      </c>
      <c r="K3547" s="6">
        <v>48</v>
      </c>
      <c r="L3547" s="6" t="s">
        <v>342</v>
      </c>
      <c r="M3547" s="6">
        <v>81</v>
      </c>
      <c r="N3547" s="6" t="s">
        <v>21</v>
      </c>
      <c r="O3547" s="6" t="s">
        <v>22</v>
      </c>
      <c r="P3547" s="6" t="s">
        <v>6139</v>
      </c>
    </row>
    <row r="3548" spans="1:16" hidden="1" x14ac:dyDescent="0.35">
      <c r="A3548" s="6">
        <v>2022</v>
      </c>
      <c r="B3548" s="6" t="s">
        <v>2457</v>
      </c>
      <c r="C3548" s="6" t="s">
        <v>3610</v>
      </c>
      <c r="D3548" s="13" t="s">
        <v>6140</v>
      </c>
      <c r="E3548" s="6">
        <v>29.93</v>
      </c>
      <c r="F3548" s="6">
        <v>-97.55</v>
      </c>
      <c r="G3548" s="6" t="s">
        <v>62</v>
      </c>
      <c r="H3548" s="6">
        <v>8396</v>
      </c>
      <c r="I3548" s="6">
        <v>2934000</v>
      </c>
      <c r="J3548" s="6">
        <v>25.3</v>
      </c>
      <c r="K3548" s="6">
        <v>48</v>
      </c>
      <c r="L3548" s="6" t="s">
        <v>342</v>
      </c>
      <c r="M3548" s="6">
        <v>81</v>
      </c>
      <c r="N3548" s="6" t="s">
        <v>21</v>
      </c>
      <c r="O3548" s="6" t="s">
        <v>22</v>
      </c>
      <c r="P3548" s="6" t="s">
        <v>6141</v>
      </c>
    </row>
    <row r="3549" spans="1:16" hidden="1" x14ac:dyDescent="0.35">
      <c r="A3549" s="6">
        <v>2022</v>
      </c>
      <c r="B3549" s="6" t="s">
        <v>512</v>
      </c>
      <c r="C3549" s="6" t="s">
        <v>3610</v>
      </c>
      <c r="D3549" s="13" t="s">
        <v>6142</v>
      </c>
      <c r="E3549" s="6">
        <v>29.56</v>
      </c>
      <c r="F3549" s="6">
        <v>-96.46</v>
      </c>
      <c r="G3549" s="6" t="s">
        <v>62</v>
      </c>
      <c r="H3549" s="6">
        <v>13511</v>
      </c>
      <c r="I3549" s="6">
        <v>9968000</v>
      </c>
      <c r="J3549" s="6">
        <v>25.3</v>
      </c>
      <c r="K3549" s="6">
        <v>48</v>
      </c>
      <c r="L3549" s="6" t="s">
        <v>342</v>
      </c>
      <c r="M3549" s="6">
        <v>81</v>
      </c>
      <c r="N3549" s="6" t="s">
        <v>21</v>
      </c>
      <c r="O3549" s="6" t="s">
        <v>22</v>
      </c>
      <c r="P3549" s="6" t="s">
        <v>6143</v>
      </c>
    </row>
    <row r="3550" spans="1:16" hidden="1" x14ac:dyDescent="0.35">
      <c r="A3550" s="6">
        <v>2022</v>
      </c>
      <c r="B3550" s="6" t="s">
        <v>1246</v>
      </c>
      <c r="C3550" s="6" t="s">
        <v>3610</v>
      </c>
      <c r="D3550" s="13" t="s">
        <v>6147</v>
      </c>
      <c r="E3550" s="6">
        <v>29.09</v>
      </c>
      <c r="F3550" s="6">
        <v>-97.28</v>
      </c>
      <c r="G3550" s="6" t="s">
        <v>62</v>
      </c>
      <c r="H3550" s="6">
        <v>516</v>
      </c>
      <c r="I3550" s="6">
        <v>225000</v>
      </c>
      <c r="J3550" s="6">
        <v>25.3</v>
      </c>
      <c r="K3550" s="6">
        <v>48</v>
      </c>
      <c r="L3550" s="6" t="s">
        <v>342</v>
      </c>
      <c r="M3550" s="6">
        <v>81</v>
      </c>
      <c r="N3550" s="6" t="s">
        <v>21</v>
      </c>
      <c r="O3550" s="6" t="s">
        <v>22</v>
      </c>
      <c r="P3550" s="6" t="s">
        <v>6148</v>
      </c>
    </row>
    <row r="3551" spans="1:16" hidden="1" x14ac:dyDescent="0.35">
      <c r="A3551" s="6">
        <v>2022</v>
      </c>
      <c r="B3551" s="6" t="s">
        <v>169</v>
      </c>
      <c r="C3551" s="6" t="s">
        <v>3610</v>
      </c>
      <c r="D3551" s="13" t="s">
        <v>6149</v>
      </c>
      <c r="E3551" s="6">
        <v>30.14</v>
      </c>
      <c r="F3551" s="6">
        <v>-96.68</v>
      </c>
      <c r="G3551" s="6" t="s">
        <v>62</v>
      </c>
      <c r="H3551" s="6">
        <v>5535</v>
      </c>
      <c r="I3551" s="6">
        <v>3483000</v>
      </c>
      <c r="J3551" s="6">
        <v>25.3</v>
      </c>
      <c r="K3551" s="6">
        <v>48</v>
      </c>
      <c r="L3551" s="6" t="s">
        <v>342</v>
      </c>
      <c r="M3551" s="6">
        <v>81</v>
      </c>
      <c r="N3551" s="6" t="s">
        <v>21</v>
      </c>
      <c r="O3551" s="6" t="s">
        <v>22</v>
      </c>
      <c r="P3551" s="6" t="s">
        <v>6150</v>
      </c>
    </row>
    <row r="3552" spans="1:16" hidden="1" x14ac:dyDescent="0.35">
      <c r="A3552" s="6">
        <v>2022</v>
      </c>
      <c r="B3552" s="6" t="s">
        <v>6151</v>
      </c>
      <c r="C3552" s="6" t="s">
        <v>3610</v>
      </c>
      <c r="D3552" s="13" t="s">
        <v>6152</v>
      </c>
      <c r="E3552" s="6">
        <v>28.65</v>
      </c>
      <c r="F3552" s="6">
        <v>-97.25</v>
      </c>
      <c r="G3552" s="6" t="s">
        <v>262</v>
      </c>
      <c r="H3552" s="6">
        <v>2735</v>
      </c>
      <c r="I3552" s="6">
        <v>991000</v>
      </c>
      <c r="J3552" s="6">
        <v>25.3</v>
      </c>
      <c r="K3552" s="6">
        <v>48</v>
      </c>
      <c r="L3552" s="6" t="s">
        <v>342</v>
      </c>
      <c r="M3552" s="6">
        <v>81</v>
      </c>
      <c r="N3552" s="6" t="s">
        <v>21</v>
      </c>
      <c r="O3552" s="6" t="s">
        <v>22</v>
      </c>
      <c r="P3552" s="6" t="s">
        <v>6153</v>
      </c>
    </row>
    <row r="3553" spans="1:16" hidden="1" x14ac:dyDescent="0.35">
      <c r="A3553" s="6">
        <v>2022</v>
      </c>
      <c r="B3553" s="6" t="s">
        <v>6154</v>
      </c>
      <c r="C3553" s="6" t="s">
        <v>3610</v>
      </c>
      <c r="D3553" s="13" t="s">
        <v>6155</v>
      </c>
      <c r="E3553" s="6">
        <v>29.43</v>
      </c>
      <c r="F3553" s="6">
        <v>-97.74</v>
      </c>
      <c r="G3553" s="6" t="s">
        <v>62</v>
      </c>
      <c r="H3553" s="6">
        <v>4461</v>
      </c>
      <c r="I3553" s="6">
        <v>1976000</v>
      </c>
      <c r="J3553" s="6">
        <v>25.3</v>
      </c>
      <c r="K3553" s="6">
        <v>48</v>
      </c>
      <c r="L3553" s="6" t="s">
        <v>342</v>
      </c>
      <c r="M3553" s="6">
        <v>81</v>
      </c>
      <c r="N3553" s="6" t="s">
        <v>21</v>
      </c>
      <c r="O3553" s="6" t="s">
        <v>22</v>
      </c>
      <c r="P3553" s="6" t="s">
        <v>6156</v>
      </c>
    </row>
    <row r="3554" spans="1:16" hidden="1" x14ac:dyDescent="0.35">
      <c r="A3554" s="6">
        <v>2022</v>
      </c>
      <c r="B3554" s="6" t="s">
        <v>6157</v>
      </c>
      <c r="C3554" s="6" t="s">
        <v>3610</v>
      </c>
      <c r="D3554" s="13" t="s">
        <v>6158</v>
      </c>
      <c r="E3554" s="6">
        <v>29.57</v>
      </c>
      <c r="F3554" s="6">
        <v>-98.23</v>
      </c>
      <c r="G3554" s="6" t="s">
        <v>62</v>
      </c>
      <c r="H3554" s="6">
        <v>17436</v>
      </c>
      <c r="I3554" s="6">
        <v>4197000</v>
      </c>
      <c r="J3554" s="6">
        <v>25.3</v>
      </c>
      <c r="K3554" s="6">
        <v>48</v>
      </c>
      <c r="L3554" s="6" t="s">
        <v>342</v>
      </c>
      <c r="M3554" s="6">
        <v>81</v>
      </c>
      <c r="N3554" s="6" t="s">
        <v>21</v>
      </c>
      <c r="O3554" s="6" t="s">
        <v>22</v>
      </c>
      <c r="P3554" s="6" t="s">
        <v>6159</v>
      </c>
    </row>
    <row r="3555" spans="1:16" hidden="1" x14ac:dyDescent="0.35">
      <c r="A3555" s="6">
        <v>2022</v>
      </c>
      <c r="B3555" s="6" t="s">
        <v>6166</v>
      </c>
      <c r="C3555" s="6" t="s">
        <v>3610</v>
      </c>
      <c r="D3555" s="13" t="s">
        <v>6167</v>
      </c>
      <c r="E3555" s="6">
        <v>29.44</v>
      </c>
      <c r="F3555" s="6">
        <v>-96.94</v>
      </c>
      <c r="G3555" s="6" t="s">
        <v>62</v>
      </c>
      <c r="H3555" s="6">
        <v>3391</v>
      </c>
      <c r="I3555" s="6">
        <v>1053000</v>
      </c>
      <c r="J3555" s="6">
        <v>25.3</v>
      </c>
      <c r="K3555" s="6">
        <v>48</v>
      </c>
      <c r="L3555" s="6" t="s">
        <v>342</v>
      </c>
      <c r="M3555" s="6">
        <v>81</v>
      </c>
      <c r="N3555" s="6" t="s">
        <v>21</v>
      </c>
      <c r="O3555" s="6" t="s">
        <v>22</v>
      </c>
      <c r="P3555" s="6" t="s">
        <v>6168</v>
      </c>
    </row>
    <row r="3556" spans="1:16" hidden="1" x14ac:dyDescent="0.35">
      <c r="A3556" s="6">
        <v>2022</v>
      </c>
      <c r="B3556" s="6" t="s">
        <v>178</v>
      </c>
      <c r="C3556" s="6" t="s">
        <v>3610</v>
      </c>
      <c r="D3556" s="13" t="s">
        <v>6169</v>
      </c>
      <c r="E3556" s="6">
        <v>30.35</v>
      </c>
      <c r="F3556" s="6">
        <v>-96.81</v>
      </c>
      <c r="G3556" s="6" t="s">
        <v>62</v>
      </c>
      <c r="H3556" s="6">
        <v>348</v>
      </c>
      <c r="I3556" s="6">
        <v>0</v>
      </c>
      <c r="J3556" s="6">
        <v>25.3</v>
      </c>
      <c r="K3556" s="6">
        <v>48</v>
      </c>
      <c r="L3556" s="6" t="s">
        <v>342</v>
      </c>
      <c r="M3556" s="6">
        <v>81</v>
      </c>
      <c r="N3556" s="6" t="s">
        <v>21</v>
      </c>
      <c r="O3556" s="6" t="s">
        <v>22</v>
      </c>
      <c r="P3556" s="6" t="s">
        <v>6170</v>
      </c>
    </row>
    <row r="3557" spans="1:16" hidden="1" x14ac:dyDescent="0.35">
      <c r="A3557" s="6">
        <v>2022</v>
      </c>
      <c r="B3557" s="6" t="s">
        <v>4780</v>
      </c>
      <c r="C3557" s="6" t="s">
        <v>3610</v>
      </c>
      <c r="D3557" s="13" t="s">
        <v>6171</v>
      </c>
      <c r="E3557" s="6">
        <v>29.34</v>
      </c>
      <c r="F3557" s="6">
        <v>-98.87</v>
      </c>
      <c r="G3557" s="6" t="s">
        <v>62</v>
      </c>
      <c r="H3557" s="6">
        <v>10056</v>
      </c>
      <c r="I3557" s="6">
        <v>9072000</v>
      </c>
      <c r="J3557" s="6">
        <v>25.3</v>
      </c>
      <c r="K3557" s="6">
        <v>48</v>
      </c>
      <c r="L3557" s="6" t="s">
        <v>342</v>
      </c>
      <c r="M3557" s="6">
        <v>81</v>
      </c>
      <c r="N3557" s="6" t="s">
        <v>21</v>
      </c>
      <c r="O3557" s="6" t="s">
        <v>22</v>
      </c>
      <c r="P3557" s="6" t="s">
        <v>6172</v>
      </c>
    </row>
    <row r="3558" spans="1:16" hidden="1" x14ac:dyDescent="0.35">
      <c r="A3558" s="6">
        <v>2022</v>
      </c>
      <c r="B3558" s="6" t="s">
        <v>6173</v>
      </c>
      <c r="C3558" s="6" t="s">
        <v>3610</v>
      </c>
      <c r="D3558" s="13" t="s">
        <v>6174</v>
      </c>
      <c r="E3558" s="6">
        <v>30.26</v>
      </c>
      <c r="F3558" s="6">
        <v>-97.74</v>
      </c>
      <c r="G3558" s="6" t="s">
        <v>62</v>
      </c>
      <c r="H3558" s="6">
        <v>18968</v>
      </c>
      <c r="I3558" s="6">
        <v>8308000</v>
      </c>
      <c r="J3558" s="6">
        <v>25.3</v>
      </c>
      <c r="K3558" s="6">
        <v>48</v>
      </c>
      <c r="L3558" s="6" t="s">
        <v>342</v>
      </c>
      <c r="M3558" s="6">
        <v>81</v>
      </c>
      <c r="N3558" s="6" t="s">
        <v>21</v>
      </c>
      <c r="O3558" s="6" t="s">
        <v>22</v>
      </c>
      <c r="P3558" s="6" t="s">
        <v>6175</v>
      </c>
    </row>
    <row r="3559" spans="1:16" hidden="1" x14ac:dyDescent="0.35">
      <c r="A3559" s="6">
        <v>2022</v>
      </c>
      <c r="B3559" s="6" t="s">
        <v>2198</v>
      </c>
      <c r="C3559" s="6" t="s">
        <v>3610</v>
      </c>
      <c r="D3559" s="13" t="s">
        <v>6178</v>
      </c>
      <c r="E3559" s="6">
        <v>29.37</v>
      </c>
      <c r="F3559" s="6">
        <v>-98.25</v>
      </c>
      <c r="G3559" s="6" t="s">
        <v>62</v>
      </c>
      <c r="H3559" s="6">
        <v>3223</v>
      </c>
      <c r="I3559" s="6">
        <v>1809000</v>
      </c>
      <c r="J3559" s="6">
        <v>25.3</v>
      </c>
      <c r="K3559" s="6">
        <v>48</v>
      </c>
      <c r="L3559" s="6" t="s">
        <v>342</v>
      </c>
      <c r="M3559" s="6">
        <v>81</v>
      </c>
      <c r="N3559" s="6" t="s">
        <v>21</v>
      </c>
      <c r="O3559" s="6" t="s">
        <v>22</v>
      </c>
      <c r="P3559" s="6" t="s">
        <v>6179</v>
      </c>
    </row>
    <row r="3560" spans="1:16" hidden="1" x14ac:dyDescent="0.35">
      <c r="A3560" s="6">
        <v>2022</v>
      </c>
      <c r="B3560" s="6" t="s">
        <v>3122</v>
      </c>
      <c r="C3560" s="6" t="s">
        <v>3002</v>
      </c>
      <c r="D3560" s="13" t="s">
        <v>3123</v>
      </c>
      <c r="E3560" s="6">
        <v>44.16</v>
      </c>
      <c r="F3560" s="6">
        <v>-93.99</v>
      </c>
      <c r="G3560" s="6" t="s">
        <v>555</v>
      </c>
      <c r="H3560" s="6">
        <v>219446</v>
      </c>
      <c r="I3560" s="6">
        <v>286180000</v>
      </c>
      <c r="J3560" s="6">
        <v>30.6</v>
      </c>
      <c r="K3560" s="6">
        <v>27</v>
      </c>
      <c r="L3560" s="6" t="s">
        <v>342</v>
      </c>
      <c r="M3560" s="6">
        <v>80</v>
      </c>
      <c r="N3560" s="6" t="s">
        <v>21</v>
      </c>
      <c r="O3560" s="6" t="s">
        <v>22</v>
      </c>
      <c r="P3560" s="6" t="s">
        <v>3124</v>
      </c>
    </row>
    <row r="3561" spans="1:16" hidden="1" x14ac:dyDescent="0.35">
      <c r="A3561" s="6">
        <v>2022</v>
      </c>
      <c r="B3561" s="6" t="s">
        <v>1457</v>
      </c>
      <c r="C3561" s="6" t="s">
        <v>3002</v>
      </c>
      <c r="D3561" s="13" t="s">
        <v>3125</v>
      </c>
      <c r="E3561" s="6">
        <v>44.11</v>
      </c>
      <c r="F3561" s="6">
        <v>-94.9</v>
      </c>
      <c r="G3561" s="6" t="s">
        <v>555</v>
      </c>
      <c r="H3561" s="6">
        <v>131214</v>
      </c>
      <c r="I3561" s="6">
        <v>161859000</v>
      </c>
      <c r="J3561" s="6">
        <v>30.6</v>
      </c>
      <c r="K3561" s="6">
        <v>27</v>
      </c>
      <c r="L3561" s="6" t="s">
        <v>342</v>
      </c>
      <c r="M3561" s="6">
        <v>80</v>
      </c>
      <c r="N3561" s="6" t="s">
        <v>21</v>
      </c>
      <c r="O3561" s="6" t="s">
        <v>22</v>
      </c>
      <c r="P3561" s="6" t="s">
        <v>3126</v>
      </c>
    </row>
    <row r="3562" spans="1:16" hidden="1" x14ac:dyDescent="0.35">
      <c r="A3562" s="6">
        <v>2022</v>
      </c>
      <c r="B3562" s="6" t="s">
        <v>3127</v>
      </c>
      <c r="C3562" s="6" t="s">
        <v>3002</v>
      </c>
      <c r="D3562" s="13" t="s">
        <v>3128</v>
      </c>
      <c r="E3562" s="6">
        <v>43.63</v>
      </c>
      <c r="F3562" s="6">
        <v>-94.09</v>
      </c>
      <c r="G3562" s="6" t="s">
        <v>555</v>
      </c>
      <c r="H3562" s="6">
        <v>177166</v>
      </c>
      <c r="I3562" s="6">
        <v>228576000</v>
      </c>
      <c r="J3562" s="6">
        <v>30.6</v>
      </c>
      <c r="K3562" s="6">
        <v>27</v>
      </c>
      <c r="L3562" s="6" t="s">
        <v>342</v>
      </c>
      <c r="M3562" s="6">
        <v>80</v>
      </c>
      <c r="N3562" s="6" t="s">
        <v>21</v>
      </c>
      <c r="O3562" s="6" t="s">
        <v>22</v>
      </c>
      <c r="P3562" s="6" t="s">
        <v>3129</v>
      </c>
    </row>
    <row r="3563" spans="1:16" hidden="1" x14ac:dyDescent="0.35">
      <c r="A3563" s="6">
        <v>2022</v>
      </c>
      <c r="B3563" s="6" t="s">
        <v>3130</v>
      </c>
      <c r="C3563" s="6" t="s">
        <v>3002</v>
      </c>
      <c r="D3563" s="13" t="s">
        <v>3131</v>
      </c>
      <c r="E3563" s="6">
        <v>43.65</v>
      </c>
      <c r="F3563" s="6">
        <v>-93.36</v>
      </c>
      <c r="G3563" s="6" t="s">
        <v>555</v>
      </c>
      <c r="H3563" s="6">
        <v>162436</v>
      </c>
      <c r="I3563" s="6">
        <v>202952000</v>
      </c>
      <c r="J3563" s="6">
        <v>30.6</v>
      </c>
      <c r="K3563" s="6">
        <v>27</v>
      </c>
      <c r="L3563" s="6" t="s">
        <v>342</v>
      </c>
      <c r="M3563" s="6">
        <v>80</v>
      </c>
      <c r="N3563" s="6" t="s">
        <v>21</v>
      </c>
      <c r="O3563" s="6" t="s">
        <v>22</v>
      </c>
      <c r="P3563" s="6" t="s">
        <v>3132</v>
      </c>
    </row>
    <row r="3564" spans="1:16" hidden="1" x14ac:dyDescent="0.35">
      <c r="A3564" s="6">
        <v>2022</v>
      </c>
      <c r="B3564" s="6" t="s">
        <v>3133</v>
      </c>
      <c r="C3564" s="6" t="s">
        <v>3002</v>
      </c>
      <c r="D3564" s="13" t="s">
        <v>3134</v>
      </c>
      <c r="E3564" s="6">
        <v>44.32</v>
      </c>
      <c r="F3564" s="6">
        <v>-93.83</v>
      </c>
      <c r="G3564" s="6" t="s">
        <v>555</v>
      </c>
      <c r="H3564" s="6">
        <v>75924</v>
      </c>
      <c r="I3564" s="6">
        <v>92573000</v>
      </c>
      <c r="J3564" s="6">
        <v>30.6</v>
      </c>
      <c r="K3564" s="6">
        <v>27</v>
      </c>
      <c r="L3564" s="6" t="s">
        <v>342</v>
      </c>
      <c r="M3564" s="6">
        <v>80</v>
      </c>
      <c r="N3564" s="6" t="s">
        <v>21</v>
      </c>
      <c r="O3564" s="6" t="s">
        <v>22</v>
      </c>
      <c r="P3564" s="6" t="s">
        <v>3135</v>
      </c>
    </row>
    <row r="3565" spans="1:16" hidden="1" x14ac:dyDescent="0.35">
      <c r="A3565" s="6">
        <v>2022</v>
      </c>
      <c r="B3565" s="6" t="s">
        <v>1696</v>
      </c>
      <c r="C3565" s="6" t="s">
        <v>3002</v>
      </c>
      <c r="D3565" s="13" t="s">
        <v>3136</v>
      </c>
      <c r="E3565" s="6">
        <v>43.64</v>
      </c>
      <c r="F3565" s="6">
        <v>-94.45</v>
      </c>
      <c r="G3565" s="6" t="s">
        <v>555</v>
      </c>
      <c r="H3565" s="6">
        <v>223294</v>
      </c>
      <c r="I3565" s="6">
        <v>300743000</v>
      </c>
      <c r="J3565" s="6">
        <v>30.6</v>
      </c>
      <c r="K3565" s="6">
        <v>27</v>
      </c>
      <c r="L3565" s="6" t="s">
        <v>342</v>
      </c>
      <c r="M3565" s="6">
        <v>80</v>
      </c>
      <c r="N3565" s="6" t="s">
        <v>21</v>
      </c>
      <c r="O3565" s="6" t="s">
        <v>22</v>
      </c>
      <c r="P3565" s="6" t="s">
        <v>3137</v>
      </c>
    </row>
    <row r="3566" spans="1:16" hidden="1" x14ac:dyDescent="0.35">
      <c r="A3566" s="6">
        <v>2022</v>
      </c>
      <c r="B3566" s="6" t="s">
        <v>3138</v>
      </c>
      <c r="C3566" s="6" t="s">
        <v>3002</v>
      </c>
      <c r="D3566" s="13" t="s">
        <v>3139</v>
      </c>
      <c r="E3566" s="6">
        <v>44.22</v>
      </c>
      <c r="F3566" s="6">
        <v>-94.09</v>
      </c>
      <c r="G3566" s="6" t="s">
        <v>555</v>
      </c>
      <c r="H3566" s="6">
        <v>126724</v>
      </c>
      <c r="I3566" s="6">
        <v>168126000</v>
      </c>
      <c r="J3566" s="6">
        <v>30.6</v>
      </c>
      <c r="K3566" s="6">
        <v>27</v>
      </c>
      <c r="L3566" s="6" t="s">
        <v>342</v>
      </c>
      <c r="M3566" s="6">
        <v>80</v>
      </c>
      <c r="N3566" s="6" t="s">
        <v>21</v>
      </c>
      <c r="O3566" s="6" t="s">
        <v>22</v>
      </c>
      <c r="P3566" s="6" t="s">
        <v>3140</v>
      </c>
    </row>
    <row r="3567" spans="1:16" hidden="1" x14ac:dyDescent="0.35">
      <c r="A3567" s="6">
        <v>2022</v>
      </c>
      <c r="B3567" s="6" t="s">
        <v>2008</v>
      </c>
      <c r="C3567" s="6" t="s">
        <v>3002</v>
      </c>
      <c r="D3567" s="13" t="s">
        <v>3141</v>
      </c>
      <c r="E3567" s="6">
        <v>44.42</v>
      </c>
      <c r="F3567" s="6">
        <v>-93.25</v>
      </c>
      <c r="G3567" s="6" t="s">
        <v>564</v>
      </c>
      <c r="H3567" s="6">
        <v>96895</v>
      </c>
      <c r="I3567" s="6">
        <v>126255000</v>
      </c>
      <c r="J3567" s="6">
        <v>30.6</v>
      </c>
      <c r="K3567" s="6">
        <v>27</v>
      </c>
      <c r="L3567" s="6" t="s">
        <v>342</v>
      </c>
      <c r="M3567" s="6">
        <v>80</v>
      </c>
      <c r="N3567" s="6" t="s">
        <v>21</v>
      </c>
      <c r="O3567" s="6" t="s">
        <v>22</v>
      </c>
      <c r="P3567" s="6" t="s">
        <v>3142</v>
      </c>
    </row>
    <row r="3568" spans="1:16" hidden="1" x14ac:dyDescent="0.35">
      <c r="A3568" s="6">
        <v>2022</v>
      </c>
      <c r="B3568" s="6" t="s">
        <v>3143</v>
      </c>
      <c r="C3568" s="6" t="s">
        <v>3002</v>
      </c>
      <c r="D3568" s="13" t="s">
        <v>3144</v>
      </c>
      <c r="E3568" s="6">
        <v>44.17</v>
      </c>
      <c r="F3568" s="6">
        <v>-93.24</v>
      </c>
      <c r="G3568" s="6" t="s">
        <v>564</v>
      </c>
      <c r="H3568" s="6">
        <v>118042</v>
      </c>
      <c r="I3568" s="6">
        <v>153488000</v>
      </c>
      <c r="J3568" s="6">
        <v>30.6</v>
      </c>
      <c r="K3568" s="6">
        <v>27</v>
      </c>
      <c r="L3568" s="6" t="s">
        <v>342</v>
      </c>
      <c r="M3568" s="6">
        <v>80</v>
      </c>
      <c r="N3568" s="6" t="s">
        <v>21</v>
      </c>
      <c r="O3568" s="6" t="s">
        <v>22</v>
      </c>
      <c r="P3568" s="6" t="s">
        <v>3145</v>
      </c>
    </row>
    <row r="3569" spans="1:16" hidden="1" x14ac:dyDescent="0.35">
      <c r="A3569" s="6">
        <v>2022</v>
      </c>
      <c r="B3569" s="6" t="s">
        <v>3146</v>
      </c>
      <c r="C3569" s="6" t="s">
        <v>3002</v>
      </c>
      <c r="D3569" s="13" t="s">
        <v>3147</v>
      </c>
      <c r="E3569" s="6">
        <v>44.11</v>
      </c>
      <c r="F3569" s="6">
        <v>-93.7</v>
      </c>
      <c r="G3569" s="6" t="s">
        <v>555</v>
      </c>
      <c r="H3569" s="6">
        <v>120236</v>
      </c>
      <c r="I3569" s="6">
        <v>164623000</v>
      </c>
      <c r="J3569" s="6">
        <v>30.6</v>
      </c>
      <c r="K3569" s="6">
        <v>27</v>
      </c>
      <c r="L3569" s="6" t="s">
        <v>342</v>
      </c>
      <c r="M3569" s="6">
        <v>80</v>
      </c>
      <c r="N3569" s="6" t="s">
        <v>21</v>
      </c>
      <c r="O3569" s="6" t="s">
        <v>22</v>
      </c>
      <c r="P3569" s="6" t="s">
        <v>3148</v>
      </c>
    </row>
    <row r="3570" spans="1:16" hidden="1" x14ac:dyDescent="0.35">
      <c r="A3570" s="6">
        <v>2022</v>
      </c>
      <c r="B3570" s="6" t="s">
        <v>3149</v>
      </c>
      <c r="C3570" s="6" t="s">
        <v>3002</v>
      </c>
      <c r="D3570" s="13" t="s">
        <v>3150</v>
      </c>
      <c r="E3570" s="6">
        <v>44.05</v>
      </c>
      <c r="F3570" s="6">
        <v>-94.84</v>
      </c>
      <c r="G3570" s="6" t="s">
        <v>555</v>
      </c>
      <c r="H3570" s="6">
        <v>135115</v>
      </c>
      <c r="I3570" s="6">
        <v>169738000</v>
      </c>
      <c r="J3570" s="6">
        <v>30.6</v>
      </c>
      <c r="K3570" s="6">
        <v>27</v>
      </c>
      <c r="L3570" s="6" t="s">
        <v>342</v>
      </c>
      <c r="M3570" s="6">
        <v>80</v>
      </c>
      <c r="N3570" s="6" t="s">
        <v>21</v>
      </c>
      <c r="O3570" s="6" t="s">
        <v>22</v>
      </c>
      <c r="P3570" s="6" t="s">
        <v>3151</v>
      </c>
    </row>
    <row r="3571" spans="1:16" hidden="1" x14ac:dyDescent="0.35">
      <c r="A3571" s="6">
        <v>2022</v>
      </c>
      <c r="B3571" s="6" t="s">
        <v>3741</v>
      </c>
      <c r="C3571" s="6" t="s">
        <v>3682</v>
      </c>
      <c r="D3571" s="13" t="s">
        <v>3742</v>
      </c>
      <c r="E3571" s="6">
        <v>45.44</v>
      </c>
      <c r="F3571" s="6">
        <v>-107.04</v>
      </c>
      <c r="G3571" s="6" t="s">
        <v>555</v>
      </c>
      <c r="H3571" s="6">
        <v>3401</v>
      </c>
      <c r="I3571" s="6">
        <v>0</v>
      </c>
      <c r="J3571" s="6">
        <v>37.299999999999997</v>
      </c>
      <c r="K3571" s="6">
        <v>30</v>
      </c>
      <c r="L3571" s="6" t="s">
        <v>342</v>
      </c>
      <c r="M3571" s="6">
        <v>80</v>
      </c>
      <c r="N3571" s="6" t="s">
        <v>21</v>
      </c>
      <c r="O3571" s="6" t="s">
        <v>22</v>
      </c>
      <c r="P3571" s="6" t="s">
        <v>3743</v>
      </c>
    </row>
    <row r="3572" spans="1:16" hidden="1" x14ac:dyDescent="0.35">
      <c r="A3572" s="6">
        <v>2022</v>
      </c>
      <c r="B3572" s="6" t="s">
        <v>3744</v>
      </c>
      <c r="C3572" s="6" t="s">
        <v>3682</v>
      </c>
      <c r="D3572" s="13" t="s">
        <v>3745</v>
      </c>
      <c r="E3572" s="6">
        <v>45.17</v>
      </c>
      <c r="F3572" s="6">
        <v>-109.19</v>
      </c>
      <c r="G3572" s="6" t="s">
        <v>555</v>
      </c>
      <c r="H3572" s="6">
        <v>5561</v>
      </c>
      <c r="I3572" s="6">
        <v>10366000</v>
      </c>
      <c r="J3572" s="6">
        <v>37.299999999999997</v>
      </c>
      <c r="K3572" s="6">
        <v>30</v>
      </c>
      <c r="L3572" s="6" t="s">
        <v>342</v>
      </c>
      <c r="M3572" s="6">
        <v>80</v>
      </c>
      <c r="N3572" s="6" t="s">
        <v>21</v>
      </c>
      <c r="O3572" s="6" t="s">
        <v>22</v>
      </c>
      <c r="P3572" s="6" t="s">
        <v>3746</v>
      </c>
    </row>
    <row r="3573" spans="1:16" hidden="1" x14ac:dyDescent="0.35">
      <c r="A3573" s="6">
        <v>2022</v>
      </c>
      <c r="B3573" s="6" t="s">
        <v>3747</v>
      </c>
      <c r="C3573" s="6" t="s">
        <v>3682</v>
      </c>
      <c r="D3573" s="13" t="s">
        <v>3748</v>
      </c>
      <c r="E3573" s="6">
        <v>45.5</v>
      </c>
      <c r="F3573" s="6">
        <v>-109.56</v>
      </c>
      <c r="G3573" s="6" t="s">
        <v>555</v>
      </c>
      <c r="H3573" s="6">
        <v>800</v>
      </c>
      <c r="I3573" s="6">
        <v>1956000</v>
      </c>
      <c r="J3573" s="6">
        <v>37.299999999999997</v>
      </c>
      <c r="K3573" s="6">
        <v>30</v>
      </c>
      <c r="L3573" s="6" t="s">
        <v>342</v>
      </c>
      <c r="M3573" s="6">
        <v>80</v>
      </c>
      <c r="N3573" s="6" t="s">
        <v>21</v>
      </c>
      <c r="O3573" s="6" t="s">
        <v>22</v>
      </c>
      <c r="P3573" s="6" t="s">
        <v>3749</v>
      </c>
    </row>
    <row r="3574" spans="1:16" hidden="1" x14ac:dyDescent="0.35">
      <c r="A3574" s="6">
        <v>2022</v>
      </c>
      <c r="B3574" s="6" t="s">
        <v>3750</v>
      </c>
      <c r="C3574" s="6" t="s">
        <v>3682</v>
      </c>
      <c r="D3574" s="13" t="s">
        <v>3751</v>
      </c>
      <c r="E3574" s="6">
        <v>46.01</v>
      </c>
      <c r="F3574" s="6">
        <v>-107.31</v>
      </c>
      <c r="G3574" s="6" t="s">
        <v>564</v>
      </c>
      <c r="H3574" s="6">
        <v>2210</v>
      </c>
      <c r="I3574" s="6">
        <v>7691000</v>
      </c>
      <c r="J3574" s="6">
        <v>37.299999999999997</v>
      </c>
      <c r="K3574" s="6">
        <v>30</v>
      </c>
      <c r="L3574" s="6" t="s">
        <v>342</v>
      </c>
      <c r="M3574" s="6">
        <v>80</v>
      </c>
      <c r="N3574" s="6" t="s">
        <v>21</v>
      </c>
      <c r="O3574" s="6" t="s">
        <v>22</v>
      </c>
      <c r="P3574" s="6" t="s">
        <v>3752</v>
      </c>
    </row>
    <row r="3575" spans="1:16" hidden="1" x14ac:dyDescent="0.35">
      <c r="A3575" s="6">
        <v>2022</v>
      </c>
      <c r="B3575" s="6" t="s">
        <v>3753</v>
      </c>
      <c r="C3575" s="6" t="s">
        <v>3682</v>
      </c>
      <c r="D3575" s="13" t="s">
        <v>3754</v>
      </c>
      <c r="E3575" s="6">
        <v>45.98</v>
      </c>
      <c r="F3575" s="6">
        <v>-108.68</v>
      </c>
      <c r="G3575" s="6" t="s">
        <v>555</v>
      </c>
      <c r="H3575" s="6">
        <v>2861</v>
      </c>
      <c r="I3575" s="6">
        <v>6774000</v>
      </c>
      <c r="J3575" s="6">
        <v>37.299999999999997</v>
      </c>
      <c r="K3575" s="6">
        <v>30</v>
      </c>
      <c r="L3575" s="6" t="s">
        <v>342</v>
      </c>
      <c r="M3575" s="6">
        <v>80</v>
      </c>
      <c r="N3575" s="6" t="s">
        <v>21</v>
      </c>
      <c r="O3575" s="6" t="s">
        <v>22</v>
      </c>
      <c r="P3575" s="6" t="s">
        <v>3755</v>
      </c>
    </row>
    <row r="3576" spans="1:16" hidden="1" x14ac:dyDescent="0.35">
      <c r="A3576" s="6">
        <v>2022</v>
      </c>
      <c r="B3576" s="6" t="s">
        <v>209</v>
      </c>
      <c r="C3576" s="6" t="s">
        <v>324</v>
      </c>
      <c r="D3576" s="13" t="s">
        <v>3341</v>
      </c>
      <c r="E3576" s="6">
        <v>31.75</v>
      </c>
      <c r="F3576" s="6">
        <v>-89.65</v>
      </c>
      <c r="G3576" s="6" t="s">
        <v>19</v>
      </c>
      <c r="H3576" s="6">
        <v>526</v>
      </c>
      <c r="I3576" s="6">
        <v>0</v>
      </c>
      <c r="J3576" s="6">
        <v>42.8</v>
      </c>
      <c r="K3576" s="6">
        <v>28</v>
      </c>
      <c r="L3576" s="6" t="s">
        <v>342</v>
      </c>
      <c r="M3576" s="6">
        <v>80</v>
      </c>
      <c r="N3576" s="6" t="s">
        <v>21</v>
      </c>
      <c r="O3576" s="6" t="s">
        <v>22</v>
      </c>
      <c r="P3576" s="6" t="s">
        <v>3342</v>
      </c>
    </row>
    <row r="3577" spans="1:16" hidden="1" x14ac:dyDescent="0.35">
      <c r="A3577" s="6">
        <v>2022</v>
      </c>
      <c r="B3577" s="6" t="s">
        <v>2643</v>
      </c>
      <c r="C3577" s="6" t="s">
        <v>324</v>
      </c>
      <c r="D3577" s="13" t="s">
        <v>3343</v>
      </c>
      <c r="E3577" s="6">
        <v>31.49</v>
      </c>
      <c r="F3577" s="6">
        <v>-89.74</v>
      </c>
      <c r="G3577" s="6" t="s">
        <v>19</v>
      </c>
      <c r="H3577" s="6">
        <v>154</v>
      </c>
      <c r="I3577" s="6">
        <v>663000</v>
      </c>
      <c r="J3577" s="6">
        <v>42.8</v>
      </c>
      <c r="K3577" s="6">
        <v>28</v>
      </c>
      <c r="L3577" s="6" t="s">
        <v>342</v>
      </c>
      <c r="M3577" s="6">
        <v>80</v>
      </c>
      <c r="N3577" s="6" t="s">
        <v>21</v>
      </c>
      <c r="O3577" s="6" t="s">
        <v>22</v>
      </c>
      <c r="P3577" s="6" t="s">
        <v>3344</v>
      </c>
    </row>
    <row r="3578" spans="1:16" hidden="1" x14ac:dyDescent="0.35">
      <c r="A3578" s="6">
        <v>2022</v>
      </c>
      <c r="B3578" s="6" t="s">
        <v>2483</v>
      </c>
      <c r="C3578" s="6" t="s">
        <v>324</v>
      </c>
      <c r="D3578" s="13" t="s">
        <v>3351</v>
      </c>
      <c r="E3578" s="6">
        <v>32.020000000000003</v>
      </c>
      <c r="F3578" s="6">
        <v>-89.97</v>
      </c>
      <c r="G3578" s="6" t="s">
        <v>19</v>
      </c>
      <c r="H3578" s="6">
        <v>800</v>
      </c>
      <c r="I3578" s="6">
        <v>0</v>
      </c>
      <c r="J3578" s="6">
        <v>42.8</v>
      </c>
      <c r="K3578" s="6">
        <v>28</v>
      </c>
      <c r="L3578" s="6" t="s">
        <v>342</v>
      </c>
      <c r="M3578" s="6">
        <v>80</v>
      </c>
      <c r="N3578" s="6" t="s">
        <v>21</v>
      </c>
      <c r="O3578" s="6" t="s">
        <v>22</v>
      </c>
      <c r="P3578" s="6" t="s">
        <v>3352</v>
      </c>
    </row>
    <row r="3579" spans="1:16" hidden="1" x14ac:dyDescent="0.35">
      <c r="A3579" s="6">
        <v>2022</v>
      </c>
      <c r="B3579" s="6" t="s">
        <v>3355</v>
      </c>
      <c r="C3579" s="6" t="s">
        <v>324</v>
      </c>
      <c r="D3579" s="13" t="s">
        <v>3356</v>
      </c>
      <c r="E3579" s="6">
        <v>31.11</v>
      </c>
      <c r="F3579" s="6">
        <v>-90.14</v>
      </c>
      <c r="G3579" s="6" t="s">
        <v>19</v>
      </c>
      <c r="H3579" s="6">
        <v>588</v>
      </c>
      <c r="I3579" s="6">
        <v>484000</v>
      </c>
      <c r="J3579" s="6">
        <v>42.8</v>
      </c>
      <c r="K3579" s="6">
        <v>28</v>
      </c>
      <c r="L3579" s="6" t="s">
        <v>342</v>
      </c>
      <c r="M3579" s="6">
        <v>80</v>
      </c>
      <c r="N3579" s="6" t="s">
        <v>21</v>
      </c>
      <c r="O3579" s="6" t="s">
        <v>22</v>
      </c>
      <c r="P3579" s="6" t="s">
        <v>3357</v>
      </c>
    </row>
    <row r="3580" spans="1:16" hidden="1" x14ac:dyDescent="0.35">
      <c r="A3580" s="6">
        <v>2022</v>
      </c>
      <c r="B3580" s="6" t="s">
        <v>970</v>
      </c>
      <c r="C3580" s="6" t="s">
        <v>797</v>
      </c>
      <c r="D3580" s="13" t="s">
        <v>971</v>
      </c>
      <c r="E3580" s="6">
        <v>31.27</v>
      </c>
      <c r="F3580" s="6">
        <v>-82.73</v>
      </c>
      <c r="G3580" s="6" t="s">
        <v>62</v>
      </c>
      <c r="H3580" s="6">
        <v>2997</v>
      </c>
      <c r="I3580" s="6">
        <v>3321000</v>
      </c>
      <c r="J3580" s="6">
        <v>43.5</v>
      </c>
      <c r="K3580" s="6">
        <v>13</v>
      </c>
      <c r="L3580" s="6" t="s">
        <v>342</v>
      </c>
      <c r="M3580" s="6">
        <v>80</v>
      </c>
      <c r="N3580" s="6" t="s">
        <v>21</v>
      </c>
      <c r="O3580" s="6" t="s">
        <v>22</v>
      </c>
      <c r="P3580" s="6" t="s">
        <v>972</v>
      </c>
    </row>
    <row r="3581" spans="1:16" hidden="1" x14ac:dyDescent="0.35">
      <c r="A3581" s="6">
        <v>2022</v>
      </c>
      <c r="B3581" s="6" t="s">
        <v>973</v>
      </c>
      <c r="C3581" s="6" t="s">
        <v>797</v>
      </c>
      <c r="D3581" s="13" t="s">
        <v>974</v>
      </c>
      <c r="E3581" s="6">
        <v>31.7</v>
      </c>
      <c r="F3581" s="6">
        <v>-83.25</v>
      </c>
      <c r="G3581" s="6" t="s">
        <v>62</v>
      </c>
      <c r="H3581" s="6">
        <v>2095</v>
      </c>
      <c r="I3581" s="6">
        <v>2769000</v>
      </c>
      <c r="J3581" s="6">
        <v>43.5</v>
      </c>
      <c r="K3581" s="6">
        <v>13</v>
      </c>
      <c r="L3581" s="6" t="s">
        <v>342</v>
      </c>
      <c r="M3581" s="6">
        <v>80</v>
      </c>
      <c r="N3581" s="6" t="s">
        <v>21</v>
      </c>
      <c r="O3581" s="6" t="s">
        <v>22</v>
      </c>
      <c r="P3581" s="6" t="s">
        <v>975</v>
      </c>
    </row>
    <row r="3582" spans="1:16" hidden="1" x14ac:dyDescent="0.35">
      <c r="A3582" s="6">
        <v>2022</v>
      </c>
      <c r="B3582" s="6" t="s">
        <v>976</v>
      </c>
      <c r="C3582" s="6" t="s">
        <v>797</v>
      </c>
      <c r="D3582" s="13" t="s">
        <v>977</v>
      </c>
      <c r="E3582" s="6">
        <v>31.38</v>
      </c>
      <c r="F3582" s="6">
        <v>-83.22</v>
      </c>
      <c r="G3582" s="6" t="s">
        <v>62</v>
      </c>
      <c r="H3582" s="6">
        <v>4779</v>
      </c>
      <c r="I3582" s="6">
        <v>4499000</v>
      </c>
      <c r="J3582" s="6">
        <v>43.5</v>
      </c>
      <c r="K3582" s="6">
        <v>13</v>
      </c>
      <c r="L3582" s="6" t="s">
        <v>342</v>
      </c>
      <c r="M3582" s="6">
        <v>80</v>
      </c>
      <c r="N3582" s="6" t="s">
        <v>21</v>
      </c>
      <c r="O3582" s="6" t="s">
        <v>22</v>
      </c>
      <c r="P3582" s="6" t="s">
        <v>978</v>
      </c>
    </row>
    <row r="3583" spans="1:16" hidden="1" x14ac:dyDescent="0.35">
      <c r="A3583" s="6">
        <v>2022</v>
      </c>
      <c r="B3583" s="6" t="s">
        <v>979</v>
      </c>
      <c r="C3583" s="6" t="s">
        <v>797</v>
      </c>
      <c r="D3583" s="13" t="s">
        <v>980</v>
      </c>
      <c r="E3583" s="6">
        <v>31</v>
      </c>
      <c r="F3583" s="6">
        <v>-83.51</v>
      </c>
      <c r="G3583" s="6" t="s">
        <v>62</v>
      </c>
      <c r="H3583" s="6">
        <v>4869</v>
      </c>
      <c r="I3583" s="6">
        <v>10007000</v>
      </c>
      <c r="J3583" s="6">
        <v>43.5</v>
      </c>
      <c r="K3583" s="6">
        <v>13</v>
      </c>
      <c r="L3583" s="6" t="s">
        <v>342</v>
      </c>
      <c r="M3583" s="6">
        <v>80</v>
      </c>
      <c r="N3583" s="6" t="s">
        <v>21</v>
      </c>
      <c r="O3583" s="6" t="s">
        <v>22</v>
      </c>
      <c r="P3583" s="6" t="s">
        <v>981</v>
      </c>
    </row>
    <row r="3584" spans="1:16" hidden="1" x14ac:dyDescent="0.35">
      <c r="A3584" s="6">
        <v>2022</v>
      </c>
      <c r="B3584" s="6" t="s">
        <v>982</v>
      </c>
      <c r="C3584" s="6" t="s">
        <v>797</v>
      </c>
      <c r="D3584" s="13" t="s">
        <v>983</v>
      </c>
      <c r="E3584" s="6">
        <v>31.07</v>
      </c>
      <c r="F3584" s="6">
        <v>-82.64</v>
      </c>
      <c r="G3584" s="6" t="s">
        <v>62</v>
      </c>
      <c r="H3584" s="6">
        <v>773</v>
      </c>
      <c r="I3584" s="6">
        <v>401000</v>
      </c>
      <c r="J3584" s="6">
        <v>43.5</v>
      </c>
      <c r="K3584" s="6">
        <v>13</v>
      </c>
      <c r="L3584" s="6" t="s">
        <v>342</v>
      </c>
      <c r="M3584" s="6">
        <v>80</v>
      </c>
      <c r="N3584" s="6" t="s">
        <v>21</v>
      </c>
      <c r="O3584" s="6" t="s">
        <v>22</v>
      </c>
      <c r="P3584" s="6" t="s">
        <v>984</v>
      </c>
    </row>
    <row r="3585" spans="1:16" hidden="1" x14ac:dyDescent="0.35">
      <c r="A3585" s="6">
        <v>2022</v>
      </c>
      <c r="B3585" s="6" t="s">
        <v>206</v>
      </c>
      <c r="C3585" s="6" t="s">
        <v>797</v>
      </c>
      <c r="D3585" s="13" t="s">
        <v>985</v>
      </c>
      <c r="E3585" s="6">
        <v>31.59</v>
      </c>
      <c r="F3585" s="6">
        <v>-83.01</v>
      </c>
      <c r="G3585" s="6" t="s">
        <v>62</v>
      </c>
      <c r="H3585" s="6">
        <v>7038</v>
      </c>
      <c r="I3585" s="6">
        <v>8217000</v>
      </c>
      <c r="J3585" s="6">
        <v>43.5</v>
      </c>
      <c r="K3585" s="6">
        <v>13</v>
      </c>
      <c r="L3585" s="6" t="s">
        <v>342</v>
      </c>
      <c r="M3585" s="6">
        <v>80</v>
      </c>
      <c r="N3585" s="6" t="s">
        <v>21</v>
      </c>
      <c r="O3585" s="6" t="s">
        <v>22</v>
      </c>
      <c r="P3585" s="6" t="s">
        <v>986</v>
      </c>
    </row>
    <row r="3586" spans="1:16" hidden="1" x14ac:dyDescent="0.35">
      <c r="A3586" s="6">
        <v>2022</v>
      </c>
      <c r="B3586" s="6" t="s">
        <v>987</v>
      </c>
      <c r="C3586" s="6" t="s">
        <v>797</v>
      </c>
      <c r="D3586" s="13" t="s">
        <v>988</v>
      </c>
      <c r="E3586" s="6">
        <v>31.07</v>
      </c>
      <c r="F3586" s="6">
        <v>-83.62</v>
      </c>
      <c r="G3586" s="6" t="s">
        <v>62</v>
      </c>
      <c r="H3586" s="6">
        <v>5505</v>
      </c>
      <c r="I3586" s="6">
        <v>5501000</v>
      </c>
      <c r="J3586" s="6">
        <v>43.5</v>
      </c>
      <c r="K3586" s="6">
        <v>13</v>
      </c>
      <c r="L3586" s="6" t="s">
        <v>342</v>
      </c>
      <c r="M3586" s="6">
        <v>80</v>
      </c>
      <c r="N3586" s="6" t="s">
        <v>21</v>
      </c>
      <c r="O3586" s="6" t="s">
        <v>22</v>
      </c>
      <c r="P3586" s="6" t="s">
        <v>989</v>
      </c>
    </row>
    <row r="3587" spans="1:16" hidden="1" x14ac:dyDescent="0.35">
      <c r="A3587" s="6">
        <v>2022</v>
      </c>
      <c r="B3587" s="6" t="s">
        <v>990</v>
      </c>
      <c r="C3587" s="6" t="s">
        <v>797</v>
      </c>
      <c r="D3587" s="13" t="s">
        <v>991</v>
      </c>
      <c r="E3587" s="6">
        <v>31.13</v>
      </c>
      <c r="F3587" s="6">
        <v>-83.42</v>
      </c>
      <c r="G3587" s="6" t="s">
        <v>62</v>
      </c>
      <c r="H3587" s="6">
        <v>5191</v>
      </c>
      <c r="I3587" s="6">
        <v>6230000</v>
      </c>
      <c r="J3587" s="6">
        <v>43.5</v>
      </c>
      <c r="K3587" s="6">
        <v>13</v>
      </c>
      <c r="L3587" s="6" t="s">
        <v>342</v>
      </c>
      <c r="M3587" s="6">
        <v>80</v>
      </c>
      <c r="N3587" s="6" t="s">
        <v>21</v>
      </c>
      <c r="O3587" s="6" t="s">
        <v>22</v>
      </c>
      <c r="P3587" s="6" t="s">
        <v>992</v>
      </c>
    </row>
    <row r="3588" spans="1:16" hidden="1" x14ac:dyDescent="0.35">
      <c r="A3588" s="6">
        <v>2022</v>
      </c>
      <c r="B3588" s="6" t="s">
        <v>993</v>
      </c>
      <c r="C3588" s="6" t="s">
        <v>797</v>
      </c>
      <c r="D3588" s="13" t="s">
        <v>994</v>
      </c>
      <c r="E3588" s="6">
        <v>31.96</v>
      </c>
      <c r="F3588" s="6">
        <v>-83.77</v>
      </c>
      <c r="G3588" s="6" t="s">
        <v>19</v>
      </c>
      <c r="H3588" s="6">
        <v>2528</v>
      </c>
      <c r="I3588" s="6">
        <v>3550000</v>
      </c>
      <c r="J3588" s="6">
        <v>43.5</v>
      </c>
      <c r="K3588" s="6">
        <v>13</v>
      </c>
      <c r="L3588" s="6" t="s">
        <v>342</v>
      </c>
      <c r="M3588" s="6">
        <v>80</v>
      </c>
      <c r="N3588" s="6" t="s">
        <v>21</v>
      </c>
      <c r="O3588" s="6" t="s">
        <v>22</v>
      </c>
      <c r="P3588" s="6" t="s">
        <v>995</v>
      </c>
    </row>
    <row r="3589" spans="1:16" hidden="1" x14ac:dyDescent="0.35">
      <c r="A3589" s="6">
        <v>2022</v>
      </c>
      <c r="B3589" s="6" t="s">
        <v>996</v>
      </c>
      <c r="C3589" s="6" t="s">
        <v>797</v>
      </c>
      <c r="D3589" s="13" t="s">
        <v>997</v>
      </c>
      <c r="E3589" s="6">
        <v>32.200000000000003</v>
      </c>
      <c r="F3589" s="6">
        <v>-83.9</v>
      </c>
      <c r="G3589" s="6" t="s">
        <v>19</v>
      </c>
      <c r="H3589" s="6">
        <v>4247</v>
      </c>
      <c r="I3589" s="6">
        <v>5230000</v>
      </c>
      <c r="J3589" s="6">
        <v>43.5</v>
      </c>
      <c r="K3589" s="6">
        <v>13</v>
      </c>
      <c r="L3589" s="6" t="s">
        <v>342</v>
      </c>
      <c r="M3589" s="6">
        <v>80</v>
      </c>
      <c r="N3589" s="6" t="s">
        <v>21</v>
      </c>
      <c r="O3589" s="6" t="s">
        <v>22</v>
      </c>
      <c r="P3589" s="6" t="s">
        <v>998</v>
      </c>
    </row>
    <row r="3590" spans="1:16" hidden="1" x14ac:dyDescent="0.35">
      <c r="A3590" s="6">
        <v>2022</v>
      </c>
      <c r="B3590" s="6" t="s">
        <v>999</v>
      </c>
      <c r="C3590" s="6" t="s">
        <v>797</v>
      </c>
      <c r="D3590" s="13" t="s">
        <v>1000</v>
      </c>
      <c r="E3590" s="6">
        <v>30.7</v>
      </c>
      <c r="F3590" s="6">
        <v>-83.03</v>
      </c>
      <c r="G3590" s="6" t="s">
        <v>62</v>
      </c>
      <c r="H3590" s="6">
        <v>268</v>
      </c>
      <c r="I3590" s="6">
        <v>0</v>
      </c>
      <c r="J3590" s="6">
        <v>43.5</v>
      </c>
      <c r="K3590" s="6">
        <v>13</v>
      </c>
      <c r="L3590" s="6" t="s">
        <v>342</v>
      </c>
      <c r="M3590" s="6">
        <v>80</v>
      </c>
      <c r="N3590" s="6" t="s">
        <v>21</v>
      </c>
      <c r="O3590" s="6" t="s">
        <v>22</v>
      </c>
      <c r="P3590" s="6" t="s">
        <v>1001</v>
      </c>
    </row>
    <row r="3591" spans="1:16" hidden="1" x14ac:dyDescent="0.35">
      <c r="A3591" s="6">
        <v>2022</v>
      </c>
      <c r="B3591" s="6" t="s">
        <v>1002</v>
      </c>
      <c r="C3591" s="6" t="s">
        <v>797</v>
      </c>
      <c r="D3591" s="13" t="s">
        <v>1003</v>
      </c>
      <c r="E3591" s="6">
        <v>31.64</v>
      </c>
      <c r="F3591" s="6">
        <v>-83.38</v>
      </c>
      <c r="G3591" s="6" t="s">
        <v>62</v>
      </c>
      <c r="H3591" s="6">
        <v>8175</v>
      </c>
      <c r="I3591" s="6">
        <v>8305000</v>
      </c>
      <c r="J3591" s="6">
        <v>43.5</v>
      </c>
      <c r="K3591" s="6">
        <v>13</v>
      </c>
      <c r="L3591" s="6" t="s">
        <v>342</v>
      </c>
      <c r="M3591" s="6">
        <v>80</v>
      </c>
      <c r="N3591" s="6" t="s">
        <v>21</v>
      </c>
      <c r="O3591" s="6" t="s">
        <v>22</v>
      </c>
      <c r="P3591" s="6" t="s">
        <v>1004</v>
      </c>
    </row>
    <row r="3592" spans="1:16" hidden="1" x14ac:dyDescent="0.35">
      <c r="A3592" s="6">
        <v>2022</v>
      </c>
      <c r="B3592" s="6" t="s">
        <v>1005</v>
      </c>
      <c r="C3592" s="6" t="s">
        <v>797</v>
      </c>
      <c r="D3592" s="13" t="s">
        <v>1006</v>
      </c>
      <c r="E3592" s="6">
        <v>31.72</v>
      </c>
      <c r="F3592" s="6">
        <v>-82.69</v>
      </c>
      <c r="G3592" s="6" t="s">
        <v>62</v>
      </c>
      <c r="H3592" s="6">
        <v>2454</v>
      </c>
      <c r="I3592" s="6">
        <v>2545000</v>
      </c>
      <c r="J3592" s="6">
        <v>43.5</v>
      </c>
      <c r="K3592" s="6">
        <v>13</v>
      </c>
      <c r="L3592" s="6" t="s">
        <v>342</v>
      </c>
      <c r="M3592" s="6">
        <v>80</v>
      </c>
      <c r="N3592" s="6" t="s">
        <v>21</v>
      </c>
      <c r="O3592" s="6" t="s">
        <v>22</v>
      </c>
      <c r="P3592" s="6" t="s">
        <v>1007</v>
      </c>
    </row>
    <row r="3593" spans="1:16" hidden="1" x14ac:dyDescent="0.35">
      <c r="A3593" s="6">
        <v>2022</v>
      </c>
      <c r="B3593" s="6" t="s">
        <v>1008</v>
      </c>
      <c r="C3593" s="6" t="s">
        <v>797</v>
      </c>
      <c r="D3593" s="13" t="s">
        <v>1009</v>
      </c>
      <c r="E3593" s="6">
        <v>31.04</v>
      </c>
      <c r="F3593" s="6">
        <v>-83.07</v>
      </c>
      <c r="G3593" s="6" t="s">
        <v>62</v>
      </c>
      <c r="H3593" s="6">
        <v>3662</v>
      </c>
      <c r="I3593" s="6">
        <v>3757000</v>
      </c>
      <c r="J3593" s="6">
        <v>43.5</v>
      </c>
      <c r="K3593" s="6">
        <v>13</v>
      </c>
      <c r="L3593" s="6" t="s">
        <v>342</v>
      </c>
      <c r="M3593" s="6">
        <v>80</v>
      </c>
      <c r="N3593" s="6" t="s">
        <v>21</v>
      </c>
      <c r="O3593" s="6" t="s">
        <v>22</v>
      </c>
      <c r="P3593" s="6" t="s">
        <v>1010</v>
      </c>
    </row>
    <row r="3594" spans="1:16" hidden="1" x14ac:dyDescent="0.35">
      <c r="A3594" s="6">
        <v>2022</v>
      </c>
      <c r="B3594" s="6" t="s">
        <v>41</v>
      </c>
      <c r="C3594" s="6" t="s">
        <v>797</v>
      </c>
      <c r="D3594" s="13" t="s">
        <v>1011</v>
      </c>
      <c r="E3594" s="6">
        <v>30.84</v>
      </c>
      <c r="F3594" s="6">
        <v>-83.27</v>
      </c>
      <c r="G3594" s="6" t="s">
        <v>62</v>
      </c>
      <c r="H3594" s="6">
        <v>693</v>
      </c>
      <c r="I3594" s="6">
        <v>333000</v>
      </c>
      <c r="J3594" s="6">
        <v>43.5</v>
      </c>
      <c r="K3594" s="6">
        <v>13</v>
      </c>
      <c r="L3594" s="6" t="s">
        <v>342</v>
      </c>
      <c r="M3594" s="6">
        <v>80</v>
      </c>
      <c r="N3594" s="6" t="s">
        <v>21</v>
      </c>
      <c r="O3594" s="6" t="s">
        <v>22</v>
      </c>
      <c r="P3594" s="6" t="s">
        <v>1012</v>
      </c>
    </row>
    <row r="3595" spans="1:16" hidden="1" x14ac:dyDescent="0.35">
      <c r="A3595" s="6">
        <v>2022</v>
      </c>
      <c r="B3595" s="6" t="s">
        <v>1013</v>
      </c>
      <c r="C3595" s="6" t="s">
        <v>797</v>
      </c>
      <c r="D3595" s="13" t="s">
        <v>1014</v>
      </c>
      <c r="E3595" s="6">
        <v>32.07</v>
      </c>
      <c r="F3595" s="6">
        <v>-82.91</v>
      </c>
      <c r="G3595" s="6" t="s">
        <v>19</v>
      </c>
      <c r="H3595" s="6">
        <v>694</v>
      </c>
      <c r="I3595" s="6">
        <v>609000</v>
      </c>
      <c r="J3595" s="6">
        <v>43.5</v>
      </c>
      <c r="K3595" s="6">
        <v>13</v>
      </c>
      <c r="L3595" s="6" t="s">
        <v>342</v>
      </c>
      <c r="M3595" s="6">
        <v>80</v>
      </c>
      <c r="N3595" s="6" t="s">
        <v>21</v>
      </c>
      <c r="O3595" s="6" t="s">
        <v>22</v>
      </c>
      <c r="P3595" s="6" t="s">
        <v>1015</v>
      </c>
    </row>
    <row r="3596" spans="1:16" hidden="1" x14ac:dyDescent="0.35">
      <c r="A3596" s="6">
        <v>2022</v>
      </c>
      <c r="B3596" s="6" t="s">
        <v>1016</v>
      </c>
      <c r="C3596" s="6" t="s">
        <v>797</v>
      </c>
      <c r="D3596" s="13" t="s">
        <v>1017</v>
      </c>
      <c r="E3596" s="6">
        <v>31.42</v>
      </c>
      <c r="F3596" s="6">
        <v>-83.39</v>
      </c>
      <c r="G3596" s="6" t="s">
        <v>62</v>
      </c>
      <c r="H3596" s="6">
        <v>2797</v>
      </c>
      <c r="I3596" s="6">
        <v>3241000</v>
      </c>
      <c r="J3596" s="6">
        <v>43.5</v>
      </c>
      <c r="K3596" s="6">
        <v>13</v>
      </c>
      <c r="L3596" s="6" t="s">
        <v>342</v>
      </c>
      <c r="M3596" s="6">
        <v>80</v>
      </c>
      <c r="N3596" s="6" t="s">
        <v>21</v>
      </c>
      <c r="O3596" s="6" t="s">
        <v>22</v>
      </c>
      <c r="P3596" s="6" t="s">
        <v>1018</v>
      </c>
    </row>
    <row r="3597" spans="1:16" hidden="1" x14ac:dyDescent="0.35">
      <c r="A3597" s="6">
        <v>2022</v>
      </c>
      <c r="B3597" s="6" t="s">
        <v>1019</v>
      </c>
      <c r="C3597" s="6" t="s">
        <v>797</v>
      </c>
      <c r="D3597" s="13" t="s">
        <v>1020</v>
      </c>
      <c r="E3597" s="6">
        <v>31.7</v>
      </c>
      <c r="F3597" s="6">
        <v>-83.65</v>
      </c>
      <c r="G3597" s="6" t="s">
        <v>62</v>
      </c>
      <c r="H3597" s="6">
        <v>4615</v>
      </c>
      <c r="I3597" s="6">
        <v>5754000</v>
      </c>
      <c r="J3597" s="6">
        <v>43.5</v>
      </c>
      <c r="K3597" s="6">
        <v>13</v>
      </c>
      <c r="L3597" s="6" t="s">
        <v>342</v>
      </c>
      <c r="M3597" s="6">
        <v>80</v>
      </c>
      <c r="N3597" s="6" t="s">
        <v>21</v>
      </c>
      <c r="O3597" s="6" t="s">
        <v>22</v>
      </c>
      <c r="P3597" s="6" t="s">
        <v>1021</v>
      </c>
    </row>
    <row r="3598" spans="1:16" hidden="1" x14ac:dyDescent="0.35">
      <c r="A3598" s="6">
        <v>2022</v>
      </c>
      <c r="B3598" s="6" t="s">
        <v>89</v>
      </c>
      <c r="C3598" s="6" t="s">
        <v>797</v>
      </c>
      <c r="D3598" s="13" t="s">
        <v>1022</v>
      </c>
      <c r="E3598" s="6">
        <v>31.99</v>
      </c>
      <c r="F3598" s="6">
        <v>-83.3</v>
      </c>
      <c r="G3598" s="6" t="s">
        <v>19</v>
      </c>
      <c r="H3598" s="6">
        <v>775</v>
      </c>
      <c r="I3598" s="6">
        <v>968000</v>
      </c>
      <c r="J3598" s="6">
        <v>43.5</v>
      </c>
      <c r="K3598" s="6">
        <v>13</v>
      </c>
      <c r="L3598" s="6" t="s">
        <v>342</v>
      </c>
      <c r="M3598" s="6">
        <v>80</v>
      </c>
      <c r="N3598" s="6" t="s">
        <v>21</v>
      </c>
      <c r="O3598" s="6" t="s">
        <v>22</v>
      </c>
      <c r="P3598" s="6" t="s">
        <v>1023</v>
      </c>
    </row>
    <row r="3599" spans="1:16" hidden="1" x14ac:dyDescent="0.35">
      <c r="A3599" s="6">
        <v>2022</v>
      </c>
      <c r="B3599" s="6" t="s">
        <v>1024</v>
      </c>
      <c r="C3599" s="6" t="s">
        <v>797</v>
      </c>
      <c r="D3599" s="13" t="s">
        <v>1025</v>
      </c>
      <c r="E3599" s="6">
        <v>31.77</v>
      </c>
      <c r="F3599" s="6">
        <v>-83.97</v>
      </c>
      <c r="G3599" s="6" t="s">
        <v>62</v>
      </c>
      <c r="H3599" s="6">
        <v>5915</v>
      </c>
      <c r="I3599" s="6">
        <v>6833000</v>
      </c>
      <c r="J3599" s="6">
        <v>43.5</v>
      </c>
      <c r="K3599" s="6">
        <v>13</v>
      </c>
      <c r="L3599" s="6" t="s">
        <v>342</v>
      </c>
      <c r="M3599" s="6">
        <v>80</v>
      </c>
      <c r="N3599" s="6" t="s">
        <v>21</v>
      </c>
      <c r="O3599" s="6" t="s">
        <v>22</v>
      </c>
      <c r="P3599" s="6" t="s">
        <v>1026</v>
      </c>
    </row>
    <row r="3600" spans="1:16" hidden="1" x14ac:dyDescent="0.35">
      <c r="A3600" s="6">
        <v>2022</v>
      </c>
      <c r="B3600" s="6" t="s">
        <v>2888</v>
      </c>
      <c r="C3600" s="6" t="s">
        <v>2786</v>
      </c>
      <c r="D3600" s="13" t="s">
        <v>2889</v>
      </c>
      <c r="E3600" s="6">
        <v>42.72</v>
      </c>
      <c r="F3600" s="6">
        <v>-85.13</v>
      </c>
      <c r="G3600" s="6" t="s">
        <v>514</v>
      </c>
      <c r="H3600" s="6">
        <v>27102</v>
      </c>
      <c r="I3600" s="6">
        <v>28470000</v>
      </c>
      <c r="J3600" s="6">
        <v>64.7</v>
      </c>
      <c r="K3600" s="6">
        <v>26</v>
      </c>
      <c r="L3600" s="6" t="s">
        <v>342</v>
      </c>
      <c r="M3600" s="6">
        <v>80</v>
      </c>
      <c r="N3600" s="6" t="s">
        <v>21</v>
      </c>
      <c r="O3600" s="6" t="s">
        <v>22</v>
      </c>
      <c r="P3600" s="6" t="s">
        <v>2890</v>
      </c>
    </row>
    <row r="3601" spans="1:16" hidden="1" x14ac:dyDescent="0.35">
      <c r="A3601" s="6">
        <v>2022</v>
      </c>
      <c r="B3601" s="6" t="s">
        <v>2891</v>
      </c>
      <c r="C3601" s="6" t="s">
        <v>2786</v>
      </c>
      <c r="D3601" s="13" t="s">
        <v>2892</v>
      </c>
      <c r="E3601" s="6">
        <v>41.87</v>
      </c>
      <c r="F3601" s="6">
        <v>-85.19</v>
      </c>
      <c r="G3601" s="6" t="s">
        <v>514</v>
      </c>
      <c r="H3601" s="6">
        <v>89128</v>
      </c>
      <c r="I3601" s="6">
        <v>89075000</v>
      </c>
      <c r="J3601" s="6">
        <v>64.7</v>
      </c>
      <c r="K3601" s="6">
        <v>26</v>
      </c>
      <c r="L3601" s="6" t="s">
        <v>342</v>
      </c>
      <c r="M3601" s="6">
        <v>80</v>
      </c>
      <c r="N3601" s="6" t="s">
        <v>21</v>
      </c>
      <c r="O3601" s="6" t="s">
        <v>22</v>
      </c>
      <c r="P3601" s="6" t="s">
        <v>2893</v>
      </c>
    </row>
    <row r="3602" spans="1:16" hidden="1" x14ac:dyDescent="0.35">
      <c r="A3602" s="6">
        <v>2022</v>
      </c>
      <c r="B3602" s="6" t="s">
        <v>97</v>
      </c>
      <c r="C3602" s="6" t="s">
        <v>2786</v>
      </c>
      <c r="D3602" s="13" t="s">
        <v>2894</v>
      </c>
      <c r="E3602" s="6">
        <v>42.08</v>
      </c>
      <c r="F3602" s="6">
        <v>-85.23</v>
      </c>
      <c r="G3602" s="6" t="s">
        <v>514</v>
      </c>
      <c r="H3602" s="6">
        <v>61116</v>
      </c>
      <c r="I3602" s="6">
        <v>61610000</v>
      </c>
      <c r="J3602" s="6">
        <v>64.7</v>
      </c>
      <c r="K3602" s="6">
        <v>26</v>
      </c>
      <c r="L3602" s="6" t="s">
        <v>342</v>
      </c>
      <c r="M3602" s="6">
        <v>80</v>
      </c>
      <c r="N3602" s="6" t="s">
        <v>21</v>
      </c>
      <c r="O3602" s="6" t="s">
        <v>22</v>
      </c>
      <c r="P3602" s="6" t="s">
        <v>2895</v>
      </c>
    </row>
    <row r="3603" spans="1:16" hidden="1" x14ac:dyDescent="0.35">
      <c r="A3603" s="6">
        <v>2022</v>
      </c>
      <c r="B3603" s="6" t="s">
        <v>1429</v>
      </c>
      <c r="C3603" s="6" t="s">
        <v>2786</v>
      </c>
      <c r="D3603" s="13" t="s">
        <v>2896</v>
      </c>
      <c r="E3603" s="6">
        <v>42.81</v>
      </c>
      <c r="F3603" s="6">
        <v>-84.44</v>
      </c>
      <c r="G3603" s="6" t="s">
        <v>514</v>
      </c>
      <c r="H3603" s="6">
        <v>56418</v>
      </c>
      <c r="I3603" s="6">
        <v>55049000</v>
      </c>
      <c r="J3603" s="6">
        <v>64.7</v>
      </c>
      <c r="K3603" s="6">
        <v>26</v>
      </c>
      <c r="L3603" s="6" t="s">
        <v>342</v>
      </c>
      <c r="M3603" s="6">
        <v>80</v>
      </c>
      <c r="N3603" s="6" t="s">
        <v>21</v>
      </c>
      <c r="O3603" s="6" t="s">
        <v>22</v>
      </c>
      <c r="P3603" s="6" t="s">
        <v>2897</v>
      </c>
    </row>
    <row r="3604" spans="1:16" hidden="1" x14ac:dyDescent="0.35">
      <c r="A3604" s="6">
        <v>2022</v>
      </c>
      <c r="B3604" s="6" t="s">
        <v>2898</v>
      </c>
      <c r="C3604" s="6" t="s">
        <v>2786</v>
      </c>
      <c r="D3604" s="13" t="s">
        <v>2899</v>
      </c>
      <c r="E3604" s="6">
        <v>42.56</v>
      </c>
      <c r="F3604" s="6">
        <v>-84.83</v>
      </c>
      <c r="G3604" s="6" t="s">
        <v>514</v>
      </c>
      <c r="H3604" s="6">
        <v>47402</v>
      </c>
      <c r="I3604" s="6">
        <v>49319000</v>
      </c>
      <c r="J3604" s="6">
        <v>64.7</v>
      </c>
      <c r="K3604" s="6">
        <v>26</v>
      </c>
      <c r="L3604" s="6" t="s">
        <v>342</v>
      </c>
      <c r="M3604" s="6">
        <v>80</v>
      </c>
      <c r="N3604" s="6" t="s">
        <v>21</v>
      </c>
      <c r="O3604" s="6" t="s">
        <v>22</v>
      </c>
      <c r="P3604" s="6" t="s">
        <v>2900</v>
      </c>
    </row>
    <row r="3605" spans="1:16" hidden="1" x14ac:dyDescent="0.35">
      <c r="A3605" s="6">
        <v>2022</v>
      </c>
      <c r="B3605" s="6" t="s">
        <v>2901</v>
      </c>
      <c r="C3605" s="6" t="s">
        <v>2786</v>
      </c>
      <c r="D3605" s="13" t="s">
        <v>2902</v>
      </c>
      <c r="E3605" s="6">
        <v>41.95</v>
      </c>
      <c r="F3605" s="6">
        <v>-84.76</v>
      </c>
      <c r="G3605" s="6" t="s">
        <v>514</v>
      </c>
      <c r="H3605" s="6">
        <v>83192</v>
      </c>
      <c r="I3605" s="6">
        <v>81683000</v>
      </c>
      <c r="J3605" s="6">
        <v>64.7</v>
      </c>
      <c r="K3605" s="6">
        <v>26</v>
      </c>
      <c r="L3605" s="6" t="s">
        <v>342</v>
      </c>
      <c r="M3605" s="6">
        <v>80</v>
      </c>
      <c r="N3605" s="6" t="s">
        <v>21</v>
      </c>
      <c r="O3605" s="6" t="s">
        <v>22</v>
      </c>
      <c r="P3605" s="6" t="s">
        <v>2903</v>
      </c>
    </row>
    <row r="3606" spans="1:16" hidden="1" x14ac:dyDescent="0.35">
      <c r="A3606" s="6">
        <v>2022</v>
      </c>
      <c r="B3606" s="6" t="s">
        <v>2904</v>
      </c>
      <c r="C3606" s="6" t="s">
        <v>2786</v>
      </c>
      <c r="D3606" s="13" t="s">
        <v>2905</v>
      </c>
      <c r="E3606" s="6">
        <v>42.7</v>
      </c>
      <c r="F3606" s="6">
        <v>-84.41</v>
      </c>
      <c r="G3606" s="6" t="s">
        <v>514</v>
      </c>
      <c r="H3606" s="6">
        <v>58475</v>
      </c>
      <c r="I3606" s="6">
        <v>51921000</v>
      </c>
      <c r="J3606" s="6">
        <v>64.7</v>
      </c>
      <c r="K3606" s="6">
        <v>26</v>
      </c>
      <c r="L3606" s="6" t="s">
        <v>342</v>
      </c>
      <c r="M3606" s="6">
        <v>80</v>
      </c>
      <c r="N3606" s="6" t="s">
        <v>21</v>
      </c>
      <c r="O3606" s="6" t="s">
        <v>22</v>
      </c>
      <c r="P3606" s="6" t="s">
        <v>2906</v>
      </c>
    </row>
    <row r="3607" spans="1:16" hidden="1" x14ac:dyDescent="0.35">
      <c r="A3607" s="6">
        <v>2022</v>
      </c>
      <c r="B3607" s="6" t="s">
        <v>2907</v>
      </c>
      <c r="C3607" s="6" t="s">
        <v>2786</v>
      </c>
      <c r="D3607" s="13" t="s">
        <v>2908</v>
      </c>
      <c r="E3607" s="6">
        <v>43.09</v>
      </c>
      <c r="F3607" s="6">
        <v>-85.23</v>
      </c>
      <c r="G3607" s="6" t="s">
        <v>514</v>
      </c>
      <c r="H3607" s="6">
        <v>63164</v>
      </c>
      <c r="I3607" s="6">
        <v>67337000</v>
      </c>
      <c r="J3607" s="6">
        <v>64.7</v>
      </c>
      <c r="K3607" s="6">
        <v>26</v>
      </c>
      <c r="L3607" s="6" t="s">
        <v>342</v>
      </c>
      <c r="M3607" s="6">
        <v>80</v>
      </c>
      <c r="N3607" s="6" t="s">
        <v>21</v>
      </c>
      <c r="O3607" s="6" t="s">
        <v>22</v>
      </c>
      <c r="P3607" s="6" t="s">
        <v>2909</v>
      </c>
    </row>
    <row r="3608" spans="1:16" hidden="1" x14ac:dyDescent="0.35">
      <c r="A3608" s="6">
        <v>2022</v>
      </c>
      <c r="B3608" s="6" t="s">
        <v>115</v>
      </c>
      <c r="C3608" s="6" t="s">
        <v>2786</v>
      </c>
      <c r="D3608" s="13" t="s">
        <v>2910</v>
      </c>
      <c r="E3608" s="6">
        <v>42.19</v>
      </c>
      <c r="F3608" s="6">
        <v>-84.3</v>
      </c>
      <c r="G3608" s="6" t="s">
        <v>514</v>
      </c>
      <c r="H3608" s="6">
        <v>57318</v>
      </c>
      <c r="I3608" s="6">
        <v>52973000</v>
      </c>
      <c r="J3608" s="6">
        <v>64.7</v>
      </c>
      <c r="K3608" s="6">
        <v>26</v>
      </c>
      <c r="L3608" s="6" t="s">
        <v>342</v>
      </c>
      <c r="M3608" s="6">
        <v>80</v>
      </c>
      <c r="N3608" s="6" t="s">
        <v>21</v>
      </c>
      <c r="O3608" s="6" t="s">
        <v>22</v>
      </c>
      <c r="P3608" s="6" t="s">
        <v>2911</v>
      </c>
    </row>
    <row r="3609" spans="1:16" hidden="1" x14ac:dyDescent="0.35">
      <c r="A3609" s="6">
        <v>2022</v>
      </c>
      <c r="B3609" s="6" t="s">
        <v>2912</v>
      </c>
      <c r="C3609" s="6" t="s">
        <v>2786</v>
      </c>
      <c r="D3609" s="13" t="s">
        <v>2913</v>
      </c>
      <c r="E3609" s="6">
        <v>42.87</v>
      </c>
      <c r="F3609" s="6">
        <v>-84.06</v>
      </c>
      <c r="G3609" s="6" t="s">
        <v>514</v>
      </c>
      <c r="H3609" s="6">
        <v>44710</v>
      </c>
      <c r="I3609" s="6">
        <v>42330000</v>
      </c>
      <c r="J3609" s="6">
        <v>64.7</v>
      </c>
      <c r="K3609" s="6">
        <v>26</v>
      </c>
      <c r="L3609" s="6" t="s">
        <v>342</v>
      </c>
      <c r="M3609" s="6">
        <v>80</v>
      </c>
      <c r="N3609" s="6" t="s">
        <v>21</v>
      </c>
      <c r="O3609" s="6" t="s">
        <v>22</v>
      </c>
      <c r="P3609" s="6" t="s">
        <v>2914</v>
      </c>
    </row>
    <row r="3610" spans="1:16" hidden="1" x14ac:dyDescent="0.35">
      <c r="A3610" s="6">
        <v>2022</v>
      </c>
      <c r="B3610" s="6" t="s">
        <v>2915</v>
      </c>
      <c r="C3610" s="6" t="s">
        <v>2786</v>
      </c>
      <c r="D3610" s="13" t="s">
        <v>2916</v>
      </c>
      <c r="E3610" s="6">
        <v>41.84</v>
      </c>
      <c r="F3610" s="6">
        <v>-85.32</v>
      </c>
      <c r="G3610" s="6" t="s">
        <v>514</v>
      </c>
      <c r="H3610" s="6">
        <v>101202</v>
      </c>
      <c r="I3610" s="6">
        <v>113974000</v>
      </c>
      <c r="J3610" s="6">
        <v>64.7</v>
      </c>
      <c r="K3610" s="6">
        <v>26</v>
      </c>
      <c r="L3610" s="6" t="s">
        <v>342</v>
      </c>
      <c r="M3610" s="6">
        <v>80</v>
      </c>
      <c r="N3610" s="6" t="s">
        <v>21</v>
      </c>
      <c r="O3610" s="6" t="s">
        <v>22</v>
      </c>
      <c r="P3610" s="6" t="s">
        <v>2917</v>
      </c>
    </row>
    <row r="3611" spans="1:16" hidden="1" x14ac:dyDescent="0.35">
      <c r="A3611" s="6">
        <v>2022</v>
      </c>
      <c r="B3611" s="6" t="s">
        <v>340</v>
      </c>
      <c r="C3611" s="6" t="s">
        <v>271</v>
      </c>
      <c r="D3611" s="13" t="s">
        <v>341</v>
      </c>
      <c r="E3611" s="6">
        <v>33.89</v>
      </c>
      <c r="F3611" s="6">
        <v>-93.21</v>
      </c>
      <c r="G3611" s="6" t="s">
        <v>94</v>
      </c>
      <c r="H3611" s="6" t="s">
        <v>35</v>
      </c>
      <c r="I3611" s="6">
        <v>0</v>
      </c>
      <c r="J3611" s="6" t="s">
        <v>36</v>
      </c>
      <c r="K3611" s="6">
        <v>5</v>
      </c>
      <c r="L3611" s="6" t="s">
        <v>342</v>
      </c>
      <c r="M3611" s="6">
        <v>80</v>
      </c>
      <c r="N3611" s="6" t="s">
        <v>21</v>
      </c>
      <c r="O3611" s="6" t="s">
        <v>22</v>
      </c>
      <c r="P3611" s="6" t="s">
        <v>343</v>
      </c>
    </row>
    <row r="3612" spans="1:16" hidden="1" x14ac:dyDescent="0.35">
      <c r="A3612" s="6">
        <v>2022</v>
      </c>
      <c r="B3612" s="6" t="s">
        <v>1205</v>
      </c>
      <c r="C3612" s="6" t="s">
        <v>1164</v>
      </c>
      <c r="D3612" s="13" t="s">
        <v>1206</v>
      </c>
      <c r="E3612" s="6">
        <v>43.35</v>
      </c>
      <c r="F3612" s="6">
        <v>-114.98</v>
      </c>
      <c r="G3612" s="6" t="s">
        <v>555</v>
      </c>
      <c r="H3612" s="6" t="s">
        <v>35</v>
      </c>
      <c r="I3612" s="6">
        <v>0</v>
      </c>
      <c r="J3612" s="6" t="s">
        <v>36</v>
      </c>
      <c r="K3612" s="6">
        <v>16</v>
      </c>
      <c r="L3612" s="6" t="s">
        <v>342</v>
      </c>
      <c r="M3612" s="6">
        <v>80</v>
      </c>
      <c r="N3612" s="6" t="s">
        <v>21</v>
      </c>
      <c r="O3612" s="6" t="s">
        <v>22</v>
      </c>
      <c r="P3612" s="6" t="s">
        <v>1207</v>
      </c>
    </row>
    <row r="3613" spans="1:16" hidden="1" x14ac:dyDescent="0.35">
      <c r="A3613" s="6">
        <v>2022</v>
      </c>
      <c r="B3613" s="6" t="s">
        <v>2139</v>
      </c>
      <c r="C3613" s="6" t="s">
        <v>1990</v>
      </c>
      <c r="D3613" s="13" t="s">
        <v>2140</v>
      </c>
      <c r="E3613" s="6">
        <v>37.15</v>
      </c>
      <c r="F3613" s="6">
        <v>-98.02</v>
      </c>
      <c r="G3613" s="6" t="s">
        <v>241</v>
      </c>
      <c r="H3613" s="6" t="s">
        <v>35</v>
      </c>
      <c r="I3613" s="6">
        <v>0</v>
      </c>
      <c r="J3613" s="6" t="s">
        <v>36</v>
      </c>
      <c r="K3613" s="6">
        <v>20</v>
      </c>
      <c r="L3613" s="6" t="s">
        <v>342</v>
      </c>
      <c r="M3613" s="6">
        <v>60</v>
      </c>
      <c r="N3613" s="6" t="s">
        <v>21</v>
      </c>
      <c r="O3613" s="6" t="s">
        <v>22</v>
      </c>
      <c r="P3613" s="6" t="s">
        <v>2141</v>
      </c>
    </row>
    <row r="3614" spans="1:16" hidden="1" x14ac:dyDescent="0.35">
      <c r="A3614" s="6">
        <v>2022</v>
      </c>
      <c r="B3614" s="6" t="s">
        <v>2630</v>
      </c>
      <c r="C3614" s="6" t="s">
        <v>2554</v>
      </c>
      <c r="D3614" s="13" t="s">
        <v>2631</v>
      </c>
      <c r="E3614" s="6">
        <v>29.9</v>
      </c>
      <c r="F3614" s="6">
        <v>-91.91</v>
      </c>
      <c r="G3614" s="6" t="s">
        <v>262</v>
      </c>
      <c r="H3614" s="6" t="s">
        <v>35</v>
      </c>
      <c r="I3614" s="6">
        <v>0</v>
      </c>
      <c r="J3614" s="6" t="s">
        <v>36</v>
      </c>
      <c r="K3614" s="6">
        <v>22</v>
      </c>
      <c r="L3614" s="6" t="s">
        <v>342</v>
      </c>
      <c r="M3614" s="6">
        <v>80</v>
      </c>
      <c r="N3614" s="6" t="s">
        <v>21</v>
      </c>
      <c r="O3614" s="6" t="s">
        <v>22</v>
      </c>
      <c r="P3614" s="6" t="s">
        <v>2632</v>
      </c>
    </row>
    <row r="3615" spans="1:16" hidden="1" x14ac:dyDescent="0.35">
      <c r="A3615" s="6">
        <v>2022</v>
      </c>
      <c r="B3615" s="6" t="s">
        <v>369</v>
      </c>
      <c r="C3615" s="6" t="s">
        <v>2554</v>
      </c>
      <c r="D3615" s="13" t="s">
        <v>2633</v>
      </c>
      <c r="E3615" s="6" t="e">
        <v>#N/A</v>
      </c>
      <c r="F3615" s="6" t="e">
        <v>#N/A</v>
      </c>
      <c r="G3615" s="6" t="s">
        <v>62</v>
      </c>
      <c r="H3615" s="6" t="s">
        <v>35</v>
      </c>
      <c r="I3615" s="6">
        <v>0</v>
      </c>
      <c r="J3615" s="6" t="s">
        <v>36</v>
      </c>
      <c r="K3615" s="6">
        <v>22</v>
      </c>
      <c r="L3615" s="6" t="s">
        <v>342</v>
      </c>
      <c r="M3615" s="6">
        <v>80</v>
      </c>
      <c r="N3615" s="6" t="s">
        <v>21</v>
      </c>
      <c r="O3615" s="6" t="s">
        <v>22</v>
      </c>
      <c r="P3615" s="6" t="s">
        <v>2634</v>
      </c>
    </row>
    <row r="3616" spans="1:16" hidden="1" x14ac:dyDescent="0.35">
      <c r="A3616" s="6">
        <v>2022</v>
      </c>
      <c r="B3616" s="6" t="s">
        <v>175</v>
      </c>
      <c r="C3616" s="6" t="s">
        <v>324</v>
      </c>
      <c r="D3616" s="13" t="s">
        <v>3345</v>
      </c>
      <c r="E3616" s="6">
        <v>31.33</v>
      </c>
      <c r="F3616" s="6">
        <v>-89.42</v>
      </c>
      <c r="G3616" s="6" t="s">
        <v>19</v>
      </c>
      <c r="H3616" s="6" t="s">
        <v>35</v>
      </c>
      <c r="I3616" s="6">
        <v>0</v>
      </c>
      <c r="J3616" s="6" t="s">
        <v>36</v>
      </c>
      <c r="K3616" s="6">
        <v>28</v>
      </c>
      <c r="L3616" s="6" t="s">
        <v>342</v>
      </c>
      <c r="M3616" s="6">
        <v>80</v>
      </c>
      <c r="N3616" s="6" t="s">
        <v>21</v>
      </c>
      <c r="O3616" s="6" t="s">
        <v>22</v>
      </c>
      <c r="P3616" s="6" t="s">
        <v>3346</v>
      </c>
    </row>
    <row r="3617" spans="1:16" hidden="1" x14ac:dyDescent="0.35">
      <c r="A3617" s="6">
        <v>2022</v>
      </c>
      <c r="B3617" s="6" t="s">
        <v>144</v>
      </c>
      <c r="C3617" s="6" t="s">
        <v>324</v>
      </c>
      <c r="D3617" s="13" t="s">
        <v>3347</v>
      </c>
      <c r="E3617" s="6">
        <v>31.25</v>
      </c>
      <c r="F3617" s="6">
        <v>-89.82</v>
      </c>
      <c r="G3617" s="6" t="s">
        <v>19</v>
      </c>
      <c r="H3617" s="6" t="s">
        <v>35</v>
      </c>
      <c r="I3617" s="6">
        <v>0</v>
      </c>
      <c r="J3617" s="6" t="s">
        <v>36</v>
      </c>
      <c r="K3617" s="6">
        <v>28</v>
      </c>
      <c r="L3617" s="6" t="s">
        <v>342</v>
      </c>
      <c r="M3617" s="6">
        <v>80</v>
      </c>
      <c r="N3617" s="6" t="s">
        <v>21</v>
      </c>
      <c r="O3617" s="6" t="s">
        <v>22</v>
      </c>
      <c r="P3617" s="6" t="s">
        <v>3348</v>
      </c>
    </row>
    <row r="3618" spans="1:16" hidden="1" x14ac:dyDescent="0.35">
      <c r="A3618" s="6">
        <v>2022</v>
      </c>
      <c r="B3618" s="6" t="s">
        <v>227</v>
      </c>
      <c r="C3618" s="6" t="s">
        <v>324</v>
      </c>
      <c r="D3618" s="13" t="s">
        <v>3349</v>
      </c>
      <c r="E3618" s="6">
        <v>31.1</v>
      </c>
      <c r="F3618" s="6">
        <v>-90.52</v>
      </c>
      <c r="G3618" s="6" t="s">
        <v>19</v>
      </c>
      <c r="H3618" s="6" t="s">
        <v>35</v>
      </c>
      <c r="I3618" s="6">
        <v>0</v>
      </c>
      <c r="J3618" s="6" t="s">
        <v>36</v>
      </c>
      <c r="K3618" s="6">
        <v>28</v>
      </c>
      <c r="L3618" s="6" t="s">
        <v>342</v>
      </c>
      <c r="M3618" s="6">
        <v>80</v>
      </c>
      <c r="N3618" s="6" t="s">
        <v>21</v>
      </c>
      <c r="O3618" s="6" t="s">
        <v>22</v>
      </c>
      <c r="P3618" s="6" t="s">
        <v>3350</v>
      </c>
    </row>
    <row r="3619" spans="1:16" hidden="1" x14ac:dyDescent="0.35">
      <c r="A3619" s="6">
        <v>2022</v>
      </c>
      <c r="B3619" s="6" t="s">
        <v>2077</v>
      </c>
      <c r="C3619" s="6" t="s">
        <v>324</v>
      </c>
      <c r="D3619" s="13" t="s">
        <v>3353</v>
      </c>
      <c r="E3619" s="6">
        <v>31.86</v>
      </c>
      <c r="F3619" s="6">
        <v>-89.55</v>
      </c>
      <c r="G3619" s="6" t="s">
        <v>19</v>
      </c>
      <c r="H3619" s="6" t="s">
        <v>35</v>
      </c>
      <c r="I3619" s="6">
        <v>0</v>
      </c>
      <c r="J3619" s="6" t="s">
        <v>36</v>
      </c>
      <c r="K3619" s="6">
        <v>28</v>
      </c>
      <c r="L3619" s="6" t="s">
        <v>342</v>
      </c>
      <c r="M3619" s="6">
        <v>80</v>
      </c>
      <c r="N3619" s="6" t="s">
        <v>21</v>
      </c>
      <c r="O3619" s="6" t="s">
        <v>22</v>
      </c>
      <c r="P3619" s="6" t="s">
        <v>3354</v>
      </c>
    </row>
    <row r="3620" spans="1:16" hidden="1" x14ac:dyDescent="0.35">
      <c r="A3620" s="6">
        <v>2022</v>
      </c>
      <c r="B3620" s="6" t="s">
        <v>3600</v>
      </c>
      <c r="C3620" s="6" t="s">
        <v>3430</v>
      </c>
      <c r="D3620" s="13" t="s">
        <v>3601</v>
      </c>
      <c r="E3620" s="6">
        <v>36.99</v>
      </c>
      <c r="F3620" s="6">
        <v>-91.69</v>
      </c>
      <c r="G3620" s="6" t="s">
        <v>241</v>
      </c>
      <c r="H3620" s="6" t="s">
        <v>35</v>
      </c>
      <c r="I3620" s="6">
        <v>1265000</v>
      </c>
      <c r="J3620" s="6" t="s">
        <v>36</v>
      </c>
      <c r="K3620" s="6">
        <v>29</v>
      </c>
      <c r="L3620" s="6" t="s">
        <v>342</v>
      </c>
      <c r="M3620" s="6">
        <v>80</v>
      </c>
      <c r="N3620" s="6" t="s">
        <v>21</v>
      </c>
      <c r="O3620" s="6" t="s">
        <v>22</v>
      </c>
      <c r="P3620" s="6" t="s">
        <v>3602</v>
      </c>
    </row>
    <row r="3621" spans="1:16" hidden="1" x14ac:dyDescent="0.35">
      <c r="A3621" s="6">
        <v>2022</v>
      </c>
      <c r="B3621" s="6" t="s">
        <v>3605</v>
      </c>
      <c r="C3621" s="6" t="s">
        <v>3430</v>
      </c>
      <c r="D3621" s="13" t="s">
        <v>3606</v>
      </c>
      <c r="E3621" s="6">
        <v>36.520000000000003</v>
      </c>
      <c r="F3621" s="6">
        <v>-92.14</v>
      </c>
      <c r="G3621" s="6" t="s">
        <v>241</v>
      </c>
      <c r="H3621" s="6" t="s">
        <v>35</v>
      </c>
      <c r="I3621" s="6">
        <v>0</v>
      </c>
      <c r="J3621" s="6" t="s">
        <v>36</v>
      </c>
      <c r="K3621" s="6">
        <v>29</v>
      </c>
      <c r="L3621" s="6" t="s">
        <v>342</v>
      </c>
      <c r="M3621" s="6">
        <v>80</v>
      </c>
      <c r="N3621" s="6" t="s">
        <v>21</v>
      </c>
      <c r="O3621" s="6" t="s">
        <v>22</v>
      </c>
      <c r="P3621" s="6" t="s">
        <v>3607</v>
      </c>
    </row>
    <row r="3622" spans="1:16" hidden="1" x14ac:dyDescent="0.35">
      <c r="A3622" s="6">
        <v>2022</v>
      </c>
      <c r="B3622" s="6" t="s">
        <v>3610</v>
      </c>
      <c r="C3622" s="6" t="s">
        <v>3430</v>
      </c>
      <c r="D3622" s="13" t="s">
        <v>3611</v>
      </c>
      <c r="E3622" s="6">
        <v>37.340000000000003</v>
      </c>
      <c r="F3622" s="6">
        <v>-92.01</v>
      </c>
      <c r="G3622" s="6" t="s">
        <v>236</v>
      </c>
      <c r="H3622" s="6" t="s">
        <v>35</v>
      </c>
      <c r="I3622" s="6">
        <v>412000</v>
      </c>
      <c r="J3622" s="6" t="s">
        <v>36</v>
      </c>
      <c r="K3622" s="6">
        <v>29</v>
      </c>
      <c r="L3622" s="6" t="s">
        <v>342</v>
      </c>
      <c r="M3622" s="6">
        <v>80</v>
      </c>
      <c r="N3622" s="6" t="s">
        <v>21</v>
      </c>
      <c r="O3622" s="6" t="s">
        <v>22</v>
      </c>
      <c r="P3622" s="6" t="s">
        <v>3612</v>
      </c>
    </row>
    <row r="3623" spans="1:16" hidden="1" x14ac:dyDescent="0.35">
      <c r="A3623" s="6">
        <v>2022</v>
      </c>
      <c r="B3623" s="6" t="s">
        <v>2390</v>
      </c>
      <c r="C3623" s="6" t="s">
        <v>4907</v>
      </c>
      <c r="D3623" s="13" t="s">
        <v>5014</v>
      </c>
      <c r="E3623" s="6">
        <v>34.19</v>
      </c>
      <c r="F3623" s="6">
        <v>-97.11</v>
      </c>
      <c r="G3623" s="6" t="s">
        <v>94</v>
      </c>
      <c r="H3623" s="6" t="s">
        <v>35</v>
      </c>
      <c r="I3623" s="6">
        <v>0</v>
      </c>
      <c r="J3623" s="6" t="s">
        <v>36</v>
      </c>
      <c r="K3623" s="6">
        <v>40</v>
      </c>
      <c r="L3623" s="6" t="s">
        <v>342</v>
      </c>
      <c r="M3623" s="6">
        <v>60</v>
      </c>
      <c r="N3623" s="6" t="s">
        <v>21</v>
      </c>
      <c r="O3623" s="6" t="s">
        <v>22</v>
      </c>
      <c r="P3623" s="6" t="s">
        <v>5015</v>
      </c>
    </row>
    <row r="3624" spans="1:16" hidden="1" x14ac:dyDescent="0.35">
      <c r="A3624" s="6">
        <v>2022</v>
      </c>
      <c r="B3624" s="6" t="s">
        <v>5016</v>
      </c>
      <c r="C3624" s="6" t="s">
        <v>4907</v>
      </c>
      <c r="D3624" s="13" t="s">
        <v>5017</v>
      </c>
      <c r="E3624" s="6">
        <v>34.6</v>
      </c>
      <c r="F3624" s="6">
        <v>-96.34</v>
      </c>
      <c r="G3624" s="6" t="s">
        <v>117</v>
      </c>
      <c r="H3624" s="6" t="s">
        <v>35</v>
      </c>
      <c r="I3624" s="6">
        <v>0</v>
      </c>
      <c r="J3624" s="6" t="s">
        <v>36</v>
      </c>
      <c r="K3624" s="6">
        <v>40</v>
      </c>
      <c r="L3624" s="6" t="s">
        <v>342</v>
      </c>
      <c r="M3624" s="6">
        <v>60</v>
      </c>
      <c r="N3624" s="6" t="s">
        <v>21</v>
      </c>
      <c r="O3624" s="6" t="s">
        <v>22</v>
      </c>
      <c r="P3624" s="6" t="s">
        <v>5018</v>
      </c>
    </row>
    <row r="3625" spans="1:16" hidden="1" x14ac:dyDescent="0.35">
      <c r="A3625" s="6">
        <v>2022</v>
      </c>
      <c r="B3625" s="6" t="s">
        <v>4298</v>
      </c>
      <c r="C3625" s="6" t="s">
        <v>4907</v>
      </c>
      <c r="D3625" s="13" t="s">
        <v>5022</v>
      </c>
      <c r="E3625" s="6">
        <v>34.270000000000003</v>
      </c>
      <c r="F3625" s="6">
        <v>-96.42</v>
      </c>
      <c r="G3625" s="6" t="s">
        <v>94</v>
      </c>
      <c r="H3625" s="6" t="s">
        <v>35</v>
      </c>
      <c r="I3625" s="6">
        <v>0</v>
      </c>
      <c r="J3625" s="6" t="s">
        <v>36</v>
      </c>
      <c r="K3625" s="6">
        <v>40</v>
      </c>
      <c r="L3625" s="6" t="s">
        <v>342</v>
      </c>
      <c r="M3625" s="6">
        <v>60</v>
      </c>
      <c r="N3625" s="6" t="s">
        <v>21</v>
      </c>
      <c r="O3625" s="6" t="s">
        <v>22</v>
      </c>
      <c r="P3625" s="6" t="s">
        <v>5023</v>
      </c>
    </row>
    <row r="3626" spans="1:16" hidden="1" x14ac:dyDescent="0.35">
      <c r="A3626" s="6">
        <v>2022</v>
      </c>
      <c r="B3626" s="6" t="s">
        <v>5024</v>
      </c>
      <c r="C3626" s="6" t="s">
        <v>4907</v>
      </c>
      <c r="D3626" s="13" t="s">
        <v>5025</v>
      </c>
      <c r="E3626" s="6">
        <v>33.9</v>
      </c>
      <c r="F3626" s="6">
        <v>-97.28</v>
      </c>
      <c r="G3626" s="6" t="s">
        <v>94</v>
      </c>
      <c r="H3626" s="6" t="s">
        <v>35</v>
      </c>
      <c r="I3626" s="6">
        <v>0</v>
      </c>
      <c r="J3626" s="6" t="s">
        <v>36</v>
      </c>
      <c r="K3626" s="6">
        <v>40</v>
      </c>
      <c r="L3626" s="6" t="s">
        <v>342</v>
      </c>
      <c r="M3626" s="6">
        <v>60</v>
      </c>
      <c r="N3626" s="6" t="s">
        <v>21</v>
      </c>
      <c r="O3626" s="6" t="s">
        <v>22</v>
      </c>
      <c r="P3626" s="6" t="s">
        <v>5026</v>
      </c>
    </row>
    <row r="3627" spans="1:16" hidden="1" x14ac:dyDescent="0.35">
      <c r="A3627" s="6">
        <v>2022</v>
      </c>
      <c r="B3627" s="6" t="s">
        <v>119</v>
      </c>
      <c r="C3627" s="6" t="s">
        <v>4907</v>
      </c>
      <c r="D3627" s="13" t="s">
        <v>5027</v>
      </c>
      <c r="E3627" s="6">
        <v>34</v>
      </c>
      <c r="F3627" s="6">
        <v>-96.72</v>
      </c>
      <c r="G3627" s="6" t="s">
        <v>94</v>
      </c>
      <c r="H3627" s="6" t="s">
        <v>35</v>
      </c>
      <c r="I3627" s="6">
        <v>0</v>
      </c>
      <c r="J3627" s="6" t="s">
        <v>36</v>
      </c>
      <c r="K3627" s="6">
        <v>40</v>
      </c>
      <c r="L3627" s="6" t="s">
        <v>342</v>
      </c>
      <c r="M3627" s="6">
        <v>60</v>
      </c>
      <c r="N3627" s="6" t="s">
        <v>21</v>
      </c>
      <c r="O3627" s="6" t="s">
        <v>22</v>
      </c>
      <c r="P3627" s="6" t="s">
        <v>5028</v>
      </c>
    </row>
    <row r="3628" spans="1:16" hidden="1" x14ac:dyDescent="0.35">
      <c r="A3628" s="6">
        <v>2022</v>
      </c>
      <c r="B3628" s="6" t="s">
        <v>3327</v>
      </c>
      <c r="C3628" s="6" t="s">
        <v>4907</v>
      </c>
      <c r="D3628" s="13" t="s">
        <v>5029</v>
      </c>
      <c r="E3628" s="6">
        <v>34.770000000000003</v>
      </c>
      <c r="F3628" s="6">
        <v>-96.66</v>
      </c>
      <c r="G3628" s="6" t="s">
        <v>117</v>
      </c>
      <c r="H3628" s="6" t="s">
        <v>35</v>
      </c>
      <c r="I3628" s="6">
        <v>0</v>
      </c>
      <c r="J3628" s="6" t="s">
        <v>36</v>
      </c>
      <c r="K3628" s="6">
        <v>40</v>
      </c>
      <c r="L3628" s="6" t="s">
        <v>342</v>
      </c>
      <c r="M3628" s="6">
        <v>60</v>
      </c>
      <c r="N3628" s="6" t="s">
        <v>21</v>
      </c>
      <c r="O3628" s="6" t="s">
        <v>22</v>
      </c>
      <c r="P3628" s="6" t="s">
        <v>5030</v>
      </c>
    </row>
    <row r="3629" spans="1:16" hidden="1" x14ac:dyDescent="0.35">
      <c r="A3629" s="6">
        <v>2022</v>
      </c>
      <c r="B3629" s="6" t="s">
        <v>939</v>
      </c>
      <c r="C3629" s="6" t="s">
        <v>4907</v>
      </c>
      <c r="D3629" s="13" t="s">
        <v>5031</v>
      </c>
      <c r="E3629" s="6">
        <v>34.630000000000003</v>
      </c>
      <c r="F3629" s="6">
        <v>-97.96</v>
      </c>
      <c r="G3629" s="6" t="s">
        <v>117</v>
      </c>
      <c r="H3629" s="6" t="s">
        <v>35</v>
      </c>
      <c r="I3629" s="6">
        <v>0</v>
      </c>
      <c r="J3629" s="6" t="s">
        <v>36</v>
      </c>
      <c r="K3629" s="6">
        <v>40</v>
      </c>
      <c r="L3629" s="6" t="s">
        <v>342</v>
      </c>
      <c r="M3629" s="6">
        <v>60</v>
      </c>
      <c r="N3629" s="6" t="s">
        <v>21</v>
      </c>
      <c r="O3629" s="6" t="s">
        <v>22</v>
      </c>
      <c r="P3629" s="6" t="s">
        <v>5032</v>
      </c>
    </row>
    <row r="3630" spans="1:16" hidden="1" x14ac:dyDescent="0.35">
      <c r="A3630" s="6">
        <v>2022</v>
      </c>
      <c r="B3630" s="6" t="s">
        <v>6128</v>
      </c>
      <c r="C3630" s="6" t="s">
        <v>3610</v>
      </c>
      <c r="D3630" s="13" t="s">
        <v>6129</v>
      </c>
      <c r="E3630" s="6">
        <v>30.11</v>
      </c>
      <c r="F3630" s="6">
        <v>-97.3</v>
      </c>
      <c r="G3630" s="6" t="s">
        <v>62</v>
      </c>
      <c r="H3630" s="6" t="s">
        <v>35</v>
      </c>
      <c r="I3630" s="6">
        <v>0</v>
      </c>
      <c r="J3630" s="6" t="s">
        <v>36</v>
      </c>
      <c r="K3630" s="6">
        <v>48</v>
      </c>
      <c r="L3630" s="6" t="s">
        <v>342</v>
      </c>
      <c r="M3630" s="6">
        <v>81</v>
      </c>
      <c r="N3630" s="6" t="s">
        <v>21</v>
      </c>
      <c r="O3630" s="6" t="s">
        <v>22</v>
      </c>
      <c r="P3630" s="6" t="s">
        <v>6130</v>
      </c>
    </row>
    <row r="3631" spans="1:16" hidden="1" x14ac:dyDescent="0.35">
      <c r="A3631" s="6">
        <v>2022</v>
      </c>
      <c r="B3631" s="6" t="s">
        <v>6144</v>
      </c>
      <c r="C3631" s="6" t="s">
        <v>3610</v>
      </c>
      <c r="D3631" s="13" t="s">
        <v>6145</v>
      </c>
      <c r="E3631" s="6">
        <v>29.86</v>
      </c>
      <c r="F3631" s="6">
        <v>-98.4</v>
      </c>
      <c r="G3631" s="6" t="s">
        <v>19</v>
      </c>
      <c r="H3631" s="6" t="s">
        <v>35</v>
      </c>
      <c r="I3631" s="6">
        <v>72000</v>
      </c>
      <c r="J3631" s="6" t="s">
        <v>36</v>
      </c>
      <c r="K3631" s="6">
        <v>48</v>
      </c>
      <c r="L3631" s="6" t="s">
        <v>342</v>
      </c>
      <c r="M3631" s="6">
        <v>81</v>
      </c>
      <c r="N3631" s="6" t="s">
        <v>21</v>
      </c>
      <c r="O3631" s="6" t="s">
        <v>22</v>
      </c>
      <c r="P3631" s="6" t="s">
        <v>6146</v>
      </c>
    </row>
    <row r="3632" spans="1:16" hidden="1" x14ac:dyDescent="0.35">
      <c r="A3632" s="6">
        <v>2022</v>
      </c>
      <c r="B3632" s="6" t="s">
        <v>6160</v>
      </c>
      <c r="C3632" s="6" t="s">
        <v>3610</v>
      </c>
      <c r="D3632" s="13" t="s">
        <v>6161</v>
      </c>
      <c r="E3632" s="6">
        <v>30.08</v>
      </c>
      <c r="F3632" s="6">
        <v>-97.83</v>
      </c>
      <c r="G3632" s="6" t="s">
        <v>62</v>
      </c>
      <c r="H3632" s="6" t="s">
        <v>35</v>
      </c>
      <c r="I3632" s="6">
        <v>0</v>
      </c>
      <c r="J3632" s="6" t="s">
        <v>36</v>
      </c>
      <c r="K3632" s="6">
        <v>48</v>
      </c>
      <c r="L3632" s="6" t="s">
        <v>342</v>
      </c>
      <c r="M3632" s="6">
        <v>81</v>
      </c>
      <c r="N3632" s="6" t="s">
        <v>21</v>
      </c>
      <c r="O3632" s="6" t="s">
        <v>22</v>
      </c>
      <c r="P3632" s="6" t="s">
        <v>6162</v>
      </c>
    </row>
    <row r="3633" spans="1:16" hidden="1" x14ac:dyDescent="0.35">
      <c r="A3633" s="6">
        <v>2022</v>
      </c>
      <c r="B3633" s="6" t="s">
        <v>6163</v>
      </c>
      <c r="C3633" s="6" t="s">
        <v>3610</v>
      </c>
      <c r="D3633" s="13" t="s">
        <v>6164</v>
      </c>
      <c r="E3633" s="6">
        <v>29.03</v>
      </c>
      <c r="F3633" s="6">
        <v>-97.75</v>
      </c>
      <c r="G3633" s="6" t="s">
        <v>62</v>
      </c>
      <c r="H3633" s="6" t="s">
        <v>35</v>
      </c>
      <c r="I3633" s="6">
        <v>984000</v>
      </c>
      <c r="J3633" s="6" t="s">
        <v>36</v>
      </c>
      <c r="K3633" s="6">
        <v>48</v>
      </c>
      <c r="L3633" s="6" t="s">
        <v>342</v>
      </c>
      <c r="M3633" s="6">
        <v>81</v>
      </c>
      <c r="N3633" s="6" t="s">
        <v>21</v>
      </c>
      <c r="O3633" s="6" t="s">
        <v>22</v>
      </c>
      <c r="P3633" s="6" t="s">
        <v>6165</v>
      </c>
    </row>
    <row r="3634" spans="1:16" hidden="1" x14ac:dyDescent="0.35">
      <c r="A3634" s="6">
        <v>2022</v>
      </c>
      <c r="B3634" s="6" t="s">
        <v>86</v>
      </c>
      <c r="C3634" s="6" t="s">
        <v>3610</v>
      </c>
      <c r="D3634" s="13" t="s">
        <v>6176</v>
      </c>
      <c r="E3634" s="6">
        <v>30.12</v>
      </c>
      <c r="F3634" s="6">
        <v>-96.26</v>
      </c>
      <c r="G3634" s="6" t="s">
        <v>62</v>
      </c>
      <c r="H3634" s="6" t="s">
        <v>35</v>
      </c>
      <c r="I3634" s="6">
        <v>0</v>
      </c>
      <c r="J3634" s="6" t="s">
        <v>36</v>
      </c>
      <c r="K3634" s="6">
        <v>48</v>
      </c>
      <c r="L3634" s="6" t="s">
        <v>342</v>
      </c>
      <c r="M3634" s="6">
        <v>81</v>
      </c>
      <c r="N3634" s="6" t="s">
        <v>21</v>
      </c>
      <c r="O3634" s="6" t="s">
        <v>22</v>
      </c>
      <c r="P3634" s="6" t="s">
        <v>6177</v>
      </c>
    </row>
    <row r="3635" spans="1:16" hidden="1" x14ac:dyDescent="0.35">
      <c r="A3635" s="6">
        <v>2022</v>
      </c>
      <c r="B3635" s="6" t="s">
        <v>4167</v>
      </c>
      <c r="C3635" s="6" t="s">
        <v>4276</v>
      </c>
      <c r="D3635" s="13" t="s">
        <v>7009</v>
      </c>
      <c r="E3635" s="6">
        <v>41.58</v>
      </c>
      <c r="F3635" s="6">
        <v>-105.69</v>
      </c>
      <c r="G3635" s="6" t="s">
        <v>3004</v>
      </c>
      <c r="H3635" s="6" t="s">
        <v>35</v>
      </c>
      <c r="I3635" s="6">
        <v>0</v>
      </c>
      <c r="J3635" s="6" t="s">
        <v>36</v>
      </c>
      <c r="K3635" s="6">
        <v>56</v>
      </c>
      <c r="L3635" s="6" t="s">
        <v>342</v>
      </c>
      <c r="M3635" s="6">
        <v>40</v>
      </c>
      <c r="N3635" s="6" t="s">
        <v>21</v>
      </c>
      <c r="O3635" s="6" t="s">
        <v>22</v>
      </c>
      <c r="P3635" s="6" t="s">
        <v>7010</v>
      </c>
    </row>
    <row r="3636" spans="1:16" hidden="1" x14ac:dyDescent="0.35">
      <c r="A3636" s="6">
        <v>2022</v>
      </c>
      <c r="B3636" s="6" t="s">
        <v>3744</v>
      </c>
      <c r="C3636" s="6" t="s">
        <v>4276</v>
      </c>
      <c r="D3636" s="13" t="s">
        <v>7011</v>
      </c>
      <c r="E3636" s="6">
        <v>41.78</v>
      </c>
      <c r="F3636" s="6">
        <v>-107.22</v>
      </c>
      <c r="G3636" s="6" t="s">
        <v>555</v>
      </c>
      <c r="H3636" s="6" t="s">
        <v>35</v>
      </c>
      <c r="I3636" s="6">
        <v>0</v>
      </c>
      <c r="J3636" s="6" t="s">
        <v>36</v>
      </c>
      <c r="K3636" s="6">
        <v>56</v>
      </c>
      <c r="L3636" s="6" t="s">
        <v>342</v>
      </c>
      <c r="M3636" s="6">
        <v>40</v>
      </c>
      <c r="N3636" s="6" t="s">
        <v>21</v>
      </c>
      <c r="O3636" s="6" t="s">
        <v>22</v>
      </c>
      <c r="P3636" s="6" t="s">
        <v>7012</v>
      </c>
    </row>
    <row r="3637" spans="1:16" hidden="1" x14ac:dyDescent="0.35">
      <c r="A3637" s="6">
        <v>2022</v>
      </c>
      <c r="B3637" s="6" t="s">
        <v>340</v>
      </c>
      <c r="C3637" s="6" t="s">
        <v>271</v>
      </c>
      <c r="D3637" s="13" t="s">
        <v>341</v>
      </c>
      <c r="E3637" s="6">
        <v>33.89</v>
      </c>
      <c r="F3637" s="6">
        <v>-93.21</v>
      </c>
      <c r="G3637" s="6" t="s">
        <v>94</v>
      </c>
      <c r="H3637" s="6" t="s">
        <v>35</v>
      </c>
      <c r="I3637" s="6">
        <v>0</v>
      </c>
      <c r="J3637" s="6" t="s">
        <v>36</v>
      </c>
      <c r="K3637" s="6">
        <v>5</v>
      </c>
      <c r="L3637" s="6" t="s">
        <v>342</v>
      </c>
      <c r="M3637" s="6">
        <v>80</v>
      </c>
      <c r="N3637" s="6" t="s">
        <v>21</v>
      </c>
      <c r="O3637" s="6" t="s">
        <v>22</v>
      </c>
      <c r="P3637" s="6" t="s">
        <v>343</v>
      </c>
    </row>
    <row r="3638" spans="1:16" hidden="1" x14ac:dyDescent="0.35">
      <c r="A3638" s="6">
        <v>2022</v>
      </c>
      <c r="B3638" s="6" t="s">
        <v>4005</v>
      </c>
      <c r="C3638" s="6" t="s">
        <v>271</v>
      </c>
      <c r="D3638" s="13" t="s">
        <v>7142</v>
      </c>
      <c r="E3638" s="6">
        <v>33.71</v>
      </c>
      <c r="F3638" s="6">
        <v>-93.13</v>
      </c>
      <c r="G3638" s="6" t="s">
        <v>94</v>
      </c>
      <c r="H3638" s="6" t="s">
        <v>35</v>
      </c>
      <c r="I3638" s="6">
        <v>0</v>
      </c>
      <c r="J3638" s="6" t="s">
        <v>36</v>
      </c>
      <c r="K3638" s="6">
        <v>5</v>
      </c>
      <c r="L3638" s="6" t="s">
        <v>342</v>
      </c>
      <c r="M3638" s="6">
        <v>80</v>
      </c>
      <c r="N3638" s="6" t="s">
        <v>21</v>
      </c>
      <c r="O3638" s="6" t="s">
        <v>22</v>
      </c>
      <c r="P3638" s="6" t="s">
        <v>7143</v>
      </c>
    </row>
    <row r="3639" spans="1:16" hidden="1" x14ac:dyDescent="0.35">
      <c r="A3639" s="6">
        <v>2022</v>
      </c>
      <c r="B3639" s="6" t="s">
        <v>1205</v>
      </c>
      <c r="C3639" s="6" t="s">
        <v>1164</v>
      </c>
      <c r="D3639" s="13" t="s">
        <v>1206</v>
      </c>
      <c r="E3639" s="6">
        <v>43.35</v>
      </c>
      <c r="F3639" s="6">
        <v>-114.98</v>
      </c>
      <c r="G3639" s="6" t="s">
        <v>555</v>
      </c>
      <c r="H3639" s="6" t="s">
        <v>35</v>
      </c>
      <c r="I3639" s="6">
        <v>0</v>
      </c>
      <c r="J3639" s="6" t="s">
        <v>36</v>
      </c>
      <c r="K3639" s="6">
        <v>16</v>
      </c>
      <c r="L3639" s="6" t="s">
        <v>342</v>
      </c>
      <c r="M3639" s="6">
        <v>80</v>
      </c>
      <c r="N3639" s="6" t="s">
        <v>21</v>
      </c>
      <c r="O3639" s="6" t="s">
        <v>22</v>
      </c>
      <c r="P3639" s="6" t="s">
        <v>1207</v>
      </c>
    </row>
    <row r="3640" spans="1:16" hidden="1" x14ac:dyDescent="0.35">
      <c r="A3640" s="6">
        <v>2022</v>
      </c>
      <c r="B3640" s="6" t="s">
        <v>369</v>
      </c>
      <c r="C3640" s="6" t="s">
        <v>2554</v>
      </c>
      <c r="D3640" s="13" t="s">
        <v>2633</v>
      </c>
      <c r="E3640" s="6" t="e">
        <v>#N/A</v>
      </c>
      <c r="F3640" s="6" t="e">
        <v>#N/A</v>
      </c>
      <c r="G3640" s="6" t="s">
        <v>62</v>
      </c>
      <c r="H3640" s="6" t="s">
        <v>35</v>
      </c>
      <c r="I3640" s="6">
        <v>0</v>
      </c>
      <c r="J3640" s="6" t="s">
        <v>36</v>
      </c>
      <c r="K3640" s="6">
        <v>22</v>
      </c>
      <c r="L3640" s="6" t="s">
        <v>342</v>
      </c>
      <c r="M3640" s="6">
        <v>80</v>
      </c>
      <c r="N3640" s="6" t="s">
        <v>21</v>
      </c>
      <c r="O3640" s="6" t="s">
        <v>22</v>
      </c>
      <c r="P3640" s="6" t="s">
        <v>2634</v>
      </c>
    </row>
    <row r="3641" spans="1:16" hidden="1" x14ac:dyDescent="0.35">
      <c r="A3641" s="6">
        <v>2022</v>
      </c>
      <c r="B3641" s="6" t="s">
        <v>8005</v>
      </c>
      <c r="C3641" s="6" t="s">
        <v>2554</v>
      </c>
      <c r="D3641" s="13" t="s">
        <v>8006</v>
      </c>
      <c r="E3641" s="6">
        <v>30.27</v>
      </c>
      <c r="F3641" s="6">
        <v>-91.9</v>
      </c>
      <c r="G3641" s="6" t="s">
        <v>62</v>
      </c>
      <c r="H3641" s="6" t="s">
        <v>35</v>
      </c>
      <c r="I3641" s="6">
        <v>0</v>
      </c>
      <c r="J3641" s="6" t="s">
        <v>36</v>
      </c>
      <c r="K3641" s="6">
        <v>22</v>
      </c>
      <c r="L3641" s="6" t="s">
        <v>342</v>
      </c>
      <c r="M3641" s="6">
        <v>80</v>
      </c>
      <c r="N3641" s="6" t="s">
        <v>21</v>
      </c>
      <c r="O3641" s="6" t="s">
        <v>22</v>
      </c>
      <c r="P3641" s="6" t="s">
        <v>8007</v>
      </c>
    </row>
    <row r="3642" spans="1:16" hidden="1" x14ac:dyDescent="0.35">
      <c r="A3642" s="6">
        <v>2022</v>
      </c>
      <c r="B3642" s="6" t="s">
        <v>209</v>
      </c>
      <c r="C3642" s="6" t="s">
        <v>324</v>
      </c>
      <c r="D3642" s="13" t="s">
        <v>3341</v>
      </c>
      <c r="E3642" s="6">
        <v>31.75</v>
      </c>
      <c r="F3642" s="6">
        <v>-89.65</v>
      </c>
      <c r="G3642" s="6" t="s">
        <v>19</v>
      </c>
      <c r="H3642" s="6" t="s">
        <v>35</v>
      </c>
      <c r="I3642" s="6">
        <v>0</v>
      </c>
      <c r="J3642" s="6" t="s">
        <v>36</v>
      </c>
      <c r="K3642" s="6">
        <v>28</v>
      </c>
      <c r="L3642" s="6" t="s">
        <v>342</v>
      </c>
      <c r="M3642" s="6">
        <v>80</v>
      </c>
      <c r="N3642" s="6" t="s">
        <v>21</v>
      </c>
      <c r="O3642" s="6" t="s">
        <v>22</v>
      </c>
      <c r="P3642" s="6" t="s">
        <v>3342</v>
      </c>
    </row>
    <row r="3643" spans="1:16" hidden="1" x14ac:dyDescent="0.35">
      <c r="A3643" s="6">
        <v>2022</v>
      </c>
      <c r="B3643" s="6" t="s">
        <v>135</v>
      </c>
      <c r="C3643" s="6" t="s">
        <v>324</v>
      </c>
      <c r="D3643" s="13" t="s">
        <v>8270</v>
      </c>
      <c r="E3643" s="6">
        <v>31.72</v>
      </c>
      <c r="F3643" s="6">
        <v>-90.04</v>
      </c>
      <c r="G3643" s="6" t="s">
        <v>19</v>
      </c>
      <c r="H3643" s="6" t="s">
        <v>35</v>
      </c>
      <c r="I3643" s="6">
        <v>0</v>
      </c>
      <c r="J3643" s="6" t="s">
        <v>36</v>
      </c>
      <c r="K3643" s="6">
        <v>28</v>
      </c>
      <c r="L3643" s="6" t="s">
        <v>342</v>
      </c>
      <c r="M3643" s="6">
        <v>80</v>
      </c>
      <c r="N3643" s="6" t="s">
        <v>21</v>
      </c>
      <c r="O3643" s="6" t="s">
        <v>22</v>
      </c>
      <c r="P3643" s="6" t="s">
        <v>8271</v>
      </c>
    </row>
    <row r="3644" spans="1:16" hidden="1" x14ac:dyDescent="0.35">
      <c r="A3644" s="6">
        <v>2022</v>
      </c>
      <c r="B3644" s="6" t="s">
        <v>227</v>
      </c>
      <c r="C3644" s="6" t="s">
        <v>324</v>
      </c>
      <c r="D3644" s="13" t="s">
        <v>3349</v>
      </c>
      <c r="E3644" s="6">
        <v>31.1</v>
      </c>
      <c r="F3644" s="6">
        <v>-90.52</v>
      </c>
      <c r="G3644" s="6" t="s">
        <v>19</v>
      </c>
      <c r="H3644" s="6" t="s">
        <v>35</v>
      </c>
      <c r="I3644" s="6">
        <v>0</v>
      </c>
      <c r="J3644" s="6" t="s">
        <v>36</v>
      </c>
      <c r="K3644" s="6">
        <v>28</v>
      </c>
      <c r="L3644" s="6" t="s">
        <v>342</v>
      </c>
      <c r="M3644" s="6">
        <v>80</v>
      </c>
      <c r="N3644" s="6" t="s">
        <v>21</v>
      </c>
      <c r="O3644" s="6" t="s">
        <v>22</v>
      </c>
      <c r="P3644" s="6" t="s">
        <v>3350</v>
      </c>
    </row>
    <row r="3645" spans="1:16" hidden="1" x14ac:dyDescent="0.35">
      <c r="A3645" s="6">
        <v>2022</v>
      </c>
      <c r="B3645" s="6" t="s">
        <v>522</v>
      </c>
      <c r="C3645" s="6" t="s">
        <v>3430</v>
      </c>
      <c r="D3645" s="13" t="s">
        <v>3598</v>
      </c>
      <c r="E3645" s="6">
        <v>36.950000000000003</v>
      </c>
      <c r="F3645" s="6">
        <v>-92.66</v>
      </c>
      <c r="G3645" s="6" t="s">
        <v>241</v>
      </c>
      <c r="H3645" s="6" t="s">
        <v>35</v>
      </c>
      <c r="I3645" s="6">
        <v>217000</v>
      </c>
      <c r="J3645" s="6" t="s">
        <v>36</v>
      </c>
      <c r="K3645" s="6">
        <v>29</v>
      </c>
      <c r="L3645" s="6" t="s">
        <v>342</v>
      </c>
      <c r="M3645" s="6">
        <v>80</v>
      </c>
      <c r="N3645" s="6" t="s">
        <v>21</v>
      </c>
      <c r="O3645" s="6" t="s">
        <v>22</v>
      </c>
      <c r="P3645" s="6" t="s">
        <v>3599</v>
      </c>
    </row>
    <row r="3646" spans="1:16" hidden="1" x14ac:dyDescent="0.35">
      <c r="A3646" s="6">
        <v>2022</v>
      </c>
      <c r="B3646" s="6" t="s">
        <v>8374</v>
      </c>
      <c r="C3646" s="6" t="s">
        <v>3430</v>
      </c>
      <c r="D3646" s="13" t="s">
        <v>8375</v>
      </c>
      <c r="E3646" s="6">
        <v>36.78</v>
      </c>
      <c r="F3646" s="6">
        <v>-92.9</v>
      </c>
      <c r="G3646" s="6" t="s">
        <v>241</v>
      </c>
      <c r="H3646" s="6" t="s">
        <v>35</v>
      </c>
      <c r="I3646" s="6">
        <v>0</v>
      </c>
      <c r="J3646" s="6" t="s">
        <v>36</v>
      </c>
      <c r="K3646" s="6">
        <v>29</v>
      </c>
      <c r="L3646" s="6" t="s">
        <v>342</v>
      </c>
      <c r="M3646" s="6">
        <v>80</v>
      </c>
      <c r="N3646" s="6" t="s">
        <v>21</v>
      </c>
      <c r="O3646" s="6" t="s">
        <v>22</v>
      </c>
      <c r="P3646" s="6" t="s">
        <v>8376</v>
      </c>
    </row>
    <row r="3647" spans="1:16" hidden="1" x14ac:dyDescent="0.35">
      <c r="A3647" s="6">
        <v>2022</v>
      </c>
      <c r="B3647" s="6" t="s">
        <v>1816</v>
      </c>
      <c r="C3647" s="6" t="s">
        <v>3430</v>
      </c>
      <c r="D3647" s="13" t="s">
        <v>3617</v>
      </c>
      <c r="E3647" s="6">
        <v>37.31</v>
      </c>
      <c r="F3647" s="6">
        <v>-92.28</v>
      </c>
      <c r="G3647" s="6" t="s">
        <v>236</v>
      </c>
      <c r="H3647" s="6" t="s">
        <v>35</v>
      </c>
      <c r="I3647" s="6">
        <v>87000</v>
      </c>
      <c r="J3647" s="6" t="s">
        <v>36</v>
      </c>
      <c r="K3647" s="6">
        <v>29</v>
      </c>
      <c r="L3647" s="6" t="s">
        <v>342</v>
      </c>
      <c r="M3647" s="6">
        <v>80</v>
      </c>
      <c r="N3647" s="6" t="s">
        <v>21</v>
      </c>
      <c r="O3647" s="6" t="s">
        <v>22</v>
      </c>
      <c r="P3647" s="6" t="s">
        <v>3618</v>
      </c>
    </row>
    <row r="3648" spans="1:16" hidden="1" x14ac:dyDescent="0.35">
      <c r="A3648" s="6">
        <v>2022</v>
      </c>
      <c r="B3648" s="6" t="s">
        <v>8435</v>
      </c>
      <c r="C3648" s="6" t="s">
        <v>3682</v>
      </c>
      <c r="D3648" s="13" t="s">
        <v>8436</v>
      </c>
      <c r="E3648" s="6">
        <v>45.96</v>
      </c>
      <c r="F3648" s="6">
        <v>-109.85</v>
      </c>
      <c r="G3648" s="6" t="s">
        <v>555</v>
      </c>
      <c r="H3648" s="6" t="s">
        <v>35</v>
      </c>
      <c r="I3648" s="6">
        <v>0</v>
      </c>
      <c r="J3648" s="6" t="s">
        <v>36</v>
      </c>
      <c r="K3648" s="6">
        <v>30</v>
      </c>
      <c r="L3648" s="6" t="s">
        <v>342</v>
      </c>
      <c r="M3648" s="6">
        <v>80</v>
      </c>
      <c r="N3648" s="6" t="s">
        <v>21</v>
      </c>
      <c r="O3648" s="6" t="s">
        <v>22</v>
      </c>
      <c r="P3648" s="6" t="s">
        <v>8437</v>
      </c>
    </row>
    <row r="3649" spans="1:16" hidden="1" x14ac:dyDescent="0.35">
      <c r="A3649" s="6">
        <v>2022</v>
      </c>
      <c r="B3649" s="6" t="s">
        <v>8917</v>
      </c>
      <c r="C3649" s="6" t="s">
        <v>4907</v>
      </c>
      <c r="D3649" s="13" t="s">
        <v>8918</v>
      </c>
      <c r="E3649" s="6">
        <v>34.380000000000003</v>
      </c>
      <c r="F3649" s="6">
        <v>-96.13</v>
      </c>
      <c r="G3649" s="6" t="s">
        <v>94</v>
      </c>
      <c r="H3649" s="6" t="s">
        <v>35</v>
      </c>
      <c r="I3649" s="6">
        <v>0</v>
      </c>
      <c r="J3649" s="6" t="s">
        <v>36</v>
      </c>
      <c r="K3649" s="6">
        <v>40</v>
      </c>
      <c r="L3649" s="6" t="s">
        <v>342</v>
      </c>
      <c r="M3649" s="6">
        <v>60</v>
      </c>
      <c r="N3649" s="6" t="s">
        <v>21</v>
      </c>
      <c r="O3649" s="6" t="s">
        <v>22</v>
      </c>
      <c r="P3649" s="6" t="s">
        <v>8919</v>
      </c>
    </row>
    <row r="3650" spans="1:16" hidden="1" x14ac:dyDescent="0.35">
      <c r="A3650" s="6">
        <v>2022</v>
      </c>
      <c r="B3650" s="6" t="s">
        <v>172</v>
      </c>
      <c r="C3650" s="6" t="s">
        <v>4907</v>
      </c>
      <c r="D3650" s="13" t="s">
        <v>8922</v>
      </c>
      <c r="E3650" s="6">
        <v>34.17</v>
      </c>
      <c r="F3650" s="6">
        <v>-97.59</v>
      </c>
      <c r="G3650" s="6" t="s">
        <v>94</v>
      </c>
      <c r="H3650" s="6" t="s">
        <v>35</v>
      </c>
      <c r="I3650" s="6">
        <v>0</v>
      </c>
      <c r="J3650" s="6" t="s">
        <v>36</v>
      </c>
      <c r="K3650" s="6">
        <v>40</v>
      </c>
      <c r="L3650" s="6" t="s">
        <v>342</v>
      </c>
      <c r="M3650" s="6">
        <v>60</v>
      </c>
      <c r="N3650" s="6" t="s">
        <v>21</v>
      </c>
      <c r="O3650" s="6" t="s">
        <v>22</v>
      </c>
      <c r="P3650" s="6" t="s">
        <v>8923</v>
      </c>
    </row>
    <row r="3651" spans="1:16" hidden="1" x14ac:dyDescent="0.35">
      <c r="A3651" s="6">
        <v>2022</v>
      </c>
      <c r="B3651" s="6" t="s">
        <v>939</v>
      </c>
      <c r="C3651" s="6" t="s">
        <v>4907</v>
      </c>
      <c r="D3651" s="13" t="s">
        <v>5031</v>
      </c>
      <c r="E3651" s="6">
        <v>34.630000000000003</v>
      </c>
      <c r="F3651" s="6">
        <v>-97.96</v>
      </c>
      <c r="G3651" s="6" t="s">
        <v>117</v>
      </c>
      <c r="H3651" s="6" t="s">
        <v>35</v>
      </c>
      <c r="I3651" s="6">
        <v>0</v>
      </c>
      <c r="J3651" s="6" t="s">
        <v>36</v>
      </c>
      <c r="K3651" s="6">
        <v>40</v>
      </c>
      <c r="L3651" s="6" t="s">
        <v>342</v>
      </c>
      <c r="M3651" s="6">
        <v>60</v>
      </c>
      <c r="N3651" s="6" t="s">
        <v>21</v>
      </c>
      <c r="O3651" s="6" t="s">
        <v>22</v>
      </c>
      <c r="P3651" s="6" t="s">
        <v>5032</v>
      </c>
    </row>
    <row r="3652" spans="1:16" hidden="1" x14ac:dyDescent="0.35">
      <c r="A3652" s="6">
        <v>2022</v>
      </c>
      <c r="B3652" s="6" t="s">
        <v>4167</v>
      </c>
      <c r="C3652" s="6" t="s">
        <v>4276</v>
      </c>
      <c r="D3652" s="13" t="s">
        <v>7009</v>
      </c>
      <c r="E3652" s="6">
        <v>41.58</v>
      </c>
      <c r="F3652" s="6">
        <v>-105.69</v>
      </c>
      <c r="G3652" s="6" t="s">
        <v>3004</v>
      </c>
      <c r="H3652" s="6" t="s">
        <v>35</v>
      </c>
      <c r="I3652" s="6">
        <v>0</v>
      </c>
      <c r="J3652" s="6" t="s">
        <v>36</v>
      </c>
      <c r="K3652" s="6">
        <v>56</v>
      </c>
      <c r="L3652" s="6" t="s">
        <v>342</v>
      </c>
      <c r="M3652" s="6">
        <v>40</v>
      </c>
      <c r="N3652" s="6" t="s">
        <v>21</v>
      </c>
      <c r="O3652" s="6" t="s">
        <v>22</v>
      </c>
      <c r="P3652" s="6" t="s">
        <v>7010</v>
      </c>
    </row>
    <row r="3653" spans="1:16" hidden="1" x14ac:dyDescent="0.35">
      <c r="A3653" s="6">
        <v>2022</v>
      </c>
      <c r="B3653" s="6" t="s">
        <v>7013</v>
      </c>
      <c r="C3653" s="6" t="s">
        <v>4276</v>
      </c>
      <c r="D3653" s="13" t="s">
        <v>7014</v>
      </c>
      <c r="E3653" s="6">
        <v>42.83</v>
      </c>
      <c r="F3653" s="6">
        <v>-106.32</v>
      </c>
      <c r="G3653" s="6" t="s">
        <v>555</v>
      </c>
      <c r="H3653" s="6" t="s">
        <v>35</v>
      </c>
      <c r="I3653" s="6">
        <v>1536000</v>
      </c>
      <c r="J3653" s="6" t="s">
        <v>36</v>
      </c>
      <c r="K3653" s="6">
        <v>56</v>
      </c>
      <c r="L3653" s="6" t="s">
        <v>342</v>
      </c>
      <c r="M3653" s="6">
        <v>40</v>
      </c>
      <c r="N3653" s="6" t="s">
        <v>21</v>
      </c>
      <c r="O3653" s="6" t="s">
        <v>22</v>
      </c>
      <c r="P3653" s="6" t="s">
        <v>7015</v>
      </c>
    </row>
    <row r="3654" spans="1:16" x14ac:dyDescent="0.35">
      <c r="A3654" s="6">
        <v>2022</v>
      </c>
      <c r="B3654" s="6" t="s">
        <v>1219</v>
      </c>
      <c r="C3654" s="6" t="s">
        <v>1164</v>
      </c>
      <c r="D3654" s="13" t="s">
        <v>1220</v>
      </c>
      <c r="E3654" s="6">
        <v>42.56</v>
      </c>
      <c r="F3654" s="6">
        <v>-113.81</v>
      </c>
      <c r="G3654" s="6" t="s">
        <v>236</v>
      </c>
      <c r="H3654" s="6">
        <v>9019</v>
      </c>
      <c r="I3654" s="6">
        <v>19347000</v>
      </c>
      <c r="J3654" s="6" t="s">
        <v>52</v>
      </c>
      <c r="K3654" s="6">
        <v>16</v>
      </c>
      <c r="L3654" s="6" t="s">
        <v>342</v>
      </c>
      <c r="M3654" s="6">
        <v>80</v>
      </c>
      <c r="N3654" s="6" t="s">
        <v>21</v>
      </c>
      <c r="O3654" s="6" t="s">
        <v>22</v>
      </c>
      <c r="P3654" s="6" t="s">
        <v>1221</v>
      </c>
    </row>
    <row r="3655" spans="1:16" x14ac:dyDescent="0.35">
      <c r="A3655" s="6">
        <v>2022</v>
      </c>
      <c r="B3655" s="6" t="s">
        <v>522</v>
      </c>
      <c r="C3655" s="6" t="s">
        <v>3430</v>
      </c>
      <c r="D3655" s="13" t="s">
        <v>3598</v>
      </c>
      <c r="E3655" s="6">
        <v>36.950000000000003</v>
      </c>
      <c r="F3655" s="6">
        <v>-92.66</v>
      </c>
      <c r="G3655" s="6" t="s">
        <v>241</v>
      </c>
      <c r="H3655" s="6">
        <v>9</v>
      </c>
      <c r="I3655" s="6">
        <v>217000</v>
      </c>
      <c r="J3655" s="6" t="s">
        <v>52</v>
      </c>
      <c r="K3655" s="6">
        <v>29</v>
      </c>
      <c r="L3655" s="6" t="s">
        <v>342</v>
      </c>
      <c r="M3655" s="6">
        <v>80</v>
      </c>
      <c r="N3655" s="6" t="s">
        <v>21</v>
      </c>
      <c r="O3655" s="6" t="s">
        <v>22</v>
      </c>
      <c r="P3655" s="6" t="s">
        <v>3599</v>
      </c>
    </row>
    <row r="3656" spans="1:16" x14ac:dyDescent="0.35">
      <c r="A3656" s="6">
        <v>2022</v>
      </c>
      <c r="B3656" s="6" t="s">
        <v>141</v>
      </c>
      <c r="C3656" s="6" t="s">
        <v>3430</v>
      </c>
      <c r="D3656" s="13" t="s">
        <v>3603</v>
      </c>
      <c r="E3656" s="6">
        <v>37.56</v>
      </c>
      <c r="F3656" s="6">
        <v>-90.29</v>
      </c>
      <c r="G3656" s="6" t="s">
        <v>236</v>
      </c>
      <c r="H3656" s="6">
        <v>251</v>
      </c>
      <c r="I3656" s="6">
        <v>232000</v>
      </c>
      <c r="J3656" s="6" t="s">
        <v>52</v>
      </c>
      <c r="K3656" s="6">
        <v>29</v>
      </c>
      <c r="L3656" s="6" t="s">
        <v>342</v>
      </c>
      <c r="M3656" s="6">
        <v>80</v>
      </c>
      <c r="N3656" s="6" t="s">
        <v>21</v>
      </c>
      <c r="O3656" s="6" t="s">
        <v>22</v>
      </c>
      <c r="P3656" s="6" t="s">
        <v>3604</v>
      </c>
    </row>
    <row r="3657" spans="1:16" x14ac:dyDescent="0.35">
      <c r="A3657" s="6">
        <v>2022</v>
      </c>
      <c r="B3657" s="6" t="s">
        <v>1036</v>
      </c>
      <c r="C3657" s="6" t="s">
        <v>4907</v>
      </c>
      <c r="D3657" s="13" t="s">
        <v>5012</v>
      </c>
      <c r="E3657" s="6">
        <v>34</v>
      </c>
      <c r="F3657" s="6">
        <v>-96.51</v>
      </c>
      <c r="G3657" s="6" t="s">
        <v>94</v>
      </c>
      <c r="H3657" s="6">
        <v>2394</v>
      </c>
      <c r="I3657" s="6">
        <v>4563000</v>
      </c>
      <c r="J3657" s="6" t="s">
        <v>52</v>
      </c>
      <c r="K3657" s="6">
        <v>40</v>
      </c>
      <c r="L3657" s="6" t="s">
        <v>342</v>
      </c>
      <c r="M3657" s="6">
        <v>60</v>
      </c>
      <c r="N3657" s="6" t="s">
        <v>21</v>
      </c>
      <c r="O3657" s="6" t="s">
        <v>22</v>
      </c>
      <c r="P3657" s="6" t="s">
        <v>5013</v>
      </c>
    </row>
    <row r="3658" spans="1:16" x14ac:dyDescent="0.35">
      <c r="A3658" s="6">
        <v>2022</v>
      </c>
      <c r="B3658" s="6" t="s">
        <v>5019</v>
      </c>
      <c r="C3658" s="6" t="s">
        <v>4907</v>
      </c>
      <c r="D3658" s="13" t="s">
        <v>5020</v>
      </c>
      <c r="E3658" s="6">
        <v>34.83</v>
      </c>
      <c r="F3658" s="6">
        <v>-97.6</v>
      </c>
      <c r="G3658" s="6" t="s">
        <v>117</v>
      </c>
      <c r="H3658" s="6">
        <v>3157</v>
      </c>
      <c r="I3658" s="6">
        <v>2090000</v>
      </c>
      <c r="J3658" s="6" t="s">
        <v>52</v>
      </c>
      <c r="K3658" s="6">
        <v>40</v>
      </c>
      <c r="L3658" s="6" t="s">
        <v>342</v>
      </c>
      <c r="M3658" s="6">
        <v>60</v>
      </c>
      <c r="N3658" s="6" t="s">
        <v>21</v>
      </c>
      <c r="O3658" s="6" t="s">
        <v>22</v>
      </c>
      <c r="P3658" s="6" t="s">
        <v>5021</v>
      </c>
    </row>
    <row r="3659" spans="1:16" x14ac:dyDescent="0.35">
      <c r="A3659" s="6">
        <v>2022</v>
      </c>
      <c r="B3659" s="6" t="s">
        <v>7013</v>
      </c>
      <c r="C3659" s="6" t="s">
        <v>4276</v>
      </c>
      <c r="D3659" s="13" t="s">
        <v>7014</v>
      </c>
      <c r="E3659" s="6">
        <v>42.83</v>
      </c>
      <c r="F3659" s="6">
        <v>-106.32</v>
      </c>
      <c r="G3659" s="6" t="s">
        <v>555</v>
      </c>
      <c r="H3659" s="6">
        <v>638</v>
      </c>
      <c r="I3659" s="6">
        <v>1536000</v>
      </c>
      <c r="J3659" s="6" t="s">
        <v>52</v>
      </c>
      <c r="K3659" s="6">
        <v>56</v>
      </c>
      <c r="L3659" s="6" t="s">
        <v>342</v>
      </c>
      <c r="M3659" s="6">
        <v>40</v>
      </c>
      <c r="N3659" s="6" t="s">
        <v>21</v>
      </c>
      <c r="O3659" s="6" t="s">
        <v>22</v>
      </c>
      <c r="P3659" s="6" t="s">
        <v>7015</v>
      </c>
    </row>
    <row r="3660" spans="1:16" hidden="1" x14ac:dyDescent="0.35">
      <c r="A3660" s="6">
        <v>2012</v>
      </c>
      <c r="B3660" s="6" t="s">
        <v>6180</v>
      </c>
      <c r="C3660" s="6" t="s">
        <v>3610</v>
      </c>
      <c r="D3660" s="13" t="s">
        <v>6181</v>
      </c>
      <c r="E3660" s="6">
        <v>28.75</v>
      </c>
      <c r="F3660" s="6">
        <v>-98.3</v>
      </c>
      <c r="G3660" s="6" t="s">
        <v>62</v>
      </c>
      <c r="H3660" s="6">
        <v>2678</v>
      </c>
      <c r="I3660" s="6">
        <v>1757000</v>
      </c>
      <c r="J3660" s="6">
        <v>17.7</v>
      </c>
      <c r="K3660" s="6">
        <v>48</v>
      </c>
      <c r="L3660" s="6" t="s">
        <v>6182</v>
      </c>
      <c r="M3660" s="6">
        <v>96</v>
      </c>
      <c r="N3660" s="6" t="s">
        <v>21</v>
      </c>
      <c r="O3660" s="6" t="s">
        <v>22</v>
      </c>
      <c r="P3660" s="6" t="s">
        <v>9357</v>
      </c>
    </row>
    <row r="3661" spans="1:16" hidden="1" x14ac:dyDescent="0.35">
      <c r="A3661" s="6">
        <v>2012</v>
      </c>
      <c r="B3661" s="6" t="s">
        <v>6187</v>
      </c>
      <c r="C3661" s="6" t="s">
        <v>3610</v>
      </c>
      <c r="D3661" s="13" t="s">
        <v>6188</v>
      </c>
      <c r="E3661" s="6">
        <v>29.05</v>
      </c>
      <c r="F3661" s="6">
        <v>-98.85</v>
      </c>
      <c r="G3661" s="6" t="s">
        <v>62</v>
      </c>
      <c r="H3661" s="6">
        <v>12521</v>
      </c>
      <c r="I3661" s="6">
        <v>13454000</v>
      </c>
      <c r="J3661" s="6">
        <v>17.7</v>
      </c>
      <c r="K3661" s="6">
        <v>48</v>
      </c>
      <c r="L3661" s="6" t="s">
        <v>6182</v>
      </c>
      <c r="M3661" s="6">
        <v>96</v>
      </c>
      <c r="N3661" s="6" t="s">
        <v>21</v>
      </c>
      <c r="O3661" s="6" t="s">
        <v>22</v>
      </c>
      <c r="P3661" s="6" t="s">
        <v>9361</v>
      </c>
    </row>
    <row r="3662" spans="1:16" hidden="1" x14ac:dyDescent="0.35">
      <c r="A3662" s="6">
        <v>2012</v>
      </c>
      <c r="B3662" s="6" t="s">
        <v>6193</v>
      </c>
      <c r="C3662" s="6" t="s">
        <v>3610</v>
      </c>
      <c r="D3662" s="13" t="s">
        <v>6194</v>
      </c>
      <c r="E3662" s="6">
        <v>27.75</v>
      </c>
      <c r="F3662" s="6">
        <v>-98.06</v>
      </c>
      <c r="G3662" s="6" t="s">
        <v>262</v>
      </c>
      <c r="H3662" s="6">
        <v>15592</v>
      </c>
      <c r="I3662" s="6">
        <v>4244000</v>
      </c>
      <c r="J3662" s="6">
        <v>17.7</v>
      </c>
      <c r="K3662" s="6">
        <v>48</v>
      </c>
      <c r="L3662" s="6" t="s">
        <v>6182</v>
      </c>
      <c r="M3662" s="6">
        <v>96</v>
      </c>
      <c r="N3662" s="6" t="s">
        <v>21</v>
      </c>
      <c r="O3662" s="6" t="s">
        <v>22</v>
      </c>
      <c r="P3662" s="6" t="s">
        <v>9362</v>
      </c>
    </row>
    <row r="3663" spans="1:16" hidden="1" x14ac:dyDescent="0.35">
      <c r="A3663" s="6">
        <v>2012</v>
      </c>
      <c r="B3663" s="6" t="s">
        <v>1353</v>
      </c>
      <c r="C3663" s="6" t="s">
        <v>3610</v>
      </c>
      <c r="D3663" s="13" t="s">
        <v>6196</v>
      </c>
      <c r="E3663" s="6">
        <v>28.29</v>
      </c>
      <c r="F3663" s="6">
        <v>-99.21</v>
      </c>
      <c r="G3663" s="6" t="s">
        <v>62</v>
      </c>
      <c r="H3663" s="6">
        <v>4116</v>
      </c>
      <c r="I3663" s="6">
        <v>1678000</v>
      </c>
      <c r="J3663" s="6">
        <v>17.7</v>
      </c>
      <c r="K3663" s="6">
        <v>48</v>
      </c>
      <c r="L3663" s="6" t="s">
        <v>6182</v>
      </c>
      <c r="M3663" s="6">
        <v>96</v>
      </c>
      <c r="N3663" s="6" t="s">
        <v>21</v>
      </c>
      <c r="O3663" s="6" t="s">
        <v>22</v>
      </c>
      <c r="P3663" s="6" t="s">
        <v>9363</v>
      </c>
    </row>
    <row r="3664" spans="1:16" hidden="1" x14ac:dyDescent="0.35">
      <c r="A3664" s="6">
        <v>2012</v>
      </c>
      <c r="B3664" s="6" t="s">
        <v>6198</v>
      </c>
      <c r="C3664" s="6" t="s">
        <v>3610</v>
      </c>
      <c r="D3664" s="13" t="s">
        <v>6199</v>
      </c>
      <c r="E3664" s="6">
        <v>28.33</v>
      </c>
      <c r="F3664" s="6">
        <v>-98.11</v>
      </c>
      <c r="G3664" s="6" t="s">
        <v>62</v>
      </c>
      <c r="H3664" s="6">
        <v>3432</v>
      </c>
      <c r="I3664" s="6">
        <v>532000</v>
      </c>
      <c r="J3664" s="6">
        <v>17.7</v>
      </c>
      <c r="K3664" s="6">
        <v>48</v>
      </c>
      <c r="L3664" s="6" t="s">
        <v>6182</v>
      </c>
      <c r="M3664" s="6">
        <v>96</v>
      </c>
      <c r="N3664" s="6" t="s">
        <v>21</v>
      </c>
      <c r="O3664" s="6" t="s">
        <v>22</v>
      </c>
      <c r="P3664" s="6" t="s">
        <v>9364</v>
      </c>
    </row>
    <row r="3665" spans="1:16" hidden="1" x14ac:dyDescent="0.35">
      <c r="A3665" s="6">
        <v>2012</v>
      </c>
      <c r="B3665" s="6" t="s">
        <v>6210</v>
      </c>
      <c r="C3665" s="6" t="s">
        <v>3610</v>
      </c>
      <c r="D3665" s="13" t="s">
        <v>6211</v>
      </c>
      <c r="E3665" s="6">
        <v>28.94</v>
      </c>
      <c r="F3665" s="6">
        <v>-99.61</v>
      </c>
      <c r="G3665" s="6" t="s">
        <v>62</v>
      </c>
      <c r="H3665" s="6">
        <v>4159</v>
      </c>
      <c r="I3665" s="6">
        <v>3526000</v>
      </c>
      <c r="J3665" s="6">
        <v>17.7</v>
      </c>
      <c r="K3665" s="6">
        <v>48</v>
      </c>
      <c r="L3665" s="6" t="s">
        <v>6182</v>
      </c>
      <c r="M3665" s="6">
        <v>96</v>
      </c>
      <c r="N3665" s="6" t="s">
        <v>21</v>
      </c>
      <c r="O3665" s="6" t="s">
        <v>22</v>
      </c>
      <c r="P3665" s="6" t="s">
        <v>9365</v>
      </c>
    </row>
    <row r="3666" spans="1:16" hidden="1" x14ac:dyDescent="0.35">
      <c r="A3666" s="6">
        <v>2022</v>
      </c>
      <c r="B3666" s="6" t="s">
        <v>6187</v>
      </c>
      <c r="C3666" s="6" t="s">
        <v>3610</v>
      </c>
      <c r="D3666" s="13" t="s">
        <v>6188</v>
      </c>
      <c r="E3666" s="6">
        <v>29.05</v>
      </c>
      <c r="F3666" s="6">
        <v>-98.85</v>
      </c>
      <c r="G3666" s="6" t="s">
        <v>62</v>
      </c>
      <c r="H3666" s="6">
        <v>8665</v>
      </c>
      <c r="I3666" s="6">
        <v>7294000</v>
      </c>
      <c r="J3666" s="6">
        <v>25.3</v>
      </c>
      <c r="K3666" s="6">
        <v>48</v>
      </c>
      <c r="L3666" s="6" t="s">
        <v>6182</v>
      </c>
      <c r="M3666" s="6">
        <v>96</v>
      </c>
      <c r="N3666" s="6" t="s">
        <v>21</v>
      </c>
      <c r="O3666" s="6" t="s">
        <v>22</v>
      </c>
      <c r="P3666" s="6" t="s">
        <v>6189</v>
      </c>
    </row>
    <row r="3667" spans="1:16" hidden="1" x14ac:dyDescent="0.35">
      <c r="A3667" s="6">
        <v>2022</v>
      </c>
      <c r="B3667" s="6" t="s">
        <v>6210</v>
      </c>
      <c r="C3667" s="6" t="s">
        <v>3610</v>
      </c>
      <c r="D3667" s="13" t="s">
        <v>6211</v>
      </c>
      <c r="E3667" s="6">
        <v>28.94</v>
      </c>
      <c r="F3667" s="6">
        <v>-99.61</v>
      </c>
      <c r="G3667" s="6" t="s">
        <v>62</v>
      </c>
      <c r="H3667" s="6">
        <v>1967</v>
      </c>
      <c r="I3667" s="6">
        <v>1059000</v>
      </c>
      <c r="J3667" s="6">
        <v>25.3</v>
      </c>
      <c r="K3667" s="6">
        <v>48</v>
      </c>
      <c r="L3667" s="6" t="s">
        <v>6182</v>
      </c>
      <c r="M3667" s="6">
        <v>96</v>
      </c>
      <c r="N3667" s="6" t="s">
        <v>21</v>
      </c>
      <c r="O3667" s="6" t="s">
        <v>22</v>
      </c>
      <c r="P3667" s="6" t="s">
        <v>6212</v>
      </c>
    </row>
    <row r="3668" spans="1:16" hidden="1" x14ac:dyDescent="0.35">
      <c r="A3668" s="6">
        <v>2022</v>
      </c>
      <c r="B3668" s="6" t="s">
        <v>6190</v>
      </c>
      <c r="C3668" s="6" t="s">
        <v>3610</v>
      </c>
      <c r="D3668" s="13" t="s">
        <v>6191</v>
      </c>
      <c r="E3668" s="6">
        <v>26.88</v>
      </c>
      <c r="F3668" s="6">
        <v>-98.88</v>
      </c>
      <c r="G3668" s="6" t="s">
        <v>262</v>
      </c>
      <c r="H3668" s="6" t="s">
        <v>35</v>
      </c>
      <c r="I3668" s="6">
        <v>0</v>
      </c>
      <c r="J3668" s="6" t="s">
        <v>36</v>
      </c>
      <c r="K3668" s="6">
        <v>48</v>
      </c>
      <c r="L3668" s="6" t="s">
        <v>6182</v>
      </c>
      <c r="M3668" s="6">
        <v>96</v>
      </c>
      <c r="N3668" s="6" t="s">
        <v>21</v>
      </c>
      <c r="O3668" s="6" t="s">
        <v>22</v>
      </c>
      <c r="P3668" s="6" t="s">
        <v>6192</v>
      </c>
    </row>
    <row r="3669" spans="1:16" hidden="1" x14ac:dyDescent="0.35">
      <c r="A3669" s="6">
        <v>2022</v>
      </c>
      <c r="B3669" s="6" t="s">
        <v>1353</v>
      </c>
      <c r="C3669" s="6" t="s">
        <v>3610</v>
      </c>
      <c r="D3669" s="13" t="s">
        <v>6196</v>
      </c>
      <c r="E3669" s="6">
        <v>28.29</v>
      </c>
      <c r="F3669" s="6">
        <v>-99.21</v>
      </c>
      <c r="G3669" s="6" t="s">
        <v>62</v>
      </c>
      <c r="H3669" s="6" t="s">
        <v>35</v>
      </c>
      <c r="I3669" s="6">
        <v>0</v>
      </c>
      <c r="J3669" s="6" t="s">
        <v>36</v>
      </c>
      <c r="K3669" s="6">
        <v>48</v>
      </c>
      <c r="L3669" s="6" t="s">
        <v>6182</v>
      </c>
      <c r="M3669" s="6">
        <v>96</v>
      </c>
      <c r="N3669" s="6" t="s">
        <v>21</v>
      </c>
      <c r="O3669" s="6" t="s">
        <v>22</v>
      </c>
      <c r="P3669" s="6" t="s">
        <v>6197</v>
      </c>
    </row>
    <row r="3670" spans="1:16" hidden="1" x14ac:dyDescent="0.35">
      <c r="A3670" s="6">
        <v>2022</v>
      </c>
      <c r="B3670" s="6" t="s">
        <v>6198</v>
      </c>
      <c r="C3670" s="6" t="s">
        <v>3610</v>
      </c>
      <c r="D3670" s="13" t="s">
        <v>6199</v>
      </c>
      <c r="E3670" s="6">
        <v>28.33</v>
      </c>
      <c r="F3670" s="6">
        <v>-98.11</v>
      </c>
      <c r="G3670" s="6" t="s">
        <v>262</v>
      </c>
      <c r="H3670" s="6" t="s">
        <v>35</v>
      </c>
      <c r="I3670" s="6">
        <v>152000</v>
      </c>
      <c r="J3670" s="6" t="s">
        <v>36</v>
      </c>
      <c r="K3670" s="6">
        <v>48</v>
      </c>
      <c r="L3670" s="6" t="s">
        <v>6182</v>
      </c>
      <c r="M3670" s="6">
        <v>96</v>
      </c>
      <c r="N3670" s="6" t="s">
        <v>21</v>
      </c>
      <c r="O3670" s="6" t="s">
        <v>22</v>
      </c>
      <c r="P3670" s="6" t="s">
        <v>6200</v>
      </c>
    </row>
    <row r="3671" spans="1:16" hidden="1" x14ac:dyDescent="0.35">
      <c r="A3671" s="6">
        <v>2022</v>
      </c>
      <c r="B3671" s="6" t="s">
        <v>6201</v>
      </c>
      <c r="C3671" s="6" t="s">
        <v>3610</v>
      </c>
      <c r="D3671" s="13" t="s">
        <v>6202</v>
      </c>
      <c r="E3671" s="6">
        <v>28.7</v>
      </c>
      <c r="F3671" s="6">
        <v>-100.49</v>
      </c>
      <c r="G3671" s="6" t="s">
        <v>62</v>
      </c>
      <c r="H3671" s="6" t="s">
        <v>35</v>
      </c>
      <c r="I3671" s="6">
        <v>0</v>
      </c>
      <c r="J3671" s="6" t="s">
        <v>36</v>
      </c>
      <c r="K3671" s="6">
        <v>48</v>
      </c>
      <c r="L3671" s="6" t="s">
        <v>6182</v>
      </c>
      <c r="M3671" s="6">
        <v>96</v>
      </c>
      <c r="N3671" s="6" t="s">
        <v>21</v>
      </c>
      <c r="O3671" s="6" t="s">
        <v>22</v>
      </c>
      <c r="P3671" s="6" t="s">
        <v>6203</v>
      </c>
    </row>
    <row r="3672" spans="1:16" hidden="1" x14ac:dyDescent="0.35">
      <c r="A3672" s="6">
        <v>2022</v>
      </c>
      <c r="B3672" s="6" t="s">
        <v>6204</v>
      </c>
      <c r="C3672" s="6" t="s">
        <v>3610</v>
      </c>
      <c r="D3672" s="13" t="s">
        <v>6205</v>
      </c>
      <c r="E3672" s="6">
        <v>28.46</v>
      </c>
      <c r="F3672" s="6">
        <v>-98.35</v>
      </c>
      <c r="G3672" s="6" t="s">
        <v>262</v>
      </c>
      <c r="H3672" s="6" t="s">
        <v>35</v>
      </c>
      <c r="I3672" s="6">
        <v>0</v>
      </c>
      <c r="J3672" s="6" t="s">
        <v>36</v>
      </c>
      <c r="K3672" s="6">
        <v>48</v>
      </c>
      <c r="L3672" s="6" t="s">
        <v>6182</v>
      </c>
      <c r="M3672" s="6">
        <v>96</v>
      </c>
      <c r="N3672" s="6" t="s">
        <v>21</v>
      </c>
      <c r="O3672" s="6" t="s">
        <v>22</v>
      </c>
      <c r="P3672" s="6" t="s">
        <v>6206</v>
      </c>
    </row>
    <row r="3673" spans="1:16" hidden="1" x14ac:dyDescent="0.35">
      <c r="A3673" s="6">
        <v>2022</v>
      </c>
      <c r="B3673" s="6" t="s">
        <v>6207</v>
      </c>
      <c r="C3673" s="6" t="s">
        <v>3610</v>
      </c>
      <c r="D3673" s="13" t="s">
        <v>6208</v>
      </c>
      <c r="E3673" s="6">
        <v>27.51</v>
      </c>
      <c r="F3673" s="6">
        <v>-99.5</v>
      </c>
      <c r="G3673" s="6" t="s">
        <v>262</v>
      </c>
      <c r="H3673" s="6" t="s">
        <v>35</v>
      </c>
      <c r="I3673" s="6">
        <v>0</v>
      </c>
      <c r="J3673" s="6" t="s">
        <v>36</v>
      </c>
      <c r="K3673" s="6">
        <v>48</v>
      </c>
      <c r="L3673" s="6" t="s">
        <v>6182</v>
      </c>
      <c r="M3673" s="6">
        <v>96</v>
      </c>
      <c r="N3673" s="6" t="s">
        <v>21</v>
      </c>
      <c r="O3673" s="6" t="s">
        <v>22</v>
      </c>
      <c r="P3673" s="6" t="s">
        <v>6209</v>
      </c>
    </row>
    <row r="3674" spans="1:16" hidden="1" x14ac:dyDescent="0.35">
      <c r="A3674" s="6">
        <v>2022</v>
      </c>
      <c r="B3674" s="6" t="s">
        <v>9358</v>
      </c>
      <c r="C3674" s="6" t="s">
        <v>3610</v>
      </c>
      <c r="D3674" s="13" t="s">
        <v>9359</v>
      </c>
      <c r="E3674" s="6">
        <v>28.44</v>
      </c>
      <c r="F3674" s="6">
        <v>-99.76</v>
      </c>
      <c r="G3674" s="6" t="s">
        <v>62</v>
      </c>
      <c r="H3674" s="6" t="s">
        <v>35</v>
      </c>
      <c r="I3674" s="6">
        <v>0</v>
      </c>
      <c r="J3674" s="6" t="s">
        <v>36</v>
      </c>
      <c r="K3674" s="6">
        <v>48</v>
      </c>
      <c r="L3674" s="6" t="s">
        <v>6182</v>
      </c>
      <c r="M3674" s="6">
        <v>96</v>
      </c>
      <c r="N3674" s="6" t="s">
        <v>21</v>
      </c>
      <c r="O3674" s="6" t="s">
        <v>22</v>
      </c>
      <c r="P3674" s="6" t="s">
        <v>9360</v>
      </c>
    </row>
    <row r="3675" spans="1:16" hidden="1" x14ac:dyDescent="0.35">
      <c r="A3675" s="6">
        <v>2022</v>
      </c>
      <c r="B3675" s="6" t="s">
        <v>6207</v>
      </c>
      <c r="C3675" s="6" t="s">
        <v>3610</v>
      </c>
      <c r="D3675" s="13" t="s">
        <v>6208</v>
      </c>
      <c r="E3675" s="6">
        <v>27.51</v>
      </c>
      <c r="F3675" s="6">
        <v>-99.5</v>
      </c>
      <c r="G3675" s="6" t="s">
        <v>262</v>
      </c>
      <c r="H3675" s="6" t="s">
        <v>35</v>
      </c>
      <c r="I3675" s="6">
        <v>0</v>
      </c>
      <c r="J3675" s="6" t="s">
        <v>36</v>
      </c>
      <c r="K3675" s="6">
        <v>48</v>
      </c>
      <c r="L3675" s="6" t="s">
        <v>6182</v>
      </c>
      <c r="M3675" s="6">
        <v>96</v>
      </c>
      <c r="N3675" s="6" t="s">
        <v>21</v>
      </c>
      <c r="O3675" s="6" t="s">
        <v>22</v>
      </c>
      <c r="P3675" s="6" t="s">
        <v>6209</v>
      </c>
    </row>
    <row r="3676" spans="1:16" x14ac:dyDescent="0.35">
      <c r="A3676" s="6">
        <v>2022</v>
      </c>
      <c r="B3676" s="6" t="s">
        <v>6180</v>
      </c>
      <c r="C3676" s="6" t="s">
        <v>3610</v>
      </c>
      <c r="D3676" s="13" t="s">
        <v>6181</v>
      </c>
      <c r="E3676" s="6">
        <v>28.75</v>
      </c>
      <c r="F3676" s="6">
        <v>-98.3</v>
      </c>
      <c r="G3676" s="6" t="s">
        <v>62</v>
      </c>
      <c r="H3676" s="6">
        <v>1931</v>
      </c>
      <c r="I3676" s="6">
        <v>2271000</v>
      </c>
      <c r="J3676" s="6" t="s">
        <v>52</v>
      </c>
      <c r="K3676" s="6">
        <v>48</v>
      </c>
      <c r="L3676" s="6" t="s">
        <v>6182</v>
      </c>
      <c r="M3676" s="6">
        <v>96</v>
      </c>
      <c r="N3676" s="6" t="s">
        <v>21</v>
      </c>
      <c r="O3676" s="6" t="s">
        <v>22</v>
      </c>
      <c r="P3676" s="6" t="s">
        <v>6183</v>
      </c>
    </row>
    <row r="3677" spans="1:16" x14ac:dyDescent="0.35">
      <c r="A3677" s="6">
        <v>2022</v>
      </c>
      <c r="B3677" s="6" t="s">
        <v>6184</v>
      </c>
      <c r="C3677" s="6" t="s">
        <v>3610</v>
      </c>
      <c r="D3677" s="13" t="s">
        <v>6185</v>
      </c>
      <c r="E3677" s="6">
        <v>27.63</v>
      </c>
      <c r="F3677" s="6">
        <v>-98.5</v>
      </c>
      <c r="G3677" s="6" t="s">
        <v>262</v>
      </c>
      <c r="H3677" s="6">
        <v>18</v>
      </c>
      <c r="I3677" s="6">
        <v>8000</v>
      </c>
      <c r="J3677" s="6" t="s">
        <v>52</v>
      </c>
      <c r="K3677" s="6">
        <v>48</v>
      </c>
      <c r="L3677" s="6" t="s">
        <v>6182</v>
      </c>
      <c r="M3677" s="6">
        <v>96</v>
      </c>
      <c r="N3677" s="6" t="s">
        <v>21</v>
      </c>
      <c r="O3677" s="6" t="s">
        <v>22</v>
      </c>
      <c r="P3677" s="6" t="s">
        <v>6186</v>
      </c>
    </row>
    <row r="3678" spans="1:16" x14ac:dyDescent="0.35">
      <c r="A3678" s="6">
        <v>2022</v>
      </c>
      <c r="B3678" s="6" t="s">
        <v>6193</v>
      </c>
      <c r="C3678" s="6" t="s">
        <v>3610</v>
      </c>
      <c r="D3678" s="13" t="s">
        <v>6194</v>
      </c>
      <c r="E3678" s="6">
        <v>27.75</v>
      </c>
      <c r="F3678" s="6">
        <v>-98.06</v>
      </c>
      <c r="G3678" s="6" t="s">
        <v>262</v>
      </c>
      <c r="H3678" s="6">
        <v>10883</v>
      </c>
      <c r="I3678" s="6">
        <v>7838000</v>
      </c>
      <c r="J3678" s="6" t="s">
        <v>52</v>
      </c>
      <c r="K3678" s="6">
        <v>48</v>
      </c>
      <c r="L3678" s="6" t="s">
        <v>6182</v>
      </c>
      <c r="M3678" s="6">
        <v>96</v>
      </c>
      <c r="N3678" s="6" t="s">
        <v>21</v>
      </c>
      <c r="O3678" s="6" t="s">
        <v>22</v>
      </c>
      <c r="P3678" s="6" t="s">
        <v>6195</v>
      </c>
    </row>
    <row r="3679" spans="1:16" hidden="1" x14ac:dyDescent="0.35">
      <c r="A3679" s="6">
        <v>2012</v>
      </c>
      <c r="B3679" s="6" t="s">
        <v>4125</v>
      </c>
      <c r="C3679" s="6" t="s">
        <v>4078</v>
      </c>
      <c r="D3679" s="13" t="s">
        <v>4126</v>
      </c>
      <c r="E3679" s="6">
        <v>32.75</v>
      </c>
      <c r="F3679" s="6">
        <v>-107.26</v>
      </c>
      <c r="G3679" s="6" t="s">
        <v>94</v>
      </c>
      <c r="H3679" s="6">
        <v>4</v>
      </c>
      <c r="I3679" s="6">
        <v>6548000</v>
      </c>
      <c r="J3679" s="6">
        <v>2.5</v>
      </c>
      <c r="K3679" s="6">
        <v>35</v>
      </c>
      <c r="L3679" s="6" t="s">
        <v>346</v>
      </c>
      <c r="M3679" s="6">
        <v>90</v>
      </c>
      <c r="N3679" s="6" t="s">
        <v>21</v>
      </c>
      <c r="O3679" s="6" t="s">
        <v>22</v>
      </c>
      <c r="P3679" s="6" t="s">
        <v>8575</v>
      </c>
    </row>
    <row r="3680" spans="1:16" hidden="1" x14ac:dyDescent="0.35">
      <c r="A3680" s="6">
        <v>2012</v>
      </c>
      <c r="B3680" s="6" t="s">
        <v>4128</v>
      </c>
      <c r="C3680" s="6" t="s">
        <v>4078</v>
      </c>
      <c r="D3680" s="13" t="s">
        <v>4129</v>
      </c>
      <c r="E3680" s="6">
        <v>33.51</v>
      </c>
      <c r="F3680" s="6">
        <v>-103.33</v>
      </c>
      <c r="G3680" s="6" t="s">
        <v>241</v>
      </c>
      <c r="H3680" s="6">
        <v>960</v>
      </c>
      <c r="I3680" s="6">
        <v>5374000</v>
      </c>
      <c r="J3680" s="6">
        <v>2.5</v>
      </c>
      <c r="K3680" s="6">
        <v>35</v>
      </c>
      <c r="L3680" s="6" t="s">
        <v>346</v>
      </c>
      <c r="M3680" s="6">
        <v>90</v>
      </c>
      <c r="N3680" s="6" t="s">
        <v>21</v>
      </c>
      <c r="O3680" s="6" t="s">
        <v>22</v>
      </c>
      <c r="P3680" s="6" t="s">
        <v>8576</v>
      </c>
    </row>
    <row r="3681" spans="1:16" hidden="1" x14ac:dyDescent="0.35">
      <c r="A3681" s="6">
        <v>2012</v>
      </c>
      <c r="B3681" s="6" t="s">
        <v>6935</v>
      </c>
      <c r="C3681" s="6" t="s">
        <v>6814</v>
      </c>
      <c r="D3681" s="13" t="s">
        <v>6936</v>
      </c>
      <c r="E3681" s="6">
        <v>42.52</v>
      </c>
      <c r="F3681" s="6">
        <v>-88.24</v>
      </c>
      <c r="G3681" s="6" t="s">
        <v>524</v>
      </c>
      <c r="H3681" s="6">
        <v>27622</v>
      </c>
      <c r="I3681" s="6">
        <v>21115000</v>
      </c>
      <c r="J3681" s="6">
        <v>2.8</v>
      </c>
      <c r="K3681" s="6">
        <v>55</v>
      </c>
      <c r="L3681" s="6" t="s">
        <v>346</v>
      </c>
      <c r="M3681" s="6">
        <v>90</v>
      </c>
      <c r="N3681" s="6" t="s">
        <v>21</v>
      </c>
      <c r="O3681" s="6" t="s">
        <v>22</v>
      </c>
      <c r="P3681" s="6" t="s">
        <v>9621</v>
      </c>
    </row>
    <row r="3682" spans="1:16" hidden="1" x14ac:dyDescent="0.35">
      <c r="A3682" s="6">
        <v>2012</v>
      </c>
      <c r="B3682" s="6" t="s">
        <v>6938</v>
      </c>
      <c r="C3682" s="6" t="s">
        <v>6814</v>
      </c>
      <c r="D3682" s="13" t="s">
        <v>6939</v>
      </c>
      <c r="E3682" s="6">
        <v>42.94</v>
      </c>
      <c r="F3682" s="6">
        <v>-87.86</v>
      </c>
      <c r="G3682" s="6" t="s">
        <v>524</v>
      </c>
      <c r="H3682" s="6">
        <v>741</v>
      </c>
      <c r="I3682" s="6">
        <v>601000</v>
      </c>
      <c r="J3682" s="6">
        <v>2.8</v>
      </c>
      <c r="K3682" s="6">
        <v>55</v>
      </c>
      <c r="L3682" s="6" t="s">
        <v>346</v>
      </c>
      <c r="M3682" s="6">
        <v>90</v>
      </c>
      <c r="N3682" s="6" t="s">
        <v>21</v>
      </c>
      <c r="O3682" s="6" t="s">
        <v>22</v>
      </c>
      <c r="P3682" s="6" t="s">
        <v>9622</v>
      </c>
    </row>
    <row r="3683" spans="1:16" hidden="1" x14ac:dyDescent="0.35">
      <c r="A3683" s="6">
        <v>2012</v>
      </c>
      <c r="B3683" s="6" t="s">
        <v>6941</v>
      </c>
      <c r="C3683" s="6" t="s">
        <v>6814</v>
      </c>
      <c r="D3683" s="13" t="s">
        <v>6942</v>
      </c>
      <c r="E3683" s="6">
        <v>43.5</v>
      </c>
      <c r="F3683" s="6">
        <v>-87.85</v>
      </c>
      <c r="G3683" s="6" t="s">
        <v>524</v>
      </c>
      <c r="H3683" s="6">
        <v>9964</v>
      </c>
      <c r="I3683" s="6">
        <v>7294000</v>
      </c>
      <c r="J3683" s="6">
        <v>2.8</v>
      </c>
      <c r="K3683" s="6">
        <v>55</v>
      </c>
      <c r="L3683" s="6" t="s">
        <v>346</v>
      </c>
      <c r="M3683" s="6">
        <v>90</v>
      </c>
      <c r="N3683" s="6" t="s">
        <v>21</v>
      </c>
      <c r="O3683" s="6" t="s">
        <v>22</v>
      </c>
      <c r="P3683" s="6" t="s">
        <v>9623</v>
      </c>
    </row>
    <row r="3684" spans="1:16" hidden="1" x14ac:dyDescent="0.35">
      <c r="A3684" s="6">
        <v>2012</v>
      </c>
      <c r="B3684" s="6" t="s">
        <v>6944</v>
      </c>
      <c r="C3684" s="6" t="s">
        <v>6814</v>
      </c>
      <c r="D3684" s="13" t="s">
        <v>6945</v>
      </c>
      <c r="E3684" s="6">
        <v>42.67</v>
      </c>
      <c r="F3684" s="6">
        <v>-88.27</v>
      </c>
      <c r="G3684" s="6" t="s">
        <v>524</v>
      </c>
      <c r="H3684" s="6">
        <v>34447</v>
      </c>
      <c r="I3684" s="6">
        <v>26477000</v>
      </c>
      <c r="J3684" s="6">
        <v>2.8</v>
      </c>
      <c r="K3684" s="6">
        <v>55</v>
      </c>
      <c r="L3684" s="6" t="s">
        <v>346</v>
      </c>
      <c r="M3684" s="6">
        <v>90</v>
      </c>
      <c r="N3684" s="6" t="s">
        <v>21</v>
      </c>
      <c r="O3684" s="6" t="s">
        <v>22</v>
      </c>
      <c r="P3684" s="6" t="s">
        <v>9624</v>
      </c>
    </row>
    <row r="3685" spans="1:16" hidden="1" x14ac:dyDescent="0.35">
      <c r="A3685" s="6">
        <v>2012</v>
      </c>
      <c r="B3685" s="6" t="s">
        <v>5493</v>
      </c>
      <c r="C3685" s="6" t="s">
        <v>6814</v>
      </c>
      <c r="D3685" s="13" t="s">
        <v>6947</v>
      </c>
      <c r="E3685" s="6">
        <v>42.6</v>
      </c>
      <c r="F3685" s="6">
        <v>-88.71</v>
      </c>
      <c r="G3685" s="6" t="s">
        <v>524</v>
      </c>
      <c r="H3685" s="6">
        <v>80856</v>
      </c>
      <c r="I3685" s="6">
        <v>49885000</v>
      </c>
      <c r="J3685" s="6">
        <v>2.8</v>
      </c>
      <c r="K3685" s="6">
        <v>55</v>
      </c>
      <c r="L3685" s="6" t="s">
        <v>346</v>
      </c>
      <c r="M3685" s="6">
        <v>90</v>
      </c>
      <c r="N3685" s="6" t="s">
        <v>21</v>
      </c>
      <c r="O3685" s="6" t="s">
        <v>22</v>
      </c>
      <c r="P3685" s="6" t="s">
        <v>9625</v>
      </c>
    </row>
    <row r="3686" spans="1:16" hidden="1" x14ac:dyDescent="0.35">
      <c r="A3686" s="6">
        <v>2012</v>
      </c>
      <c r="B3686" s="6" t="s">
        <v>86</v>
      </c>
      <c r="C3686" s="6" t="s">
        <v>6814</v>
      </c>
      <c r="D3686" s="13" t="s">
        <v>6949</v>
      </c>
      <c r="E3686" s="6">
        <v>43.47</v>
      </c>
      <c r="F3686" s="6">
        <v>-88.35</v>
      </c>
      <c r="G3686" s="6" t="s">
        <v>555</v>
      </c>
      <c r="H3686" s="6">
        <v>27087</v>
      </c>
      <c r="I3686" s="6">
        <v>16049000</v>
      </c>
      <c r="J3686" s="6">
        <v>2.8</v>
      </c>
      <c r="K3686" s="6">
        <v>55</v>
      </c>
      <c r="L3686" s="6" t="s">
        <v>346</v>
      </c>
      <c r="M3686" s="6">
        <v>90</v>
      </c>
      <c r="N3686" s="6" t="s">
        <v>21</v>
      </c>
      <c r="O3686" s="6" t="s">
        <v>22</v>
      </c>
      <c r="P3686" s="6" t="s">
        <v>9626</v>
      </c>
    </row>
    <row r="3687" spans="1:16" hidden="1" x14ac:dyDescent="0.35">
      <c r="A3687" s="6">
        <v>2012</v>
      </c>
      <c r="B3687" s="6" t="s">
        <v>6951</v>
      </c>
      <c r="C3687" s="6" t="s">
        <v>6814</v>
      </c>
      <c r="D3687" s="13" t="s">
        <v>6952</v>
      </c>
      <c r="E3687" s="6">
        <v>43.06</v>
      </c>
      <c r="F3687" s="6">
        <v>-88.11</v>
      </c>
      <c r="G3687" s="6" t="s">
        <v>524</v>
      </c>
      <c r="H3687" s="6">
        <v>27539</v>
      </c>
      <c r="I3687" s="6">
        <v>16969000</v>
      </c>
      <c r="J3687" s="6">
        <v>2.8</v>
      </c>
      <c r="K3687" s="6">
        <v>55</v>
      </c>
      <c r="L3687" s="6" t="s">
        <v>346</v>
      </c>
      <c r="M3687" s="6">
        <v>90</v>
      </c>
      <c r="N3687" s="6" t="s">
        <v>21</v>
      </c>
      <c r="O3687" s="6" t="s">
        <v>22</v>
      </c>
      <c r="P3687" s="6" t="s">
        <v>9627</v>
      </c>
    </row>
    <row r="3688" spans="1:16" hidden="1" x14ac:dyDescent="0.35">
      <c r="A3688" s="6">
        <v>2012</v>
      </c>
      <c r="B3688" s="6" t="s">
        <v>65</v>
      </c>
      <c r="C3688" s="6" t="s">
        <v>3430</v>
      </c>
      <c r="D3688" s="13" t="s">
        <v>3619</v>
      </c>
      <c r="E3688" s="6">
        <v>36.76</v>
      </c>
      <c r="F3688" s="6">
        <v>-90.4</v>
      </c>
      <c r="G3688" s="6" t="s">
        <v>241</v>
      </c>
      <c r="H3688" s="6">
        <v>27899</v>
      </c>
      <c r="I3688" s="6">
        <v>22883000</v>
      </c>
      <c r="J3688" s="6">
        <v>3.1</v>
      </c>
      <c r="K3688" s="6">
        <v>29</v>
      </c>
      <c r="L3688" s="6" t="s">
        <v>346</v>
      </c>
      <c r="M3688" s="6">
        <v>90</v>
      </c>
      <c r="N3688" s="6" t="s">
        <v>21</v>
      </c>
      <c r="O3688" s="6" t="s">
        <v>22</v>
      </c>
      <c r="P3688" s="6" t="s">
        <v>8380</v>
      </c>
    </row>
    <row r="3689" spans="1:16" hidden="1" x14ac:dyDescent="0.35">
      <c r="A3689" s="6">
        <v>2012</v>
      </c>
      <c r="B3689" s="6" t="s">
        <v>3621</v>
      </c>
      <c r="C3689" s="6" t="s">
        <v>3430</v>
      </c>
      <c r="D3689" s="13" t="s">
        <v>3622</v>
      </c>
      <c r="E3689" s="6">
        <v>37.340000000000003</v>
      </c>
      <c r="F3689" s="6">
        <v>-89.57</v>
      </c>
      <c r="G3689" s="6" t="s">
        <v>236</v>
      </c>
      <c r="H3689" s="6">
        <v>36084</v>
      </c>
      <c r="I3689" s="6">
        <v>17541000</v>
      </c>
      <c r="J3689" s="6">
        <v>3.1</v>
      </c>
      <c r="K3689" s="6">
        <v>29</v>
      </c>
      <c r="L3689" s="6" t="s">
        <v>346</v>
      </c>
      <c r="M3689" s="6">
        <v>90</v>
      </c>
      <c r="N3689" s="6" t="s">
        <v>21</v>
      </c>
      <c r="O3689" s="6" t="s">
        <v>22</v>
      </c>
      <c r="P3689" s="6" t="s">
        <v>8381</v>
      </c>
    </row>
    <row r="3690" spans="1:16" hidden="1" x14ac:dyDescent="0.35">
      <c r="A3690" s="6">
        <v>2012</v>
      </c>
      <c r="B3690" s="6" t="s">
        <v>3624</v>
      </c>
      <c r="C3690" s="6" t="s">
        <v>3430</v>
      </c>
      <c r="D3690" s="13" t="s">
        <v>3625</v>
      </c>
      <c r="E3690" s="6">
        <v>36.049999999999997</v>
      </c>
      <c r="F3690" s="6">
        <v>-90.24</v>
      </c>
      <c r="G3690" s="6" t="s">
        <v>117</v>
      </c>
      <c r="H3690" s="6">
        <v>21203</v>
      </c>
      <c r="I3690" s="6">
        <v>20846000</v>
      </c>
      <c r="J3690" s="6">
        <v>3.1</v>
      </c>
      <c r="K3690" s="6">
        <v>29</v>
      </c>
      <c r="L3690" s="6" t="s">
        <v>346</v>
      </c>
      <c r="M3690" s="6">
        <v>90</v>
      </c>
      <c r="N3690" s="6" t="s">
        <v>21</v>
      </c>
      <c r="O3690" s="6" t="s">
        <v>22</v>
      </c>
      <c r="P3690" s="6" t="s">
        <v>8382</v>
      </c>
    </row>
    <row r="3691" spans="1:16" hidden="1" x14ac:dyDescent="0.35">
      <c r="A3691" s="6">
        <v>2012</v>
      </c>
      <c r="B3691" s="6" t="s">
        <v>324</v>
      </c>
      <c r="C3691" s="6" t="s">
        <v>3430</v>
      </c>
      <c r="D3691" s="13" t="s">
        <v>3627</v>
      </c>
      <c r="E3691" s="6">
        <v>36.82</v>
      </c>
      <c r="F3691" s="6">
        <v>-89.32</v>
      </c>
      <c r="G3691" s="6" t="s">
        <v>241</v>
      </c>
      <c r="H3691" s="6">
        <v>73177</v>
      </c>
      <c r="I3691" s="6">
        <v>58357000</v>
      </c>
      <c r="J3691" s="6">
        <v>3.1</v>
      </c>
      <c r="K3691" s="6">
        <v>29</v>
      </c>
      <c r="L3691" s="6" t="s">
        <v>346</v>
      </c>
      <c r="M3691" s="6">
        <v>90</v>
      </c>
      <c r="N3691" s="6" t="s">
        <v>21</v>
      </c>
      <c r="O3691" s="6" t="s">
        <v>22</v>
      </c>
      <c r="P3691" s="6" t="s">
        <v>8383</v>
      </c>
    </row>
    <row r="3692" spans="1:16" hidden="1" x14ac:dyDescent="0.35">
      <c r="A3692" s="6">
        <v>2012</v>
      </c>
      <c r="B3692" s="6" t="s">
        <v>3629</v>
      </c>
      <c r="C3692" s="6" t="s">
        <v>3430</v>
      </c>
      <c r="D3692" s="13" t="s">
        <v>3630</v>
      </c>
      <c r="E3692" s="6">
        <v>36.75</v>
      </c>
      <c r="F3692" s="6">
        <v>-89.69</v>
      </c>
      <c r="G3692" s="6" t="s">
        <v>241</v>
      </c>
      <c r="H3692" s="6">
        <v>67972</v>
      </c>
      <c r="I3692" s="6">
        <v>62877000</v>
      </c>
      <c r="J3692" s="6">
        <v>3.1</v>
      </c>
      <c r="K3692" s="6">
        <v>29</v>
      </c>
      <c r="L3692" s="6" t="s">
        <v>346</v>
      </c>
      <c r="M3692" s="6">
        <v>90</v>
      </c>
      <c r="N3692" s="6" t="s">
        <v>21</v>
      </c>
      <c r="O3692" s="6" t="s">
        <v>22</v>
      </c>
      <c r="P3692" s="6" t="s">
        <v>8384</v>
      </c>
    </row>
    <row r="3693" spans="1:16" hidden="1" x14ac:dyDescent="0.35">
      <c r="A3693" s="6">
        <v>2012</v>
      </c>
      <c r="B3693" s="6" t="s">
        <v>3632</v>
      </c>
      <c r="C3693" s="6" t="s">
        <v>3430</v>
      </c>
      <c r="D3693" s="13" t="s">
        <v>3633</v>
      </c>
      <c r="E3693" s="6">
        <v>36.17</v>
      </c>
      <c r="F3693" s="6">
        <v>-89.84</v>
      </c>
      <c r="G3693" s="6" t="s">
        <v>241</v>
      </c>
      <c r="H3693" s="6">
        <v>31723</v>
      </c>
      <c r="I3693" s="6">
        <v>29760000</v>
      </c>
      <c r="J3693" s="6">
        <v>3.1</v>
      </c>
      <c r="K3693" s="6">
        <v>29</v>
      </c>
      <c r="L3693" s="6" t="s">
        <v>346</v>
      </c>
      <c r="M3693" s="6">
        <v>90</v>
      </c>
      <c r="N3693" s="6" t="s">
        <v>21</v>
      </c>
      <c r="O3693" s="6" t="s">
        <v>22</v>
      </c>
      <c r="P3693" s="6" t="s">
        <v>8385</v>
      </c>
    </row>
    <row r="3694" spans="1:16" hidden="1" x14ac:dyDescent="0.35">
      <c r="A3694" s="6">
        <v>2012</v>
      </c>
      <c r="B3694" s="6" t="s">
        <v>1511</v>
      </c>
      <c r="C3694" s="6" t="s">
        <v>3430</v>
      </c>
      <c r="D3694" s="13" t="s">
        <v>3635</v>
      </c>
      <c r="E3694" s="6">
        <v>37.090000000000003</v>
      </c>
      <c r="F3694" s="6">
        <v>-89.56</v>
      </c>
      <c r="G3694" s="6" t="s">
        <v>241</v>
      </c>
      <c r="H3694" s="6">
        <v>65848</v>
      </c>
      <c r="I3694" s="6">
        <v>57421000</v>
      </c>
      <c r="J3694" s="6">
        <v>3.1</v>
      </c>
      <c r="K3694" s="6">
        <v>29</v>
      </c>
      <c r="L3694" s="6" t="s">
        <v>346</v>
      </c>
      <c r="M3694" s="6">
        <v>90</v>
      </c>
      <c r="N3694" s="6" t="s">
        <v>21</v>
      </c>
      <c r="O3694" s="6" t="s">
        <v>22</v>
      </c>
      <c r="P3694" s="6" t="s">
        <v>8386</v>
      </c>
    </row>
    <row r="3695" spans="1:16" hidden="1" x14ac:dyDescent="0.35">
      <c r="A3695" s="6">
        <v>2012</v>
      </c>
      <c r="B3695" s="6" t="s">
        <v>3637</v>
      </c>
      <c r="C3695" s="6" t="s">
        <v>3430</v>
      </c>
      <c r="D3695" s="13" t="s">
        <v>3638</v>
      </c>
      <c r="E3695" s="6">
        <v>37.1</v>
      </c>
      <c r="F3695" s="6">
        <v>-89.91</v>
      </c>
      <c r="G3695" s="6" t="s">
        <v>236</v>
      </c>
      <c r="H3695" s="6">
        <v>88824</v>
      </c>
      <c r="I3695" s="6">
        <v>79935000</v>
      </c>
      <c r="J3695" s="6">
        <v>3.1</v>
      </c>
      <c r="K3695" s="6">
        <v>29</v>
      </c>
      <c r="L3695" s="6" t="s">
        <v>346</v>
      </c>
      <c r="M3695" s="6">
        <v>90</v>
      </c>
      <c r="N3695" s="6" t="s">
        <v>21</v>
      </c>
      <c r="O3695" s="6" t="s">
        <v>22</v>
      </c>
      <c r="P3695" s="6" t="s">
        <v>8387</v>
      </c>
    </row>
    <row r="3696" spans="1:16" hidden="1" x14ac:dyDescent="0.35">
      <c r="A3696" s="6">
        <v>2012</v>
      </c>
      <c r="B3696" s="6" t="s">
        <v>1396</v>
      </c>
      <c r="C3696" s="6" t="s">
        <v>1247</v>
      </c>
      <c r="D3696" s="13" t="s">
        <v>1397</v>
      </c>
      <c r="E3696" s="6">
        <v>38.520000000000003</v>
      </c>
      <c r="F3696" s="6">
        <v>-88</v>
      </c>
      <c r="G3696" s="6" t="s">
        <v>514</v>
      </c>
      <c r="H3696" s="6">
        <v>35287</v>
      </c>
      <c r="I3696" s="6">
        <v>9650000</v>
      </c>
      <c r="J3696" s="6">
        <v>3.9</v>
      </c>
      <c r="K3696" s="6">
        <v>17</v>
      </c>
      <c r="L3696" s="6" t="s">
        <v>346</v>
      </c>
      <c r="M3696" s="6">
        <v>90</v>
      </c>
      <c r="N3696" s="6" t="s">
        <v>21</v>
      </c>
      <c r="O3696" s="6" t="s">
        <v>22</v>
      </c>
      <c r="P3696" s="6" t="s">
        <v>7514</v>
      </c>
    </row>
    <row r="3697" spans="1:16" hidden="1" x14ac:dyDescent="0.35">
      <c r="A3697" s="6">
        <v>2012</v>
      </c>
      <c r="B3697" s="6" t="s">
        <v>129</v>
      </c>
      <c r="C3697" s="6" t="s">
        <v>1247</v>
      </c>
      <c r="D3697" s="13" t="s">
        <v>1399</v>
      </c>
      <c r="E3697" s="6" t="e">
        <v>#N/A</v>
      </c>
      <c r="F3697" s="6" t="e">
        <v>#N/A</v>
      </c>
      <c r="G3697" s="6" t="s">
        <v>236</v>
      </c>
      <c r="H3697" s="6">
        <v>47548</v>
      </c>
      <c r="I3697" s="6">
        <v>9791000</v>
      </c>
      <c r="J3697" s="6">
        <v>3.9</v>
      </c>
      <c r="K3697" s="6">
        <v>17</v>
      </c>
      <c r="L3697" s="6" t="s">
        <v>346</v>
      </c>
      <c r="M3697" s="6">
        <v>90</v>
      </c>
      <c r="N3697" s="6" t="s">
        <v>21</v>
      </c>
      <c r="O3697" s="6" t="s">
        <v>22</v>
      </c>
      <c r="P3697" s="6" t="s">
        <v>7515</v>
      </c>
    </row>
    <row r="3698" spans="1:16" hidden="1" x14ac:dyDescent="0.35">
      <c r="A3698" s="6">
        <v>2012</v>
      </c>
      <c r="B3698" s="6" t="s">
        <v>1401</v>
      </c>
      <c r="C3698" s="6" t="s">
        <v>1247</v>
      </c>
      <c r="D3698" s="13" t="s">
        <v>1402</v>
      </c>
      <c r="E3698" s="6">
        <v>37.9</v>
      </c>
      <c r="F3698" s="6">
        <v>-88.12</v>
      </c>
      <c r="G3698" s="6" t="s">
        <v>236</v>
      </c>
      <c r="H3698" s="6">
        <v>95783</v>
      </c>
      <c r="I3698" s="6">
        <v>52794000</v>
      </c>
      <c r="J3698" s="6">
        <v>3.9</v>
      </c>
      <c r="K3698" s="6">
        <v>17</v>
      </c>
      <c r="L3698" s="6" t="s">
        <v>346</v>
      </c>
      <c r="M3698" s="6">
        <v>90</v>
      </c>
      <c r="N3698" s="6" t="s">
        <v>21</v>
      </c>
      <c r="O3698" s="6" t="s">
        <v>22</v>
      </c>
      <c r="P3698" s="6" t="s">
        <v>7516</v>
      </c>
    </row>
    <row r="3699" spans="1:16" hidden="1" x14ac:dyDescent="0.35">
      <c r="A3699" s="6">
        <v>2012</v>
      </c>
      <c r="B3699" s="6" t="s">
        <v>713</v>
      </c>
      <c r="C3699" s="6" t="s">
        <v>1247</v>
      </c>
      <c r="D3699" s="13" t="s">
        <v>1404</v>
      </c>
      <c r="E3699" s="6">
        <v>37.93</v>
      </c>
      <c r="F3699" s="6">
        <v>-88.46</v>
      </c>
      <c r="G3699" s="6" t="s">
        <v>236</v>
      </c>
      <c r="H3699" s="6">
        <v>69790</v>
      </c>
      <c r="I3699" s="6">
        <v>16069000</v>
      </c>
      <c r="J3699" s="6">
        <v>3.9</v>
      </c>
      <c r="K3699" s="6">
        <v>17</v>
      </c>
      <c r="L3699" s="6" t="s">
        <v>346</v>
      </c>
      <c r="M3699" s="6">
        <v>90</v>
      </c>
      <c r="N3699" s="6" t="s">
        <v>21</v>
      </c>
      <c r="O3699" s="6" t="s">
        <v>22</v>
      </c>
      <c r="P3699" s="6" t="s">
        <v>7517</v>
      </c>
    </row>
    <row r="3700" spans="1:16" hidden="1" x14ac:dyDescent="0.35">
      <c r="A3700" s="6">
        <v>2012</v>
      </c>
      <c r="B3700" s="6" t="s">
        <v>1406</v>
      </c>
      <c r="C3700" s="6" t="s">
        <v>1247</v>
      </c>
      <c r="D3700" s="13" t="s">
        <v>1407</v>
      </c>
      <c r="E3700" s="6">
        <v>37.520000000000003</v>
      </c>
      <c r="F3700" s="6">
        <v>-88.14</v>
      </c>
      <c r="G3700" s="6" t="s">
        <v>236</v>
      </c>
      <c r="H3700" s="6">
        <v>3777</v>
      </c>
      <c r="I3700" s="6">
        <v>0</v>
      </c>
      <c r="J3700" s="6">
        <v>3.9</v>
      </c>
      <c r="K3700" s="6">
        <v>17</v>
      </c>
      <c r="L3700" s="6" t="s">
        <v>346</v>
      </c>
      <c r="M3700" s="6">
        <v>90</v>
      </c>
      <c r="N3700" s="6" t="s">
        <v>21</v>
      </c>
      <c r="O3700" s="6" t="s">
        <v>22</v>
      </c>
      <c r="P3700" s="6" t="s">
        <v>7518</v>
      </c>
    </row>
    <row r="3701" spans="1:16" hidden="1" x14ac:dyDescent="0.35">
      <c r="A3701" s="6">
        <v>2012</v>
      </c>
      <c r="B3701" s="6" t="s">
        <v>172</v>
      </c>
      <c r="C3701" s="6" t="s">
        <v>1247</v>
      </c>
      <c r="D3701" s="13" t="s">
        <v>1409</v>
      </c>
      <c r="E3701" s="6">
        <v>38.229999999999997</v>
      </c>
      <c r="F3701" s="6">
        <v>-88.73</v>
      </c>
      <c r="G3701" s="6" t="s">
        <v>236</v>
      </c>
      <c r="H3701" s="6">
        <v>42747</v>
      </c>
      <c r="I3701" s="6">
        <v>10859000</v>
      </c>
      <c r="J3701" s="6">
        <v>3.9</v>
      </c>
      <c r="K3701" s="6">
        <v>17</v>
      </c>
      <c r="L3701" s="6" t="s">
        <v>346</v>
      </c>
      <c r="M3701" s="6">
        <v>90</v>
      </c>
      <c r="N3701" s="6" t="s">
        <v>21</v>
      </c>
      <c r="O3701" s="6" t="s">
        <v>22</v>
      </c>
      <c r="P3701" s="6" t="s">
        <v>7519</v>
      </c>
    </row>
    <row r="3702" spans="1:16" hidden="1" x14ac:dyDescent="0.35">
      <c r="A3702" s="6">
        <v>2012</v>
      </c>
      <c r="B3702" s="6" t="s">
        <v>1411</v>
      </c>
      <c r="C3702" s="6" t="s">
        <v>1247</v>
      </c>
      <c r="D3702" s="13" t="s">
        <v>1412</v>
      </c>
      <c r="E3702" s="6">
        <v>37.32</v>
      </c>
      <c r="F3702" s="6">
        <v>-88.94</v>
      </c>
      <c r="G3702" s="6" t="s">
        <v>236</v>
      </c>
      <c r="H3702" s="6">
        <v>29086</v>
      </c>
      <c r="I3702" s="6">
        <v>13421000</v>
      </c>
      <c r="J3702" s="6">
        <v>3.9</v>
      </c>
      <c r="K3702" s="6">
        <v>17</v>
      </c>
      <c r="L3702" s="6" t="s">
        <v>346</v>
      </c>
      <c r="M3702" s="6">
        <v>90</v>
      </c>
      <c r="N3702" s="6" t="s">
        <v>21</v>
      </c>
      <c r="O3702" s="6" t="s">
        <v>22</v>
      </c>
      <c r="P3702" s="6" t="s">
        <v>7520</v>
      </c>
    </row>
    <row r="3703" spans="1:16" hidden="1" x14ac:dyDescent="0.35">
      <c r="A3703" s="6">
        <v>2012</v>
      </c>
      <c r="B3703" s="6" t="s">
        <v>391</v>
      </c>
      <c r="C3703" s="6" t="s">
        <v>1247</v>
      </c>
      <c r="D3703" s="13" t="s">
        <v>1414</v>
      </c>
      <c r="E3703" s="6">
        <v>37.5</v>
      </c>
      <c r="F3703" s="6">
        <v>-88.58</v>
      </c>
      <c r="G3703" s="6" t="s">
        <v>236</v>
      </c>
      <c r="H3703" s="6">
        <v>9853</v>
      </c>
      <c r="I3703" s="6">
        <v>3904000</v>
      </c>
      <c r="J3703" s="6">
        <v>3.9</v>
      </c>
      <c r="K3703" s="6">
        <v>17</v>
      </c>
      <c r="L3703" s="6" t="s">
        <v>346</v>
      </c>
      <c r="M3703" s="6">
        <v>90</v>
      </c>
      <c r="N3703" s="6" t="s">
        <v>21</v>
      </c>
      <c r="O3703" s="6" t="s">
        <v>22</v>
      </c>
      <c r="P3703" s="6" t="s">
        <v>7521</v>
      </c>
    </row>
    <row r="3704" spans="1:16" hidden="1" x14ac:dyDescent="0.35">
      <c r="A3704" s="6">
        <v>2012</v>
      </c>
      <c r="B3704" s="6" t="s">
        <v>1416</v>
      </c>
      <c r="C3704" s="6" t="s">
        <v>1247</v>
      </c>
      <c r="D3704" s="13" t="s">
        <v>1417</v>
      </c>
      <c r="E3704" s="6">
        <v>37.65</v>
      </c>
      <c r="F3704" s="6">
        <v>-88.61</v>
      </c>
      <c r="G3704" s="6" t="s">
        <v>236</v>
      </c>
      <c r="H3704" s="6">
        <v>48332</v>
      </c>
      <c r="I3704" s="6">
        <v>14846000</v>
      </c>
      <c r="J3704" s="6">
        <v>3.9</v>
      </c>
      <c r="K3704" s="6">
        <v>17</v>
      </c>
      <c r="L3704" s="6" t="s">
        <v>346</v>
      </c>
      <c r="M3704" s="6">
        <v>90</v>
      </c>
      <c r="N3704" s="6" t="s">
        <v>21</v>
      </c>
      <c r="O3704" s="6" t="s">
        <v>22</v>
      </c>
      <c r="P3704" s="6" t="s">
        <v>7522</v>
      </c>
    </row>
    <row r="3705" spans="1:16" hidden="1" x14ac:dyDescent="0.35">
      <c r="A3705" s="6">
        <v>2012</v>
      </c>
      <c r="B3705" s="6" t="s">
        <v>1419</v>
      </c>
      <c r="C3705" s="6" t="s">
        <v>1247</v>
      </c>
      <c r="D3705" s="13" t="s">
        <v>1420</v>
      </c>
      <c r="E3705" s="6">
        <v>38.520000000000003</v>
      </c>
      <c r="F3705" s="6">
        <v>-87.71</v>
      </c>
      <c r="G3705" s="6" t="s">
        <v>514</v>
      </c>
      <c r="H3705" s="6">
        <v>44372</v>
      </c>
      <c r="I3705" s="6">
        <v>15491000</v>
      </c>
      <c r="J3705" s="6">
        <v>3.9</v>
      </c>
      <c r="K3705" s="6">
        <v>17</v>
      </c>
      <c r="L3705" s="6" t="s">
        <v>346</v>
      </c>
      <c r="M3705" s="6">
        <v>90</v>
      </c>
      <c r="N3705" s="6" t="s">
        <v>21</v>
      </c>
      <c r="O3705" s="6" t="s">
        <v>22</v>
      </c>
      <c r="P3705" s="6" t="s">
        <v>7523</v>
      </c>
    </row>
    <row r="3706" spans="1:16" hidden="1" x14ac:dyDescent="0.35">
      <c r="A3706" s="6">
        <v>2012</v>
      </c>
      <c r="B3706" s="6" t="s">
        <v>1071</v>
      </c>
      <c r="C3706" s="6" t="s">
        <v>1247</v>
      </c>
      <c r="D3706" s="13" t="s">
        <v>1422</v>
      </c>
      <c r="E3706" s="6">
        <v>38.51</v>
      </c>
      <c r="F3706" s="6">
        <v>-88.23</v>
      </c>
      <c r="G3706" s="6" t="s">
        <v>514</v>
      </c>
      <c r="H3706" s="6">
        <v>109748</v>
      </c>
      <c r="I3706" s="6">
        <v>33469000</v>
      </c>
      <c r="J3706" s="6">
        <v>3.9</v>
      </c>
      <c r="K3706" s="6">
        <v>17</v>
      </c>
      <c r="L3706" s="6" t="s">
        <v>346</v>
      </c>
      <c r="M3706" s="6">
        <v>90</v>
      </c>
      <c r="N3706" s="6" t="s">
        <v>21</v>
      </c>
      <c r="O3706" s="6" t="s">
        <v>22</v>
      </c>
      <c r="P3706" s="6" t="s">
        <v>7524</v>
      </c>
    </row>
    <row r="3707" spans="1:16" hidden="1" x14ac:dyDescent="0.35">
      <c r="A3707" s="6">
        <v>2012</v>
      </c>
      <c r="B3707" s="6" t="s">
        <v>332</v>
      </c>
      <c r="C3707" s="6" t="s">
        <v>1247</v>
      </c>
      <c r="D3707" s="13" t="s">
        <v>1424</v>
      </c>
      <c r="E3707" s="6">
        <v>38.25</v>
      </c>
      <c r="F3707" s="6">
        <v>-88.25</v>
      </c>
      <c r="G3707" s="6" t="s">
        <v>236</v>
      </c>
      <c r="H3707" s="6">
        <v>119842</v>
      </c>
      <c r="I3707" s="6">
        <v>53950000</v>
      </c>
      <c r="J3707" s="6">
        <v>3.9</v>
      </c>
      <c r="K3707" s="6">
        <v>17</v>
      </c>
      <c r="L3707" s="6" t="s">
        <v>346</v>
      </c>
      <c r="M3707" s="6">
        <v>90</v>
      </c>
      <c r="N3707" s="6" t="s">
        <v>21</v>
      </c>
      <c r="O3707" s="6" t="s">
        <v>22</v>
      </c>
      <c r="P3707" s="6" t="s">
        <v>7525</v>
      </c>
    </row>
    <row r="3708" spans="1:16" hidden="1" x14ac:dyDescent="0.35">
      <c r="A3708" s="6">
        <v>2012</v>
      </c>
      <c r="B3708" s="6" t="s">
        <v>2918</v>
      </c>
      <c r="C3708" s="6" t="s">
        <v>2786</v>
      </c>
      <c r="D3708" s="13" t="s">
        <v>2919</v>
      </c>
      <c r="E3708" s="6">
        <v>42.93</v>
      </c>
      <c r="F3708" s="6">
        <v>-83.53</v>
      </c>
      <c r="G3708" s="6" t="s">
        <v>514</v>
      </c>
      <c r="H3708" s="6">
        <v>30230</v>
      </c>
      <c r="I3708" s="6">
        <v>25892000</v>
      </c>
      <c r="J3708" s="6">
        <v>5.0999999999999996</v>
      </c>
      <c r="K3708" s="6">
        <v>26</v>
      </c>
      <c r="L3708" s="6" t="s">
        <v>346</v>
      </c>
      <c r="M3708" s="6">
        <v>90</v>
      </c>
      <c r="N3708" s="6" t="s">
        <v>21</v>
      </c>
      <c r="O3708" s="6" t="s">
        <v>22</v>
      </c>
      <c r="P3708" s="6" t="s">
        <v>8106</v>
      </c>
    </row>
    <row r="3709" spans="1:16" hidden="1" x14ac:dyDescent="0.35">
      <c r="A3709" s="6">
        <v>2012</v>
      </c>
      <c r="B3709" s="6" t="s">
        <v>2921</v>
      </c>
      <c r="C3709" s="6" t="s">
        <v>2786</v>
      </c>
      <c r="D3709" s="13" t="s">
        <v>2922</v>
      </c>
      <c r="E3709" s="6">
        <v>42.92</v>
      </c>
      <c r="F3709" s="6">
        <v>-83.04</v>
      </c>
      <c r="G3709" s="6" t="s">
        <v>514</v>
      </c>
      <c r="H3709" s="6">
        <v>37823</v>
      </c>
      <c r="I3709" s="6">
        <v>35411000</v>
      </c>
      <c r="J3709" s="6">
        <v>5.0999999999999996</v>
      </c>
      <c r="K3709" s="6">
        <v>26</v>
      </c>
      <c r="L3709" s="6" t="s">
        <v>346</v>
      </c>
      <c r="M3709" s="6">
        <v>90</v>
      </c>
      <c r="N3709" s="6" t="s">
        <v>21</v>
      </c>
      <c r="O3709" s="6" t="s">
        <v>22</v>
      </c>
      <c r="P3709" s="6" t="s">
        <v>8107</v>
      </c>
    </row>
    <row r="3710" spans="1:16" hidden="1" x14ac:dyDescent="0.35">
      <c r="A3710" s="6">
        <v>2012</v>
      </c>
      <c r="B3710" s="6" t="s">
        <v>2924</v>
      </c>
      <c r="C3710" s="6" t="s">
        <v>2786</v>
      </c>
      <c r="D3710" s="13" t="s">
        <v>2925</v>
      </c>
      <c r="E3710" s="6">
        <v>41.98</v>
      </c>
      <c r="F3710" s="6">
        <v>-84.34</v>
      </c>
      <c r="G3710" s="6" t="s">
        <v>524</v>
      </c>
      <c r="H3710" s="6">
        <v>94238</v>
      </c>
      <c r="I3710" s="6">
        <v>61394000</v>
      </c>
      <c r="J3710" s="6">
        <v>5.0999999999999996</v>
      </c>
      <c r="K3710" s="6">
        <v>26</v>
      </c>
      <c r="L3710" s="6" t="s">
        <v>346</v>
      </c>
      <c r="M3710" s="6">
        <v>90</v>
      </c>
      <c r="N3710" s="6" t="s">
        <v>21</v>
      </c>
      <c r="O3710" s="6" t="s">
        <v>22</v>
      </c>
      <c r="P3710" s="6" t="s">
        <v>8108</v>
      </c>
    </row>
    <row r="3711" spans="1:16" hidden="1" x14ac:dyDescent="0.35">
      <c r="A3711" s="6">
        <v>2012</v>
      </c>
      <c r="B3711" s="6" t="s">
        <v>1289</v>
      </c>
      <c r="C3711" s="6" t="s">
        <v>2786</v>
      </c>
      <c r="D3711" s="13" t="s">
        <v>2927</v>
      </c>
      <c r="E3711" s="6">
        <v>42.57</v>
      </c>
      <c r="F3711" s="6">
        <v>-83.75</v>
      </c>
      <c r="G3711" s="6" t="s">
        <v>524</v>
      </c>
      <c r="H3711" s="6">
        <v>19128</v>
      </c>
      <c r="I3711" s="6">
        <v>12944000</v>
      </c>
      <c r="J3711" s="6">
        <v>5.0999999999999996</v>
      </c>
      <c r="K3711" s="6">
        <v>26</v>
      </c>
      <c r="L3711" s="6" t="s">
        <v>346</v>
      </c>
      <c r="M3711" s="6">
        <v>90</v>
      </c>
      <c r="N3711" s="6" t="s">
        <v>21</v>
      </c>
      <c r="O3711" s="6" t="s">
        <v>22</v>
      </c>
      <c r="P3711" s="6" t="s">
        <v>8109</v>
      </c>
    </row>
    <row r="3712" spans="1:16" hidden="1" x14ac:dyDescent="0.35">
      <c r="A3712" s="6">
        <v>2012</v>
      </c>
      <c r="B3712" s="6" t="s">
        <v>2929</v>
      </c>
      <c r="C3712" s="6" t="s">
        <v>2786</v>
      </c>
      <c r="D3712" s="13" t="s">
        <v>2930</v>
      </c>
      <c r="E3712" s="6">
        <v>42.84</v>
      </c>
      <c r="F3712" s="6">
        <v>-82.88</v>
      </c>
      <c r="G3712" s="6" t="s">
        <v>524</v>
      </c>
      <c r="H3712" s="6">
        <v>15606</v>
      </c>
      <c r="I3712" s="6">
        <v>11985000</v>
      </c>
      <c r="J3712" s="6">
        <v>5.0999999999999996</v>
      </c>
      <c r="K3712" s="6">
        <v>26</v>
      </c>
      <c r="L3712" s="6" t="s">
        <v>346</v>
      </c>
      <c r="M3712" s="6">
        <v>90</v>
      </c>
      <c r="N3712" s="6" t="s">
        <v>21</v>
      </c>
      <c r="O3712" s="6" t="s">
        <v>22</v>
      </c>
      <c r="P3712" s="6" t="s">
        <v>8110</v>
      </c>
    </row>
    <row r="3713" spans="1:16" hidden="1" x14ac:dyDescent="0.35">
      <c r="A3713" s="6">
        <v>2012</v>
      </c>
      <c r="B3713" s="6" t="s">
        <v>83</v>
      </c>
      <c r="C3713" s="6" t="s">
        <v>2786</v>
      </c>
      <c r="D3713" s="13" t="s">
        <v>2932</v>
      </c>
      <c r="E3713" s="6">
        <v>42.01</v>
      </c>
      <c r="F3713" s="6">
        <v>-83.66</v>
      </c>
      <c r="G3713" s="6" t="s">
        <v>524</v>
      </c>
      <c r="H3713" s="6">
        <v>76225</v>
      </c>
      <c r="I3713" s="6">
        <v>51219000</v>
      </c>
      <c r="J3713" s="6">
        <v>5.0999999999999996</v>
      </c>
      <c r="K3713" s="6">
        <v>26</v>
      </c>
      <c r="L3713" s="6" t="s">
        <v>346</v>
      </c>
      <c r="M3713" s="6">
        <v>90</v>
      </c>
      <c r="N3713" s="6" t="s">
        <v>21</v>
      </c>
      <c r="O3713" s="6" t="s">
        <v>22</v>
      </c>
      <c r="P3713" s="6" t="s">
        <v>8111</v>
      </c>
    </row>
    <row r="3714" spans="1:16" hidden="1" x14ac:dyDescent="0.35">
      <c r="A3714" s="6">
        <v>2012</v>
      </c>
      <c r="B3714" s="6" t="s">
        <v>2934</v>
      </c>
      <c r="C3714" s="6" t="s">
        <v>2786</v>
      </c>
      <c r="D3714" s="13" t="s">
        <v>2935</v>
      </c>
      <c r="E3714" s="6">
        <v>42.58</v>
      </c>
      <c r="F3714" s="6">
        <v>-83.14</v>
      </c>
      <c r="G3714" s="6" t="s">
        <v>514</v>
      </c>
      <c r="H3714" s="6">
        <v>3997</v>
      </c>
      <c r="I3714" s="6">
        <v>3060000</v>
      </c>
      <c r="J3714" s="6">
        <v>5.0999999999999996</v>
      </c>
      <c r="K3714" s="6">
        <v>26</v>
      </c>
      <c r="L3714" s="6" t="s">
        <v>346</v>
      </c>
      <c r="M3714" s="6">
        <v>90</v>
      </c>
      <c r="N3714" s="6" t="s">
        <v>21</v>
      </c>
      <c r="O3714" s="6" t="s">
        <v>22</v>
      </c>
      <c r="P3714" s="6" t="s">
        <v>8112</v>
      </c>
    </row>
    <row r="3715" spans="1:16" hidden="1" x14ac:dyDescent="0.35">
      <c r="A3715" s="6">
        <v>2012</v>
      </c>
      <c r="B3715" s="6" t="s">
        <v>1444</v>
      </c>
      <c r="C3715" s="6" t="s">
        <v>2786</v>
      </c>
      <c r="D3715" s="13" t="s">
        <v>2937</v>
      </c>
      <c r="E3715" s="6">
        <v>42.61</v>
      </c>
      <c r="F3715" s="6">
        <v>-82.53</v>
      </c>
      <c r="G3715" s="6" t="s">
        <v>514</v>
      </c>
      <c r="H3715" s="6">
        <v>38878</v>
      </c>
      <c r="I3715" s="6">
        <v>40533000</v>
      </c>
      <c r="J3715" s="6">
        <v>5.0999999999999996</v>
      </c>
      <c r="K3715" s="6">
        <v>26</v>
      </c>
      <c r="L3715" s="6" t="s">
        <v>346</v>
      </c>
      <c r="M3715" s="6">
        <v>90</v>
      </c>
      <c r="N3715" s="6" t="s">
        <v>21</v>
      </c>
      <c r="O3715" s="6" t="s">
        <v>22</v>
      </c>
      <c r="P3715" s="6" t="s">
        <v>8113</v>
      </c>
    </row>
    <row r="3716" spans="1:16" hidden="1" x14ac:dyDescent="0.35">
      <c r="A3716" s="6">
        <v>2012</v>
      </c>
      <c r="B3716" s="6" t="s">
        <v>2939</v>
      </c>
      <c r="C3716" s="6" t="s">
        <v>2786</v>
      </c>
      <c r="D3716" s="13" t="s">
        <v>2940</v>
      </c>
      <c r="E3716" s="6">
        <v>42.26</v>
      </c>
      <c r="F3716" s="6">
        <v>-83.85</v>
      </c>
      <c r="G3716" s="6" t="s">
        <v>514</v>
      </c>
      <c r="H3716" s="6">
        <v>43590</v>
      </c>
      <c r="I3716" s="6">
        <v>23589000</v>
      </c>
      <c r="J3716" s="6">
        <v>5.0999999999999996</v>
      </c>
      <c r="K3716" s="6">
        <v>26</v>
      </c>
      <c r="L3716" s="6" t="s">
        <v>346</v>
      </c>
      <c r="M3716" s="6">
        <v>90</v>
      </c>
      <c r="N3716" s="6" t="s">
        <v>21</v>
      </c>
      <c r="O3716" s="6" t="s">
        <v>22</v>
      </c>
      <c r="P3716" s="6" t="s">
        <v>8114</v>
      </c>
    </row>
    <row r="3717" spans="1:16" hidden="1" x14ac:dyDescent="0.35">
      <c r="A3717" s="6">
        <v>2012</v>
      </c>
      <c r="B3717" s="6" t="s">
        <v>1071</v>
      </c>
      <c r="C3717" s="6" t="s">
        <v>2786</v>
      </c>
      <c r="D3717" s="13" t="s">
        <v>2942</v>
      </c>
      <c r="E3717" s="6">
        <v>42.25</v>
      </c>
      <c r="F3717" s="6">
        <v>-83.21</v>
      </c>
      <c r="G3717" s="6" t="s">
        <v>236</v>
      </c>
      <c r="H3717" s="6">
        <v>2800</v>
      </c>
      <c r="I3717" s="6">
        <v>1592000</v>
      </c>
      <c r="J3717" s="6">
        <v>5.0999999999999996</v>
      </c>
      <c r="K3717" s="6">
        <v>26</v>
      </c>
      <c r="L3717" s="6" t="s">
        <v>346</v>
      </c>
      <c r="M3717" s="6">
        <v>90</v>
      </c>
      <c r="N3717" s="6" t="s">
        <v>21</v>
      </c>
      <c r="O3717" s="6" t="s">
        <v>22</v>
      </c>
      <c r="P3717" s="6" t="s">
        <v>8115</v>
      </c>
    </row>
    <row r="3718" spans="1:16" hidden="1" x14ac:dyDescent="0.35">
      <c r="A3718" s="6">
        <v>2012</v>
      </c>
      <c r="B3718" s="6" t="s">
        <v>577</v>
      </c>
      <c r="C3718" s="6" t="s">
        <v>512</v>
      </c>
      <c r="D3718" s="13" t="s">
        <v>578</v>
      </c>
      <c r="E3718" s="6">
        <v>37.1</v>
      </c>
      <c r="F3718" s="6">
        <v>-102.57</v>
      </c>
      <c r="G3718" s="6" t="s">
        <v>514</v>
      </c>
      <c r="H3718" s="6">
        <v>46232</v>
      </c>
      <c r="I3718" s="6">
        <v>31832000</v>
      </c>
      <c r="J3718" s="6">
        <v>5.6</v>
      </c>
      <c r="K3718" s="6">
        <v>8</v>
      </c>
      <c r="L3718" s="6" t="s">
        <v>346</v>
      </c>
      <c r="M3718" s="6">
        <v>90</v>
      </c>
      <c r="N3718" s="6" t="s">
        <v>21</v>
      </c>
      <c r="O3718" s="6" t="s">
        <v>22</v>
      </c>
      <c r="P3718" s="6" t="s">
        <v>7233</v>
      </c>
    </row>
    <row r="3719" spans="1:16" hidden="1" x14ac:dyDescent="0.35">
      <c r="A3719" s="6">
        <v>2012</v>
      </c>
      <c r="B3719" s="6" t="s">
        <v>580</v>
      </c>
      <c r="C3719" s="6" t="s">
        <v>512</v>
      </c>
      <c r="D3719" s="13" t="s">
        <v>581</v>
      </c>
      <c r="E3719" s="6">
        <v>38.08</v>
      </c>
      <c r="F3719" s="6">
        <v>-103.14</v>
      </c>
      <c r="G3719" s="6" t="s">
        <v>514</v>
      </c>
      <c r="H3719" s="6">
        <v>1530</v>
      </c>
      <c r="I3719" s="6">
        <v>0</v>
      </c>
      <c r="J3719" s="6">
        <v>5.6</v>
      </c>
      <c r="K3719" s="6">
        <v>8</v>
      </c>
      <c r="L3719" s="6" t="s">
        <v>346</v>
      </c>
      <c r="M3719" s="6">
        <v>90</v>
      </c>
      <c r="N3719" s="6" t="s">
        <v>21</v>
      </c>
      <c r="O3719" s="6" t="s">
        <v>22</v>
      </c>
      <c r="P3719" s="6" t="s">
        <v>7234</v>
      </c>
    </row>
    <row r="3720" spans="1:16" hidden="1" x14ac:dyDescent="0.35">
      <c r="A3720" s="6">
        <v>2012</v>
      </c>
      <c r="B3720" s="6" t="s">
        <v>583</v>
      </c>
      <c r="C3720" s="6" t="s">
        <v>512</v>
      </c>
      <c r="D3720" s="13" t="s">
        <v>584</v>
      </c>
      <c r="E3720" s="6">
        <v>38.200000000000003</v>
      </c>
      <c r="F3720" s="6">
        <v>-103.86</v>
      </c>
      <c r="G3720" s="6" t="s">
        <v>524</v>
      </c>
      <c r="H3720" s="6">
        <v>224</v>
      </c>
      <c r="I3720" s="6">
        <v>203000</v>
      </c>
      <c r="J3720" s="6">
        <v>5.6</v>
      </c>
      <c r="K3720" s="6">
        <v>8</v>
      </c>
      <c r="L3720" s="6" t="s">
        <v>346</v>
      </c>
      <c r="M3720" s="6">
        <v>90</v>
      </c>
      <c r="N3720" s="6" t="s">
        <v>21</v>
      </c>
      <c r="O3720" s="6" t="s">
        <v>22</v>
      </c>
      <c r="P3720" s="6" t="s">
        <v>7235</v>
      </c>
    </row>
    <row r="3721" spans="1:16" hidden="1" x14ac:dyDescent="0.35">
      <c r="A3721" s="6">
        <v>2012</v>
      </c>
      <c r="B3721" s="6" t="s">
        <v>589</v>
      </c>
      <c r="C3721" s="6" t="s">
        <v>512</v>
      </c>
      <c r="D3721" s="13" t="s">
        <v>590</v>
      </c>
      <c r="E3721" s="6">
        <v>37.4</v>
      </c>
      <c r="F3721" s="6">
        <v>-104.65</v>
      </c>
      <c r="G3721" s="6" t="s">
        <v>514</v>
      </c>
      <c r="H3721" s="6">
        <v>26</v>
      </c>
      <c r="I3721" s="6">
        <v>86000</v>
      </c>
      <c r="J3721" s="6">
        <v>5.6</v>
      </c>
      <c r="K3721" s="6">
        <v>8</v>
      </c>
      <c r="L3721" s="6" t="s">
        <v>346</v>
      </c>
      <c r="M3721" s="6">
        <v>90</v>
      </c>
      <c r="N3721" s="6" t="s">
        <v>21</v>
      </c>
      <c r="O3721" s="6" t="s">
        <v>22</v>
      </c>
      <c r="P3721" s="6" t="s">
        <v>7236</v>
      </c>
    </row>
    <row r="3722" spans="1:16" hidden="1" x14ac:dyDescent="0.35">
      <c r="A3722" s="6">
        <v>2012</v>
      </c>
      <c r="B3722" s="6" t="s">
        <v>592</v>
      </c>
      <c r="C3722" s="6" t="s">
        <v>512</v>
      </c>
      <c r="D3722" s="13" t="s">
        <v>593</v>
      </c>
      <c r="E3722" s="6">
        <v>38.1</v>
      </c>
      <c r="F3722" s="6">
        <v>-103.51</v>
      </c>
      <c r="G3722" s="6" t="s">
        <v>524</v>
      </c>
      <c r="H3722" s="6">
        <v>6106</v>
      </c>
      <c r="I3722" s="6">
        <v>5955000</v>
      </c>
      <c r="J3722" s="6">
        <v>5.6</v>
      </c>
      <c r="K3722" s="6">
        <v>8</v>
      </c>
      <c r="L3722" s="6" t="s">
        <v>346</v>
      </c>
      <c r="M3722" s="6">
        <v>90</v>
      </c>
      <c r="N3722" s="6" t="s">
        <v>21</v>
      </c>
      <c r="O3722" s="6" t="s">
        <v>22</v>
      </c>
      <c r="P3722" s="6" t="s">
        <v>7237</v>
      </c>
    </row>
    <row r="3723" spans="1:16" hidden="1" x14ac:dyDescent="0.35">
      <c r="A3723" s="6">
        <v>2012</v>
      </c>
      <c r="B3723" s="6" t="s">
        <v>595</v>
      </c>
      <c r="C3723" s="6" t="s">
        <v>512</v>
      </c>
      <c r="D3723" s="13" t="s">
        <v>596</v>
      </c>
      <c r="E3723" s="6">
        <v>38.06</v>
      </c>
      <c r="F3723" s="6">
        <v>-102.31</v>
      </c>
      <c r="G3723" s="6" t="s">
        <v>514</v>
      </c>
      <c r="H3723" s="6">
        <v>20398</v>
      </c>
      <c r="I3723" s="6">
        <v>13376000</v>
      </c>
      <c r="J3723" s="6">
        <v>5.6</v>
      </c>
      <c r="K3723" s="6">
        <v>8</v>
      </c>
      <c r="L3723" s="6" t="s">
        <v>346</v>
      </c>
      <c r="M3723" s="6">
        <v>90</v>
      </c>
      <c r="N3723" s="6" t="s">
        <v>21</v>
      </c>
      <c r="O3723" s="6" t="s">
        <v>22</v>
      </c>
      <c r="P3723" s="6" t="s">
        <v>7238</v>
      </c>
    </row>
    <row r="3724" spans="1:16" hidden="1" x14ac:dyDescent="0.35">
      <c r="A3724" s="6">
        <v>2012</v>
      </c>
      <c r="B3724" s="6" t="s">
        <v>598</v>
      </c>
      <c r="C3724" s="6" t="s">
        <v>512</v>
      </c>
      <c r="D3724" s="13" t="s">
        <v>599</v>
      </c>
      <c r="E3724" s="6">
        <v>38.29</v>
      </c>
      <c r="F3724" s="6">
        <v>-104.54</v>
      </c>
      <c r="G3724" s="6" t="s">
        <v>524</v>
      </c>
      <c r="H3724" s="6">
        <v>3849</v>
      </c>
      <c r="I3724" s="6">
        <v>5364000</v>
      </c>
      <c r="J3724" s="6">
        <v>5.6</v>
      </c>
      <c r="K3724" s="6">
        <v>8</v>
      </c>
      <c r="L3724" s="6" t="s">
        <v>346</v>
      </c>
      <c r="M3724" s="6">
        <v>90</v>
      </c>
      <c r="N3724" s="6" t="s">
        <v>21</v>
      </c>
      <c r="O3724" s="6" t="s">
        <v>22</v>
      </c>
      <c r="P3724" s="6" t="s">
        <v>7239</v>
      </c>
    </row>
    <row r="3725" spans="1:16" hidden="1" x14ac:dyDescent="0.35">
      <c r="A3725" s="6">
        <v>2012</v>
      </c>
      <c r="B3725" s="6" t="s">
        <v>340</v>
      </c>
      <c r="C3725" s="6" t="s">
        <v>1515</v>
      </c>
      <c r="D3725" s="13" t="s">
        <v>1660</v>
      </c>
      <c r="E3725" s="6">
        <v>38.54</v>
      </c>
      <c r="F3725" s="6">
        <v>-85.42</v>
      </c>
      <c r="G3725" s="6" t="s">
        <v>236</v>
      </c>
      <c r="H3725" s="6">
        <v>15805</v>
      </c>
      <c r="I3725" s="6">
        <v>8516000</v>
      </c>
      <c r="J3725" s="6">
        <v>5.6</v>
      </c>
      <c r="K3725" s="6">
        <v>18</v>
      </c>
      <c r="L3725" s="6" t="s">
        <v>346</v>
      </c>
      <c r="M3725" s="6">
        <v>90</v>
      </c>
      <c r="N3725" s="6" t="s">
        <v>21</v>
      </c>
      <c r="O3725" s="6" t="s">
        <v>22</v>
      </c>
      <c r="P3725" s="6" t="s">
        <v>7621</v>
      </c>
    </row>
    <row r="3726" spans="1:16" hidden="1" x14ac:dyDescent="0.35">
      <c r="A3726" s="6">
        <v>2012</v>
      </c>
      <c r="B3726" s="6" t="s">
        <v>1662</v>
      </c>
      <c r="C3726" s="6" t="s">
        <v>1515</v>
      </c>
      <c r="D3726" s="13" t="s">
        <v>1663</v>
      </c>
      <c r="E3726" s="6">
        <v>39.06</v>
      </c>
      <c r="F3726" s="6">
        <v>-84.9</v>
      </c>
      <c r="G3726" s="6" t="s">
        <v>514</v>
      </c>
      <c r="H3726" s="6">
        <v>6745</v>
      </c>
      <c r="I3726" s="6">
        <v>3834000</v>
      </c>
      <c r="J3726" s="6">
        <v>5.6</v>
      </c>
      <c r="K3726" s="6">
        <v>18</v>
      </c>
      <c r="L3726" s="6" t="s">
        <v>346</v>
      </c>
      <c r="M3726" s="6">
        <v>90</v>
      </c>
      <c r="N3726" s="6" t="s">
        <v>21</v>
      </c>
      <c r="O3726" s="6" t="s">
        <v>22</v>
      </c>
      <c r="P3726" s="6" t="s">
        <v>7622</v>
      </c>
    </row>
    <row r="3727" spans="1:16" hidden="1" x14ac:dyDescent="0.35">
      <c r="A3727" s="6">
        <v>2012</v>
      </c>
      <c r="B3727" s="6" t="s">
        <v>129</v>
      </c>
      <c r="C3727" s="6" t="s">
        <v>1515</v>
      </c>
      <c r="D3727" s="13" t="s">
        <v>1665</v>
      </c>
      <c r="E3727" s="6">
        <v>39.49</v>
      </c>
      <c r="F3727" s="6">
        <v>-84.83</v>
      </c>
      <c r="G3727" s="6" t="s">
        <v>514</v>
      </c>
      <c r="H3727" s="6">
        <v>34544</v>
      </c>
      <c r="I3727" s="6">
        <v>20670000</v>
      </c>
      <c r="J3727" s="6">
        <v>5.6</v>
      </c>
      <c r="K3727" s="6">
        <v>18</v>
      </c>
      <c r="L3727" s="6" t="s">
        <v>346</v>
      </c>
      <c r="M3727" s="6">
        <v>90</v>
      </c>
      <c r="N3727" s="6" t="s">
        <v>21</v>
      </c>
      <c r="O3727" s="6" t="s">
        <v>22</v>
      </c>
      <c r="P3727" s="6" t="s">
        <v>7623</v>
      </c>
    </row>
    <row r="3728" spans="1:16" hidden="1" x14ac:dyDescent="0.35">
      <c r="A3728" s="6">
        <v>2012</v>
      </c>
      <c r="B3728" s="6" t="s">
        <v>172</v>
      </c>
      <c r="C3728" s="6" t="s">
        <v>1515</v>
      </c>
      <c r="D3728" s="13" t="s">
        <v>1667</v>
      </c>
      <c r="E3728" s="6">
        <v>38.799999999999997</v>
      </c>
      <c r="F3728" s="6">
        <v>-85.65</v>
      </c>
      <c r="G3728" s="6" t="s">
        <v>514</v>
      </c>
      <c r="H3728" s="6">
        <v>15884</v>
      </c>
      <c r="I3728" s="6">
        <v>9610000</v>
      </c>
      <c r="J3728" s="6">
        <v>5.6</v>
      </c>
      <c r="K3728" s="6">
        <v>18</v>
      </c>
      <c r="L3728" s="6" t="s">
        <v>346</v>
      </c>
      <c r="M3728" s="6">
        <v>90</v>
      </c>
      <c r="N3728" s="6" t="s">
        <v>21</v>
      </c>
      <c r="O3728" s="6" t="s">
        <v>22</v>
      </c>
      <c r="P3728" s="6" t="s">
        <v>7624</v>
      </c>
    </row>
    <row r="3729" spans="1:16" hidden="1" x14ac:dyDescent="0.35">
      <c r="A3729" s="6">
        <v>2012</v>
      </c>
      <c r="B3729" s="6" t="s">
        <v>1669</v>
      </c>
      <c r="C3729" s="6" t="s">
        <v>1515</v>
      </c>
      <c r="D3729" s="13" t="s">
        <v>1670</v>
      </c>
      <c r="E3729" s="6">
        <v>39.049999999999997</v>
      </c>
      <c r="F3729" s="6">
        <v>-85.47</v>
      </c>
      <c r="G3729" s="6" t="s">
        <v>514</v>
      </c>
      <c r="H3729" s="6">
        <v>35762</v>
      </c>
      <c r="I3729" s="6">
        <v>22091000</v>
      </c>
      <c r="J3729" s="6">
        <v>5.6</v>
      </c>
      <c r="K3729" s="6">
        <v>18</v>
      </c>
      <c r="L3729" s="6" t="s">
        <v>346</v>
      </c>
      <c r="M3729" s="6">
        <v>90</v>
      </c>
      <c r="N3729" s="6" t="s">
        <v>21</v>
      </c>
      <c r="O3729" s="6" t="s">
        <v>22</v>
      </c>
      <c r="P3729" s="6" t="s">
        <v>7625</v>
      </c>
    </row>
    <row r="3730" spans="1:16" hidden="1" x14ac:dyDescent="0.35">
      <c r="A3730" s="6">
        <v>2012</v>
      </c>
      <c r="B3730" s="6" t="s">
        <v>1672</v>
      </c>
      <c r="C3730" s="6" t="s">
        <v>1515</v>
      </c>
      <c r="D3730" s="13" t="s">
        <v>1673</v>
      </c>
      <c r="E3730" s="6">
        <v>38.950000000000003</v>
      </c>
      <c r="F3730" s="6">
        <v>-84.85</v>
      </c>
      <c r="G3730" s="6" t="s">
        <v>514</v>
      </c>
      <c r="H3730" s="6">
        <v>2516</v>
      </c>
      <c r="I3730" s="6">
        <v>978000</v>
      </c>
      <c r="J3730" s="6">
        <v>5.6</v>
      </c>
      <c r="K3730" s="6">
        <v>18</v>
      </c>
      <c r="L3730" s="6" t="s">
        <v>346</v>
      </c>
      <c r="M3730" s="6">
        <v>90</v>
      </c>
      <c r="N3730" s="6" t="s">
        <v>21</v>
      </c>
      <c r="O3730" s="6" t="s">
        <v>22</v>
      </c>
      <c r="P3730" s="6" t="s">
        <v>7626</v>
      </c>
    </row>
    <row r="3731" spans="1:16" hidden="1" x14ac:dyDescent="0.35">
      <c r="A3731" s="6">
        <v>2012</v>
      </c>
      <c r="B3731" s="6" t="s">
        <v>1675</v>
      </c>
      <c r="C3731" s="6" t="s">
        <v>1515</v>
      </c>
      <c r="D3731" s="13" t="s">
        <v>1676</v>
      </c>
      <c r="E3731" s="6">
        <v>39.29</v>
      </c>
      <c r="F3731" s="6">
        <v>-85.21</v>
      </c>
      <c r="G3731" s="6" t="s">
        <v>514</v>
      </c>
      <c r="H3731" s="6">
        <v>51009</v>
      </c>
      <c r="I3731" s="6">
        <v>36272000</v>
      </c>
      <c r="J3731" s="6">
        <v>5.6</v>
      </c>
      <c r="K3731" s="6">
        <v>18</v>
      </c>
      <c r="L3731" s="6" t="s">
        <v>346</v>
      </c>
      <c r="M3731" s="6">
        <v>90</v>
      </c>
      <c r="N3731" s="6" t="s">
        <v>21</v>
      </c>
      <c r="O3731" s="6" t="s">
        <v>22</v>
      </c>
      <c r="P3731" s="6" t="s">
        <v>7627</v>
      </c>
    </row>
    <row r="3732" spans="1:16" hidden="1" x14ac:dyDescent="0.35">
      <c r="A3732" s="6">
        <v>2012</v>
      </c>
      <c r="B3732" s="6" t="s">
        <v>1511</v>
      </c>
      <c r="C3732" s="6" t="s">
        <v>1515</v>
      </c>
      <c r="D3732" s="13" t="s">
        <v>1678</v>
      </c>
      <c r="E3732" s="6">
        <v>38.74</v>
      </c>
      <c r="F3732" s="6">
        <v>-85.81</v>
      </c>
      <c r="G3732" s="6" t="s">
        <v>514</v>
      </c>
      <c r="H3732" s="6">
        <v>15138</v>
      </c>
      <c r="I3732" s="6">
        <v>12741000</v>
      </c>
      <c r="J3732" s="6">
        <v>5.6</v>
      </c>
      <c r="K3732" s="6">
        <v>18</v>
      </c>
      <c r="L3732" s="6" t="s">
        <v>346</v>
      </c>
      <c r="M3732" s="6">
        <v>90</v>
      </c>
      <c r="N3732" s="6" t="s">
        <v>21</v>
      </c>
      <c r="O3732" s="6" t="s">
        <v>22</v>
      </c>
      <c r="P3732" s="6" t="s">
        <v>7628</v>
      </c>
    </row>
    <row r="3733" spans="1:16" hidden="1" x14ac:dyDescent="0.35">
      <c r="A3733" s="6">
        <v>2012</v>
      </c>
      <c r="B3733" s="6" t="s">
        <v>1680</v>
      </c>
      <c r="C3733" s="6" t="s">
        <v>1515</v>
      </c>
      <c r="D3733" s="13" t="s">
        <v>1681</v>
      </c>
      <c r="E3733" s="6">
        <v>38.869999999999997</v>
      </c>
      <c r="F3733" s="6">
        <v>-85.07</v>
      </c>
      <c r="G3733" s="6" t="s">
        <v>514</v>
      </c>
      <c r="H3733" s="6">
        <v>7235</v>
      </c>
      <c r="I3733" s="6">
        <v>2657000</v>
      </c>
      <c r="J3733" s="6">
        <v>5.6</v>
      </c>
      <c r="K3733" s="6">
        <v>18</v>
      </c>
      <c r="L3733" s="6" t="s">
        <v>346</v>
      </c>
      <c r="M3733" s="6">
        <v>90</v>
      </c>
      <c r="N3733" s="6" t="s">
        <v>21</v>
      </c>
      <c r="O3733" s="6" t="s">
        <v>22</v>
      </c>
      <c r="P3733" s="6" t="s">
        <v>7629</v>
      </c>
    </row>
    <row r="3734" spans="1:16" hidden="1" x14ac:dyDescent="0.35">
      <c r="A3734" s="6">
        <v>2012</v>
      </c>
      <c r="B3734" s="6" t="s">
        <v>5547</v>
      </c>
      <c r="C3734" s="6" t="s">
        <v>5423</v>
      </c>
      <c r="D3734" s="13" t="s">
        <v>5548</v>
      </c>
      <c r="E3734" s="6">
        <v>43.14</v>
      </c>
      <c r="F3734" s="6">
        <v>-97.71</v>
      </c>
      <c r="G3734" s="6" t="s">
        <v>555</v>
      </c>
      <c r="H3734" s="6">
        <v>81875</v>
      </c>
      <c r="I3734" s="6">
        <v>17812000</v>
      </c>
      <c r="J3734" s="6">
        <v>6.5</v>
      </c>
      <c r="K3734" s="6">
        <v>46</v>
      </c>
      <c r="L3734" s="6" t="s">
        <v>346</v>
      </c>
      <c r="M3734" s="6">
        <v>90</v>
      </c>
      <c r="N3734" s="6" t="s">
        <v>21</v>
      </c>
      <c r="O3734" s="6" t="s">
        <v>22</v>
      </c>
      <c r="P3734" s="6" t="s">
        <v>9112</v>
      </c>
    </row>
    <row r="3735" spans="1:16" hidden="1" x14ac:dyDescent="0.35">
      <c r="A3735" s="6">
        <v>2012</v>
      </c>
      <c r="B3735" s="6" t="s">
        <v>5550</v>
      </c>
      <c r="C3735" s="6" t="s">
        <v>5423</v>
      </c>
      <c r="D3735" s="13" t="s">
        <v>5551</v>
      </c>
      <c r="E3735" s="6">
        <v>43.03</v>
      </c>
      <c r="F3735" s="6">
        <v>-98.18</v>
      </c>
      <c r="G3735" s="6" t="s">
        <v>555</v>
      </c>
      <c r="H3735" s="6">
        <v>121478</v>
      </c>
      <c r="I3735" s="6">
        <v>39762000</v>
      </c>
      <c r="J3735" s="6">
        <v>6.5</v>
      </c>
      <c r="K3735" s="6">
        <v>46</v>
      </c>
      <c r="L3735" s="6" t="s">
        <v>346</v>
      </c>
      <c r="M3735" s="6">
        <v>90</v>
      </c>
      <c r="N3735" s="6" t="s">
        <v>21</v>
      </c>
      <c r="O3735" s="6" t="s">
        <v>22</v>
      </c>
      <c r="P3735" s="6" t="s">
        <v>9113</v>
      </c>
    </row>
    <row r="3736" spans="1:16" hidden="1" x14ac:dyDescent="0.35">
      <c r="A3736" s="6">
        <v>2012</v>
      </c>
      <c r="B3736" s="6" t="s">
        <v>163</v>
      </c>
      <c r="C3736" s="6" t="s">
        <v>5423</v>
      </c>
      <c r="D3736" s="13" t="s">
        <v>5553</v>
      </c>
      <c r="E3736" s="6">
        <v>42.76</v>
      </c>
      <c r="F3736" s="6">
        <v>-96.83</v>
      </c>
      <c r="G3736" s="6" t="s">
        <v>555</v>
      </c>
      <c r="H3736" s="6">
        <v>110580</v>
      </c>
      <c r="I3736" s="6">
        <v>48948000</v>
      </c>
      <c r="J3736" s="6">
        <v>6.5</v>
      </c>
      <c r="K3736" s="6">
        <v>46</v>
      </c>
      <c r="L3736" s="6" t="s">
        <v>346</v>
      </c>
      <c r="M3736" s="6">
        <v>90</v>
      </c>
      <c r="N3736" s="6" t="s">
        <v>21</v>
      </c>
      <c r="O3736" s="6" t="s">
        <v>22</v>
      </c>
      <c r="P3736" s="6" t="s">
        <v>9114</v>
      </c>
    </row>
    <row r="3737" spans="1:16" hidden="1" x14ac:dyDescent="0.35">
      <c r="A3737" s="6">
        <v>2012</v>
      </c>
      <c r="B3737" s="6" t="s">
        <v>522</v>
      </c>
      <c r="C3737" s="6" t="s">
        <v>5423</v>
      </c>
      <c r="D3737" s="13" t="s">
        <v>5555</v>
      </c>
      <c r="E3737" s="6">
        <v>43.31</v>
      </c>
      <c r="F3737" s="6">
        <v>-98.34</v>
      </c>
      <c r="G3737" s="6" t="s">
        <v>555</v>
      </c>
      <c r="H3737" s="6">
        <v>61222</v>
      </c>
      <c r="I3737" s="6">
        <v>15524000</v>
      </c>
      <c r="J3737" s="6">
        <v>6.5</v>
      </c>
      <c r="K3737" s="6">
        <v>46</v>
      </c>
      <c r="L3737" s="6" t="s">
        <v>346</v>
      </c>
      <c r="M3737" s="6">
        <v>90</v>
      </c>
      <c r="N3737" s="6" t="s">
        <v>21</v>
      </c>
      <c r="O3737" s="6" t="s">
        <v>22</v>
      </c>
      <c r="P3737" s="6" t="s">
        <v>9115</v>
      </c>
    </row>
    <row r="3738" spans="1:16" hidden="1" x14ac:dyDescent="0.35">
      <c r="A3738" s="6">
        <v>2012</v>
      </c>
      <c r="B3738" s="6" t="s">
        <v>5557</v>
      </c>
      <c r="C3738" s="6" t="s">
        <v>5423</v>
      </c>
      <c r="D3738" s="13" t="s">
        <v>5558</v>
      </c>
      <c r="E3738" s="6">
        <v>43.35</v>
      </c>
      <c r="F3738" s="6">
        <v>-97.43</v>
      </c>
      <c r="G3738" s="6" t="s">
        <v>564</v>
      </c>
      <c r="H3738" s="6">
        <v>138195</v>
      </c>
      <c r="I3738" s="6">
        <v>31994000</v>
      </c>
      <c r="J3738" s="6">
        <v>6.5</v>
      </c>
      <c r="K3738" s="6">
        <v>46</v>
      </c>
      <c r="L3738" s="6" t="s">
        <v>346</v>
      </c>
      <c r="M3738" s="6">
        <v>90</v>
      </c>
      <c r="N3738" s="6" t="s">
        <v>21</v>
      </c>
      <c r="O3738" s="6" t="s">
        <v>22</v>
      </c>
      <c r="P3738" s="6" t="s">
        <v>9116</v>
      </c>
    </row>
    <row r="3739" spans="1:16" hidden="1" x14ac:dyDescent="0.35">
      <c r="A3739" s="6">
        <v>2012</v>
      </c>
      <c r="B3739" s="6" t="s">
        <v>359</v>
      </c>
      <c r="C3739" s="6" t="s">
        <v>5423</v>
      </c>
      <c r="D3739" s="13" t="s">
        <v>5560</v>
      </c>
      <c r="E3739" s="6">
        <v>43.3</v>
      </c>
      <c r="F3739" s="6">
        <v>-96.58</v>
      </c>
      <c r="G3739" s="6" t="s">
        <v>564</v>
      </c>
      <c r="H3739" s="6">
        <v>157952</v>
      </c>
      <c r="I3739" s="6">
        <v>62229000</v>
      </c>
      <c r="J3739" s="6">
        <v>6.5</v>
      </c>
      <c r="K3739" s="6">
        <v>46</v>
      </c>
      <c r="L3739" s="6" t="s">
        <v>346</v>
      </c>
      <c r="M3739" s="6">
        <v>90</v>
      </c>
      <c r="N3739" s="6" t="s">
        <v>21</v>
      </c>
      <c r="O3739" s="6" t="s">
        <v>22</v>
      </c>
      <c r="P3739" s="6" t="s">
        <v>9117</v>
      </c>
    </row>
    <row r="3740" spans="1:16" hidden="1" x14ac:dyDescent="0.35">
      <c r="A3740" s="6">
        <v>2012</v>
      </c>
      <c r="B3740" s="6" t="s">
        <v>1019</v>
      </c>
      <c r="C3740" s="6" t="s">
        <v>5423</v>
      </c>
      <c r="D3740" s="13" t="s">
        <v>5562</v>
      </c>
      <c r="E3740" s="6">
        <v>43.11</v>
      </c>
      <c r="F3740" s="6">
        <v>-96.95</v>
      </c>
      <c r="G3740" s="6" t="s">
        <v>564</v>
      </c>
      <c r="H3740" s="6">
        <v>146420</v>
      </c>
      <c r="I3740" s="6">
        <v>63254000</v>
      </c>
      <c r="J3740" s="6">
        <v>6.5</v>
      </c>
      <c r="K3740" s="6">
        <v>46</v>
      </c>
      <c r="L3740" s="6" t="s">
        <v>346</v>
      </c>
      <c r="M3740" s="6">
        <v>90</v>
      </c>
      <c r="N3740" s="6" t="s">
        <v>21</v>
      </c>
      <c r="O3740" s="6" t="s">
        <v>22</v>
      </c>
      <c r="P3740" s="6" t="s">
        <v>9118</v>
      </c>
    </row>
    <row r="3741" spans="1:16" hidden="1" x14ac:dyDescent="0.35">
      <c r="A3741" s="6">
        <v>2012</v>
      </c>
      <c r="B3741" s="6" t="s">
        <v>698</v>
      </c>
      <c r="C3741" s="6" t="s">
        <v>5423</v>
      </c>
      <c r="D3741" s="13" t="s">
        <v>5564</v>
      </c>
      <c r="E3741" s="6">
        <v>43.02</v>
      </c>
      <c r="F3741" s="6">
        <v>-96.62</v>
      </c>
      <c r="G3741" s="6" t="s">
        <v>564</v>
      </c>
      <c r="H3741" s="6">
        <v>120941</v>
      </c>
      <c r="I3741" s="6">
        <v>67167000</v>
      </c>
      <c r="J3741" s="6">
        <v>6.5</v>
      </c>
      <c r="K3741" s="6">
        <v>46</v>
      </c>
      <c r="L3741" s="6" t="s">
        <v>346</v>
      </c>
      <c r="M3741" s="6">
        <v>90</v>
      </c>
      <c r="N3741" s="6" t="s">
        <v>21</v>
      </c>
      <c r="O3741" s="6" t="s">
        <v>22</v>
      </c>
      <c r="P3741" s="6" t="s">
        <v>9119</v>
      </c>
    </row>
    <row r="3742" spans="1:16" hidden="1" x14ac:dyDescent="0.35">
      <c r="A3742" s="6">
        <v>2012</v>
      </c>
      <c r="B3742" s="6" t="s">
        <v>5566</v>
      </c>
      <c r="C3742" s="6" t="s">
        <v>5423</v>
      </c>
      <c r="D3742" s="13" t="s">
        <v>5567</v>
      </c>
      <c r="E3742" s="6">
        <v>42.88</v>
      </c>
      <c r="F3742" s="6">
        <v>-97.17</v>
      </c>
      <c r="G3742" s="6" t="s">
        <v>555</v>
      </c>
      <c r="H3742" s="6">
        <v>101320</v>
      </c>
      <c r="I3742" s="6">
        <v>32346000</v>
      </c>
      <c r="J3742" s="6">
        <v>6.5</v>
      </c>
      <c r="K3742" s="6">
        <v>46</v>
      </c>
      <c r="L3742" s="6" t="s">
        <v>346</v>
      </c>
      <c r="M3742" s="6">
        <v>90</v>
      </c>
      <c r="N3742" s="6" t="s">
        <v>21</v>
      </c>
      <c r="O3742" s="6" t="s">
        <v>22</v>
      </c>
      <c r="P3742" s="6" t="s">
        <v>9120</v>
      </c>
    </row>
    <row r="3743" spans="1:16" hidden="1" x14ac:dyDescent="0.35">
      <c r="A3743" s="6">
        <v>2012</v>
      </c>
      <c r="B3743" s="6" t="s">
        <v>6669</v>
      </c>
      <c r="C3743" s="6" t="s">
        <v>86</v>
      </c>
      <c r="D3743" s="13" t="s">
        <v>6670</v>
      </c>
      <c r="E3743" s="6">
        <v>46.22</v>
      </c>
      <c r="F3743" s="6">
        <v>-118.82</v>
      </c>
      <c r="G3743" s="6" t="s">
        <v>241</v>
      </c>
      <c r="H3743" s="6">
        <v>2924</v>
      </c>
      <c r="I3743" s="6">
        <v>0</v>
      </c>
      <c r="J3743" s="6">
        <v>6.8</v>
      </c>
      <c r="K3743" s="6">
        <v>53</v>
      </c>
      <c r="L3743" s="6" t="s">
        <v>346</v>
      </c>
      <c r="M3743" s="6">
        <v>90</v>
      </c>
      <c r="N3743" s="6" t="s">
        <v>21</v>
      </c>
      <c r="O3743" s="6" t="s">
        <v>22</v>
      </c>
      <c r="P3743" s="6" t="s">
        <v>9523</v>
      </c>
    </row>
    <row r="3744" spans="1:16" hidden="1" x14ac:dyDescent="0.35">
      <c r="A3744" s="6">
        <v>2012</v>
      </c>
      <c r="B3744" s="6" t="s">
        <v>4644</v>
      </c>
      <c r="C3744" s="6" t="s">
        <v>4554</v>
      </c>
      <c r="D3744" s="13" t="s">
        <v>4645</v>
      </c>
      <c r="E3744" s="6">
        <v>46</v>
      </c>
      <c r="F3744" s="6">
        <v>-98.52</v>
      </c>
      <c r="G3744" s="6" t="s">
        <v>3004</v>
      </c>
      <c r="H3744" s="6">
        <v>167173</v>
      </c>
      <c r="I3744" s="6">
        <v>137890000</v>
      </c>
      <c r="J3744" s="6">
        <v>7.3</v>
      </c>
      <c r="K3744" s="6">
        <v>38</v>
      </c>
      <c r="L3744" s="6" t="s">
        <v>346</v>
      </c>
      <c r="M3744" s="6">
        <v>90</v>
      </c>
      <c r="N3744" s="6" t="s">
        <v>21</v>
      </c>
      <c r="O3744" s="6" t="s">
        <v>22</v>
      </c>
      <c r="P3744" s="6" t="s">
        <v>8769</v>
      </c>
    </row>
    <row r="3745" spans="1:16" hidden="1" x14ac:dyDescent="0.35">
      <c r="A3745" s="6">
        <v>2012</v>
      </c>
      <c r="B3745" s="6" t="s">
        <v>4647</v>
      </c>
      <c r="C3745" s="6" t="s">
        <v>4554</v>
      </c>
      <c r="D3745" s="13" t="s">
        <v>4648</v>
      </c>
      <c r="E3745" s="6">
        <v>46.37</v>
      </c>
      <c r="F3745" s="6">
        <v>-98.48</v>
      </c>
      <c r="G3745" s="6" t="s">
        <v>3004</v>
      </c>
      <c r="H3745" s="6">
        <v>185576</v>
      </c>
      <c r="I3745" s="6">
        <v>131024000</v>
      </c>
      <c r="J3745" s="6">
        <v>7.3</v>
      </c>
      <c r="K3745" s="6">
        <v>38</v>
      </c>
      <c r="L3745" s="6" t="s">
        <v>346</v>
      </c>
      <c r="M3745" s="6">
        <v>90</v>
      </c>
      <c r="N3745" s="6" t="s">
        <v>21</v>
      </c>
      <c r="O3745" s="6" t="s">
        <v>22</v>
      </c>
      <c r="P3745" s="6" t="s">
        <v>8770</v>
      </c>
    </row>
    <row r="3746" spans="1:16" hidden="1" x14ac:dyDescent="0.35">
      <c r="A3746" s="6">
        <v>2012</v>
      </c>
      <c r="B3746" s="6" t="s">
        <v>388</v>
      </c>
      <c r="C3746" s="6" t="s">
        <v>4554</v>
      </c>
      <c r="D3746" s="13" t="s">
        <v>4650</v>
      </c>
      <c r="E3746" s="6">
        <v>46.32</v>
      </c>
      <c r="F3746" s="6">
        <v>-99.09</v>
      </c>
      <c r="G3746" s="6" t="s">
        <v>3004</v>
      </c>
      <c r="H3746" s="6">
        <v>70465</v>
      </c>
      <c r="I3746" s="6">
        <v>34986000</v>
      </c>
      <c r="J3746" s="6">
        <v>7.3</v>
      </c>
      <c r="K3746" s="6">
        <v>38</v>
      </c>
      <c r="L3746" s="6" t="s">
        <v>346</v>
      </c>
      <c r="M3746" s="6">
        <v>90</v>
      </c>
      <c r="N3746" s="6" t="s">
        <v>21</v>
      </c>
      <c r="O3746" s="6" t="s">
        <v>22</v>
      </c>
      <c r="P3746" s="6" t="s">
        <v>8771</v>
      </c>
    </row>
    <row r="3747" spans="1:16" hidden="1" x14ac:dyDescent="0.35">
      <c r="A3747" s="6">
        <v>2012</v>
      </c>
      <c r="B3747" s="6" t="s">
        <v>1056</v>
      </c>
      <c r="C3747" s="6" t="s">
        <v>4554</v>
      </c>
      <c r="D3747" s="13" t="s">
        <v>4652</v>
      </c>
      <c r="E3747" s="6">
        <v>46.03</v>
      </c>
      <c r="F3747" s="6">
        <v>-99.37</v>
      </c>
      <c r="G3747" s="6" t="s">
        <v>3004</v>
      </c>
      <c r="H3747" s="6">
        <v>53270</v>
      </c>
      <c r="I3747" s="6">
        <v>27956000</v>
      </c>
      <c r="J3747" s="6">
        <v>7.3</v>
      </c>
      <c r="K3747" s="6">
        <v>38</v>
      </c>
      <c r="L3747" s="6" t="s">
        <v>346</v>
      </c>
      <c r="M3747" s="6">
        <v>90</v>
      </c>
      <c r="N3747" s="6" t="s">
        <v>21</v>
      </c>
      <c r="O3747" s="6" t="s">
        <v>22</v>
      </c>
      <c r="P3747" s="6" t="s">
        <v>8772</v>
      </c>
    </row>
    <row r="3748" spans="1:16" hidden="1" x14ac:dyDescent="0.35">
      <c r="A3748" s="6">
        <v>2012</v>
      </c>
      <c r="B3748" s="6" t="s">
        <v>4654</v>
      </c>
      <c r="C3748" s="6" t="s">
        <v>4554</v>
      </c>
      <c r="D3748" s="13" t="s">
        <v>4655</v>
      </c>
      <c r="E3748" s="6">
        <v>46.62</v>
      </c>
      <c r="F3748" s="6">
        <v>-97.59</v>
      </c>
      <c r="G3748" s="6" t="s">
        <v>3004</v>
      </c>
      <c r="H3748" s="6">
        <v>95198</v>
      </c>
      <c r="I3748" s="6">
        <v>80490000</v>
      </c>
      <c r="J3748" s="6">
        <v>7.3</v>
      </c>
      <c r="K3748" s="6">
        <v>38</v>
      </c>
      <c r="L3748" s="6" t="s">
        <v>346</v>
      </c>
      <c r="M3748" s="6">
        <v>90</v>
      </c>
      <c r="N3748" s="6" t="s">
        <v>21</v>
      </c>
      <c r="O3748" s="6" t="s">
        <v>22</v>
      </c>
      <c r="P3748" s="6" t="s">
        <v>8773</v>
      </c>
    </row>
    <row r="3749" spans="1:16" hidden="1" x14ac:dyDescent="0.35">
      <c r="A3749" s="6">
        <v>2012</v>
      </c>
      <c r="B3749" s="6" t="s">
        <v>1329</v>
      </c>
      <c r="C3749" s="6" t="s">
        <v>4554</v>
      </c>
      <c r="D3749" s="13" t="s">
        <v>4657</v>
      </c>
      <c r="E3749" s="6">
        <v>46.45</v>
      </c>
      <c r="F3749" s="6">
        <v>-96.74</v>
      </c>
      <c r="G3749" s="6" t="s">
        <v>3004</v>
      </c>
      <c r="H3749" s="6">
        <v>301624</v>
      </c>
      <c r="I3749" s="6">
        <v>265673000</v>
      </c>
      <c r="J3749" s="6">
        <v>7.3</v>
      </c>
      <c r="K3749" s="6">
        <v>38</v>
      </c>
      <c r="L3749" s="6" t="s">
        <v>346</v>
      </c>
      <c r="M3749" s="6">
        <v>90</v>
      </c>
      <c r="N3749" s="6" t="s">
        <v>21</v>
      </c>
      <c r="O3749" s="6" t="s">
        <v>22</v>
      </c>
      <c r="P3749" s="6" t="s">
        <v>8774</v>
      </c>
    </row>
    <row r="3750" spans="1:16" hidden="1" x14ac:dyDescent="0.35">
      <c r="A3750" s="6">
        <v>2012</v>
      </c>
      <c r="B3750" s="6" t="s">
        <v>4659</v>
      </c>
      <c r="C3750" s="6" t="s">
        <v>4554</v>
      </c>
      <c r="D3750" s="13" t="s">
        <v>4660</v>
      </c>
      <c r="E3750" s="6">
        <v>46.07</v>
      </c>
      <c r="F3750" s="6">
        <v>-97.38</v>
      </c>
      <c r="G3750" s="6" t="s">
        <v>3004</v>
      </c>
      <c r="H3750" s="6">
        <v>138595</v>
      </c>
      <c r="I3750" s="6">
        <v>118668000</v>
      </c>
      <c r="J3750" s="6">
        <v>7.3</v>
      </c>
      <c r="K3750" s="6">
        <v>38</v>
      </c>
      <c r="L3750" s="6" t="s">
        <v>346</v>
      </c>
      <c r="M3750" s="6">
        <v>90</v>
      </c>
      <c r="N3750" s="6" t="s">
        <v>21</v>
      </c>
      <c r="O3750" s="6" t="s">
        <v>22</v>
      </c>
      <c r="P3750" s="6" t="s">
        <v>8775</v>
      </c>
    </row>
    <row r="3751" spans="1:16" hidden="1" x14ac:dyDescent="0.35">
      <c r="A3751" s="6">
        <v>2012</v>
      </c>
      <c r="B3751" s="6" t="s">
        <v>3152</v>
      </c>
      <c r="C3751" s="6" t="s">
        <v>3002</v>
      </c>
      <c r="D3751" s="13" t="s">
        <v>3153</v>
      </c>
      <c r="E3751" s="6">
        <v>44.58</v>
      </c>
      <c r="F3751" s="6">
        <v>-93.09</v>
      </c>
      <c r="G3751" s="6" t="s">
        <v>564</v>
      </c>
      <c r="H3751" s="6">
        <v>104482</v>
      </c>
      <c r="I3751" s="6">
        <v>99763000</v>
      </c>
      <c r="J3751" s="6">
        <v>7.8</v>
      </c>
      <c r="K3751" s="6">
        <v>27</v>
      </c>
      <c r="L3751" s="6" t="s">
        <v>346</v>
      </c>
      <c r="M3751" s="6">
        <v>90</v>
      </c>
      <c r="N3751" s="6" t="s">
        <v>21</v>
      </c>
      <c r="O3751" s="6" t="s">
        <v>22</v>
      </c>
      <c r="P3751" s="6" t="s">
        <v>8201</v>
      </c>
    </row>
    <row r="3752" spans="1:16" hidden="1" x14ac:dyDescent="0.35">
      <c r="A3752" s="6">
        <v>2012</v>
      </c>
      <c r="B3752" s="6" t="s">
        <v>805</v>
      </c>
      <c r="C3752" s="6" t="s">
        <v>3002</v>
      </c>
      <c r="D3752" s="13" t="s">
        <v>3155</v>
      </c>
      <c r="E3752" s="6">
        <v>44.04</v>
      </c>
      <c r="F3752" s="6">
        <v>-92.99</v>
      </c>
      <c r="G3752" s="6" t="s">
        <v>564</v>
      </c>
      <c r="H3752" s="6">
        <v>120051</v>
      </c>
      <c r="I3752" s="6">
        <v>127482000</v>
      </c>
      <c r="J3752" s="6">
        <v>7.8</v>
      </c>
      <c r="K3752" s="6">
        <v>27</v>
      </c>
      <c r="L3752" s="6" t="s">
        <v>346</v>
      </c>
      <c r="M3752" s="6">
        <v>90</v>
      </c>
      <c r="N3752" s="6" t="s">
        <v>21</v>
      </c>
      <c r="O3752" s="6" t="s">
        <v>22</v>
      </c>
      <c r="P3752" s="6" t="s">
        <v>8202</v>
      </c>
    </row>
    <row r="3753" spans="1:16" hidden="1" x14ac:dyDescent="0.35">
      <c r="A3753" s="6">
        <v>2012</v>
      </c>
      <c r="B3753" s="6" t="s">
        <v>3157</v>
      </c>
      <c r="C3753" s="6" t="s">
        <v>3002</v>
      </c>
      <c r="D3753" s="13" t="s">
        <v>3158</v>
      </c>
      <c r="E3753" s="6">
        <v>43.53</v>
      </c>
      <c r="F3753" s="6">
        <v>-91.92</v>
      </c>
      <c r="G3753" s="6" t="s">
        <v>564</v>
      </c>
      <c r="H3753" s="6">
        <v>165212</v>
      </c>
      <c r="I3753" s="6">
        <v>152115000</v>
      </c>
      <c r="J3753" s="6">
        <v>7.8</v>
      </c>
      <c r="K3753" s="6">
        <v>27</v>
      </c>
      <c r="L3753" s="6" t="s">
        <v>346</v>
      </c>
      <c r="M3753" s="6">
        <v>90</v>
      </c>
      <c r="N3753" s="6" t="s">
        <v>21</v>
      </c>
      <c r="O3753" s="6" t="s">
        <v>22</v>
      </c>
      <c r="P3753" s="6" t="s">
        <v>8203</v>
      </c>
    </row>
    <row r="3754" spans="1:16" hidden="1" x14ac:dyDescent="0.35">
      <c r="A3754" s="6">
        <v>2012</v>
      </c>
      <c r="B3754" s="6" t="s">
        <v>3160</v>
      </c>
      <c r="C3754" s="6" t="s">
        <v>3002</v>
      </c>
      <c r="D3754" s="13" t="s">
        <v>3161</v>
      </c>
      <c r="E3754" s="6">
        <v>44.51</v>
      </c>
      <c r="F3754" s="6">
        <v>-92.9</v>
      </c>
      <c r="G3754" s="6" t="s">
        <v>564</v>
      </c>
      <c r="H3754" s="6">
        <v>173199</v>
      </c>
      <c r="I3754" s="6">
        <v>187076000</v>
      </c>
      <c r="J3754" s="6">
        <v>7.8</v>
      </c>
      <c r="K3754" s="6">
        <v>27</v>
      </c>
      <c r="L3754" s="6" t="s">
        <v>346</v>
      </c>
      <c r="M3754" s="6">
        <v>90</v>
      </c>
      <c r="N3754" s="6" t="s">
        <v>21</v>
      </c>
      <c r="O3754" s="6" t="s">
        <v>22</v>
      </c>
      <c r="P3754" s="6" t="s">
        <v>8204</v>
      </c>
    </row>
    <row r="3755" spans="1:16" hidden="1" x14ac:dyDescent="0.35">
      <c r="A3755" s="6">
        <v>2012</v>
      </c>
      <c r="B3755" s="6" t="s">
        <v>224</v>
      </c>
      <c r="C3755" s="6" t="s">
        <v>3002</v>
      </c>
      <c r="D3755" s="13" t="s">
        <v>3163</v>
      </c>
      <c r="E3755" s="6">
        <v>43.69</v>
      </c>
      <c r="F3755" s="6">
        <v>-91.28</v>
      </c>
      <c r="G3755" s="6" t="s">
        <v>564</v>
      </c>
      <c r="H3755" s="6">
        <v>51161</v>
      </c>
      <c r="I3755" s="6">
        <v>51340000</v>
      </c>
      <c r="J3755" s="6">
        <v>7.8</v>
      </c>
      <c r="K3755" s="6">
        <v>27</v>
      </c>
      <c r="L3755" s="6" t="s">
        <v>346</v>
      </c>
      <c r="M3755" s="6">
        <v>90</v>
      </c>
      <c r="N3755" s="6" t="s">
        <v>21</v>
      </c>
      <c r="O3755" s="6" t="s">
        <v>22</v>
      </c>
      <c r="P3755" s="6" t="s">
        <v>8205</v>
      </c>
    </row>
    <row r="3756" spans="1:16" hidden="1" x14ac:dyDescent="0.35">
      <c r="A3756" s="6">
        <v>2012</v>
      </c>
      <c r="B3756" s="6" t="s">
        <v>3165</v>
      </c>
      <c r="C3756" s="6" t="s">
        <v>3002</v>
      </c>
      <c r="D3756" s="13" t="s">
        <v>3166</v>
      </c>
      <c r="E3756" s="6">
        <v>43.56</v>
      </c>
      <c r="F3756" s="6">
        <v>-92.71</v>
      </c>
      <c r="G3756" s="6" t="s">
        <v>564</v>
      </c>
      <c r="H3756" s="6">
        <v>233193</v>
      </c>
      <c r="I3756" s="6">
        <v>220267000</v>
      </c>
      <c r="J3756" s="6">
        <v>7.8</v>
      </c>
      <c r="K3756" s="6">
        <v>27</v>
      </c>
      <c r="L3756" s="6" t="s">
        <v>346</v>
      </c>
      <c r="M3756" s="6">
        <v>90</v>
      </c>
      <c r="N3756" s="6" t="s">
        <v>21</v>
      </c>
      <c r="O3756" s="6" t="s">
        <v>22</v>
      </c>
      <c r="P3756" s="6" t="s">
        <v>8206</v>
      </c>
    </row>
    <row r="3757" spans="1:16" hidden="1" x14ac:dyDescent="0.35">
      <c r="A3757" s="6">
        <v>2012</v>
      </c>
      <c r="B3757" s="6" t="s">
        <v>3168</v>
      </c>
      <c r="C3757" s="6" t="s">
        <v>3002</v>
      </c>
      <c r="D3757" s="13" t="s">
        <v>3169</v>
      </c>
      <c r="E3757" s="6">
        <v>44.07</v>
      </c>
      <c r="F3757" s="6">
        <v>-92.51</v>
      </c>
      <c r="G3757" s="6" t="s">
        <v>564</v>
      </c>
      <c r="H3757" s="6">
        <v>108637</v>
      </c>
      <c r="I3757" s="6">
        <v>113957000</v>
      </c>
      <c r="J3757" s="6">
        <v>7.8</v>
      </c>
      <c r="K3757" s="6">
        <v>27</v>
      </c>
      <c r="L3757" s="6" t="s">
        <v>346</v>
      </c>
      <c r="M3757" s="6">
        <v>90</v>
      </c>
      <c r="N3757" s="6" t="s">
        <v>21</v>
      </c>
      <c r="O3757" s="6" t="s">
        <v>22</v>
      </c>
      <c r="P3757" s="6" t="s">
        <v>8207</v>
      </c>
    </row>
    <row r="3758" spans="1:16" hidden="1" x14ac:dyDescent="0.35">
      <c r="A3758" s="6">
        <v>2012</v>
      </c>
      <c r="B3758" s="6" t="s">
        <v>3171</v>
      </c>
      <c r="C3758" s="6" t="s">
        <v>3002</v>
      </c>
      <c r="D3758" s="13" t="s">
        <v>3172</v>
      </c>
      <c r="E3758" s="6">
        <v>44.44</v>
      </c>
      <c r="F3758" s="6">
        <v>-92.27</v>
      </c>
      <c r="G3758" s="6" t="s">
        <v>564</v>
      </c>
      <c r="H3758" s="6">
        <v>78993</v>
      </c>
      <c r="I3758" s="6">
        <v>77326000</v>
      </c>
      <c r="J3758" s="6">
        <v>7.8</v>
      </c>
      <c r="K3758" s="6">
        <v>27</v>
      </c>
      <c r="L3758" s="6" t="s">
        <v>346</v>
      </c>
      <c r="M3758" s="6">
        <v>90</v>
      </c>
      <c r="N3758" s="6" t="s">
        <v>21</v>
      </c>
      <c r="O3758" s="6" t="s">
        <v>22</v>
      </c>
      <c r="P3758" s="6" t="s">
        <v>8208</v>
      </c>
    </row>
    <row r="3759" spans="1:16" hidden="1" x14ac:dyDescent="0.35">
      <c r="A3759" s="6">
        <v>2012</v>
      </c>
      <c r="B3759" s="6" t="s">
        <v>3174</v>
      </c>
      <c r="C3759" s="6" t="s">
        <v>3002</v>
      </c>
      <c r="D3759" s="13" t="s">
        <v>3175</v>
      </c>
      <c r="E3759" s="6">
        <v>44.13</v>
      </c>
      <c r="F3759" s="6">
        <v>-91.97</v>
      </c>
      <c r="G3759" s="6" t="s">
        <v>564</v>
      </c>
      <c r="H3759" s="6">
        <v>78715</v>
      </c>
      <c r="I3759" s="6">
        <v>76725000</v>
      </c>
      <c r="J3759" s="6">
        <v>7.8</v>
      </c>
      <c r="K3759" s="6">
        <v>27</v>
      </c>
      <c r="L3759" s="6" t="s">
        <v>346</v>
      </c>
      <c r="M3759" s="6">
        <v>90</v>
      </c>
      <c r="N3759" s="6" t="s">
        <v>21</v>
      </c>
      <c r="O3759" s="6" t="s">
        <v>22</v>
      </c>
      <c r="P3759" s="6" t="s">
        <v>8209</v>
      </c>
    </row>
    <row r="3760" spans="1:16" hidden="1" x14ac:dyDescent="0.35">
      <c r="A3760" s="6">
        <v>2012</v>
      </c>
      <c r="B3760" s="6" t="s">
        <v>4840</v>
      </c>
      <c r="C3760" s="6" t="s">
        <v>1672</v>
      </c>
      <c r="D3760" s="13" t="s">
        <v>4841</v>
      </c>
      <c r="E3760" s="6">
        <v>39.32</v>
      </c>
      <c r="F3760" s="6">
        <v>-82.09</v>
      </c>
      <c r="G3760" s="6" t="s">
        <v>514</v>
      </c>
      <c r="H3760" s="6">
        <v>1576</v>
      </c>
      <c r="I3760" s="6">
        <v>1318000</v>
      </c>
      <c r="J3760" s="6">
        <v>7.8</v>
      </c>
      <c r="K3760" s="6">
        <v>39</v>
      </c>
      <c r="L3760" s="6" t="s">
        <v>346</v>
      </c>
      <c r="M3760" s="6">
        <v>90</v>
      </c>
      <c r="N3760" s="6" t="s">
        <v>21</v>
      </c>
      <c r="O3760" s="6" t="s">
        <v>22</v>
      </c>
      <c r="P3760" s="6" t="s">
        <v>8847</v>
      </c>
    </row>
    <row r="3761" spans="1:16" hidden="1" x14ac:dyDescent="0.35">
      <c r="A3761" s="6">
        <v>2012</v>
      </c>
      <c r="B3761" s="6" t="s">
        <v>4843</v>
      </c>
      <c r="C3761" s="6" t="s">
        <v>1672</v>
      </c>
      <c r="D3761" s="13" t="s">
        <v>4844</v>
      </c>
      <c r="E3761" s="6">
        <v>39.92</v>
      </c>
      <c r="F3761" s="6">
        <v>-81.52</v>
      </c>
      <c r="G3761" s="6" t="s">
        <v>514</v>
      </c>
      <c r="H3761" s="6">
        <v>3066</v>
      </c>
      <c r="I3761" s="6">
        <v>1850000</v>
      </c>
      <c r="J3761" s="6">
        <v>7.8</v>
      </c>
      <c r="K3761" s="6">
        <v>39</v>
      </c>
      <c r="L3761" s="6" t="s">
        <v>346</v>
      </c>
      <c r="M3761" s="6">
        <v>90</v>
      </c>
      <c r="N3761" s="6" t="s">
        <v>21</v>
      </c>
      <c r="O3761" s="6" t="s">
        <v>22</v>
      </c>
      <c r="P3761" s="6" t="s">
        <v>8848</v>
      </c>
    </row>
    <row r="3762" spans="1:16" hidden="1" x14ac:dyDescent="0.35">
      <c r="A3762" s="6">
        <v>2012</v>
      </c>
      <c r="B3762" s="6" t="s">
        <v>4846</v>
      </c>
      <c r="C3762" s="6" t="s">
        <v>1672</v>
      </c>
      <c r="D3762" s="13" t="s">
        <v>4847</v>
      </c>
      <c r="E3762" s="6">
        <v>39.5</v>
      </c>
      <c r="F3762" s="6">
        <v>-82.24</v>
      </c>
      <c r="G3762" s="6" t="s">
        <v>514</v>
      </c>
      <c r="H3762" s="6">
        <v>1910</v>
      </c>
      <c r="I3762" s="6">
        <v>1370000</v>
      </c>
      <c r="J3762" s="6">
        <v>7.8</v>
      </c>
      <c r="K3762" s="6">
        <v>39</v>
      </c>
      <c r="L3762" s="6" t="s">
        <v>346</v>
      </c>
      <c r="M3762" s="6">
        <v>90</v>
      </c>
      <c r="N3762" s="6" t="s">
        <v>21</v>
      </c>
      <c r="O3762" s="6" t="s">
        <v>22</v>
      </c>
      <c r="P3762" s="6" t="s">
        <v>8849</v>
      </c>
    </row>
    <row r="3763" spans="1:16" hidden="1" x14ac:dyDescent="0.35">
      <c r="A3763" s="6">
        <v>2012</v>
      </c>
      <c r="B3763" s="6" t="s">
        <v>4849</v>
      </c>
      <c r="C3763" s="6" t="s">
        <v>1672</v>
      </c>
      <c r="D3763" s="13" t="s">
        <v>4850</v>
      </c>
      <c r="E3763" s="6">
        <v>39.090000000000003</v>
      </c>
      <c r="F3763" s="6">
        <v>-81.92</v>
      </c>
      <c r="G3763" s="6" t="s">
        <v>514</v>
      </c>
      <c r="H3763" s="6">
        <v>2078</v>
      </c>
      <c r="I3763" s="6">
        <v>1819000</v>
      </c>
      <c r="J3763" s="6">
        <v>7.8</v>
      </c>
      <c r="K3763" s="6">
        <v>39</v>
      </c>
      <c r="L3763" s="6" t="s">
        <v>346</v>
      </c>
      <c r="M3763" s="6">
        <v>90</v>
      </c>
      <c r="N3763" s="6" t="s">
        <v>21</v>
      </c>
      <c r="O3763" s="6" t="s">
        <v>22</v>
      </c>
      <c r="P3763" s="6" t="s">
        <v>8850</v>
      </c>
    </row>
    <row r="3764" spans="1:16" hidden="1" x14ac:dyDescent="0.35">
      <c r="A3764" s="6">
        <v>2012</v>
      </c>
      <c r="B3764" s="6" t="s">
        <v>83</v>
      </c>
      <c r="C3764" s="6" t="s">
        <v>1672</v>
      </c>
      <c r="D3764" s="13" t="s">
        <v>4852</v>
      </c>
      <c r="E3764" s="6">
        <v>39.840000000000003</v>
      </c>
      <c r="F3764" s="6">
        <v>-81.03</v>
      </c>
      <c r="G3764" s="6" t="s">
        <v>514</v>
      </c>
      <c r="H3764" s="6">
        <v>618</v>
      </c>
      <c r="I3764" s="6">
        <v>443000</v>
      </c>
      <c r="J3764" s="6">
        <v>7.8</v>
      </c>
      <c r="K3764" s="6">
        <v>39</v>
      </c>
      <c r="L3764" s="6" t="s">
        <v>346</v>
      </c>
      <c r="M3764" s="6">
        <v>90</v>
      </c>
      <c r="N3764" s="6" t="s">
        <v>21</v>
      </c>
      <c r="O3764" s="6" t="s">
        <v>22</v>
      </c>
      <c r="P3764" s="6" t="s">
        <v>8851</v>
      </c>
    </row>
    <row r="3765" spans="1:16" hidden="1" x14ac:dyDescent="0.35">
      <c r="A3765" s="6">
        <v>2012</v>
      </c>
      <c r="B3765" s="6" t="s">
        <v>147</v>
      </c>
      <c r="C3765" s="6" t="s">
        <v>1672</v>
      </c>
      <c r="D3765" s="13" t="s">
        <v>4854</v>
      </c>
      <c r="E3765" s="6">
        <v>39.479999999999997</v>
      </c>
      <c r="F3765" s="6">
        <v>-81.86</v>
      </c>
      <c r="G3765" s="6" t="s">
        <v>514</v>
      </c>
      <c r="H3765" s="6">
        <v>3079</v>
      </c>
      <c r="I3765" s="6">
        <v>1750000</v>
      </c>
      <c r="J3765" s="6">
        <v>7.8</v>
      </c>
      <c r="K3765" s="6">
        <v>39</v>
      </c>
      <c r="L3765" s="6" t="s">
        <v>346</v>
      </c>
      <c r="M3765" s="6">
        <v>90</v>
      </c>
      <c r="N3765" s="6" t="s">
        <v>21</v>
      </c>
      <c r="O3765" s="6" t="s">
        <v>22</v>
      </c>
      <c r="P3765" s="6" t="s">
        <v>8852</v>
      </c>
    </row>
    <row r="3766" spans="1:16" hidden="1" x14ac:dyDescent="0.35">
      <c r="A3766" s="6">
        <v>2012</v>
      </c>
      <c r="B3766" s="6" t="s">
        <v>4856</v>
      </c>
      <c r="C3766" s="6" t="s">
        <v>1672</v>
      </c>
      <c r="D3766" s="13" t="s">
        <v>4857</v>
      </c>
      <c r="E3766" s="6">
        <v>39.950000000000003</v>
      </c>
      <c r="F3766" s="6">
        <v>-82.01</v>
      </c>
      <c r="G3766" s="6" t="s">
        <v>514</v>
      </c>
      <c r="H3766" s="6">
        <v>19226</v>
      </c>
      <c r="I3766" s="6">
        <v>15236000</v>
      </c>
      <c r="J3766" s="6">
        <v>7.8</v>
      </c>
      <c r="K3766" s="6">
        <v>39</v>
      </c>
      <c r="L3766" s="6" t="s">
        <v>346</v>
      </c>
      <c r="M3766" s="6">
        <v>90</v>
      </c>
      <c r="N3766" s="6" t="s">
        <v>21</v>
      </c>
      <c r="O3766" s="6" t="s">
        <v>22</v>
      </c>
      <c r="P3766" s="6" t="s">
        <v>8853</v>
      </c>
    </row>
    <row r="3767" spans="1:16" hidden="1" x14ac:dyDescent="0.35">
      <c r="A3767" s="6">
        <v>2012</v>
      </c>
      <c r="B3767" s="6" t="s">
        <v>1605</v>
      </c>
      <c r="C3767" s="6" t="s">
        <v>1672</v>
      </c>
      <c r="D3767" s="13" t="s">
        <v>4859</v>
      </c>
      <c r="E3767" s="6">
        <v>39.840000000000003</v>
      </c>
      <c r="F3767" s="6">
        <v>-81.58</v>
      </c>
      <c r="G3767" s="6" t="s">
        <v>514</v>
      </c>
      <c r="H3767" s="6">
        <v>419</v>
      </c>
      <c r="I3767" s="6">
        <v>324000</v>
      </c>
      <c r="J3767" s="6">
        <v>7.8</v>
      </c>
      <c r="K3767" s="6">
        <v>39</v>
      </c>
      <c r="L3767" s="6" t="s">
        <v>346</v>
      </c>
      <c r="M3767" s="6">
        <v>90</v>
      </c>
      <c r="N3767" s="6" t="s">
        <v>21</v>
      </c>
      <c r="O3767" s="6" t="s">
        <v>22</v>
      </c>
      <c r="P3767" s="6" t="s">
        <v>8854</v>
      </c>
    </row>
    <row r="3768" spans="1:16" hidden="1" x14ac:dyDescent="0.35">
      <c r="A3768" s="6">
        <v>2012</v>
      </c>
      <c r="B3768" s="6" t="s">
        <v>54</v>
      </c>
      <c r="C3768" s="6" t="s">
        <v>1672</v>
      </c>
      <c r="D3768" s="13" t="s">
        <v>4861</v>
      </c>
      <c r="E3768" s="6">
        <v>39.89</v>
      </c>
      <c r="F3768" s="6">
        <v>-82.41</v>
      </c>
      <c r="G3768" s="6" t="s">
        <v>514</v>
      </c>
      <c r="H3768" s="6">
        <v>23048</v>
      </c>
      <c r="I3768" s="6">
        <v>16028000</v>
      </c>
      <c r="J3768" s="6">
        <v>7.8</v>
      </c>
      <c r="K3768" s="6">
        <v>39</v>
      </c>
      <c r="L3768" s="6" t="s">
        <v>346</v>
      </c>
      <c r="M3768" s="6">
        <v>90</v>
      </c>
      <c r="N3768" s="6" t="s">
        <v>21</v>
      </c>
      <c r="O3768" s="6" t="s">
        <v>22</v>
      </c>
      <c r="P3768" s="6" t="s">
        <v>8855</v>
      </c>
    </row>
    <row r="3769" spans="1:16" hidden="1" x14ac:dyDescent="0.35">
      <c r="A3769" s="6">
        <v>2012</v>
      </c>
      <c r="B3769" s="6" t="s">
        <v>4863</v>
      </c>
      <c r="C3769" s="6" t="s">
        <v>1672</v>
      </c>
      <c r="D3769" s="13" t="s">
        <v>4864</v>
      </c>
      <c r="E3769" s="6">
        <v>39.35</v>
      </c>
      <c r="F3769" s="6">
        <v>-82.49</v>
      </c>
      <c r="G3769" s="6" t="s">
        <v>524</v>
      </c>
      <c r="H3769" s="6">
        <v>1567</v>
      </c>
      <c r="I3769" s="6">
        <v>1033000</v>
      </c>
      <c r="J3769" s="6">
        <v>7.8</v>
      </c>
      <c r="K3769" s="6">
        <v>39</v>
      </c>
      <c r="L3769" s="6" t="s">
        <v>346</v>
      </c>
      <c r="M3769" s="6">
        <v>90</v>
      </c>
      <c r="N3769" s="6" t="s">
        <v>21</v>
      </c>
      <c r="O3769" s="6" t="s">
        <v>22</v>
      </c>
      <c r="P3769" s="6" t="s">
        <v>8856</v>
      </c>
    </row>
    <row r="3770" spans="1:16" hidden="1" x14ac:dyDescent="0.35">
      <c r="A3770" s="6">
        <v>2012</v>
      </c>
      <c r="B3770" s="6" t="s">
        <v>86</v>
      </c>
      <c r="C3770" s="6" t="s">
        <v>1672</v>
      </c>
      <c r="D3770" s="13" t="s">
        <v>4866</v>
      </c>
      <c r="E3770" s="6">
        <v>39.39</v>
      </c>
      <c r="F3770" s="6">
        <v>-81.64</v>
      </c>
      <c r="G3770" s="6" t="s">
        <v>514</v>
      </c>
      <c r="H3770" s="6">
        <v>8849</v>
      </c>
      <c r="I3770" s="6">
        <v>6744000</v>
      </c>
      <c r="J3770" s="6">
        <v>7.8</v>
      </c>
      <c r="K3770" s="6">
        <v>39</v>
      </c>
      <c r="L3770" s="6" t="s">
        <v>346</v>
      </c>
      <c r="M3770" s="6">
        <v>90</v>
      </c>
      <c r="N3770" s="6" t="s">
        <v>21</v>
      </c>
      <c r="O3770" s="6" t="s">
        <v>22</v>
      </c>
      <c r="P3770" s="6" t="s">
        <v>8857</v>
      </c>
    </row>
    <row r="3771" spans="1:16" hidden="1" x14ac:dyDescent="0.35">
      <c r="A3771" s="6">
        <v>2012</v>
      </c>
      <c r="B3771" s="6" t="s">
        <v>1908</v>
      </c>
      <c r="C3771" s="6" t="s">
        <v>1742</v>
      </c>
      <c r="D3771" s="13" t="s">
        <v>1909</v>
      </c>
      <c r="E3771" s="6">
        <v>40.74</v>
      </c>
      <c r="F3771" s="6">
        <v>-92.41</v>
      </c>
      <c r="G3771" s="6" t="s">
        <v>524</v>
      </c>
      <c r="H3771" s="6">
        <v>41453</v>
      </c>
      <c r="I3771" s="6">
        <v>13206000</v>
      </c>
      <c r="J3771" s="6">
        <v>8.1999999999999993</v>
      </c>
      <c r="K3771" s="6">
        <v>19</v>
      </c>
      <c r="L3771" s="6" t="s">
        <v>346</v>
      </c>
      <c r="M3771" s="6">
        <v>90</v>
      </c>
      <c r="N3771" s="6" t="s">
        <v>21</v>
      </c>
      <c r="O3771" s="6" t="s">
        <v>22</v>
      </c>
      <c r="P3771" s="6" t="s">
        <v>7719</v>
      </c>
    </row>
    <row r="3772" spans="1:16" hidden="1" x14ac:dyDescent="0.35">
      <c r="A3772" s="6">
        <v>2012</v>
      </c>
      <c r="B3772" s="6" t="s">
        <v>1911</v>
      </c>
      <c r="C3772" s="6" t="s">
        <v>1742</v>
      </c>
      <c r="D3772" s="13" t="s">
        <v>1912</v>
      </c>
      <c r="E3772" s="6">
        <v>40.799999999999997</v>
      </c>
      <c r="F3772" s="6">
        <v>-91.12</v>
      </c>
      <c r="G3772" s="6" t="s">
        <v>524</v>
      </c>
      <c r="H3772" s="6">
        <v>63843</v>
      </c>
      <c r="I3772" s="6">
        <v>59779000</v>
      </c>
      <c r="J3772" s="6">
        <v>8.1999999999999993</v>
      </c>
      <c r="K3772" s="6">
        <v>19</v>
      </c>
      <c r="L3772" s="6" t="s">
        <v>346</v>
      </c>
      <c r="M3772" s="6">
        <v>90</v>
      </c>
      <c r="N3772" s="6" t="s">
        <v>21</v>
      </c>
      <c r="O3772" s="6" t="s">
        <v>22</v>
      </c>
      <c r="P3772" s="6" t="s">
        <v>7720</v>
      </c>
    </row>
    <row r="3773" spans="1:16" hidden="1" x14ac:dyDescent="0.35">
      <c r="A3773" s="6">
        <v>2012</v>
      </c>
      <c r="B3773" s="6" t="s">
        <v>221</v>
      </c>
      <c r="C3773" s="6" t="s">
        <v>1742</v>
      </c>
      <c r="D3773" s="13" t="s">
        <v>1914</v>
      </c>
      <c r="E3773" s="6">
        <v>40.83</v>
      </c>
      <c r="F3773" s="6">
        <v>-91.71</v>
      </c>
      <c r="G3773" s="6" t="s">
        <v>524</v>
      </c>
      <c r="H3773" s="6">
        <v>102631</v>
      </c>
      <c r="I3773" s="6">
        <v>74870000</v>
      </c>
      <c r="J3773" s="6">
        <v>8.1999999999999993</v>
      </c>
      <c r="K3773" s="6">
        <v>19</v>
      </c>
      <c r="L3773" s="6" t="s">
        <v>346</v>
      </c>
      <c r="M3773" s="6">
        <v>90</v>
      </c>
      <c r="N3773" s="6" t="s">
        <v>21</v>
      </c>
      <c r="O3773" s="6" t="s">
        <v>22</v>
      </c>
      <c r="P3773" s="6" t="s">
        <v>7721</v>
      </c>
    </row>
    <row r="3774" spans="1:16" hidden="1" x14ac:dyDescent="0.35">
      <c r="A3774" s="6">
        <v>2012</v>
      </c>
      <c r="B3774" s="6" t="s">
        <v>172</v>
      </c>
      <c r="C3774" s="6" t="s">
        <v>1742</v>
      </c>
      <c r="D3774" s="13" t="s">
        <v>1916</v>
      </c>
      <c r="E3774" s="6">
        <v>40.99</v>
      </c>
      <c r="F3774" s="6">
        <v>-92.16</v>
      </c>
      <c r="G3774" s="6" t="s">
        <v>524</v>
      </c>
      <c r="H3774" s="6">
        <v>61857</v>
      </c>
      <c r="I3774" s="6">
        <v>40406000</v>
      </c>
      <c r="J3774" s="6">
        <v>8.1999999999999993</v>
      </c>
      <c r="K3774" s="6">
        <v>19</v>
      </c>
      <c r="L3774" s="6" t="s">
        <v>346</v>
      </c>
      <c r="M3774" s="6">
        <v>90</v>
      </c>
      <c r="N3774" s="6" t="s">
        <v>21</v>
      </c>
      <c r="O3774" s="6" t="s">
        <v>22</v>
      </c>
      <c r="P3774" s="6" t="s">
        <v>7722</v>
      </c>
    </row>
    <row r="3775" spans="1:16" hidden="1" x14ac:dyDescent="0.35">
      <c r="A3775" s="6">
        <v>2012</v>
      </c>
      <c r="B3775" s="6" t="s">
        <v>1918</v>
      </c>
      <c r="C3775" s="6" t="s">
        <v>1742</v>
      </c>
      <c r="D3775" s="13" t="s">
        <v>1919</v>
      </c>
      <c r="E3775" s="6">
        <v>41.48</v>
      </c>
      <c r="F3775" s="6">
        <v>-92.39</v>
      </c>
      <c r="G3775" s="6" t="s">
        <v>555</v>
      </c>
      <c r="H3775" s="6">
        <v>106900</v>
      </c>
      <c r="I3775" s="6">
        <v>79555000</v>
      </c>
      <c r="J3775" s="6">
        <v>8.1999999999999993</v>
      </c>
      <c r="K3775" s="6">
        <v>19</v>
      </c>
      <c r="L3775" s="6" t="s">
        <v>346</v>
      </c>
      <c r="M3775" s="6">
        <v>90</v>
      </c>
      <c r="N3775" s="6" t="s">
        <v>21</v>
      </c>
      <c r="O3775" s="6" t="s">
        <v>22</v>
      </c>
      <c r="P3775" s="6" t="s">
        <v>7723</v>
      </c>
    </row>
    <row r="3776" spans="1:16" hidden="1" x14ac:dyDescent="0.35">
      <c r="A3776" s="6">
        <v>2012</v>
      </c>
      <c r="B3776" s="6" t="s">
        <v>178</v>
      </c>
      <c r="C3776" s="6" t="s">
        <v>1742</v>
      </c>
      <c r="D3776" s="13" t="s">
        <v>1921</v>
      </c>
      <c r="E3776" s="6">
        <v>40.53</v>
      </c>
      <c r="F3776" s="6">
        <v>-91.56</v>
      </c>
      <c r="G3776" s="6" t="s">
        <v>524</v>
      </c>
      <c r="H3776" s="6">
        <v>73623</v>
      </c>
      <c r="I3776" s="6">
        <v>52620000</v>
      </c>
      <c r="J3776" s="6">
        <v>8.1999999999999993</v>
      </c>
      <c r="K3776" s="6">
        <v>19</v>
      </c>
      <c r="L3776" s="6" t="s">
        <v>346</v>
      </c>
      <c r="M3776" s="6">
        <v>90</v>
      </c>
      <c r="N3776" s="6" t="s">
        <v>21</v>
      </c>
      <c r="O3776" s="6" t="s">
        <v>22</v>
      </c>
      <c r="P3776" s="6" t="s">
        <v>7724</v>
      </c>
    </row>
    <row r="3777" spans="1:16" hidden="1" x14ac:dyDescent="0.35">
      <c r="A3777" s="6">
        <v>2012</v>
      </c>
      <c r="B3777" s="6" t="s">
        <v>1923</v>
      </c>
      <c r="C3777" s="6" t="s">
        <v>1742</v>
      </c>
      <c r="D3777" s="13" t="s">
        <v>1924</v>
      </c>
      <c r="E3777" s="6">
        <v>41.09</v>
      </c>
      <c r="F3777" s="6">
        <v>-91.25</v>
      </c>
      <c r="G3777" s="6" t="s">
        <v>524</v>
      </c>
      <c r="H3777" s="6">
        <v>67362</v>
      </c>
      <c r="I3777" s="6">
        <v>67265000</v>
      </c>
      <c r="J3777" s="6">
        <v>8.1999999999999993</v>
      </c>
      <c r="K3777" s="6">
        <v>19</v>
      </c>
      <c r="L3777" s="6" t="s">
        <v>346</v>
      </c>
      <c r="M3777" s="6">
        <v>90</v>
      </c>
      <c r="N3777" s="6" t="s">
        <v>21</v>
      </c>
      <c r="O3777" s="6" t="s">
        <v>22</v>
      </c>
      <c r="P3777" s="6" t="s">
        <v>7725</v>
      </c>
    </row>
    <row r="3778" spans="1:16" hidden="1" x14ac:dyDescent="0.35">
      <c r="A3778" s="6">
        <v>2012</v>
      </c>
      <c r="B3778" s="6" t="s">
        <v>1926</v>
      </c>
      <c r="C3778" s="6" t="s">
        <v>1742</v>
      </c>
      <c r="D3778" s="13" t="s">
        <v>1927</v>
      </c>
      <c r="E3778" s="6">
        <v>41.5</v>
      </c>
      <c r="F3778" s="6">
        <v>-92.46</v>
      </c>
      <c r="G3778" s="6" t="s">
        <v>555</v>
      </c>
      <c r="H3778" s="6">
        <v>132893</v>
      </c>
      <c r="I3778" s="6">
        <v>106144000</v>
      </c>
      <c r="J3778" s="6">
        <v>8.1999999999999993</v>
      </c>
      <c r="K3778" s="6">
        <v>19</v>
      </c>
      <c r="L3778" s="6" t="s">
        <v>346</v>
      </c>
      <c r="M3778" s="6">
        <v>90</v>
      </c>
      <c r="N3778" s="6" t="s">
        <v>21</v>
      </c>
      <c r="O3778" s="6" t="s">
        <v>22</v>
      </c>
      <c r="P3778" s="6" t="s">
        <v>7726</v>
      </c>
    </row>
    <row r="3779" spans="1:16" hidden="1" x14ac:dyDescent="0.35">
      <c r="A3779" s="6">
        <v>2012</v>
      </c>
      <c r="B3779" s="6" t="s">
        <v>1929</v>
      </c>
      <c r="C3779" s="6" t="s">
        <v>1742</v>
      </c>
      <c r="D3779" s="13" t="s">
        <v>1930</v>
      </c>
      <c r="E3779" s="6">
        <v>40.869999999999997</v>
      </c>
      <c r="F3779" s="6">
        <v>-91.94</v>
      </c>
      <c r="G3779" s="6" t="s">
        <v>524</v>
      </c>
      <c r="H3779" s="6">
        <v>47038</v>
      </c>
      <c r="I3779" s="6">
        <v>31262000</v>
      </c>
      <c r="J3779" s="6">
        <v>8.1999999999999993</v>
      </c>
      <c r="K3779" s="6">
        <v>19</v>
      </c>
      <c r="L3779" s="6" t="s">
        <v>346</v>
      </c>
      <c r="M3779" s="6">
        <v>90</v>
      </c>
      <c r="N3779" s="6" t="s">
        <v>21</v>
      </c>
      <c r="O3779" s="6" t="s">
        <v>22</v>
      </c>
      <c r="P3779" s="6" t="s">
        <v>7727</v>
      </c>
    </row>
    <row r="3780" spans="1:16" hidden="1" x14ac:dyDescent="0.35">
      <c r="A3780" s="6">
        <v>2012</v>
      </c>
      <c r="B3780" s="6" t="s">
        <v>1932</v>
      </c>
      <c r="C3780" s="6" t="s">
        <v>1742</v>
      </c>
      <c r="D3780" s="13" t="s">
        <v>1933</v>
      </c>
      <c r="E3780" s="6">
        <v>41.01</v>
      </c>
      <c r="F3780" s="6">
        <v>-92.41</v>
      </c>
      <c r="G3780" s="6" t="s">
        <v>524</v>
      </c>
      <c r="H3780" s="6">
        <v>57728</v>
      </c>
      <c r="I3780" s="6">
        <v>34600000</v>
      </c>
      <c r="J3780" s="6">
        <v>8.1999999999999993</v>
      </c>
      <c r="K3780" s="6">
        <v>19</v>
      </c>
      <c r="L3780" s="6" t="s">
        <v>346</v>
      </c>
      <c r="M3780" s="6">
        <v>90</v>
      </c>
      <c r="N3780" s="6" t="s">
        <v>21</v>
      </c>
      <c r="O3780" s="6" t="s">
        <v>22</v>
      </c>
      <c r="P3780" s="6" t="s">
        <v>7728</v>
      </c>
    </row>
    <row r="3781" spans="1:16" hidden="1" x14ac:dyDescent="0.35">
      <c r="A3781" s="6">
        <v>2012</v>
      </c>
      <c r="B3781" s="6" t="s">
        <v>86</v>
      </c>
      <c r="C3781" s="6" t="s">
        <v>1742</v>
      </c>
      <c r="D3781" s="13" t="s">
        <v>1935</v>
      </c>
      <c r="E3781" s="6">
        <v>41.29</v>
      </c>
      <c r="F3781" s="6">
        <v>-91.55</v>
      </c>
      <c r="G3781" s="6" t="s">
        <v>524</v>
      </c>
      <c r="H3781" s="6">
        <v>132262</v>
      </c>
      <c r="I3781" s="6">
        <v>105968000</v>
      </c>
      <c r="J3781" s="6">
        <v>8.1999999999999993</v>
      </c>
      <c r="K3781" s="6">
        <v>19</v>
      </c>
      <c r="L3781" s="6" t="s">
        <v>346</v>
      </c>
      <c r="M3781" s="6">
        <v>90</v>
      </c>
      <c r="N3781" s="6" t="s">
        <v>21</v>
      </c>
      <c r="O3781" s="6" t="s">
        <v>22</v>
      </c>
      <c r="P3781" s="6" t="s">
        <v>7729</v>
      </c>
    </row>
    <row r="3782" spans="1:16" hidden="1" x14ac:dyDescent="0.35">
      <c r="A3782" s="6">
        <v>2012</v>
      </c>
      <c r="B3782" s="6" t="s">
        <v>1027</v>
      </c>
      <c r="C3782" s="6" t="s">
        <v>797</v>
      </c>
      <c r="D3782" s="13" t="s">
        <v>1028</v>
      </c>
      <c r="E3782" s="6">
        <v>31.76</v>
      </c>
      <c r="F3782" s="6">
        <v>-82.35</v>
      </c>
      <c r="G3782" s="6" t="s">
        <v>19</v>
      </c>
      <c r="H3782" s="6">
        <v>839</v>
      </c>
      <c r="I3782" s="6">
        <v>1492000</v>
      </c>
      <c r="J3782" s="6">
        <v>8.4</v>
      </c>
      <c r="K3782" s="6">
        <v>13</v>
      </c>
      <c r="L3782" s="6" t="s">
        <v>346</v>
      </c>
      <c r="M3782" s="6">
        <v>90</v>
      </c>
      <c r="N3782" s="6" t="s">
        <v>21</v>
      </c>
      <c r="O3782" s="6" t="s">
        <v>22</v>
      </c>
      <c r="P3782" s="6" t="s">
        <v>7394</v>
      </c>
    </row>
    <row r="3783" spans="1:16" hidden="1" x14ac:dyDescent="0.35">
      <c r="A3783" s="6">
        <v>2012</v>
      </c>
      <c r="B3783" s="6" t="s">
        <v>1030</v>
      </c>
      <c r="C3783" s="6" t="s">
        <v>797</v>
      </c>
      <c r="D3783" s="13" t="s">
        <v>1031</v>
      </c>
      <c r="E3783" s="6">
        <v>31.54</v>
      </c>
      <c r="F3783" s="6">
        <v>-82.47</v>
      </c>
      <c r="G3783" s="6" t="s">
        <v>19</v>
      </c>
      <c r="H3783" s="6">
        <v>752</v>
      </c>
      <c r="I3783" s="6">
        <v>948000</v>
      </c>
      <c r="J3783" s="6">
        <v>8.4</v>
      </c>
      <c r="K3783" s="6">
        <v>13</v>
      </c>
      <c r="L3783" s="6" t="s">
        <v>346</v>
      </c>
      <c r="M3783" s="6">
        <v>90</v>
      </c>
      <c r="N3783" s="6" t="s">
        <v>21</v>
      </c>
      <c r="O3783" s="6" t="s">
        <v>22</v>
      </c>
      <c r="P3783" s="6" t="s">
        <v>7395</v>
      </c>
    </row>
    <row r="3784" spans="1:16" hidden="1" x14ac:dyDescent="0.35">
      <c r="A3784" s="6">
        <v>2012</v>
      </c>
      <c r="B3784" s="6" t="s">
        <v>1033</v>
      </c>
      <c r="C3784" s="6" t="s">
        <v>797</v>
      </c>
      <c r="D3784" s="13" t="s">
        <v>1034</v>
      </c>
      <c r="E3784" s="6">
        <v>31.18</v>
      </c>
      <c r="F3784" s="6">
        <v>-82.13</v>
      </c>
      <c r="G3784" s="6" t="s">
        <v>19</v>
      </c>
      <c r="H3784" s="6">
        <v>1530</v>
      </c>
      <c r="I3784" s="6">
        <v>875000</v>
      </c>
      <c r="J3784" s="6">
        <v>8.4</v>
      </c>
      <c r="K3784" s="6">
        <v>13</v>
      </c>
      <c r="L3784" s="6" t="s">
        <v>346</v>
      </c>
      <c r="M3784" s="6">
        <v>90</v>
      </c>
      <c r="N3784" s="6" t="s">
        <v>21</v>
      </c>
      <c r="O3784" s="6" t="s">
        <v>22</v>
      </c>
      <c r="P3784" s="6" t="s">
        <v>7396</v>
      </c>
    </row>
    <row r="3785" spans="1:16" hidden="1" x14ac:dyDescent="0.35">
      <c r="A3785" s="6">
        <v>2012</v>
      </c>
      <c r="B3785" s="6" t="s">
        <v>1042</v>
      </c>
      <c r="C3785" s="6" t="s">
        <v>797</v>
      </c>
      <c r="D3785" s="13" t="s">
        <v>1043</v>
      </c>
      <c r="E3785" s="6">
        <v>30.83</v>
      </c>
      <c r="F3785" s="6">
        <v>-82</v>
      </c>
      <c r="G3785" s="6" t="s">
        <v>19</v>
      </c>
      <c r="H3785" s="6">
        <v>90</v>
      </c>
      <c r="I3785" s="6">
        <v>0</v>
      </c>
      <c r="J3785" s="6">
        <v>8.4</v>
      </c>
      <c r="K3785" s="6">
        <v>13</v>
      </c>
      <c r="L3785" s="6" t="s">
        <v>346</v>
      </c>
      <c r="M3785" s="6">
        <v>90</v>
      </c>
      <c r="N3785" s="6" t="s">
        <v>21</v>
      </c>
      <c r="O3785" s="6" t="s">
        <v>22</v>
      </c>
      <c r="P3785" s="6" t="s">
        <v>7397</v>
      </c>
    </row>
    <row r="3786" spans="1:16" hidden="1" x14ac:dyDescent="0.35">
      <c r="A3786" s="6">
        <v>2012</v>
      </c>
      <c r="B3786" s="6" t="s">
        <v>1045</v>
      </c>
      <c r="C3786" s="6" t="s">
        <v>797</v>
      </c>
      <c r="D3786" s="13" t="s">
        <v>1046</v>
      </c>
      <c r="E3786" s="6">
        <v>32.159999999999997</v>
      </c>
      <c r="F3786" s="6">
        <v>-81.99</v>
      </c>
      <c r="G3786" s="6" t="s">
        <v>19</v>
      </c>
      <c r="H3786" s="6">
        <v>1435</v>
      </c>
      <c r="I3786" s="6">
        <v>1613000</v>
      </c>
      <c r="J3786" s="6">
        <v>8.4</v>
      </c>
      <c r="K3786" s="6">
        <v>13</v>
      </c>
      <c r="L3786" s="6" t="s">
        <v>346</v>
      </c>
      <c r="M3786" s="6">
        <v>90</v>
      </c>
      <c r="N3786" s="6" t="s">
        <v>21</v>
      </c>
      <c r="O3786" s="6" t="s">
        <v>22</v>
      </c>
      <c r="P3786" s="6" t="s">
        <v>7398</v>
      </c>
    </row>
    <row r="3787" spans="1:16" hidden="1" x14ac:dyDescent="0.35">
      <c r="A3787" s="6">
        <v>2012</v>
      </c>
      <c r="B3787" s="6" t="s">
        <v>1048</v>
      </c>
      <c r="C3787" s="6" t="s">
        <v>797</v>
      </c>
      <c r="D3787" s="13" t="s">
        <v>1049</v>
      </c>
      <c r="E3787" s="6">
        <v>31.15</v>
      </c>
      <c r="F3787" s="6">
        <v>-81.48</v>
      </c>
      <c r="G3787" s="6" t="s">
        <v>62</v>
      </c>
      <c r="H3787" s="6">
        <v>124</v>
      </c>
      <c r="I3787" s="6">
        <v>99000</v>
      </c>
      <c r="J3787" s="6">
        <v>8.4</v>
      </c>
      <c r="K3787" s="6">
        <v>13</v>
      </c>
      <c r="L3787" s="6" t="s">
        <v>346</v>
      </c>
      <c r="M3787" s="6">
        <v>90</v>
      </c>
      <c r="N3787" s="6" t="s">
        <v>21</v>
      </c>
      <c r="O3787" s="6" t="s">
        <v>22</v>
      </c>
      <c r="P3787" s="6" t="s">
        <v>7399</v>
      </c>
    </row>
    <row r="3788" spans="1:16" hidden="1" x14ac:dyDescent="0.35">
      <c r="A3788" s="6">
        <v>2012</v>
      </c>
      <c r="B3788" s="6" t="s">
        <v>1053</v>
      </c>
      <c r="C3788" s="6" t="s">
        <v>797</v>
      </c>
      <c r="D3788" s="13" t="s">
        <v>1054</v>
      </c>
      <c r="E3788" s="6">
        <v>31.71</v>
      </c>
      <c r="F3788" s="6">
        <v>-81.739999999999995</v>
      </c>
      <c r="G3788" s="6" t="s">
        <v>19</v>
      </c>
      <c r="H3788" s="6">
        <v>311</v>
      </c>
      <c r="I3788" s="6">
        <v>205000</v>
      </c>
      <c r="J3788" s="6">
        <v>8.4</v>
      </c>
      <c r="K3788" s="6">
        <v>13</v>
      </c>
      <c r="L3788" s="6" t="s">
        <v>346</v>
      </c>
      <c r="M3788" s="6">
        <v>90</v>
      </c>
      <c r="N3788" s="6" t="s">
        <v>21</v>
      </c>
      <c r="O3788" s="6" t="s">
        <v>22</v>
      </c>
      <c r="P3788" s="6" t="s">
        <v>7400</v>
      </c>
    </row>
    <row r="3789" spans="1:16" hidden="1" x14ac:dyDescent="0.35">
      <c r="A3789" s="6">
        <v>2012</v>
      </c>
      <c r="B3789" s="6" t="s">
        <v>1059</v>
      </c>
      <c r="C3789" s="6" t="s">
        <v>797</v>
      </c>
      <c r="D3789" s="13" t="s">
        <v>1060</v>
      </c>
      <c r="E3789" s="6">
        <v>31.29</v>
      </c>
      <c r="F3789" s="6">
        <v>-82.24</v>
      </c>
      <c r="G3789" s="6" t="s">
        <v>19</v>
      </c>
      <c r="H3789" s="6">
        <v>3293</v>
      </c>
      <c r="I3789" s="6">
        <v>2489000</v>
      </c>
      <c r="J3789" s="6">
        <v>8.4</v>
      </c>
      <c r="K3789" s="6">
        <v>13</v>
      </c>
      <c r="L3789" s="6" t="s">
        <v>346</v>
      </c>
      <c r="M3789" s="6">
        <v>90</v>
      </c>
      <c r="N3789" s="6" t="s">
        <v>21</v>
      </c>
      <c r="O3789" s="6" t="s">
        <v>22</v>
      </c>
      <c r="P3789" s="6" t="s">
        <v>7401</v>
      </c>
    </row>
    <row r="3790" spans="1:16" hidden="1" x14ac:dyDescent="0.35">
      <c r="A3790" s="6">
        <v>2012</v>
      </c>
      <c r="B3790" s="6" t="s">
        <v>1062</v>
      </c>
      <c r="C3790" s="6" t="s">
        <v>797</v>
      </c>
      <c r="D3790" s="13" t="s">
        <v>1063</v>
      </c>
      <c r="E3790" s="6">
        <v>32.28</v>
      </c>
      <c r="F3790" s="6">
        <v>-82.13</v>
      </c>
      <c r="G3790" s="6" t="s">
        <v>19</v>
      </c>
      <c r="H3790" s="6">
        <v>3809</v>
      </c>
      <c r="I3790" s="6">
        <v>5375000</v>
      </c>
      <c r="J3790" s="6">
        <v>8.4</v>
      </c>
      <c r="K3790" s="6">
        <v>13</v>
      </c>
      <c r="L3790" s="6" t="s">
        <v>346</v>
      </c>
      <c r="M3790" s="6">
        <v>90</v>
      </c>
      <c r="N3790" s="6" t="s">
        <v>21</v>
      </c>
      <c r="O3790" s="6" t="s">
        <v>22</v>
      </c>
      <c r="P3790" s="6" t="s">
        <v>7402</v>
      </c>
    </row>
    <row r="3791" spans="1:16" hidden="1" x14ac:dyDescent="0.35">
      <c r="A3791" s="6">
        <v>2012</v>
      </c>
      <c r="B3791" s="6" t="s">
        <v>1065</v>
      </c>
      <c r="C3791" s="6" t="s">
        <v>797</v>
      </c>
      <c r="D3791" s="13" t="s">
        <v>1066</v>
      </c>
      <c r="E3791" s="6">
        <v>32.200000000000003</v>
      </c>
      <c r="F3791" s="6">
        <v>-82.32</v>
      </c>
      <c r="G3791" s="6" t="s">
        <v>19</v>
      </c>
      <c r="H3791" s="6">
        <v>3285</v>
      </c>
      <c r="I3791" s="6">
        <v>4251000</v>
      </c>
      <c r="J3791" s="6">
        <v>8.4</v>
      </c>
      <c r="K3791" s="6">
        <v>13</v>
      </c>
      <c r="L3791" s="6" t="s">
        <v>346</v>
      </c>
      <c r="M3791" s="6">
        <v>90</v>
      </c>
      <c r="N3791" s="6" t="s">
        <v>21</v>
      </c>
      <c r="O3791" s="6" t="s">
        <v>22</v>
      </c>
      <c r="P3791" s="6" t="s">
        <v>7403</v>
      </c>
    </row>
    <row r="3792" spans="1:16" hidden="1" x14ac:dyDescent="0.35">
      <c r="A3792" s="6">
        <v>2012</v>
      </c>
      <c r="B3792" s="6" t="s">
        <v>1068</v>
      </c>
      <c r="C3792" s="6" t="s">
        <v>797</v>
      </c>
      <c r="D3792" s="13" t="s">
        <v>1069</v>
      </c>
      <c r="E3792" s="6">
        <v>31.21</v>
      </c>
      <c r="F3792" s="6">
        <v>-82.35</v>
      </c>
      <c r="G3792" s="6" t="s">
        <v>19</v>
      </c>
      <c r="H3792" s="6">
        <v>2993</v>
      </c>
      <c r="I3792" s="6">
        <v>3138000</v>
      </c>
      <c r="J3792" s="6">
        <v>8.4</v>
      </c>
      <c r="K3792" s="6">
        <v>13</v>
      </c>
      <c r="L3792" s="6" t="s">
        <v>346</v>
      </c>
      <c r="M3792" s="6">
        <v>90</v>
      </c>
      <c r="N3792" s="6" t="s">
        <v>21</v>
      </c>
      <c r="O3792" s="6" t="s">
        <v>22</v>
      </c>
      <c r="P3792" s="6" t="s">
        <v>7404</v>
      </c>
    </row>
    <row r="3793" spans="1:16" hidden="1" x14ac:dyDescent="0.35">
      <c r="A3793" s="6">
        <v>2012</v>
      </c>
      <c r="B3793" s="6" t="s">
        <v>1071</v>
      </c>
      <c r="C3793" s="6" t="s">
        <v>797</v>
      </c>
      <c r="D3793" s="13" t="s">
        <v>1072</v>
      </c>
      <c r="E3793" s="6">
        <v>31.66</v>
      </c>
      <c r="F3793" s="6">
        <v>-81.93</v>
      </c>
      <c r="G3793" s="6" t="s">
        <v>19</v>
      </c>
      <c r="H3793" s="6">
        <v>2630</v>
      </c>
      <c r="I3793" s="6">
        <v>2844000</v>
      </c>
      <c r="J3793" s="6">
        <v>8.4</v>
      </c>
      <c r="K3793" s="6">
        <v>13</v>
      </c>
      <c r="L3793" s="6" t="s">
        <v>346</v>
      </c>
      <c r="M3793" s="6">
        <v>90</v>
      </c>
      <c r="N3793" s="6" t="s">
        <v>21</v>
      </c>
      <c r="O3793" s="6" t="s">
        <v>22</v>
      </c>
      <c r="P3793" s="6" t="s">
        <v>7405</v>
      </c>
    </row>
    <row r="3794" spans="1:16" hidden="1" x14ac:dyDescent="0.35">
      <c r="A3794" s="6">
        <v>2022</v>
      </c>
      <c r="B3794" s="6" t="s">
        <v>4840</v>
      </c>
      <c r="C3794" s="6" t="s">
        <v>1672</v>
      </c>
      <c r="D3794" s="13" t="s">
        <v>4841</v>
      </c>
      <c r="E3794" s="6">
        <v>39.32</v>
      </c>
      <c r="F3794" s="6">
        <v>-82.09</v>
      </c>
      <c r="G3794" s="6" t="s">
        <v>236</v>
      </c>
      <c r="H3794" s="6">
        <v>3731</v>
      </c>
      <c r="I3794" s="6">
        <v>3420000</v>
      </c>
      <c r="J3794" s="6">
        <v>8.8000000000000007</v>
      </c>
      <c r="K3794" s="6">
        <v>39</v>
      </c>
      <c r="L3794" s="6" t="s">
        <v>346</v>
      </c>
      <c r="M3794" s="6">
        <v>90</v>
      </c>
      <c r="N3794" s="6" t="s">
        <v>21</v>
      </c>
      <c r="O3794" s="6" t="s">
        <v>22</v>
      </c>
      <c r="P3794" s="6" t="s">
        <v>4842</v>
      </c>
    </row>
    <row r="3795" spans="1:16" hidden="1" x14ac:dyDescent="0.35">
      <c r="A3795" s="6">
        <v>2022</v>
      </c>
      <c r="B3795" s="6" t="s">
        <v>4843</v>
      </c>
      <c r="C3795" s="6" t="s">
        <v>1672</v>
      </c>
      <c r="D3795" s="13" t="s">
        <v>4844</v>
      </c>
      <c r="E3795" s="6">
        <v>39.92</v>
      </c>
      <c r="F3795" s="6">
        <v>-81.52</v>
      </c>
      <c r="G3795" s="6" t="s">
        <v>236</v>
      </c>
      <c r="H3795" s="6">
        <v>3380</v>
      </c>
      <c r="I3795" s="6">
        <v>3035000</v>
      </c>
      <c r="J3795" s="6">
        <v>8.8000000000000007</v>
      </c>
      <c r="K3795" s="6">
        <v>39</v>
      </c>
      <c r="L3795" s="6" t="s">
        <v>346</v>
      </c>
      <c r="M3795" s="6">
        <v>90</v>
      </c>
      <c r="N3795" s="6" t="s">
        <v>21</v>
      </c>
      <c r="O3795" s="6" t="s">
        <v>22</v>
      </c>
      <c r="P3795" s="6" t="s">
        <v>4845</v>
      </c>
    </row>
    <row r="3796" spans="1:16" hidden="1" x14ac:dyDescent="0.35">
      <c r="A3796" s="6">
        <v>2022</v>
      </c>
      <c r="B3796" s="6" t="s">
        <v>4846</v>
      </c>
      <c r="C3796" s="6" t="s">
        <v>1672</v>
      </c>
      <c r="D3796" s="13" t="s">
        <v>4847</v>
      </c>
      <c r="E3796" s="6">
        <v>39.5</v>
      </c>
      <c r="F3796" s="6">
        <v>-82.24</v>
      </c>
      <c r="G3796" s="6" t="s">
        <v>514</v>
      </c>
      <c r="H3796" s="6">
        <v>2242</v>
      </c>
      <c r="I3796" s="6">
        <v>1907000</v>
      </c>
      <c r="J3796" s="6">
        <v>8.8000000000000007</v>
      </c>
      <c r="K3796" s="6">
        <v>39</v>
      </c>
      <c r="L3796" s="6" t="s">
        <v>346</v>
      </c>
      <c r="M3796" s="6">
        <v>90</v>
      </c>
      <c r="N3796" s="6" t="s">
        <v>21</v>
      </c>
      <c r="O3796" s="6" t="s">
        <v>22</v>
      </c>
      <c r="P3796" s="6" t="s">
        <v>4848</v>
      </c>
    </row>
    <row r="3797" spans="1:16" hidden="1" x14ac:dyDescent="0.35">
      <c r="A3797" s="6">
        <v>2022</v>
      </c>
      <c r="B3797" s="6" t="s">
        <v>4849</v>
      </c>
      <c r="C3797" s="6" t="s">
        <v>1672</v>
      </c>
      <c r="D3797" s="13" t="s">
        <v>4850</v>
      </c>
      <c r="E3797" s="6">
        <v>39.090000000000003</v>
      </c>
      <c r="F3797" s="6">
        <v>-81.92</v>
      </c>
      <c r="G3797" s="6" t="s">
        <v>236</v>
      </c>
      <c r="H3797" s="6">
        <v>1555</v>
      </c>
      <c r="I3797" s="6">
        <v>1514000</v>
      </c>
      <c r="J3797" s="6">
        <v>8.8000000000000007</v>
      </c>
      <c r="K3797" s="6">
        <v>39</v>
      </c>
      <c r="L3797" s="6" t="s">
        <v>346</v>
      </c>
      <c r="M3797" s="6">
        <v>90</v>
      </c>
      <c r="N3797" s="6" t="s">
        <v>21</v>
      </c>
      <c r="O3797" s="6" t="s">
        <v>22</v>
      </c>
      <c r="P3797" s="6" t="s">
        <v>4851</v>
      </c>
    </row>
    <row r="3798" spans="1:16" hidden="1" x14ac:dyDescent="0.35">
      <c r="A3798" s="6">
        <v>2022</v>
      </c>
      <c r="B3798" s="6" t="s">
        <v>83</v>
      </c>
      <c r="C3798" s="6" t="s">
        <v>1672</v>
      </c>
      <c r="D3798" s="13" t="s">
        <v>4852</v>
      </c>
      <c r="E3798" s="6">
        <v>39.840000000000003</v>
      </c>
      <c r="F3798" s="6">
        <v>-81.03</v>
      </c>
      <c r="G3798" s="6" t="s">
        <v>236</v>
      </c>
      <c r="H3798" s="6">
        <v>1014</v>
      </c>
      <c r="I3798" s="6">
        <v>754000</v>
      </c>
      <c r="J3798" s="6">
        <v>8.8000000000000007</v>
      </c>
      <c r="K3798" s="6">
        <v>39</v>
      </c>
      <c r="L3798" s="6" t="s">
        <v>346</v>
      </c>
      <c r="M3798" s="6">
        <v>90</v>
      </c>
      <c r="N3798" s="6" t="s">
        <v>21</v>
      </c>
      <c r="O3798" s="6" t="s">
        <v>22</v>
      </c>
      <c r="P3798" s="6" t="s">
        <v>4853</v>
      </c>
    </row>
    <row r="3799" spans="1:16" hidden="1" x14ac:dyDescent="0.35">
      <c r="A3799" s="6">
        <v>2022</v>
      </c>
      <c r="B3799" s="6" t="s">
        <v>147</v>
      </c>
      <c r="C3799" s="6" t="s">
        <v>1672</v>
      </c>
      <c r="D3799" s="13" t="s">
        <v>4854</v>
      </c>
      <c r="E3799" s="6">
        <v>39.479999999999997</v>
      </c>
      <c r="F3799" s="6">
        <v>-81.86</v>
      </c>
      <c r="G3799" s="6" t="s">
        <v>236</v>
      </c>
      <c r="H3799" s="6">
        <v>4918</v>
      </c>
      <c r="I3799" s="6">
        <v>4495000</v>
      </c>
      <c r="J3799" s="6">
        <v>8.8000000000000007</v>
      </c>
      <c r="K3799" s="6">
        <v>39</v>
      </c>
      <c r="L3799" s="6" t="s">
        <v>346</v>
      </c>
      <c r="M3799" s="6">
        <v>90</v>
      </c>
      <c r="N3799" s="6" t="s">
        <v>21</v>
      </c>
      <c r="O3799" s="6" t="s">
        <v>22</v>
      </c>
      <c r="P3799" s="6" t="s">
        <v>4855</v>
      </c>
    </row>
    <row r="3800" spans="1:16" hidden="1" x14ac:dyDescent="0.35">
      <c r="A3800" s="6">
        <v>2022</v>
      </c>
      <c r="B3800" s="6" t="s">
        <v>4856</v>
      </c>
      <c r="C3800" s="6" t="s">
        <v>1672</v>
      </c>
      <c r="D3800" s="13" t="s">
        <v>4857</v>
      </c>
      <c r="E3800" s="6">
        <v>39.950000000000003</v>
      </c>
      <c r="F3800" s="6">
        <v>-82.01</v>
      </c>
      <c r="G3800" s="6" t="s">
        <v>236</v>
      </c>
      <c r="H3800" s="6">
        <v>24342</v>
      </c>
      <c r="I3800" s="6">
        <v>22721000</v>
      </c>
      <c r="J3800" s="6">
        <v>8.8000000000000007</v>
      </c>
      <c r="K3800" s="6">
        <v>39</v>
      </c>
      <c r="L3800" s="6" t="s">
        <v>346</v>
      </c>
      <c r="M3800" s="6">
        <v>90</v>
      </c>
      <c r="N3800" s="6" t="s">
        <v>21</v>
      </c>
      <c r="O3800" s="6" t="s">
        <v>22</v>
      </c>
      <c r="P3800" s="6" t="s">
        <v>4858</v>
      </c>
    </row>
    <row r="3801" spans="1:16" hidden="1" x14ac:dyDescent="0.35">
      <c r="A3801" s="6">
        <v>2022</v>
      </c>
      <c r="B3801" s="6" t="s">
        <v>1605</v>
      </c>
      <c r="C3801" s="6" t="s">
        <v>1672</v>
      </c>
      <c r="D3801" s="13" t="s">
        <v>4859</v>
      </c>
      <c r="E3801" s="6">
        <v>39.840000000000003</v>
      </c>
      <c r="F3801" s="6">
        <v>-81.58</v>
      </c>
      <c r="G3801" s="6" t="s">
        <v>236</v>
      </c>
      <c r="H3801" s="6">
        <v>462</v>
      </c>
      <c r="I3801" s="6">
        <v>359000</v>
      </c>
      <c r="J3801" s="6">
        <v>8.8000000000000007</v>
      </c>
      <c r="K3801" s="6">
        <v>39</v>
      </c>
      <c r="L3801" s="6" t="s">
        <v>346</v>
      </c>
      <c r="M3801" s="6">
        <v>90</v>
      </c>
      <c r="N3801" s="6" t="s">
        <v>21</v>
      </c>
      <c r="O3801" s="6" t="s">
        <v>22</v>
      </c>
      <c r="P3801" s="6" t="s">
        <v>4860</v>
      </c>
    </row>
    <row r="3802" spans="1:16" hidden="1" x14ac:dyDescent="0.35">
      <c r="A3802" s="6">
        <v>2022</v>
      </c>
      <c r="B3802" s="6" t="s">
        <v>54</v>
      </c>
      <c r="C3802" s="6" t="s">
        <v>1672</v>
      </c>
      <c r="D3802" s="13" t="s">
        <v>4861</v>
      </c>
      <c r="E3802" s="6">
        <v>39.89</v>
      </c>
      <c r="F3802" s="6">
        <v>-82.41</v>
      </c>
      <c r="G3802" s="6" t="s">
        <v>514</v>
      </c>
      <c r="H3802" s="6">
        <v>12908</v>
      </c>
      <c r="I3802" s="6">
        <v>11232000</v>
      </c>
      <c r="J3802" s="6">
        <v>8.8000000000000007</v>
      </c>
      <c r="K3802" s="6">
        <v>39</v>
      </c>
      <c r="L3802" s="6" t="s">
        <v>346</v>
      </c>
      <c r="M3802" s="6">
        <v>90</v>
      </c>
      <c r="N3802" s="6" t="s">
        <v>21</v>
      </c>
      <c r="O3802" s="6" t="s">
        <v>22</v>
      </c>
      <c r="P3802" s="6" t="s">
        <v>4862</v>
      </c>
    </row>
    <row r="3803" spans="1:16" hidden="1" x14ac:dyDescent="0.35">
      <c r="A3803" s="6">
        <v>2022</v>
      </c>
      <c r="B3803" s="6" t="s">
        <v>4863</v>
      </c>
      <c r="C3803" s="6" t="s">
        <v>1672</v>
      </c>
      <c r="D3803" s="13" t="s">
        <v>4864</v>
      </c>
      <c r="E3803" s="6">
        <v>39.35</v>
      </c>
      <c r="F3803" s="6">
        <v>-82.49</v>
      </c>
      <c r="G3803" s="6" t="s">
        <v>236</v>
      </c>
      <c r="H3803" s="6">
        <v>877</v>
      </c>
      <c r="I3803" s="6">
        <v>841000</v>
      </c>
      <c r="J3803" s="6">
        <v>8.8000000000000007</v>
      </c>
      <c r="K3803" s="6">
        <v>39</v>
      </c>
      <c r="L3803" s="6" t="s">
        <v>346</v>
      </c>
      <c r="M3803" s="6">
        <v>90</v>
      </c>
      <c r="N3803" s="6" t="s">
        <v>21</v>
      </c>
      <c r="O3803" s="6" t="s">
        <v>22</v>
      </c>
      <c r="P3803" s="6" t="s">
        <v>4865</v>
      </c>
    </row>
    <row r="3804" spans="1:16" hidden="1" x14ac:dyDescent="0.35">
      <c r="A3804" s="6">
        <v>2022</v>
      </c>
      <c r="B3804" s="6" t="s">
        <v>86</v>
      </c>
      <c r="C3804" s="6" t="s">
        <v>1672</v>
      </c>
      <c r="D3804" s="13" t="s">
        <v>4866</v>
      </c>
      <c r="E3804" s="6">
        <v>39.39</v>
      </c>
      <c r="F3804" s="6">
        <v>-81.64</v>
      </c>
      <c r="G3804" s="6" t="s">
        <v>236</v>
      </c>
      <c r="H3804" s="6">
        <v>11992</v>
      </c>
      <c r="I3804" s="6">
        <v>11030000</v>
      </c>
      <c r="J3804" s="6">
        <v>8.8000000000000007</v>
      </c>
      <c r="K3804" s="6">
        <v>39</v>
      </c>
      <c r="L3804" s="6" t="s">
        <v>346</v>
      </c>
      <c r="M3804" s="6">
        <v>90</v>
      </c>
      <c r="N3804" s="6" t="s">
        <v>21</v>
      </c>
      <c r="O3804" s="6" t="s">
        <v>22</v>
      </c>
      <c r="P3804" s="6" t="s">
        <v>4867</v>
      </c>
    </row>
    <row r="3805" spans="1:16" hidden="1" x14ac:dyDescent="0.35">
      <c r="A3805" s="6">
        <v>2012</v>
      </c>
      <c r="B3805" s="6" t="s">
        <v>163</v>
      </c>
      <c r="C3805" s="6" t="s">
        <v>3778</v>
      </c>
      <c r="D3805" s="13" t="s">
        <v>3950</v>
      </c>
      <c r="E3805" s="6">
        <v>40.39</v>
      </c>
      <c r="F3805" s="6">
        <v>-97.83</v>
      </c>
      <c r="G3805" s="6" t="s">
        <v>524</v>
      </c>
      <c r="H3805" s="6">
        <v>159702</v>
      </c>
      <c r="I3805" s="6">
        <v>157789000</v>
      </c>
      <c r="J3805" s="6">
        <v>9.1</v>
      </c>
      <c r="K3805" s="6">
        <v>31</v>
      </c>
      <c r="L3805" s="6" t="s">
        <v>346</v>
      </c>
      <c r="M3805" s="6">
        <v>90</v>
      </c>
      <c r="N3805" s="6" t="s">
        <v>21</v>
      </c>
      <c r="O3805" s="6" t="s">
        <v>22</v>
      </c>
      <c r="P3805" s="6" t="s">
        <v>8515</v>
      </c>
    </row>
    <row r="3806" spans="1:16" hidden="1" x14ac:dyDescent="0.35">
      <c r="A3806" s="6">
        <v>2012</v>
      </c>
      <c r="B3806" s="6" t="s">
        <v>3157</v>
      </c>
      <c r="C3806" s="6" t="s">
        <v>3778</v>
      </c>
      <c r="D3806" s="13" t="s">
        <v>3952</v>
      </c>
      <c r="E3806" s="6">
        <v>40.64</v>
      </c>
      <c r="F3806" s="6">
        <v>-97.44</v>
      </c>
      <c r="G3806" s="6" t="s">
        <v>524</v>
      </c>
      <c r="H3806" s="6">
        <v>181211</v>
      </c>
      <c r="I3806" s="6">
        <v>189281000</v>
      </c>
      <c r="J3806" s="6">
        <v>9.1</v>
      </c>
      <c r="K3806" s="6">
        <v>31</v>
      </c>
      <c r="L3806" s="6" t="s">
        <v>346</v>
      </c>
      <c r="M3806" s="6">
        <v>90</v>
      </c>
      <c r="N3806" s="6" t="s">
        <v>21</v>
      </c>
      <c r="O3806" s="6" t="s">
        <v>22</v>
      </c>
      <c r="P3806" s="6" t="s">
        <v>8516</v>
      </c>
    </row>
    <row r="3807" spans="1:16" hidden="1" x14ac:dyDescent="0.35">
      <c r="A3807" s="6">
        <v>2012</v>
      </c>
      <c r="B3807" s="6" t="s">
        <v>3954</v>
      </c>
      <c r="C3807" s="6" t="s">
        <v>3778</v>
      </c>
      <c r="D3807" s="13" t="s">
        <v>3955</v>
      </c>
      <c r="E3807" s="6">
        <v>40.450000000000003</v>
      </c>
      <c r="F3807" s="6">
        <v>-96.51</v>
      </c>
      <c r="G3807" s="6" t="s">
        <v>524</v>
      </c>
      <c r="H3807" s="6">
        <v>179143</v>
      </c>
      <c r="I3807" s="6">
        <v>97839000</v>
      </c>
      <c r="J3807" s="6">
        <v>9.1</v>
      </c>
      <c r="K3807" s="6">
        <v>31</v>
      </c>
      <c r="L3807" s="6" t="s">
        <v>346</v>
      </c>
      <c r="M3807" s="6">
        <v>90</v>
      </c>
      <c r="N3807" s="6" t="s">
        <v>21</v>
      </c>
      <c r="O3807" s="6" t="s">
        <v>22</v>
      </c>
      <c r="P3807" s="6" t="s">
        <v>8517</v>
      </c>
    </row>
    <row r="3808" spans="1:16" hidden="1" x14ac:dyDescent="0.35">
      <c r="A3808" s="6">
        <v>2012</v>
      </c>
      <c r="B3808" s="6" t="s">
        <v>172</v>
      </c>
      <c r="C3808" s="6" t="s">
        <v>3778</v>
      </c>
      <c r="D3808" s="13" t="s">
        <v>3957</v>
      </c>
      <c r="E3808" s="6">
        <v>40.32</v>
      </c>
      <c r="F3808" s="6">
        <v>-97.29</v>
      </c>
      <c r="G3808" s="6" t="s">
        <v>524</v>
      </c>
      <c r="H3808" s="6">
        <v>119797</v>
      </c>
      <c r="I3808" s="6">
        <v>79881000</v>
      </c>
      <c r="J3808" s="6">
        <v>9.1</v>
      </c>
      <c r="K3808" s="6">
        <v>31</v>
      </c>
      <c r="L3808" s="6" t="s">
        <v>346</v>
      </c>
      <c r="M3808" s="6">
        <v>90</v>
      </c>
      <c r="N3808" s="6" t="s">
        <v>21</v>
      </c>
      <c r="O3808" s="6" t="s">
        <v>22</v>
      </c>
      <c r="P3808" s="6" t="s">
        <v>8518</v>
      </c>
    </row>
    <row r="3809" spans="1:16" hidden="1" x14ac:dyDescent="0.35">
      <c r="A3809" s="6">
        <v>2012</v>
      </c>
      <c r="B3809" s="6" t="s">
        <v>385</v>
      </c>
      <c r="C3809" s="6" t="s">
        <v>3778</v>
      </c>
      <c r="D3809" s="13" t="s">
        <v>3959</v>
      </c>
      <c r="E3809" s="6">
        <v>40.51</v>
      </c>
      <c r="F3809" s="6">
        <v>-96.16</v>
      </c>
      <c r="G3809" s="6" t="s">
        <v>524</v>
      </c>
      <c r="H3809" s="6">
        <v>48541</v>
      </c>
      <c r="I3809" s="6">
        <v>23928000</v>
      </c>
      <c r="J3809" s="6">
        <v>9.1</v>
      </c>
      <c r="K3809" s="6">
        <v>31</v>
      </c>
      <c r="L3809" s="6" t="s">
        <v>346</v>
      </c>
      <c r="M3809" s="6">
        <v>90</v>
      </c>
      <c r="N3809" s="6" t="s">
        <v>21</v>
      </c>
      <c r="O3809" s="6" t="s">
        <v>22</v>
      </c>
      <c r="P3809" s="6" t="s">
        <v>8519</v>
      </c>
    </row>
    <row r="3810" spans="1:16" hidden="1" x14ac:dyDescent="0.35">
      <c r="A3810" s="6">
        <v>2012</v>
      </c>
      <c r="B3810" s="6" t="s">
        <v>2099</v>
      </c>
      <c r="C3810" s="6" t="s">
        <v>3778</v>
      </c>
      <c r="D3810" s="13" t="s">
        <v>3961</v>
      </c>
      <c r="E3810" s="6">
        <v>40.380000000000003</v>
      </c>
      <c r="F3810" s="6">
        <v>-95.84</v>
      </c>
      <c r="G3810" s="6" t="s">
        <v>524</v>
      </c>
      <c r="H3810" s="6">
        <v>92741</v>
      </c>
      <c r="I3810" s="6">
        <v>53893000</v>
      </c>
      <c r="J3810" s="6">
        <v>9.1</v>
      </c>
      <c r="K3810" s="6">
        <v>31</v>
      </c>
      <c r="L3810" s="6" t="s">
        <v>346</v>
      </c>
      <c r="M3810" s="6">
        <v>90</v>
      </c>
      <c r="N3810" s="6" t="s">
        <v>21</v>
      </c>
      <c r="O3810" s="6" t="s">
        <v>22</v>
      </c>
      <c r="P3810" s="6" t="s">
        <v>8520</v>
      </c>
    </row>
    <row r="3811" spans="1:16" hidden="1" x14ac:dyDescent="0.35">
      <c r="A3811" s="6">
        <v>2012</v>
      </c>
      <c r="B3811" s="6" t="s">
        <v>3963</v>
      </c>
      <c r="C3811" s="6" t="s">
        <v>3778</v>
      </c>
      <c r="D3811" s="13" t="s">
        <v>3964</v>
      </c>
      <c r="E3811" s="6">
        <v>40.01</v>
      </c>
      <c r="F3811" s="6">
        <v>-97.92</v>
      </c>
      <c r="G3811" s="6" t="s">
        <v>524</v>
      </c>
      <c r="H3811" s="6">
        <v>114893</v>
      </c>
      <c r="I3811" s="6">
        <v>93348000</v>
      </c>
      <c r="J3811" s="6">
        <v>9.1</v>
      </c>
      <c r="K3811" s="6">
        <v>31</v>
      </c>
      <c r="L3811" s="6" t="s">
        <v>346</v>
      </c>
      <c r="M3811" s="6">
        <v>90</v>
      </c>
      <c r="N3811" s="6" t="s">
        <v>21</v>
      </c>
      <c r="O3811" s="6" t="s">
        <v>22</v>
      </c>
      <c r="P3811" s="6" t="s">
        <v>8521</v>
      </c>
    </row>
    <row r="3812" spans="1:16" hidden="1" x14ac:dyDescent="0.35">
      <c r="A3812" s="6">
        <v>2012</v>
      </c>
      <c r="B3812" s="6" t="s">
        <v>3966</v>
      </c>
      <c r="C3812" s="6" t="s">
        <v>3778</v>
      </c>
      <c r="D3812" s="13" t="s">
        <v>3967</v>
      </c>
      <c r="E3812" s="6">
        <v>40.53</v>
      </c>
      <c r="F3812" s="6">
        <v>-96.29</v>
      </c>
      <c r="G3812" s="6" t="s">
        <v>524</v>
      </c>
      <c r="H3812" s="6">
        <v>144467</v>
      </c>
      <c r="I3812" s="6">
        <v>73089000</v>
      </c>
      <c r="J3812" s="6">
        <v>9.1</v>
      </c>
      <c r="K3812" s="6">
        <v>31</v>
      </c>
      <c r="L3812" s="6" t="s">
        <v>346</v>
      </c>
      <c r="M3812" s="6">
        <v>90</v>
      </c>
      <c r="N3812" s="6" t="s">
        <v>21</v>
      </c>
      <c r="O3812" s="6" t="s">
        <v>22</v>
      </c>
      <c r="P3812" s="6" t="s">
        <v>8522</v>
      </c>
    </row>
    <row r="3813" spans="1:16" hidden="1" x14ac:dyDescent="0.35">
      <c r="A3813" s="6">
        <v>2012</v>
      </c>
      <c r="B3813" s="6" t="s">
        <v>2150</v>
      </c>
      <c r="C3813" s="6" t="s">
        <v>3778</v>
      </c>
      <c r="D3813" s="13" t="s">
        <v>3969</v>
      </c>
      <c r="E3813" s="6">
        <v>40.14</v>
      </c>
      <c r="F3813" s="6">
        <v>-96.38</v>
      </c>
      <c r="G3813" s="6" t="s">
        <v>524</v>
      </c>
      <c r="H3813" s="6">
        <v>58355</v>
      </c>
      <c r="I3813" s="6">
        <v>26149000</v>
      </c>
      <c r="J3813" s="6">
        <v>9.1</v>
      </c>
      <c r="K3813" s="6">
        <v>31</v>
      </c>
      <c r="L3813" s="6" t="s">
        <v>346</v>
      </c>
      <c r="M3813" s="6">
        <v>90</v>
      </c>
      <c r="N3813" s="6" t="s">
        <v>21</v>
      </c>
      <c r="O3813" s="6" t="s">
        <v>22</v>
      </c>
      <c r="P3813" s="6" t="s">
        <v>8523</v>
      </c>
    </row>
    <row r="3814" spans="1:16" hidden="1" x14ac:dyDescent="0.35">
      <c r="A3814" s="6">
        <v>2012</v>
      </c>
      <c r="B3814" s="6" t="s">
        <v>3971</v>
      </c>
      <c r="C3814" s="6" t="s">
        <v>3778</v>
      </c>
      <c r="D3814" s="13" t="s">
        <v>3972</v>
      </c>
      <c r="E3814" s="6">
        <v>40.130000000000003</v>
      </c>
      <c r="F3814" s="6">
        <v>-95.82</v>
      </c>
      <c r="G3814" s="6" t="s">
        <v>524</v>
      </c>
      <c r="H3814" s="6">
        <v>105622</v>
      </c>
      <c r="I3814" s="6">
        <v>64074000</v>
      </c>
      <c r="J3814" s="6">
        <v>9.1</v>
      </c>
      <c r="K3814" s="6">
        <v>31</v>
      </c>
      <c r="L3814" s="6" t="s">
        <v>346</v>
      </c>
      <c r="M3814" s="6">
        <v>90</v>
      </c>
      <c r="N3814" s="6" t="s">
        <v>21</v>
      </c>
      <c r="O3814" s="6" t="s">
        <v>22</v>
      </c>
      <c r="P3814" s="6" t="s">
        <v>8524</v>
      </c>
    </row>
    <row r="3815" spans="1:16" hidden="1" x14ac:dyDescent="0.35">
      <c r="A3815" s="6">
        <v>2012</v>
      </c>
      <c r="B3815" s="6" t="s">
        <v>1416</v>
      </c>
      <c r="C3815" s="6" t="s">
        <v>3778</v>
      </c>
      <c r="D3815" s="13" t="s">
        <v>3974</v>
      </c>
      <c r="E3815" s="6">
        <v>40.619999999999997</v>
      </c>
      <c r="F3815" s="6">
        <v>-96.95</v>
      </c>
      <c r="G3815" s="6" t="s">
        <v>524</v>
      </c>
      <c r="H3815" s="6">
        <v>155311</v>
      </c>
      <c r="I3815" s="6">
        <v>120331000</v>
      </c>
      <c r="J3815" s="6">
        <v>9.1</v>
      </c>
      <c r="K3815" s="6">
        <v>31</v>
      </c>
      <c r="L3815" s="6" t="s">
        <v>346</v>
      </c>
      <c r="M3815" s="6">
        <v>90</v>
      </c>
      <c r="N3815" s="6" t="s">
        <v>21</v>
      </c>
      <c r="O3815" s="6" t="s">
        <v>22</v>
      </c>
      <c r="P3815" s="6" t="s">
        <v>8525</v>
      </c>
    </row>
    <row r="3816" spans="1:16" hidden="1" x14ac:dyDescent="0.35">
      <c r="A3816" s="6">
        <v>2012</v>
      </c>
      <c r="B3816" s="6" t="s">
        <v>3976</v>
      </c>
      <c r="C3816" s="6" t="s">
        <v>3778</v>
      </c>
      <c r="D3816" s="13" t="s">
        <v>3977</v>
      </c>
      <c r="E3816" s="6">
        <v>40.24</v>
      </c>
      <c r="F3816" s="6">
        <v>-97.38</v>
      </c>
      <c r="G3816" s="6" t="s">
        <v>524</v>
      </c>
      <c r="H3816" s="6">
        <v>135692</v>
      </c>
      <c r="I3816" s="6">
        <v>126184000</v>
      </c>
      <c r="J3816" s="6">
        <v>9.1</v>
      </c>
      <c r="K3816" s="6">
        <v>31</v>
      </c>
      <c r="L3816" s="6" t="s">
        <v>346</v>
      </c>
      <c r="M3816" s="6">
        <v>90</v>
      </c>
      <c r="N3816" s="6" t="s">
        <v>21</v>
      </c>
      <c r="O3816" s="6" t="s">
        <v>22</v>
      </c>
      <c r="P3816" s="6" t="s">
        <v>8526</v>
      </c>
    </row>
    <row r="3817" spans="1:16" hidden="1" x14ac:dyDescent="0.35">
      <c r="A3817" s="6">
        <v>2022</v>
      </c>
      <c r="B3817" s="6" t="s">
        <v>707</v>
      </c>
      <c r="C3817" s="6" t="s">
        <v>4143</v>
      </c>
      <c r="D3817" s="13" t="s">
        <v>4211</v>
      </c>
      <c r="E3817" s="6">
        <v>42.32</v>
      </c>
      <c r="F3817" s="6">
        <v>-73.47</v>
      </c>
      <c r="G3817" s="6" t="s">
        <v>524</v>
      </c>
      <c r="H3817" s="6">
        <v>7316</v>
      </c>
      <c r="I3817" s="6">
        <v>7502000</v>
      </c>
      <c r="J3817" s="6">
        <v>9.6999999999999993</v>
      </c>
      <c r="K3817" s="6">
        <v>36</v>
      </c>
      <c r="L3817" s="6" t="s">
        <v>346</v>
      </c>
      <c r="M3817" s="6">
        <v>90</v>
      </c>
      <c r="N3817" s="6" t="s">
        <v>21</v>
      </c>
      <c r="O3817" s="6" t="s">
        <v>22</v>
      </c>
      <c r="P3817" s="6" t="s">
        <v>4212</v>
      </c>
    </row>
    <row r="3818" spans="1:16" hidden="1" x14ac:dyDescent="0.35">
      <c r="A3818" s="6">
        <v>2022</v>
      </c>
      <c r="B3818" s="6" t="s">
        <v>646</v>
      </c>
      <c r="C3818" s="6" t="s">
        <v>4143</v>
      </c>
      <c r="D3818" s="13" t="s">
        <v>4213</v>
      </c>
      <c r="E3818" s="6">
        <v>42.4</v>
      </c>
      <c r="F3818" s="6">
        <v>-74.61</v>
      </c>
      <c r="G3818" s="6" t="s">
        <v>524</v>
      </c>
      <c r="H3818" s="6">
        <v>2308</v>
      </c>
      <c r="I3818" s="6">
        <v>6302000</v>
      </c>
      <c r="J3818" s="6">
        <v>9.6999999999999993</v>
      </c>
      <c r="K3818" s="6">
        <v>36</v>
      </c>
      <c r="L3818" s="6" t="s">
        <v>346</v>
      </c>
      <c r="M3818" s="6">
        <v>90</v>
      </c>
      <c r="N3818" s="6" t="s">
        <v>21</v>
      </c>
      <c r="O3818" s="6" t="s">
        <v>22</v>
      </c>
      <c r="P3818" s="6" t="s">
        <v>4214</v>
      </c>
    </row>
    <row r="3819" spans="1:16" hidden="1" x14ac:dyDescent="0.35">
      <c r="A3819" s="6">
        <v>2022</v>
      </c>
      <c r="B3819" s="6" t="s">
        <v>4215</v>
      </c>
      <c r="C3819" s="6" t="s">
        <v>4143</v>
      </c>
      <c r="D3819" s="13" t="s">
        <v>4216</v>
      </c>
      <c r="E3819" s="6">
        <v>41.84</v>
      </c>
      <c r="F3819" s="6">
        <v>-73.55</v>
      </c>
      <c r="G3819" s="6" t="s">
        <v>514</v>
      </c>
      <c r="H3819" s="6">
        <v>2936</v>
      </c>
      <c r="I3819" s="6">
        <v>2446000</v>
      </c>
      <c r="J3819" s="6">
        <v>9.6999999999999993</v>
      </c>
      <c r="K3819" s="6">
        <v>36</v>
      </c>
      <c r="L3819" s="6" t="s">
        <v>346</v>
      </c>
      <c r="M3819" s="6">
        <v>90</v>
      </c>
      <c r="N3819" s="6" t="s">
        <v>21</v>
      </c>
      <c r="O3819" s="6" t="s">
        <v>22</v>
      </c>
      <c r="P3819" s="6" t="s">
        <v>4217</v>
      </c>
    </row>
    <row r="3820" spans="1:16" hidden="1" x14ac:dyDescent="0.35">
      <c r="A3820" s="6">
        <v>2022</v>
      </c>
      <c r="B3820" s="6" t="s">
        <v>681</v>
      </c>
      <c r="C3820" s="6" t="s">
        <v>4143</v>
      </c>
      <c r="D3820" s="13" t="s">
        <v>4220</v>
      </c>
      <c r="E3820" s="6">
        <v>41.28</v>
      </c>
      <c r="F3820" s="6">
        <v>-74.14</v>
      </c>
      <c r="G3820" s="6" t="s">
        <v>236</v>
      </c>
      <c r="H3820" s="6">
        <v>2570</v>
      </c>
      <c r="I3820" s="6">
        <v>2825000</v>
      </c>
      <c r="J3820" s="6">
        <v>9.6999999999999993</v>
      </c>
      <c r="K3820" s="6">
        <v>36</v>
      </c>
      <c r="L3820" s="6" t="s">
        <v>346</v>
      </c>
      <c r="M3820" s="6">
        <v>90</v>
      </c>
      <c r="N3820" s="6" t="s">
        <v>21</v>
      </c>
      <c r="O3820" s="6" t="s">
        <v>22</v>
      </c>
      <c r="P3820" s="6" t="s">
        <v>4221</v>
      </c>
    </row>
    <row r="3821" spans="1:16" hidden="1" x14ac:dyDescent="0.35">
      <c r="A3821" s="6">
        <v>2022</v>
      </c>
      <c r="B3821" s="6" t="s">
        <v>4224</v>
      </c>
      <c r="C3821" s="6" t="s">
        <v>4143</v>
      </c>
      <c r="D3821" s="13" t="s">
        <v>4225</v>
      </c>
      <c r="E3821" s="6">
        <v>41.93</v>
      </c>
      <c r="F3821" s="6">
        <v>-73.989999999999995</v>
      </c>
      <c r="G3821" s="6" t="s">
        <v>514</v>
      </c>
      <c r="H3821" s="6">
        <v>866</v>
      </c>
      <c r="I3821" s="6">
        <v>1267000</v>
      </c>
      <c r="J3821" s="6">
        <v>9.6999999999999993</v>
      </c>
      <c r="K3821" s="6">
        <v>36</v>
      </c>
      <c r="L3821" s="6" t="s">
        <v>346</v>
      </c>
      <c r="M3821" s="6">
        <v>90</v>
      </c>
      <c r="N3821" s="6" t="s">
        <v>21</v>
      </c>
      <c r="O3821" s="6" t="s">
        <v>22</v>
      </c>
      <c r="P3821" s="6" t="s">
        <v>4226</v>
      </c>
    </row>
    <row r="3822" spans="1:16" hidden="1" x14ac:dyDescent="0.35">
      <c r="A3822" s="6">
        <v>2022</v>
      </c>
      <c r="B3822" s="6" t="s">
        <v>4227</v>
      </c>
      <c r="C3822" s="6" t="s">
        <v>4143</v>
      </c>
      <c r="D3822" s="13" t="s">
        <v>4228</v>
      </c>
      <c r="E3822" s="6">
        <v>41.3</v>
      </c>
      <c r="F3822" s="6">
        <v>-73.760000000000005</v>
      </c>
      <c r="G3822" s="6" t="s">
        <v>236</v>
      </c>
      <c r="H3822" s="6">
        <v>4</v>
      </c>
      <c r="I3822" s="6">
        <v>0</v>
      </c>
      <c r="J3822" s="6">
        <v>9.6999999999999993</v>
      </c>
      <c r="K3822" s="6">
        <v>36</v>
      </c>
      <c r="L3822" s="6" t="s">
        <v>346</v>
      </c>
      <c r="M3822" s="6">
        <v>90</v>
      </c>
      <c r="N3822" s="6" t="s">
        <v>21</v>
      </c>
      <c r="O3822" s="6" t="s">
        <v>22</v>
      </c>
      <c r="P3822" s="6" t="s">
        <v>4229</v>
      </c>
    </row>
    <row r="3823" spans="1:16" hidden="1" x14ac:dyDescent="0.35">
      <c r="A3823" s="6">
        <v>2022</v>
      </c>
      <c r="B3823" s="6" t="s">
        <v>1908</v>
      </c>
      <c r="C3823" s="6" t="s">
        <v>1742</v>
      </c>
      <c r="D3823" s="13" t="s">
        <v>1909</v>
      </c>
      <c r="E3823" s="6">
        <v>40.74</v>
      </c>
      <c r="F3823" s="6">
        <v>-92.41</v>
      </c>
      <c r="G3823" s="6" t="s">
        <v>524</v>
      </c>
      <c r="H3823" s="6">
        <v>37265</v>
      </c>
      <c r="I3823" s="6">
        <v>32690000</v>
      </c>
      <c r="J3823" s="6">
        <v>9.8000000000000007</v>
      </c>
      <c r="K3823" s="6">
        <v>19</v>
      </c>
      <c r="L3823" s="6" t="s">
        <v>346</v>
      </c>
      <c r="M3823" s="6">
        <v>90</v>
      </c>
      <c r="N3823" s="6" t="s">
        <v>21</v>
      </c>
      <c r="O3823" s="6" t="s">
        <v>22</v>
      </c>
      <c r="P3823" s="6" t="s">
        <v>1910</v>
      </c>
    </row>
    <row r="3824" spans="1:16" hidden="1" x14ac:dyDescent="0.35">
      <c r="A3824" s="6">
        <v>2022</v>
      </c>
      <c r="B3824" s="6" t="s">
        <v>1911</v>
      </c>
      <c r="C3824" s="6" t="s">
        <v>1742</v>
      </c>
      <c r="D3824" s="13" t="s">
        <v>1912</v>
      </c>
      <c r="E3824" s="6">
        <v>40.799999999999997</v>
      </c>
      <c r="F3824" s="6">
        <v>-91.12</v>
      </c>
      <c r="G3824" s="6" t="s">
        <v>514</v>
      </c>
      <c r="H3824" s="6">
        <v>57309</v>
      </c>
      <c r="I3824" s="6">
        <v>70796000</v>
      </c>
      <c r="J3824" s="6">
        <v>9.8000000000000007</v>
      </c>
      <c r="K3824" s="6">
        <v>19</v>
      </c>
      <c r="L3824" s="6" t="s">
        <v>346</v>
      </c>
      <c r="M3824" s="6">
        <v>90</v>
      </c>
      <c r="N3824" s="6" t="s">
        <v>21</v>
      </c>
      <c r="O3824" s="6" t="s">
        <v>22</v>
      </c>
      <c r="P3824" s="6" t="s">
        <v>1913</v>
      </c>
    </row>
    <row r="3825" spans="1:16" hidden="1" x14ac:dyDescent="0.35">
      <c r="A3825" s="6">
        <v>2022</v>
      </c>
      <c r="B3825" s="6" t="s">
        <v>221</v>
      </c>
      <c r="C3825" s="6" t="s">
        <v>1742</v>
      </c>
      <c r="D3825" s="13" t="s">
        <v>1914</v>
      </c>
      <c r="E3825" s="6">
        <v>40.83</v>
      </c>
      <c r="F3825" s="6">
        <v>-91.71</v>
      </c>
      <c r="G3825" s="6" t="s">
        <v>514</v>
      </c>
      <c r="H3825" s="6">
        <v>80905</v>
      </c>
      <c r="I3825" s="6">
        <v>91281000</v>
      </c>
      <c r="J3825" s="6">
        <v>9.8000000000000007</v>
      </c>
      <c r="K3825" s="6">
        <v>19</v>
      </c>
      <c r="L3825" s="6" t="s">
        <v>346</v>
      </c>
      <c r="M3825" s="6">
        <v>90</v>
      </c>
      <c r="N3825" s="6" t="s">
        <v>21</v>
      </c>
      <c r="O3825" s="6" t="s">
        <v>22</v>
      </c>
      <c r="P3825" s="6" t="s">
        <v>1915</v>
      </c>
    </row>
    <row r="3826" spans="1:16" hidden="1" x14ac:dyDescent="0.35">
      <c r="A3826" s="6">
        <v>2022</v>
      </c>
      <c r="B3826" s="6" t="s">
        <v>172</v>
      </c>
      <c r="C3826" s="6" t="s">
        <v>1742</v>
      </c>
      <c r="D3826" s="13" t="s">
        <v>1916</v>
      </c>
      <c r="E3826" s="6">
        <v>40.99</v>
      </c>
      <c r="F3826" s="6">
        <v>-92.16</v>
      </c>
      <c r="G3826" s="6" t="s">
        <v>524</v>
      </c>
      <c r="H3826" s="6">
        <v>65423</v>
      </c>
      <c r="I3826" s="6">
        <v>66629000</v>
      </c>
      <c r="J3826" s="6">
        <v>9.8000000000000007</v>
      </c>
      <c r="K3826" s="6">
        <v>19</v>
      </c>
      <c r="L3826" s="6" t="s">
        <v>346</v>
      </c>
      <c r="M3826" s="6">
        <v>90</v>
      </c>
      <c r="N3826" s="6" t="s">
        <v>21</v>
      </c>
      <c r="O3826" s="6" t="s">
        <v>22</v>
      </c>
      <c r="P3826" s="6" t="s">
        <v>1917</v>
      </c>
    </row>
    <row r="3827" spans="1:16" hidden="1" x14ac:dyDescent="0.35">
      <c r="A3827" s="6">
        <v>2022</v>
      </c>
      <c r="B3827" s="6" t="s">
        <v>1918</v>
      </c>
      <c r="C3827" s="6" t="s">
        <v>1742</v>
      </c>
      <c r="D3827" s="13" t="s">
        <v>1919</v>
      </c>
      <c r="E3827" s="6">
        <v>41.48</v>
      </c>
      <c r="F3827" s="6">
        <v>-92.39</v>
      </c>
      <c r="G3827" s="6" t="s">
        <v>524</v>
      </c>
      <c r="H3827" s="6">
        <v>84228</v>
      </c>
      <c r="I3827" s="6">
        <v>95590000</v>
      </c>
      <c r="J3827" s="6">
        <v>9.8000000000000007</v>
      </c>
      <c r="K3827" s="6">
        <v>19</v>
      </c>
      <c r="L3827" s="6" t="s">
        <v>346</v>
      </c>
      <c r="M3827" s="6">
        <v>90</v>
      </c>
      <c r="N3827" s="6" t="s">
        <v>21</v>
      </c>
      <c r="O3827" s="6" t="s">
        <v>22</v>
      </c>
      <c r="P3827" s="6" t="s">
        <v>1920</v>
      </c>
    </row>
    <row r="3828" spans="1:16" hidden="1" x14ac:dyDescent="0.35">
      <c r="A3828" s="6">
        <v>2022</v>
      </c>
      <c r="B3828" s="6" t="s">
        <v>178</v>
      </c>
      <c r="C3828" s="6" t="s">
        <v>1742</v>
      </c>
      <c r="D3828" s="13" t="s">
        <v>1921</v>
      </c>
      <c r="E3828" s="6">
        <v>40.53</v>
      </c>
      <c r="F3828" s="6">
        <v>-91.56</v>
      </c>
      <c r="G3828" s="6" t="s">
        <v>514</v>
      </c>
      <c r="H3828" s="6">
        <v>66345</v>
      </c>
      <c r="I3828" s="6">
        <v>76164000</v>
      </c>
      <c r="J3828" s="6">
        <v>9.8000000000000007</v>
      </c>
      <c r="K3828" s="6">
        <v>19</v>
      </c>
      <c r="L3828" s="6" t="s">
        <v>346</v>
      </c>
      <c r="M3828" s="6">
        <v>90</v>
      </c>
      <c r="N3828" s="6" t="s">
        <v>21</v>
      </c>
      <c r="O3828" s="6" t="s">
        <v>22</v>
      </c>
      <c r="P3828" s="6" t="s">
        <v>1922</v>
      </c>
    </row>
    <row r="3829" spans="1:16" hidden="1" x14ac:dyDescent="0.35">
      <c r="A3829" s="6">
        <v>2022</v>
      </c>
      <c r="B3829" s="6" t="s">
        <v>1923</v>
      </c>
      <c r="C3829" s="6" t="s">
        <v>1742</v>
      </c>
      <c r="D3829" s="13" t="s">
        <v>1924</v>
      </c>
      <c r="E3829" s="6">
        <v>41.09</v>
      </c>
      <c r="F3829" s="6">
        <v>-91.25</v>
      </c>
      <c r="G3829" s="6" t="s">
        <v>524</v>
      </c>
      <c r="H3829" s="6">
        <v>75419</v>
      </c>
      <c r="I3829" s="6">
        <v>91694000</v>
      </c>
      <c r="J3829" s="6">
        <v>9.8000000000000007</v>
      </c>
      <c r="K3829" s="6">
        <v>19</v>
      </c>
      <c r="L3829" s="6" t="s">
        <v>346</v>
      </c>
      <c r="M3829" s="6">
        <v>90</v>
      </c>
      <c r="N3829" s="6" t="s">
        <v>21</v>
      </c>
      <c r="O3829" s="6" t="s">
        <v>22</v>
      </c>
      <c r="P3829" s="6" t="s">
        <v>1925</v>
      </c>
    </row>
    <row r="3830" spans="1:16" hidden="1" x14ac:dyDescent="0.35">
      <c r="A3830" s="6">
        <v>2022</v>
      </c>
      <c r="B3830" s="6" t="s">
        <v>1926</v>
      </c>
      <c r="C3830" s="6" t="s">
        <v>1742</v>
      </c>
      <c r="D3830" s="13" t="s">
        <v>1927</v>
      </c>
      <c r="E3830" s="6">
        <v>41.5</v>
      </c>
      <c r="F3830" s="6">
        <v>-92.46</v>
      </c>
      <c r="G3830" s="6" t="s">
        <v>524</v>
      </c>
      <c r="H3830" s="6">
        <v>119512</v>
      </c>
      <c r="I3830" s="6">
        <v>133144000</v>
      </c>
      <c r="J3830" s="6">
        <v>9.8000000000000007</v>
      </c>
      <c r="K3830" s="6">
        <v>19</v>
      </c>
      <c r="L3830" s="6" t="s">
        <v>346</v>
      </c>
      <c r="M3830" s="6">
        <v>90</v>
      </c>
      <c r="N3830" s="6" t="s">
        <v>21</v>
      </c>
      <c r="O3830" s="6" t="s">
        <v>22</v>
      </c>
      <c r="P3830" s="6" t="s">
        <v>1928</v>
      </c>
    </row>
    <row r="3831" spans="1:16" hidden="1" x14ac:dyDescent="0.35">
      <c r="A3831" s="6">
        <v>2022</v>
      </c>
      <c r="B3831" s="6" t="s">
        <v>1929</v>
      </c>
      <c r="C3831" s="6" t="s">
        <v>1742</v>
      </c>
      <c r="D3831" s="13" t="s">
        <v>1930</v>
      </c>
      <c r="E3831" s="6">
        <v>40.869999999999997</v>
      </c>
      <c r="F3831" s="6">
        <v>-91.94</v>
      </c>
      <c r="G3831" s="6" t="s">
        <v>524</v>
      </c>
      <c r="H3831" s="6">
        <v>46337</v>
      </c>
      <c r="I3831" s="6">
        <v>45359000</v>
      </c>
      <c r="J3831" s="6">
        <v>9.8000000000000007</v>
      </c>
      <c r="K3831" s="6">
        <v>19</v>
      </c>
      <c r="L3831" s="6" t="s">
        <v>346</v>
      </c>
      <c r="M3831" s="6">
        <v>90</v>
      </c>
      <c r="N3831" s="6" t="s">
        <v>21</v>
      </c>
      <c r="O3831" s="6" t="s">
        <v>22</v>
      </c>
      <c r="P3831" s="6" t="s">
        <v>1931</v>
      </c>
    </row>
    <row r="3832" spans="1:16" hidden="1" x14ac:dyDescent="0.35">
      <c r="A3832" s="6">
        <v>2022</v>
      </c>
      <c r="B3832" s="6" t="s">
        <v>1932</v>
      </c>
      <c r="C3832" s="6" t="s">
        <v>1742</v>
      </c>
      <c r="D3832" s="13" t="s">
        <v>1933</v>
      </c>
      <c r="E3832" s="6">
        <v>41.01</v>
      </c>
      <c r="F3832" s="6">
        <v>-92.41</v>
      </c>
      <c r="G3832" s="6" t="s">
        <v>524</v>
      </c>
      <c r="H3832" s="6">
        <v>50269</v>
      </c>
      <c r="I3832" s="6">
        <v>51833000</v>
      </c>
      <c r="J3832" s="6">
        <v>9.8000000000000007</v>
      </c>
      <c r="K3832" s="6">
        <v>19</v>
      </c>
      <c r="L3832" s="6" t="s">
        <v>346</v>
      </c>
      <c r="M3832" s="6">
        <v>90</v>
      </c>
      <c r="N3832" s="6" t="s">
        <v>21</v>
      </c>
      <c r="O3832" s="6" t="s">
        <v>22</v>
      </c>
      <c r="P3832" s="6" t="s">
        <v>1934</v>
      </c>
    </row>
    <row r="3833" spans="1:16" hidden="1" x14ac:dyDescent="0.35">
      <c r="A3833" s="6">
        <v>2022</v>
      </c>
      <c r="B3833" s="6" t="s">
        <v>86</v>
      </c>
      <c r="C3833" s="6" t="s">
        <v>1742</v>
      </c>
      <c r="D3833" s="13" t="s">
        <v>1935</v>
      </c>
      <c r="E3833" s="6">
        <v>41.29</v>
      </c>
      <c r="F3833" s="6">
        <v>-91.55</v>
      </c>
      <c r="G3833" s="6" t="s">
        <v>524</v>
      </c>
      <c r="H3833" s="6">
        <v>115431</v>
      </c>
      <c r="I3833" s="6">
        <v>122359000</v>
      </c>
      <c r="J3833" s="6">
        <v>9.8000000000000007</v>
      </c>
      <c r="K3833" s="6">
        <v>19</v>
      </c>
      <c r="L3833" s="6" t="s">
        <v>346</v>
      </c>
      <c r="M3833" s="6">
        <v>90</v>
      </c>
      <c r="N3833" s="6" t="s">
        <v>21</v>
      </c>
      <c r="O3833" s="6" t="s">
        <v>22</v>
      </c>
      <c r="P3833" s="6" t="s">
        <v>1936</v>
      </c>
    </row>
    <row r="3834" spans="1:16" hidden="1" x14ac:dyDescent="0.35">
      <c r="A3834" s="6">
        <v>2012</v>
      </c>
      <c r="B3834" s="6" t="s">
        <v>5115</v>
      </c>
      <c r="C3834" s="6" t="s">
        <v>5068</v>
      </c>
      <c r="D3834" s="13" t="s">
        <v>5116</v>
      </c>
      <c r="E3834" s="6">
        <v>43.59</v>
      </c>
      <c r="F3834" s="6">
        <v>-117.1</v>
      </c>
      <c r="G3834" s="6" t="s">
        <v>236</v>
      </c>
      <c r="H3834" s="6">
        <v>25688</v>
      </c>
      <c r="I3834" s="6">
        <v>38573000</v>
      </c>
      <c r="J3834" s="6">
        <v>9.9</v>
      </c>
      <c r="K3834" s="6">
        <v>41</v>
      </c>
      <c r="L3834" s="6" t="s">
        <v>346</v>
      </c>
      <c r="M3834" s="6">
        <v>80</v>
      </c>
      <c r="N3834" s="6" t="s">
        <v>21</v>
      </c>
      <c r="O3834" s="6" t="s">
        <v>22</v>
      </c>
      <c r="P3834" s="6" t="s">
        <v>8952</v>
      </c>
    </row>
    <row r="3835" spans="1:16" hidden="1" x14ac:dyDescent="0.35">
      <c r="A3835" s="6">
        <v>2022</v>
      </c>
      <c r="B3835" s="6" t="s">
        <v>1396</v>
      </c>
      <c r="C3835" s="6" t="s">
        <v>1247</v>
      </c>
      <c r="D3835" s="13" t="s">
        <v>1397</v>
      </c>
      <c r="E3835" s="6">
        <v>38.520000000000003</v>
      </c>
      <c r="F3835" s="6">
        <v>-88</v>
      </c>
      <c r="G3835" s="6" t="s">
        <v>236</v>
      </c>
      <c r="H3835" s="6">
        <v>41560</v>
      </c>
      <c r="I3835" s="6">
        <v>42974000</v>
      </c>
      <c r="J3835" s="6">
        <v>11.4</v>
      </c>
      <c r="K3835" s="6">
        <v>17</v>
      </c>
      <c r="L3835" s="6" t="s">
        <v>346</v>
      </c>
      <c r="M3835" s="6">
        <v>90</v>
      </c>
      <c r="N3835" s="6" t="s">
        <v>21</v>
      </c>
      <c r="O3835" s="6" t="s">
        <v>22</v>
      </c>
      <c r="P3835" s="6" t="s">
        <v>1398</v>
      </c>
    </row>
    <row r="3836" spans="1:16" hidden="1" x14ac:dyDescent="0.35">
      <c r="A3836" s="6">
        <v>2022</v>
      </c>
      <c r="B3836" s="6" t="s">
        <v>129</v>
      </c>
      <c r="C3836" s="6" t="s">
        <v>1247</v>
      </c>
      <c r="D3836" s="13" t="s">
        <v>1399</v>
      </c>
      <c r="E3836" s="6" t="e">
        <v>#N/A</v>
      </c>
      <c r="F3836" s="6" t="e">
        <v>#N/A</v>
      </c>
      <c r="G3836" s="6" t="s">
        <v>241</v>
      </c>
      <c r="H3836" s="6">
        <v>32821</v>
      </c>
      <c r="I3836" s="6">
        <v>30058000</v>
      </c>
      <c r="J3836" s="6">
        <v>11.4</v>
      </c>
      <c r="K3836" s="6">
        <v>17</v>
      </c>
      <c r="L3836" s="6" t="s">
        <v>346</v>
      </c>
      <c r="M3836" s="6">
        <v>90</v>
      </c>
      <c r="N3836" s="6" t="s">
        <v>21</v>
      </c>
      <c r="O3836" s="6" t="s">
        <v>22</v>
      </c>
      <c r="P3836" s="6" t="s">
        <v>1400</v>
      </c>
    </row>
    <row r="3837" spans="1:16" hidden="1" x14ac:dyDescent="0.35">
      <c r="A3837" s="6">
        <v>2022</v>
      </c>
      <c r="B3837" s="6" t="s">
        <v>1401</v>
      </c>
      <c r="C3837" s="6" t="s">
        <v>1247</v>
      </c>
      <c r="D3837" s="13" t="s">
        <v>1402</v>
      </c>
      <c r="E3837" s="6">
        <v>37.9</v>
      </c>
      <c r="F3837" s="6">
        <v>-88.12</v>
      </c>
      <c r="G3837" s="6" t="s">
        <v>241</v>
      </c>
      <c r="H3837" s="6">
        <v>71086</v>
      </c>
      <c r="I3837" s="6">
        <v>79264000</v>
      </c>
      <c r="J3837" s="6">
        <v>11.4</v>
      </c>
      <c r="K3837" s="6">
        <v>17</v>
      </c>
      <c r="L3837" s="6" t="s">
        <v>346</v>
      </c>
      <c r="M3837" s="6">
        <v>90</v>
      </c>
      <c r="N3837" s="6" t="s">
        <v>21</v>
      </c>
      <c r="O3837" s="6" t="s">
        <v>22</v>
      </c>
      <c r="P3837" s="6" t="s">
        <v>1403</v>
      </c>
    </row>
    <row r="3838" spans="1:16" hidden="1" x14ac:dyDescent="0.35">
      <c r="A3838" s="6">
        <v>2022</v>
      </c>
      <c r="B3838" s="6" t="s">
        <v>713</v>
      </c>
      <c r="C3838" s="6" t="s">
        <v>1247</v>
      </c>
      <c r="D3838" s="13" t="s">
        <v>1404</v>
      </c>
      <c r="E3838" s="6">
        <v>37.93</v>
      </c>
      <c r="F3838" s="6">
        <v>-88.46</v>
      </c>
      <c r="G3838" s="6" t="s">
        <v>241</v>
      </c>
      <c r="H3838" s="6">
        <v>62816</v>
      </c>
      <c r="I3838" s="6">
        <v>72661000</v>
      </c>
      <c r="J3838" s="6">
        <v>11.4</v>
      </c>
      <c r="K3838" s="6">
        <v>17</v>
      </c>
      <c r="L3838" s="6" t="s">
        <v>346</v>
      </c>
      <c r="M3838" s="6">
        <v>90</v>
      </c>
      <c r="N3838" s="6" t="s">
        <v>21</v>
      </c>
      <c r="O3838" s="6" t="s">
        <v>22</v>
      </c>
      <c r="P3838" s="6" t="s">
        <v>1405</v>
      </c>
    </row>
    <row r="3839" spans="1:16" hidden="1" x14ac:dyDescent="0.35">
      <c r="A3839" s="6">
        <v>2022</v>
      </c>
      <c r="B3839" s="6" t="s">
        <v>1406</v>
      </c>
      <c r="C3839" s="6" t="s">
        <v>1247</v>
      </c>
      <c r="D3839" s="13" t="s">
        <v>1407</v>
      </c>
      <c r="E3839" s="6">
        <v>37.520000000000003</v>
      </c>
      <c r="F3839" s="6">
        <v>-88.14</v>
      </c>
      <c r="G3839" s="6" t="s">
        <v>241</v>
      </c>
      <c r="H3839" s="6">
        <v>1536</v>
      </c>
      <c r="I3839" s="6">
        <v>0</v>
      </c>
      <c r="J3839" s="6">
        <v>11.4</v>
      </c>
      <c r="K3839" s="6">
        <v>17</v>
      </c>
      <c r="L3839" s="6" t="s">
        <v>346</v>
      </c>
      <c r="M3839" s="6">
        <v>90</v>
      </c>
      <c r="N3839" s="6" t="s">
        <v>21</v>
      </c>
      <c r="O3839" s="6" t="s">
        <v>22</v>
      </c>
      <c r="P3839" s="6" t="s">
        <v>1408</v>
      </c>
    </row>
    <row r="3840" spans="1:16" hidden="1" x14ac:dyDescent="0.35">
      <c r="A3840" s="6">
        <v>2022</v>
      </c>
      <c r="B3840" s="6" t="s">
        <v>172</v>
      </c>
      <c r="C3840" s="6" t="s">
        <v>1247</v>
      </c>
      <c r="D3840" s="13" t="s">
        <v>1409</v>
      </c>
      <c r="E3840" s="6">
        <v>38.229999999999997</v>
      </c>
      <c r="F3840" s="6">
        <v>-88.73</v>
      </c>
      <c r="G3840" s="6" t="s">
        <v>236</v>
      </c>
      <c r="H3840" s="6">
        <v>41559</v>
      </c>
      <c r="I3840" s="6">
        <v>39824000</v>
      </c>
      <c r="J3840" s="6">
        <v>11.4</v>
      </c>
      <c r="K3840" s="6">
        <v>17</v>
      </c>
      <c r="L3840" s="6" t="s">
        <v>346</v>
      </c>
      <c r="M3840" s="6">
        <v>90</v>
      </c>
      <c r="N3840" s="6" t="s">
        <v>21</v>
      </c>
      <c r="O3840" s="6" t="s">
        <v>22</v>
      </c>
      <c r="P3840" s="6" t="s">
        <v>1410</v>
      </c>
    </row>
    <row r="3841" spans="1:16" hidden="1" x14ac:dyDescent="0.35">
      <c r="A3841" s="6">
        <v>2022</v>
      </c>
      <c r="B3841" s="6" t="s">
        <v>1411</v>
      </c>
      <c r="C3841" s="6" t="s">
        <v>1247</v>
      </c>
      <c r="D3841" s="13" t="s">
        <v>1412</v>
      </c>
      <c r="E3841" s="6">
        <v>37.32</v>
      </c>
      <c r="F3841" s="6">
        <v>-88.94</v>
      </c>
      <c r="G3841" s="6" t="s">
        <v>241</v>
      </c>
      <c r="H3841" s="6">
        <v>29970</v>
      </c>
      <c r="I3841" s="6">
        <v>31562000</v>
      </c>
      <c r="J3841" s="6">
        <v>11.4</v>
      </c>
      <c r="K3841" s="6">
        <v>17</v>
      </c>
      <c r="L3841" s="6" t="s">
        <v>346</v>
      </c>
      <c r="M3841" s="6">
        <v>90</v>
      </c>
      <c r="N3841" s="6" t="s">
        <v>21</v>
      </c>
      <c r="O3841" s="6" t="s">
        <v>22</v>
      </c>
      <c r="P3841" s="6" t="s">
        <v>1413</v>
      </c>
    </row>
    <row r="3842" spans="1:16" hidden="1" x14ac:dyDescent="0.35">
      <c r="A3842" s="6">
        <v>2022</v>
      </c>
      <c r="B3842" s="6" t="s">
        <v>391</v>
      </c>
      <c r="C3842" s="6" t="s">
        <v>1247</v>
      </c>
      <c r="D3842" s="13" t="s">
        <v>1414</v>
      </c>
      <c r="E3842" s="6">
        <v>37.5</v>
      </c>
      <c r="F3842" s="6">
        <v>-88.58</v>
      </c>
      <c r="G3842" s="6" t="s">
        <v>241</v>
      </c>
      <c r="H3842" s="6">
        <v>3998</v>
      </c>
      <c r="I3842" s="6">
        <v>4321000</v>
      </c>
      <c r="J3842" s="6">
        <v>11.4</v>
      </c>
      <c r="K3842" s="6">
        <v>17</v>
      </c>
      <c r="L3842" s="6" t="s">
        <v>346</v>
      </c>
      <c r="M3842" s="6">
        <v>90</v>
      </c>
      <c r="N3842" s="6" t="s">
        <v>21</v>
      </c>
      <c r="O3842" s="6" t="s">
        <v>22</v>
      </c>
      <c r="P3842" s="6" t="s">
        <v>1415</v>
      </c>
    </row>
    <row r="3843" spans="1:16" hidden="1" x14ac:dyDescent="0.35">
      <c r="A3843" s="6">
        <v>2022</v>
      </c>
      <c r="B3843" s="6" t="s">
        <v>1416</v>
      </c>
      <c r="C3843" s="6" t="s">
        <v>1247</v>
      </c>
      <c r="D3843" s="13" t="s">
        <v>1417</v>
      </c>
      <c r="E3843" s="6">
        <v>37.65</v>
      </c>
      <c r="F3843" s="6">
        <v>-88.61</v>
      </c>
      <c r="G3843" s="6" t="s">
        <v>241</v>
      </c>
      <c r="H3843" s="6">
        <v>39272</v>
      </c>
      <c r="I3843" s="6">
        <v>42847000</v>
      </c>
      <c r="J3843" s="6">
        <v>11.4</v>
      </c>
      <c r="K3843" s="6">
        <v>17</v>
      </c>
      <c r="L3843" s="6" t="s">
        <v>346</v>
      </c>
      <c r="M3843" s="6">
        <v>90</v>
      </c>
      <c r="N3843" s="6" t="s">
        <v>21</v>
      </c>
      <c r="O3843" s="6" t="s">
        <v>22</v>
      </c>
      <c r="P3843" s="6" t="s">
        <v>1418</v>
      </c>
    </row>
    <row r="3844" spans="1:16" hidden="1" x14ac:dyDescent="0.35">
      <c r="A3844" s="6">
        <v>2022</v>
      </c>
      <c r="B3844" s="6" t="s">
        <v>1419</v>
      </c>
      <c r="C3844" s="6" t="s">
        <v>1247</v>
      </c>
      <c r="D3844" s="13" t="s">
        <v>1420</v>
      </c>
      <c r="E3844" s="6">
        <v>38.520000000000003</v>
      </c>
      <c r="F3844" s="6">
        <v>-87.71</v>
      </c>
      <c r="G3844" s="6" t="s">
        <v>236</v>
      </c>
      <c r="H3844" s="6">
        <v>50002</v>
      </c>
      <c r="I3844" s="6">
        <v>46214000</v>
      </c>
      <c r="J3844" s="6">
        <v>11.4</v>
      </c>
      <c r="K3844" s="6">
        <v>17</v>
      </c>
      <c r="L3844" s="6" t="s">
        <v>346</v>
      </c>
      <c r="M3844" s="6">
        <v>90</v>
      </c>
      <c r="N3844" s="6" t="s">
        <v>21</v>
      </c>
      <c r="O3844" s="6" t="s">
        <v>22</v>
      </c>
      <c r="P3844" s="6" t="s">
        <v>1421</v>
      </c>
    </row>
    <row r="3845" spans="1:16" hidden="1" x14ac:dyDescent="0.35">
      <c r="A3845" s="6">
        <v>2022</v>
      </c>
      <c r="B3845" s="6" t="s">
        <v>1071</v>
      </c>
      <c r="C3845" s="6" t="s">
        <v>1247</v>
      </c>
      <c r="D3845" s="13" t="s">
        <v>1422</v>
      </c>
      <c r="E3845" s="6">
        <v>38.51</v>
      </c>
      <c r="F3845" s="6">
        <v>-88.23</v>
      </c>
      <c r="G3845" s="6" t="s">
        <v>236</v>
      </c>
      <c r="H3845" s="6">
        <v>99126</v>
      </c>
      <c r="I3845" s="6">
        <v>100602000</v>
      </c>
      <c r="J3845" s="6">
        <v>11.4</v>
      </c>
      <c r="K3845" s="6">
        <v>17</v>
      </c>
      <c r="L3845" s="6" t="s">
        <v>346</v>
      </c>
      <c r="M3845" s="6">
        <v>90</v>
      </c>
      <c r="N3845" s="6" t="s">
        <v>21</v>
      </c>
      <c r="O3845" s="6" t="s">
        <v>22</v>
      </c>
      <c r="P3845" s="6" t="s">
        <v>1423</v>
      </c>
    </row>
    <row r="3846" spans="1:16" hidden="1" x14ac:dyDescent="0.35">
      <c r="A3846" s="6">
        <v>2022</v>
      </c>
      <c r="B3846" s="6" t="s">
        <v>332</v>
      </c>
      <c r="C3846" s="6" t="s">
        <v>1247</v>
      </c>
      <c r="D3846" s="13" t="s">
        <v>1424</v>
      </c>
      <c r="E3846" s="6">
        <v>38.25</v>
      </c>
      <c r="F3846" s="6">
        <v>-88.25</v>
      </c>
      <c r="G3846" s="6" t="s">
        <v>236</v>
      </c>
      <c r="H3846" s="6">
        <v>81827</v>
      </c>
      <c r="I3846" s="6">
        <v>92397000</v>
      </c>
      <c r="J3846" s="6">
        <v>11.4</v>
      </c>
      <c r="K3846" s="6">
        <v>17</v>
      </c>
      <c r="L3846" s="6" t="s">
        <v>346</v>
      </c>
      <c r="M3846" s="6">
        <v>90</v>
      </c>
      <c r="N3846" s="6" t="s">
        <v>21</v>
      </c>
      <c r="O3846" s="6" t="s">
        <v>22</v>
      </c>
      <c r="P3846" s="6" t="s">
        <v>1425</v>
      </c>
    </row>
    <row r="3847" spans="1:16" hidden="1" x14ac:dyDescent="0.35">
      <c r="A3847" s="6">
        <v>2022</v>
      </c>
      <c r="B3847" s="6" t="s">
        <v>4644</v>
      </c>
      <c r="C3847" s="6" t="s">
        <v>4554</v>
      </c>
      <c r="D3847" s="13" t="s">
        <v>4645</v>
      </c>
      <c r="E3847" s="6">
        <v>46</v>
      </c>
      <c r="F3847" s="6">
        <v>-98.52</v>
      </c>
      <c r="G3847" s="6" t="s">
        <v>564</v>
      </c>
      <c r="H3847" s="6">
        <v>127464</v>
      </c>
      <c r="I3847" s="6">
        <v>121990000</v>
      </c>
      <c r="J3847" s="6">
        <v>12.1</v>
      </c>
      <c r="K3847" s="6">
        <v>38</v>
      </c>
      <c r="L3847" s="6" t="s">
        <v>346</v>
      </c>
      <c r="M3847" s="6">
        <v>90</v>
      </c>
      <c r="N3847" s="6" t="s">
        <v>21</v>
      </c>
      <c r="O3847" s="6" t="s">
        <v>22</v>
      </c>
      <c r="P3847" s="6" t="s">
        <v>4646</v>
      </c>
    </row>
    <row r="3848" spans="1:16" hidden="1" x14ac:dyDescent="0.35">
      <c r="A3848" s="6">
        <v>2022</v>
      </c>
      <c r="B3848" s="6" t="s">
        <v>4647</v>
      </c>
      <c r="C3848" s="6" t="s">
        <v>4554</v>
      </c>
      <c r="D3848" s="13" t="s">
        <v>4648</v>
      </c>
      <c r="E3848" s="6">
        <v>46.37</v>
      </c>
      <c r="F3848" s="6">
        <v>-98.48</v>
      </c>
      <c r="G3848" s="6" t="s">
        <v>564</v>
      </c>
      <c r="H3848" s="6">
        <v>135186</v>
      </c>
      <c r="I3848" s="6">
        <v>116024000</v>
      </c>
      <c r="J3848" s="6">
        <v>12.1</v>
      </c>
      <c r="K3848" s="6">
        <v>38</v>
      </c>
      <c r="L3848" s="6" t="s">
        <v>346</v>
      </c>
      <c r="M3848" s="6">
        <v>90</v>
      </c>
      <c r="N3848" s="6" t="s">
        <v>21</v>
      </c>
      <c r="O3848" s="6" t="s">
        <v>22</v>
      </c>
      <c r="P3848" s="6" t="s">
        <v>4649</v>
      </c>
    </row>
    <row r="3849" spans="1:16" hidden="1" x14ac:dyDescent="0.35">
      <c r="A3849" s="6">
        <v>2022</v>
      </c>
      <c r="B3849" s="6" t="s">
        <v>388</v>
      </c>
      <c r="C3849" s="6" t="s">
        <v>4554</v>
      </c>
      <c r="D3849" s="13" t="s">
        <v>4650</v>
      </c>
      <c r="E3849" s="6">
        <v>46.32</v>
      </c>
      <c r="F3849" s="6">
        <v>-99.09</v>
      </c>
      <c r="G3849" s="6" t="s">
        <v>564</v>
      </c>
      <c r="H3849" s="6">
        <v>40697</v>
      </c>
      <c r="I3849" s="6">
        <v>29537000</v>
      </c>
      <c r="J3849" s="6">
        <v>12.1</v>
      </c>
      <c r="K3849" s="6">
        <v>38</v>
      </c>
      <c r="L3849" s="6" t="s">
        <v>346</v>
      </c>
      <c r="M3849" s="6">
        <v>90</v>
      </c>
      <c r="N3849" s="6" t="s">
        <v>21</v>
      </c>
      <c r="O3849" s="6" t="s">
        <v>22</v>
      </c>
      <c r="P3849" s="6" t="s">
        <v>4651</v>
      </c>
    </row>
    <row r="3850" spans="1:16" hidden="1" x14ac:dyDescent="0.35">
      <c r="A3850" s="6">
        <v>2022</v>
      </c>
      <c r="B3850" s="6" t="s">
        <v>1056</v>
      </c>
      <c r="C3850" s="6" t="s">
        <v>4554</v>
      </c>
      <c r="D3850" s="13" t="s">
        <v>4652</v>
      </c>
      <c r="E3850" s="6">
        <v>46.03</v>
      </c>
      <c r="F3850" s="6">
        <v>-99.37</v>
      </c>
      <c r="G3850" s="6" t="s">
        <v>564</v>
      </c>
      <c r="H3850" s="6">
        <v>45220</v>
      </c>
      <c r="I3850" s="6">
        <v>33664000</v>
      </c>
      <c r="J3850" s="6">
        <v>12.1</v>
      </c>
      <c r="K3850" s="6">
        <v>38</v>
      </c>
      <c r="L3850" s="6" t="s">
        <v>346</v>
      </c>
      <c r="M3850" s="6">
        <v>90</v>
      </c>
      <c r="N3850" s="6" t="s">
        <v>21</v>
      </c>
      <c r="O3850" s="6" t="s">
        <v>22</v>
      </c>
      <c r="P3850" s="6" t="s">
        <v>4653</v>
      </c>
    </row>
    <row r="3851" spans="1:16" hidden="1" x14ac:dyDescent="0.35">
      <c r="A3851" s="6">
        <v>2022</v>
      </c>
      <c r="B3851" s="6" t="s">
        <v>4654</v>
      </c>
      <c r="C3851" s="6" t="s">
        <v>4554</v>
      </c>
      <c r="D3851" s="13" t="s">
        <v>4655</v>
      </c>
      <c r="E3851" s="6">
        <v>46.62</v>
      </c>
      <c r="F3851" s="6">
        <v>-97.59</v>
      </c>
      <c r="G3851" s="6" t="s">
        <v>3004</v>
      </c>
      <c r="H3851" s="6">
        <v>60266</v>
      </c>
      <c r="I3851" s="6">
        <v>58389000</v>
      </c>
      <c r="J3851" s="6">
        <v>12.1</v>
      </c>
      <c r="K3851" s="6">
        <v>38</v>
      </c>
      <c r="L3851" s="6" t="s">
        <v>346</v>
      </c>
      <c r="M3851" s="6">
        <v>90</v>
      </c>
      <c r="N3851" s="6" t="s">
        <v>21</v>
      </c>
      <c r="O3851" s="6" t="s">
        <v>22</v>
      </c>
      <c r="P3851" s="6" t="s">
        <v>4656</v>
      </c>
    </row>
    <row r="3852" spans="1:16" hidden="1" x14ac:dyDescent="0.35">
      <c r="A3852" s="6">
        <v>2022</v>
      </c>
      <c r="B3852" s="6" t="s">
        <v>1329</v>
      </c>
      <c r="C3852" s="6" t="s">
        <v>4554</v>
      </c>
      <c r="D3852" s="13" t="s">
        <v>4657</v>
      </c>
      <c r="E3852" s="6">
        <v>46.45</v>
      </c>
      <c r="F3852" s="6">
        <v>-96.74</v>
      </c>
      <c r="G3852" s="6" t="s">
        <v>3004</v>
      </c>
      <c r="H3852" s="6">
        <v>224172</v>
      </c>
      <c r="I3852" s="6">
        <v>219167000</v>
      </c>
      <c r="J3852" s="6">
        <v>12.1</v>
      </c>
      <c r="K3852" s="6">
        <v>38</v>
      </c>
      <c r="L3852" s="6" t="s">
        <v>346</v>
      </c>
      <c r="M3852" s="6">
        <v>90</v>
      </c>
      <c r="N3852" s="6" t="s">
        <v>21</v>
      </c>
      <c r="O3852" s="6" t="s">
        <v>22</v>
      </c>
      <c r="P3852" s="6" t="s">
        <v>4658</v>
      </c>
    </row>
    <row r="3853" spans="1:16" hidden="1" x14ac:dyDescent="0.35">
      <c r="A3853" s="6">
        <v>2022</v>
      </c>
      <c r="B3853" s="6" t="s">
        <v>4659</v>
      </c>
      <c r="C3853" s="6" t="s">
        <v>4554</v>
      </c>
      <c r="D3853" s="13" t="s">
        <v>4660</v>
      </c>
      <c r="E3853" s="6">
        <v>46.07</v>
      </c>
      <c r="F3853" s="6">
        <v>-97.38</v>
      </c>
      <c r="G3853" s="6" t="s">
        <v>564</v>
      </c>
      <c r="H3853" s="6">
        <v>97960</v>
      </c>
      <c r="I3853" s="6">
        <v>92781000</v>
      </c>
      <c r="J3853" s="6">
        <v>12.1</v>
      </c>
      <c r="K3853" s="6">
        <v>38</v>
      </c>
      <c r="L3853" s="6" t="s">
        <v>346</v>
      </c>
      <c r="M3853" s="6">
        <v>90</v>
      </c>
      <c r="N3853" s="6" t="s">
        <v>21</v>
      </c>
      <c r="O3853" s="6" t="s">
        <v>22</v>
      </c>
      <c r="P3853" s="6" t="s">
        <v>4661</v>
      </c>
    </row>
    <row r="3854" spans="1:16" hidden="1" x14ac:dyDescent="0.35">
      <c r="A3854" s="6">
        <v>2022</v>
      </c>
      <c r="B3854" s="6" t="s">
        <v>5115</v>
      </c>
      <c r="C3854" s="6" t="s">
        <v>5068</v>
      </c>
      <c r="D3854" s="13" t="s">
        <v>5116</v>
      </c>
      <c r="E3854" s="6">
        <v>43.59</v>
      </c>
      <c r="F3854" s="6">
        <v>-117.1</v>
      </c>
      <c r="G3854" s="6" t="s">
        <v>241</v>
      </c>
      <c r="H3854" s="6">
        <v>13248</v>
      </c>
      <c r="I3854" s="6">
        <v>21720000</v>
      </c>
      <c r="J3854" s="6">
        <v>12.1</v>
      </c>
      <c r="K3854" s="6">
        <v>41</v>
      </c>
      <c r="L3854" s="6" t="s">
        <v>346</v>
      </c>
      <c r="M3854" s="6">
        <v>80</v>
      </c>
      <c r="N3854" s="6" t="s">
        <v>21</v>
      </c>
      <c r="O3854" s="6" t="s">
        <v>22</v>
      </c>
      <c r="P3854" s="6" t="s">
        <v>5117</v>
      </c>
    </row>
    <row r="3855" spans="1:16" hidden="1" x14ac:dyDescent="0.35">
      <c r="A3855" s="6">
        <v>2022</v>
      </c>
      <c r="B3855" s="6" t="s">
        <v>163</v>
      </c>
      <c r="C3855" s="6" t="s">
        <v>3778</v>
      </c>
      <c r="D3855" s="13" t="s">
        <v>3950</v>
      </c>
      <c r="E3855" s="6">
        <v>40.39</v>
      </c>
      <c r="F3855" s="6">
        <v>-97.83</v>
      </c>
      <c r="G3855" s="6" t="s">
        <v>514</v>
      </c>
      <c r="H3855" s="6">
        <v>168223</v>
      </c>
      <c r="I3855" s="6">
        <v>226316000</v>
      </c>
      <c r="J3855" s="6">
        <v>13.2</v>
      </c>
      <c r="K3855" s="6">
        <v>31</v>
      </c>
      <c r="L3855" s="6" t="s">
        <v>346</v>
      </c>
      <c r="M3855" s="6">
        <v>90</v>
      </c>
      <c r="N3855" s="6" t="s">
        <v>21</v>
      </c>
      <c r="O3855" s="6" t="s">
        <v>22</v>
      </c>
      <c r="P3855" s="6" t="s">
        <v>3951</v>
      </c>
    </row>
    <row r="3856" spans="1:16" hidden="1" x14ac:dyDescent="0.35">
      <c r="A3856" s="6">
        <v>2022</v>
      </c>
      <c r="B3856" s="6" t="s">
        <v>3157</v>
      </c>
      <c r="C3856" s="6" t="s">
        <v>3778</v>
      </c>
      <c r="D3856" s="13" t="s">
        <v>3952</v>
      </c>
      <c r="E3856" s="6">
        <v>40.64</v>
      </c>
      <c r="F3856" s="6">
        <v>-97.44</v>
      </c>
      <c r="G3856" s="6" t="s">
        <v>514</v>
      </c>
      <c r="H3856" s="6">
        <v>187696</v>
      </c>
      <c r="I3856" s="6">
        <v>239289000</v>
      </c>
      <c r="J3856" s="6">
        <v>13.2</v>
      </c>
      <c r="K3856" s="6">
        <v>31</v>
      </c>
      <c r="L3856" s="6" t="s">
        <v>346</v>
      </c>
      <c r="M3856" s="6">
        <v>90</v>
      </c>
      <c r="N3856" s="6" t="s">
        <v>21</v>
      </c>
      <c r="O3856" s="6" t="s">
        <v>22</v>
      </c>
      <c r="P3856" s="6" t="s">
        <v>3953</v>
      </c>
    </row>
    <row r="3857" spans="1:16" hidden="1" x14ac:dyDescent="0.35">
      <c r="A3857" s="6">
        <v>2022</v>
      </c>
      <c r="B3857" s="6" t="s">
        <v>3954</v>
      </c>
      <c r="C3857" s="6" t="s">
        <v>3778</v>
      </c>
      <c r="D3857" s="13" t="s">
        <v>3955</v>
      </c>
      <c r="E3857" s="6">
        <v>40.450000000000003</v>
      </c>
      <c r="F3857" s="6">
        <v>-96.51</v>
      </c>
      <c r="G3857" s="6" t="s">
        <v>514</v>
      </c>
      <c r="H3857" s="6">
        <v>199861</v>
      </c>
      <c r="I3857" s="6">
        <v>173847000</v>
      </c>
      <c r="J3857" s="6">
        <v>13.2</v>
      </c>
      <c r="K3857" s="6">
        <v>31</v>
      </c>
      <c r="L3857" s="6" t="s">
        <v>346</v>
      </c>
      <c r="M3857" s="6">
        <v>90</v>
      </c>
      <c r="N3857" s="6" t="s">
        <v>21</v>
      </c>
      <c r="O3857" s="6" t="s">
        <v>22</v>
      </c>
      <c r="P3857" s="6" t="s">
        <v>3956</v>
      </c>
    </row>
    <row r="3858" spans="1:16" hidden="1" x14ac:dyDescent="0.35">
      <c r="A3858" s="6">
        <v>2022</v>
      </c>
      <c r="B3858" s="6" t="s">
        <v>172</v>
      </c>
      <c r="C3858" s="6" t="s">
        <v>3778</v>
      </c>
      <c r="D3858" s="13" t="s">
        <v>3957</v>
      </c>
      <c r="E3858" s="6">
        <v>40.32</v>
      </c>
      <c r="F3858" s="6">
        <v>-97.29</v>
      </c>
      <c r="G3858" s="6" t="s">
        <v>514</v>
      </c>
      <c r="H3858" s="6">
        <v>104305</v>
      </c>
      <c r="I3858" s="6">
        <v>111381000</v>
      </c>
      <c r="J3858" s="6">
        <v>13.2</v>
      </c>
      <c r="K3858" s="6">
        <v>31</v>
      </c>
      <c r="L3858" s="6" t="s">
        <v>346</v>
      </c>
      <c r="M3858" s="6">
        <v>90</v>
      </c>
      <c r="N3858" s="6" t="s">
        <v>21</v>
      </c>
      <c r="O3858" s="6" t="s">
        <v>22</v>
      </c>
      <c r="P3858" s="6" t="s">
        <v>3958</v>
      </c>
    </row>
    <row r="3859" spans="1:16" hidden="1" x14ac:dyDescent="0.35">
      <c r="A3859" s="6">
        <v>2022</v>
      </c>
      <c r="B3859" s="6" t="s">
        <v>385</v>
      </c>
      <c r="C3859" s="6" t="s">
        <v>3778</v>
      </c>
      <c r="D3859" s="13" t="s">
        <v>3959</v>
      </c>
      <c r="E3859" s="6">
        <v>40.51</v>
      </c>
      <c r="F3859" s="6">
        <v>-96.16</v>
      </c>
      <c r="G3859" s="6" t="s">
        <v>524</v>
      </c>
      <c r="H3859" s="6">
        <v>25213</v>
      </c>
      <c r="I3859" s="6">
        <v>18782000</v>
      </c>
      <c r="J3859" s="6">
        <v>13.2</v>
      </c>
      <c r="K3859" s="6">
        <v>31</v>
      </c>
      <c r="L3859" s="6" t="s">
        <v>346</v>
      </c>
      <c r="M3859" s="6">
        <v>90</v>
      </c>
      <c r="N3859" s="6" t="s">
        <v>21</v>
      </c>
      <c r="O3859" s="6" t="s">
        <v>22</v>
      </c>
      <c r="P3859" s="6" t="s">
        <v>3960</v>
      </c>
    </row>
    <row r="3860" spans="1:16" hidden="1" x14ac:dyDescent="0.35">
      <c r="A3860" s="6">
        <v>2022</v>
      </c>
      <c r="B3860" s="6" t="s">
        <v>2099</v>
      </c>
      <c r="C3860" s="6" t="s">
        <v>3778</v>
      </c>
      <c r="D3860" s="13" t="s">
        <v>3961</v>
      </c>
      <c r="E3860" s="6">
        <v>40.380000000000003</v>
      </c>
      <c r="F3860" s="6">
        <v>-95.84</v>
      </c>
      <c r="G3860" s="6" t="s">
        <v>524</v>
      </c>
      <c r="H3860" s="6">
        <v>90984</v>
      </c>
      <c r="I3860" s="6">
        <v>96777000</v>
      </c>
      <c r="J3860" s="6">
        <v>13.2</v>
      </c>
      <c r="K3860" s="6">
        <v>31</v>
      </c>
      <c r="L3860" s="6" t="s">
        <v>346</v>
      </c>
      <c r="M3860" s="6">
        <v>90</v>
      </c>
      <c r="N3860" s="6" t="s">
        <v>21</v>
      </c>
      <c r="O3860" s="6" t="s">
        <v>22</v>
      </c>
      <c r="P3860" s="6" t="s">
        <v>3962</v>
      </c>
    </row>
    <row r="3861" spans="1:16" hidden="1" x14ac:dyDescent="0.35">
      <c r="A3861" s="6">
        <v>2022</v>
      </c>
      <c r="B3861" s="6" t="s">
        <v>3963</v>
      </c>
      <c r="C3861" s="6" t="s">
        <v>3778</v>
      </c>
      <c r="D3861" s="13" t="s">
        <v>3964</v>
      </c>
      <c r="E3861" s="6">
        <v>40.01</v>
      </c>
      <c r="F3861" s="6">
        <v>-97.92</v>
      </c>
      <c r="G3861" s="6" t="s">
        <v>514</v>
      </c>
      <c r="H3861" s="6">
        <v>125089</v>
      </c>
      <c r="I3861" s="6">
        <v>124854000</v>
      </c>
      <c r="J3861" s="6">
        <v>13.2</v>
      </c>
      <c r="K3861" s="6">
        <v>31</v>
      </c>
      <c r="L3861" s="6" t="s">
        <v>346</v>
      </c>
      <c r="M3861" s="6">
        <v>90</v>
      </c>
      <c r="N3861" s="6" t="s">
        <v>21</v>
      </c>
      <c r="O3861" s="6" t="s">
        <v>22</v>
      </c>
      <c r="P3861" s="6" t="s">
        <v>3965</v>
      </c>
    </row>
    <row r="3862" spans="1:16" hidden="1" x14ac:dyDescent="0.35">
      <c r="A3862" s="6">
        <v>2022</v>
      </c>
      <c r="B3862" s="6" t="s">
        <v>3966</v>
      </c>
      <c r="C3862" s="6" t="s">
        <v>3778</v>
      </c>
      <c r="D3862" s="13" t="s">
        <v>3967</v>
      </c>
      <c r="E3862" s="6">
        <v>40.53</v>
      </c>
      <c r="F3862" s="6">
        <v>-96.29</v>
      </c>
      <c r="G3862" s="6" t="s">
        <v>524</v>
      </c>
      <c r="H3862" s="6">
        <v>136581</v>
      </c>
      <c r="I3862" s="6">
        <v>119319000</v>
      </c>
      <c r="J3862" s="6">
        <v>13.2</v>
      </c>
      <c r="K3862" s="6">
        <v>31</v>
      </c>
      <c r="L3862" s="6" t="s">
        <v>346</v>
      </c>
      <c r="M3862" s="6">
        <v>90</v>
      </c>
      <c r="N3862" s="6" t="s">
        <v>21</v>
      </c>
      <c r="O3862" s="6" t="s">
        <v>22</v>
      </c>
      <c r="P3862" s="6" t="s">
        <v>3968</v>
      </c>
    </row>
    <row r="3863" spans="1:16" hidden="1" x14ac:dyDescent="0.35">
      <c r="A3863" s="6">
        <v>2022</v>
      </c>
      <c r="B3863" s="6" t="s">
        <v>2150</v>
      </c>
      <c r="C3863" s="6" t="s">
        <v>3778</v>
      </c>
      <c r="D3863" s="13" t="s">
        <v>3969</v>
      </c>
      <c r="E3863" s="6">
        <v>40.14</v>
      </c>
      <c r="F3863" s="6">
        <v>-96.38</v>
      </c>
      <c r="G3863" s="6" t="s">
        <v>514</v>
      </c>
      <c r="H3863" s="6">
        <v>58184</v>
      </c>
      <c r="I3863" s="6">
        <v>40668000</v>
      </c>
      <c r="J3863" s="6">
        <v>13.2</v>
      </c>
      <c r="K3863" s="6">
        <v>31</v>
      </c>
      <c r="L3863" s="6" t="s">
        <v>346</v>
      </c>
      <c r="M3863" s="6">
        <v>90</v>
      </c>
      <c r="N3863" s="6" t="s">
        <v>21</v>
      </c>
      <c r="O3863" s="6" t="s">
        <v>22</v>
      </c>
      <c r="P3863" s="6" t="s">
        <v>3970</v>
      </c>
    </row>
    <row r="3864" spans="1:16" hidden="1" x14ac:dyDescent="0.35">
      <c r="A3864" s="6">
        <v>2022</v>
      </c>
      <c r="B3864" s="6" t="s">
        <v>3971</v>
      </c>
      <c r="C3864" s="6" t="s">
        <v>3778</v>
      </c>
      <c r="D3864" s="13" t="s">
        <v>3972</v>
      </c>
      <c r="E3864" s="6">
        <v>40.130000000000003</v>
      </c>
      <c r="F3864" s="6">
        <v>-95.82</v>
      </c>
      <c r="G3864" s="6" t="s">
        <v>514</v>
      </c>
      <c r="H3864" s="6">
        <v>111417</v>
      </c>
      <c r="I3864" s="6">
        <v>125396000</v>
      </c>
      <c r="J3864" s="6">
        <v>13.2</v>
      </c>
      <c r="K3864" s="6">
        <v>31</v>
      </c>
      <c r="L3864" s="6" t="s">
        <v>346</v>
      </c>
      <c r="M3864" s="6">
        <v>90</v>
      </c>
      <c r="N3864" s="6" t="s">
        <v>21</v>
      </c>
      <c r="O3864" s="6" t="s">
        <v>22</v>
      </c>
      <c r="P3864" s="6" t="s">
        <v>3973</v>
      </c>
    </row>
    <row r="3865" spans="1:16" hidden="1" x14ac:dyDescent="0.35">
      <c r="A3865" s="6">
        <v>2022</v>
      </c>
      <c r="B3865" s="6" t="s">
        <v>1416</v>
      </c>
      <c r="C3865" s="6" t="s">
        <v>3778</v>
      </c>
      <c r="D3865" s="13" t="s">
        <v>3974</v>
      </c>
      <c r="E3865" s="6">
        <v>40.619999999999997</v>
      </c>
      <c r="F3865" s="6">
        <v>-96.95</v>
      </c>
      <c r="G3865" s="6" t="s">
        <v>514</v>
      </c>
      <c r="H3865" s="6">
        <v>123245</v>
      </c>
      <c r="I3865" s="6">
        <v>124548000</v>
      </c>
      <c r="J3865" s="6">
        <v>13.2</v>
      </c>
      <c r="K3865" s="6">
        <v>31</v>
      </c>
      <c r="L3865" s="6" t="s">
        <v>346</v>
      </c>
      <c r="M3865" s="6">
        <v>90</v>
      </c>
      <c r="N3865" s="6" t="s">
        <v>21</v>
      </c>
      <c r="O3865" s="6" t="s">
        <v>22</v>
      </c>
      <c r="P3865" s="6" t="s">
        <v>3975</v>
      </c>
    </row>
    <row r="3866" spans="1:16" hidden="1" x14ac:dyDescent="0.35">
      <c r="A3866" s="6">
        <v>2022</v>
      </c>
      <c r="B3866" s="6" t="s">
        <v>3976</v>
      </c>
      <c r="C3866" s="6" t="s">
        <v>3778</v>
      </c>
      <c r="D3866" s="13" t="s">
        <v>3977</v>
      </c>
      <c r="E3866" s="6">
        <v>40.24</v>
      </c>
      <c r="F3866" s="6">
        <v>-97.38</v>
      </c>
      <c r="G3866" s="6" t="s">
        <v>514</v>
      </c>
      <c r="H3866" s="6">
        <v>129924</v>
      </c>
      <c r="I3866" s="6">
        <v>163912000</v>
      </c>
      <c r="J3866" s="6">
        <v>13.2</v>
      </c>
      <c r="K3866" s="6">
        <v>31</v>
      </c>
      <c r="L3866" s="6" t="s">
        <v>346</v>
      </c>
      <c r="M3866" s="6">
        <v>90</v>
      </c>
      <c r="N3866" s="6" t="s">
        <v>21</v>
      </c>
      <c r="O3866" s="6" t="s">
        <v>22</v>
      </c>
      <c r="P3866" s="6" t="s">
        <v>3978</v>
      </c>
    </row>
    <row r="3867" spans="1:16" hidden="1" x14ac:dyDescent="0.35">
      <c r="A3867" s="6">
        <v>2012</v>
      </c>
      <c r="B3867" s="6" t="s">
        <v>7019</v>
      </c>
      <c r="C3867" s="6" t="s">
        <v>4276</v>
      </c>
      <c r="D3867" s="13" t="s">
        <v>7020</v>
      </c>
      <c r="E3867" s="6">
        <v>42.21</v>
      </c>
      <c r="F3867" s="6">
        <v>-104.51</v>
      </c>
      <c r="G3867" s="6" t="s">
        <v>564</v>
      </c>
      <c r="H3867" s="6">
        <v>29289</v>
      </c>
      <c r="I3867" s="6">
        <v>26571000</v>
      </c>
      <c r="J3867" s="6">
        <v>13.4</v>
      </c>
      <c r="K3867" s="6">
        <v>56</v>
      </c>
      <c r="L3867" s="6" t="s">
        <v>346</v>
      </c>
      <c r="M3867" s="6">
        <v>50</v>
      </c>
      <c r="N3867" s="6" t="s">
        <v>21</v>
      </c>
      <c r="O3867" s="6" t="s">
        <v>22</v>
      </c>
      <c r="P3867" s="6" t="s">
        <v>9651</v>
      </c>
    </row>
    <row r="3868" spans="1:16" hidden="1" x14ac:dyDescent="0.35">
      <c r="A3868" s="6">
        <v>2012</v>
      </c>
      <c r="B3868" s="6" t="s">
        <v>7022</v>
      </c>
      <c r="C3868" s="6" t="s">
        <v>4276</v>
      </c>
      <c r="D3868" s="13" t="s">
        <v>7023</v>
      </c>
      <c r="E3868" s="6">
        <v>41.14</v>
      </c>
      <c r="F3868" s="6">
        <v>-104.79</v>
      </c>
      <c r="G3868" s="6" t="s">
        <v>524</v>
      </c>
      <c r="H3868" s="6">
        <v>7955</v>
      </c>
      <c r="I3868" s="6">
        <v>8590000</v>
      </c>
      <c r="J3868" s="6">
        <v>13.4</v>
      </c>
      <c r="K3868" s="6">
        <v>56</v>
      </c>
      <c r="L3868" s="6" t="s">
        <v>346</v>
      </c>
      <c r="M3868" s="6">
        <v>50</v>
      </c>
      <c r="N3868" s="6" t="s">
        <v>21</v>
      </c>
      <c r="O3868" s="6" t="s">
        <v>22</v>
      </c>
      <c r="P3868" s="6" t="s">
        <v>9652</v>
      </c>
    </row>
    <row r="3869" spans="1:16" hidden="1" x14ac:dyDescent="0.35">
      <c r="A3869" s="6">
        <v>2012</v>
      </c>
      <c r="B3869" s="6" t="s">
        <v>7025</v>
      </c>
      <c r="C3869" s="6" t="s">
        <v>4276</v>
      </c>
      <c r="D3869" s="13" t="s">
        <v>7026</v>
      </c>
      <c r="E3869" s="6">
        <v>43.2</v>
      </c>
      <c r="F3869" s="6">
        <v>-104.65</v>
      </c>
      <c r="G3869" s="6" t="s">
        <v>564</v>
      </c>
      <c r="H3869" s="6">
        <v>683</v>
      </c>
      <c r="I3869" s="6">
        <v>0</v>
      </c>
      <c r="J3869" s="6">
        <v>13.4</v>
      </c>
      <c r="K3869" s="6">
        <v>56</v>
      </c>
      <c r="L3869" s="6" t="s">
        <v>346</v>
      </c>
      <c r="M3869" s="6">
        <v>50</v>
      </c>
      <c r="N3869" s="6" t="s">
        <v>21</v>
      </c>
      <c r="O3869" s="6" t="s">
        <v>22</v>
      </c>
      <c r="P3869" s="6" t="s">
        <v>9653</v>
      </c>
    </row>
    <row r="3870" spans="1:16" hidden="1" x14ac:dyDescent="0.35">
      <c r="A3870" s="6">
        <v>2012</v>
      </c>
      <c r="B3870" s="6" t="s">
        <v>3584</v>
      </c>
      <c r="C3870" s="6" t="s">
        <v>4276</v>
      </c>
      <c r="D3870" s="13" t="s">
        <v>7028</v>
      </c>
      <c r="E3870" s="6">
        <v>42.05</v>
      </c>
      <c r="F3870" s="6">
        <v>-104.95</v>
      </c>
      <c r="G3870" s="6" t="s">
        <v>555</v>
      </c>
      <c r="H3870" s="6">
        <v>8107</v>
      </c>
      <c r="I3870" s="6">
        <v>10761000</v>
      </c>
      <c r="J3870" s="6">
        <v>13.4</v>
      </c>
      <c r="K3870" s="6">
        <v>56</v>
      </c>
      <c r="L3870" s="6" t="s">
        <v>346</v>
      </c>
      <c r="M3870" s="6">
        <v>50</v>
      </c>
      <c r="N3870" s="6" t="s">
        <v>21</v>
      </c>
      <c r="O3870" s="6" t="s">
        <v>22</v>
      </c>
      <c r="P3870" s="6" t="s">
        <v>9654</v>
      </c>
    </row>
    <row r="3871" spans="1:16" hidden="1" x14ac:dyDescent="0.35">
      <c r="A3871" s="6">
        <v>2022</v>
      </c>
      <c r="B3871" s="6" t="s">
        <v>344</v>
      </c>
      <c r="C3871" s="6" t="s">
        <v>271</v>
      </c>
      <c r="D3871" s="13" t="s">
        <v>345</v>
      </c>
      <c r="E3871" s="6">
        <v>33.119999999999997</v>
      </c>
      <c r="F3871" s="6">
        <v>-91.96</v>
      </c>
      <c r="G3871" s="6" t="s">
        <v>19</v>
      </c>
      <c r="H3871" s="6">
        <v>27222</v>
      </c>
      <c r="I3871" s="6">
        <v>30390000</v>
      </c>
      <c r="J3871" s="6">
        <v>13.5</v>
      </c>
      <c r="K3871" s="6">
        <v>5</v>
      </c>
      <c r="L3871" s="6" t="s">
        <v>346</v>
      </c>
      <c r="M3871" s="6">
        <v>90</v>
      </c>
      <c r="N3871" s="6" t="s">
        <v>21</v>
      </c>
      <c r="O3871" s="6" t="s">
        <v>22</v>
      </c>
      <c r="P3871" s="6" t="s">
        <v>347</v>
      </c>
    </row>
    <row r="3872" spans="1:16" hidden="1" x14ac:dyDescent="0.35">
      <c r="A3872" s="6">
        <v>2022</v>
      </c>
      <c r="B3872" s="6" t="s">
        <v>348</v>
      </c>
      <c r="C3872" s="6" t="s">
        <v>271</v>
      </c>
      <c r="D3872" s="13" t="s">
        <v>349</v>
      </c>
      <c r="E3872" s="6">
        <v>33.520000000000003</v>
      </c>
      <c r="F3872" s="6">
        <v>-91.43</v>
      </c>
      <c r="G3872" s="6" t="s">
        <v>19</v>
      </c>
      <c r="H3872" s="6">
        <v>27670</v>
      </c>
      <c r="I3872" s="6">
        <v>30402000</v>
      </c>
      <c r="J3872" s="6">
        <v>13.5</v>
      </c>
      <c r="K3872" s="6">
        <v>5</v>
      </c>
      <c r="L3872" s="6" t="s">
        <v>346</v>
      </c>
      <c r="M3872" s="6">
        <v>90</v>
      </c>
      <c r="N3872" s="6" t="s">
        <v>21</v>
      </c>
      <c r="O3872" s="6" t="s">
        <v>22</v>
      </c>
      <c r="P3872" s="6" t="s">
        <v>350</v>
      </c>
    </row>
    <row r="3873" spans="1:16" hidden="1" x14ac:dyDescent="0.35">
      <c r="A3873" s="6">
        <v>2022</v>
      </c>
      <c r="B3873" s="6" t="s">
        <v>351</v>
      </c>
      <c r="C3873" s="6" t="s">
        <v>271</v>
      </c>
      <c r="D3873" s="13" t="s">
        <v>352</v>
      </c>
      <c r="E3873" s="6">
        <v>33.6</v>
      </c>
      <c r="F3873" s="6">
        <v>-91.2</v>
      </c>
      <c r="G3873" s="6" t="s">
        <v>19</v>
      </c>
      <c r="H3873" s="6">
        <v>31856</v>
      </c>
      <c r="I3873" s="6">
        <v>37731000</v>
      </c>
      <c r="J3873" s="6">
        <v>13.5</v>
      </c>
      <c r="K3873" s="6">
        <v>5</v>
      </c>
      <c r="L3873" s="6" t="s">
        <v>346</v>
      </c>
      <c r="M3873" s="6">
        <v>90</v>
      </c>
      <c r="N3873" s="6" t="s">
        <v>21</v>
      </c>
      <c r="O3873" s="6" t="s">
        <v>22</v>
      </c>
      <c r="P3873" s="6" t="s">
        <v>353</v>
      </c>
    </row>
    <row r="3874" spans="1:16" hidden="1" x14ac:dyDescent="0.35">
      <c r="A3874" s="6">
        <v>2022</v>
      </c>
      <c r="B3874" s="6" t="s">
        <v>354</v>
      </c>
      <c r="C3874" s="6" t="s">
        <v>271</v>
      </c>
      <c r="D3874" s="13" t="s">
        <v>355</v>
      </c>
      <c r="E3874" s="6">
        <v>33.619999999999997</v>
      </c>
      <c r="F3874" s="6">
        <v>-91.79</v>
      </c>
      <c r="G3874" s="6" t="s">
        <v>19</v>
      </c>
      <c r="H3874" s="6">
        <v>6836</v>
      </c>
      <c r="I3874" s="6">
        <v>7735000</v>
      </c>
      <c r="J3874" s="6">
        <v>13.5</v>
      </c>
      <c r="K3874" s="6">
        <v>5</v>
      </c>
      <c r="L3874" s="6" t="s">
        <v>346</v>
      </c>
      <c r="M3874" s="6">
        <v>90</v>
      </c>
      <c r="N3874" s="6" t="s">
        <v>21</v>
      </c>
      <c r="O3874" s="6" t="s">
        <v>22</v>
      </c>
      <c r="P3874" s="6" t="s">
        <v>356</v>
      </c>
    </row>
    <row r="3875" spans="1:16" hidden="1" x14ac:dyDescent="0.35">
      <c r="A3875" s="6">
        <v>2022</v>
      </c>
      <c r="B3875" s="6" t="s">
        <v>172</v>
      </c>
      <c r="C3875" s="6" t="s">
        <v>271</v>
      </c>
      <c r="D3875" s="13" t="s">
        <v>357</v>
      </c>
      <c r="E3875" s="6">
        <v>34.21</v>
      </c>
      <c r="F3875" s="6">
        <v>-92.01</v>
      </c>
      <c r="G3875" s="6" t="s">
        <v>19</v>
      </c>
      <c r="H3875" s="6">
        <v>38779</v>
      </c>
      <c r="I3875" s="6">
        <v>43944000</v>
      </c>
      <c r="J3875" s="6">
        <v>13.5</v>
      </c>
      <c r="K3875" s="6">
        <v>5</v>
      </c>
      <c r="L3875" s="6" t="s">
        <v>346</v>
      </c>
      <c r="M3875" s="6">
        <v>90</v>
      </c>
      <c r="N3875" s="6" t="s">
        <v>21</v>
      </c>
      <c r="O3875" s="6" t="s">
        <v>22</v>
      </c>
      <c r="P3875" s="6" t="s">
        <v>358</v>
      </c>
    </row>
    <row r="3876" spans="1:16" hidden="1" x14ac:dyDescent="0.35">
      <c r="A3876" s="6">
        <v>2022</v>
      </c>
      <c r="B3876" s="6" t="s">
        <v>359</v>
      </c>
      <c r="C3876" s="6" t="s">
        <v>271</v>
      </c>
      <c r="D3876" s="13" t="s">
        <v>360</v>
      </c>
      <c r="E3876" s="6">
        <v>33.979999999999997</v>
      </c>
      <c r="F3876" s="6">
        <v>-91.56</v>
      </c>
      <c r="G3876" s="6" t="s">
        <v>19</v>
      </c>
      <c r="H3876" s="6">
        <v>21005</v>
      </c>
      <c r="I3876" s="6">
        <v>22903000</v>
      </c>
      <c r="J3876" s="6">
        <v>13.5</v>
      </c>
      <c r="K3876" s="6">
        <v>5</v>
      </c>
      <c r="L3876" s="6" t="s">
        <v>346</v>
      </c>
      <c r="M3876" s="6">
        <v>90</v>
      </c>
      <c r="N3876" s="6" t="s">
        <v>21</v>
      </c>
      <c r="O3876" s="6" t="s">
        <v>22</v>
      </c>
      <c r="P3876" s="6" t="s">
        <v>361</v>
      </c>
    </row>
    <row r="3877" spans="1:16" hidden="1" x14ac:dyDescent="0.35">
      <c r="A3877" s="6">
        <v>2012</v>
      </c>
      <c r="B3877" s="6" t="s">
        <v>8011</v>
      </c>
      <c r="C3877" s="6" t="s">
        <v>2554</v>
      </c>
      <c r="D3877" s="13" t="s">
        <v>8012</v>
      </c>
      <c r="E3877" s="6">
        <v>29.79</v>
      </c>
      <c r="F3877" s="6">
        <v>-90.82</v>
      </c>
      <c r="G3877" s="6" t="s">
        <v>62</v>
      </c>
      <c r="H3877" s="6">
        <v>4</v>
      </c>
      <c r="I3877" s="6">
        <v>6000</v>
      </c>
      <c r="J3877" s="6">
        <v>14.3</v>
      </c>
      <c r="K3877" s="6">
        <v>22</v>
      </c>
      <c r="L3877" s="6" t="s">
        <v>346</v>
      </c>
      <c r="M3877" s="6">
        <v>90</v>
      </c>
      <c r="N3877" s="6" t="s">
        <v>21</v>
      </c>
      <c r="O3877" s="6" t="s">
        <v>22</v>
      </c>
      <c r="P3877" s="6" t="s">
        <v>8013</v>
      </c>
    </row>
    <row r="3878" spans="1:16" hidden="1" x14ac:dyDescent="0.35">
      <c r="A3878" s="6">
        <v>2022</v>
      </c>
      <c r="B3878" s="6" t="s">
        <v>340</v>
      </c>
      <c r="C3878" s="6" t="s">
        <v>1515</v>
      </c>
      <c r="D3878" s="13" t="s">
        <v>1660</v>
      </c>
      <c r="E3878" s="6">
        <v>38.54</v>
      </c>
      <c r="F3878" s="6">
        <v>-85.42</v>
      </c>
      <c r="G3878" s="6" t="s">
        <v>241</v>
      </c>
      <c r="H3878" s="6">
        <v>18736</v>
      </c>
      <c r="I3878" s="6">
        <v>17199000</v>
      </c>
      <c r="J3878" s="6">
        <v>14.4</v>
      </c>
      <c r="K3878" s="6">
        <v>18</v>
      </c>
      <c r="L3878" s="6" t="s">
        <v>346</v>
      </c>
      <c r="M3878" s="6">
        <v>90</v>
      </c>
      <c r="N3878" s="6" t="s">
        <v>21</v>
      </c>
      <c r="O3878" s="6" t="s">
        <v>22</v>
      </c>
      <c r="P3878" s="6" t="s">
        <v>1661</v>
      </c>
    </row>
    <row r="3879" spans="1:16" hidden="1" x14ac:dyDescent="0.35">
      <c r="A3879" s="6">
        <v>2022</v>
      </c>
      <c r="B3879" s="6" t="s">
        <v>1662</v>
      </c>
      <c r="C3879" s="6" t="s">
        <v>1515</v>
      </c>
      <c r="D3879" s="13" t="s">
        <v>1663</v>
      </c>
      <c r="E3879" s="6">
        <v>39.06</v>
      </c>
      <c r="F3879" s="6">
        <v>-84.9</v>
      </c>
      <c r="G3879" s="6" t="s">
        <v>236</v>
      </c>
      <c r="H3879" s="6">
        <v>3953</v>
      </c>
      <c r="I3879" s="6">
        <v>3746000</v>
      </c>
      <c r="J3879" s="6">
        <v>14.4</v>
      </c>
      <c r="K3879" s="6">
        <v>18</v>
      </c>
      <c r="L3879" s="6" t="s">
        <v>346</v>
      </c>
      <c r="M3879" s="6">
        <v>90</v>
      </c>
      <c r="N3879" s="6" t="s">
        <v>21</v>
      </c>
      <c r="O3879" s="6" t="s">
        <v>22</v>
      </c>
      <c r="P3879" s="6" t="s">
        <v>1664</v>
      </c>
    </row>
    <row r="3880" spans="1:16" hidden="1" x14ac:dyDescent="0.35">
      <c r="A3880" s="6">
        <v>2022</v>
      </c>
      <c r="B3880" s="6" t="s">
        <v>129</v>
      </c>
      <c r="C3880" s="6" t="s">
        <v>1515</v>
      </c>
      <c r="D3880" s="13" t="s">
        <v>1665</v>
      </c>
      <c r="E3880" s="6">
        <v>39.49</v>
      </c>
      <c r="F3880" s="6">
        <v>-84.83</v>
      </c>
      <c r="G3880" s="6" t="s">
        <v>514</v>
      </c>
      <c r="H3880" s="6">
        <v>37063</v>
      </c>
      <c r="I3880" s="6">
        <v>41964000</v>
      </c>
      <c r="J3880" s="6">
        <v>14.4</v>
      </c>
      <c r="K3880" s="6">
        <v>18</v>
      </c>
      <c r="L3880" s="6" t="s">
        <v>346</v>
      </c>
      <c r="M3880" s="6">
        <v>90</v>
      </c>
      <c r="N3880" s="6" t="s">
        <v>21</v>
      </c>
      <c r="O3880" s="6" t="s">
        <v>22</v>
      </c>
      <c r="P3880" s="6" t="s">
        <v>1666</v>
      </c>
    </row>
    <row r="3881" spans="1:16" hidden="1" x14ac:dyDescent="0.35">
      <c r="A3881" s="6">
        <v>2022</v>
      </c>
      <c r="B3881" s="6" t="s">
        <v>172</v>
      </c>
      <c r="C3881" s="6" t="s">
        <v>1515</v>
      </c>
      <c r="D3881" s="13" t="s">
        <v>1667</v>
      </c>
      <c r="E3881" s="6">
        <v>38.799999999999997</v>
      </c>
      <c r="F3881" s="6">
        <v>-85.65</v>
      </c>
      <c r="G3881" s="6" t="s">
        <v>236</v>
      </c>
      <c r="H3881" s="6">
        <v>12440</v>
      </c>
      <c r="I3881" s="6">
        <v>14354000</v>
      </c>
      <c r="J3881" s="6">
        <v>14.4</v>
      </c>
      <c r="K3881" s="6">
        <v>18</v>
      </c>
      <c r="L3881" s="6" t="s">
        <v>346</v>
      </c>
      <c r="M3881" s="6">
        <v>90</v>
      </c>
      <c r="N3881" s="6" t="s">
        <v>21</v>
      </c>
      <c r="O3881" s="6" t="s">
        <v>22</v>
      </c>
      <c r="P3881" s="6" t="s">
        <v>1668</v>
      </c>
    </row>
    <row r="3882" spans="1:16" hidden="1" x14ac:dyDescent="0.35">
      <c r="A3882" s="6">
        <v>2022</v>
      </c>
      <c r="B3882" s="6" t="s">
        <v>1669</v>
      </c>
      <c r="C3882" s="6" t="s">
        <v>1515</v>
      </c>
      <c r="D3882" s="13" t="s">
        <v>1670</v>
      </c>
      <c r="E3882" s="6">
        <v>39.049999999999997</v>
      </c>
      <c r="F3882" s="6">
        <v>-85.47</v>
      </c>
      <c r="G3882" s="6" t="s">
        <v>236</v>
      </c>
      <c r="H3882" s="6">
        <v>23617</v>
      </c>
      <c r="I3882" s="6">
        <v>25732000</v>
      </c>
      <c r="J3882" s="6">
        <v>14.4</v>
      </c>
      <c r="K3882" s="6">
        <v>18</v>
      </c>
      <c r="L3882" s="6" t="s">
        <v>346</v>
      </c>
      <c r="M3882" s="6">
        <v>90</v>
      </c>
      <c r="N3882" s="6" t="s">
        <v>21</v>
      </c>
      <c r="O3882" s="6" t="s">
        <v>22</v>
      </c>
      <c r="P3882" s="6" t="s">
        <v>1671</v>
      </c>
    </row>
    <row r="3883" spans="1:16" hidden="1" x14ac:dyDescent="0.35">
      <c r="A3883" s="6">
        <v>2022</v>
      </c>
      <c r="B3883" s="6" t="s">
        <v>1672</v>
      </c>
      <c r="C3883" s="6" t="s">
        <v>1515</v>
      </c>
      <c r="D3883" s="13" t="s">
        <v>1673</v>
      </c>
      <c r="E3883" s="6">
        <v>38.950000000000003</v>
      </c>
      <c r="F3883" s="6">
        <v>-84.85</v>
      </c>
      <c r="G3883" s="6" t="s">
        <v>236</v>
      </c>
      <c r="H3883" s="6">
        <v>1581</v>
      </c>
      <c r="I3883" s="6">
        <v>1706000</v>
      </c>
      <c r="J3883" s="6">
        <v>14.4</v>
      </c>
      <c r="K3883" s="6">
        <v>18</v>
      </c>
      <c r="L3883" s="6" t="s">
        <v>346</v>
      </c>
      <c r="M3883" s="6">
        <v>90</v>
      </c>
      <c r="N3883" s="6" t="s">
        <v>21</v>
      </c>
      <c r="O3883" s="6" t="s">
        <v>22</v>
      </c>
      <c r="P3883" s="6" t="s">
        <v>1674</v>
      </c>
    </row>
    <row r="3884" spans="1:16" hidden="1" x14ac:dyDescent="0.35">
      <c r="A3884" s="6">
        <v>2022</v>
      </c>
      <c r="B3884" s="6" t="s">
        <v>1675</v>
      </c>
      <c r="C3884" s="6" t="s">
        <v>1515</v>
      </c>
      <c r="D3884" s="13" t="s">
        <v>1676</v>
      </c>
      <c r="E3884" s="6">
        <v>39.29</v>
      </c>
      <c r="F3884" s="6">
        <v>-85.21</v>
      </c>
      <c r="G3884" s="6" t="s">
        <v>236</v>
      </c>
      <c r="H3884" s="6">
        <v>48660</v>
      </c>
      <c r="I3884" s="6">
        <v>51275000</v>
      </c>
      <c r="J3884" s="6">
        <v>14.4</v>
      </c>
      <c r="K3884" s="6">
        <v>18</v>
      </c>
      <c r="L3884" s="6" t="s">
        <v>346</v>
      </c>
      <c r="M3884" s="6">
        <v>90</v>
      </c>
      <c r="N3884" s="6" t="s">
        <v>21</v>
      </c>
      <c r="O3884" s="6" t="s">
        <v>22</v>
      </c>
      <c r="P3884" s="6" t="s">
        <v>1677</v>
      </c>
    </row>
    <row r="3885" spans="1:16" hidden="1" x14ac:dyDescent="0.35">
      <c r="A3885" s="6">
        <v>2022</v>
      </c>
      <c r="B3885" s="6" t="s">
        <v>1511</v>
      </c>
      <c r="C3885" s="6" t="s">
        <v>1515</v>
      </c>
      <c r="D3885" s="13" t="s">
        <v>1678</v>
      </c>
      <c r="E3885" s="6">
        <v>38.74</v>
      </c>
      <c r="F3885" s="6">
        <v>-85.81</v>
      </c>
      <c r="G3885" s="6" t="s">
        <v>236</v>
      </c>
      <c r="H3885" s="6">
        <v>10950</v>
      </c>
      <c r="I3885" s="6">
        <v>12703000</v>
      </c>
      <c r="J3885" s="6">
        <v>14.4</v>
      </c>
      <c r="K3885" s="6">
        <v>18</v>
      </c>
      <c r="L3885" s="6" t="s">
        <v>346</v>
      </c>
      <c r="M3885" s="6">
        <v>90</v>
      </c>
      <c r="N3885" s="6" t="s">
        <v>21</v>
      </c>
      <c r="O3885" s="6" t="s">
        <v>22</v>
      </c>
      <c r="P3885" s="6" t="s">
        <v>1679</v>
      </c>
    </row>
    <row r="3886" spans="1:16" hidden="1" x14ac:dyDescent="0.35">
      <c r="A3886" s="6">
        <v>2022</v>
      </c>
      <c r="B3886" s="6" t="s">
        <v>1680</v>
      </c>
      <c r="C3886" s="6" t="s">
        <v>1515</v>
      </c>
      <c r="D3886" s="13" t="s">
        <v>1681</v>
      </c>
      <c r="E3886" s="6">
        <v>38.869999999999997</v>
      </c>
      <c r="F3886" s="6">
        <v>-85.07</v>
      </c>
      <c r="G3886" s="6" t="s">
        <v>236</v>
      </c>
      <c r="H3886" s="6">
        <v>7809</v>
      </c>
      <c r="I3886" s="6">
        <v>9925000</v>
      </c>
      <c r="J3886" s="6">
        <v>14.4</v>
      </c>
      <c r="K3886" s="6">
        <v>18</v>
      </c>
      <c r="L3886" s="6" t="s">
        <v>346</v>
      </c>
      <c r="M3886" s="6">
        <v>90</v>
      </c>
      <c r="N3886" s="6" t="s">
        <v>21</v>
      </c>
      <c r="O3886" s="6" t="s">
        <v>22</v>
      </c>
      <c r="P3886" s="6" t="s">
        <v>1682</v>
      </c>
    </row>
    <row r="3887" spans="1:16" hidden="1" x14ac:dyDescent="0.35">
      <c r="A3887" s="6">
        <v>2012</v>
      </c>
      <c r="B3887" s="6" t="s">
        <v>1594</v>
      </c>
      <c r="C3887" s="6" t="s">
        <v>1990</v>
      </c>
      <c r="D3887" s="13" t="s">
        <v>2167</v>
      </c>
      <c r="E3887" s="6">
        <v>37.79</v>
      </c>
      <c r="F3887" s="6">
        <v>-95.14</v>
      </c>
      <c r="G3887" s="6" t="s">
        <v>236</v>
      </c>
      <c r="H3887" s="6">
        <v>23937</v>
      </c>
      <c r="I3887" s="6">
        <v>6155000</v>
      </c>
      <c r="J3887" s="6">
        <v>15.4</v>
      </c>
      <c r="K3887" s="6">
        <v>20</v>
      </c>
      <c r="L3887" s="6" t="s">
        <v>346</v>
      </c>
      <c r="M3887" s="6">
        <v>90</v>
      </c>
      <c r="N3887" s="6" t="s">
        <v>21</v>
      </c>
      <c r="O3887" s="6" t="s">
        <v>22</v>
      </c>
      <c r="P3887" s="6" t="s">
        <v>7819</v>
      </c>
    </row>
    <row r="3888" spans="1:16" hidden="1" x14ac:dyDescent="0.35">
      <c r="A3888" s="6">
        <v>2012</v>
      </c>
      <c r="B3888" s="6" t="s">
        <v>2169</v>
      </c>
      <c r="C3888" s="6" t="s">
        <v>1990</v>
      </c>
      <c r="D3888" s="13" t="s">
        <v>2170</v>
      </c>
      <c r="E3888" s="6">
        <v>37.83</v>
      </c>
      <c r="F3888" s="6">
        <v>-94.7</v>
      </c>
      <c r="G3888" s="6" t="s">
        <v>236</v>
      </c>
      <c r="H3888" s="6">
        <v>13622</v>
      </c>
      <c r="I3888" s="6">
        <v>3362000</v>
      </c>
      <c r="J3888" s="6">
        <v>15.4</v>
      </c>
      <c r="K3888" s="6">
        <v>20</v>
      </c>
      <c r="L3888" s="6" t="s">
        <v>346</v>
      </c>
      <c r="M3888" s="6">
        <v>90</v>
      </c>
      <c r="N3888" s="6" t="s">
        <v>21</v>
      </c>
      <c r="O3888" s="6" t="s">
        <v>22</v>
      </c>
      <c r="P3888" s="6" t="s">
        <v>7820</v>
      </c>
    </row>
    <row r="3889" spans="1:16" hidden="1" x14ac:dyDescent="0.35">
      <c r="A3889" s="6">
        <v>2012</v>
      </c>
      <c r="B3889" s="6" t="s">
        <v>65</v>
      </c>
      <c r="C3889" s="6" t="s">
        <v>1990</v>
      </c>
      <c r="D3889" s="13" t="s">
        <v>2172</v>
      </c>
      <c r="E3889" s="6">
        <v>38.03</v>
      </c>
      <c r="F3889" s="6">
        <v>-96.63</v>
      </c>
      <c r="G3889" s="6" t="s">
        <v>514</v>
      </c>
      <c r="H3889" s="6">
        <v>69751</v>
      </c>
      <c r="I3889" s="6">
        <v>31324000</v>
      </c>
      <c r="J3889" s="6">
        <v>15.4</v>
      </c>
      <c r="K3889" s="6">
        <v>20</v>
      </c>
      <c r="L3889" s="6" t="s">
        <v>346</v>
      </c>
      <c r="M3889" s="6">
        <v>90</v>
      </c>
      <c r="N3889" s="6" t="s">
        <v>21</v>
      </c>
      <c r="O3889" s="6" t="s">
        <v>22</v>
      </c>
      <c r="P3889" s="6" t="s">
        <v>7821</v>
      </c>
    </row>
    <row r="3890" spans="1:16" hidden="1" x14ac:dyDescent="0.35">
      <c r="A3890" s="6">
        <v>2012</v>
      </c>
      <c r="B3890" s="6" t="s">
        <v>2174</v>
      </c>
      <c r="C3890" s="6" t="s">
        <v>1990</v>
      </c>
      <c r="D3890" s="13" t="s">
        <v>2175</v>
      </c>
      <c r="E3890" s="6">
        <v>37.1</v>
      </c>
      <c r="F3890" s="6">
        <v>-96.5</v>
      </c>
      <c r="G3890" s="6" t="s">
        <v>236</v>
      </c>
      <c r="H3890" s="6">
        <v>3100</v>
      </c>
      <c r="I3890" s="6">
        <v>1076000</v>
      </c>
      <c r="J3890" s="6">
        <v>15.4</v>
      </c>
      <c r="K3890" s="6">
        <v>20</v>
      </c>
      <c r="L3890" s="6" t="s">
        <v>346</v>
      </c>
      <c r="M3890" s="6">
        <v>90</v>
      </c>
      <c r="N3890" s="6" t="s">
        <v>21</v>
      </c>
      <c r="O3890" s="6" t="s">
        <v>22</v>
      </c>
      <c r="P3890" s="6" t="s">
        <v>7822</v>
      </c>
    </row>
    <row r="3891" spans="1:16" hidden="1" x14ac:dyDescent="0.35">
      <c r="A3891" s="6">
        <v>2012</v>
      </c>
      <c r="B3891" s="6" t="s">
        <v>100</v>
      </c>
      <c r="C3891" s="6" t="s">
        <v>1990</v>
      </c>
      <c r="D3891" s="13" t="s">
        <v>2177</v>
      </c>
      <c r="E3891" s="6">
        <v>37.020000000000003</v>
      </c>
      <c r="F3891" s="6">
        <v>-94.73</v>
      </c>
      <c r="G3891" s="6" t="s">
        <v>236</v>
      </c>
      <c r="H3891" s="6">
        <v>54289</v>
      </c>
      <c r="I3891" s="6">
        <v>14622000</v>
      </c>
      <c r="J3891" s="6">
        <v>15.4</v>
      </c>
      <c r="K3891" s="6">
        <v>20</v>
      </c>
      <c r="L3891" s="6" t="s">
        <v>346</v>
      </c>
      <c r="M3891" s="6">
        <v>90</v>
      </c>
      <c r="N3891" s="6" t="s">
        <v>21</v>
      </c>
      <c r="O3891" s="6" t="s">
        <v>22</v>
      </c>
      <c r="P3891" s="6" t="s">
        <v>7823</v>
      </c>
    </row>
    <row r="3892" spans="1:16" hidden="1" x14ac:dyDescent="0.35">
      <c r="A3892" s="6">
        <v>2012</v>
      </c>
      <c r="B3892" s="6" t="s">
        <v>2179</v>
      </c>
      <c r="C3892" s="6" t="s">
        <v>1990</v>
      </c>
      <c r="D3892" s="13" t="s">
        <v>2180</v>
      </c>
      <c r="E3892" s="6">
        <v>37.06</v>
      </c>
      <c r="F3892" s="6">
        <v>-97.04</v>
      </c>
      <c r="G3892" s="6" t="s">
        <v>236</v>
      </c>
      <c r="H3892" s="6">
        <v>17558</v>
      </c>
      <c r="I3892" s="6">
        <v>5799000</v>
      </c>
      <c r="J3892" s="6">
        <v>15.4</v>
      </c>
      <c r="K3892" s="6">
        <v>20</v>
      </c>
      <c r="L3892" s="6" t="s">
        <v>346</v>
      </c>
      <c r="M3892" s="6">
        <v>90</v>
      </c>
      <c r="N3892" s="6" t="s">
        <v>21</v>
      </c>
      <c r="O3892" s="6" t="s">
        <v>22</v>
      </c>
      <c r="P3892" s="6" t="s">
        <v>7824</v>
      </c>
    </row>
    <row r="3893" spans="1:16" hidden="1" x14ac:dyDescent="0.35">
      <c r="A3893" s="6">
        <v>2012</v>
      </c>
      <c r="B3893" s="6" t="s">
        <v>381</v>
      </c>
      <c r="C3893" s="6" t="s">
        <v>1990</v>
      </c>
      <c r="D3893" s="13" t="s">
        <v>2182</v>
      </c>
      <c r="E3893" s="6">
        <v>37.64</v>
      </c>
      <c r="F3893" s="6">
        <v>-94.62</v>
      </c>
      <c r="G3893" s="6" t="s">
        <v>236</v>
      </c>
      <c r="H3893" s="6">
        <v>51857</v>
      </c>
      <c r="I3893" s="6">
        <v>16513000</v>
      </c>
      <c r="J3893" s="6">
        <v>15.4</v>
      </c>
      <c r="K3893" s="6">
        <v>20</v>
      </c>
      <c r="L3893" s="6" t="s">
        <v>346</v>
      </c>
      <c r="M3893" s="6">
        <v>90</v>
      </c>
      <c r="N3893" s="6" t="s">
        <v>21</v>
      </c>
      <c r="O3893" s="6" t="s">
        <v>22</v>
      </c>
      <c r="P3893" s="6" t="s">
        <v>7825</v>
      </c>
    </row>
    <row r="3894" spans="1:16" hidden="1" x14ac:dyDescent="0.35">
      <c r="A3894" s="6">
        <v>2012</v>
      </c>
      <c r="B3894" s="6" t="s">
        <v>2184</v>
      </c>
      <c r="C3894" s="6" t="s">
        <v>1990</v>
      </c>
      <c r="D3894" s="13" t="s">
        <v>2185</v>
      </c>
      <c r="E3894" s="6">
        <v>37.56</v>
      </c>
      <c r="F3894" s="6">
        <v>-95.93</v>
      </c>
      <c r="G3894" s="6" t="s">
        <v>236</v>
      </c>
      <c r="H3894" s="6">
        <v>4108</v>
      </c>
      <c r="I3894" s="6">
        <v>766000</v>
      </c>
      <c r="J3894" s="6">
        <v>15.4</v>
      </c>
      <c r="K3894" s="6">
        <v>20</v>
      </c>
      <c r="L3894" s="6" t="s">
        <v>346</v>
      </c>
      <c r="M3894" s="6">
        <v>90</v>
      </c>
      <c r="N3894" s="6" t="s">
        <v>21</v>
      </c>
      <c r="O3894" s="6" t="s">
        <v>22</v>
      </c>
      <c r="P3894" s="6" t="s">
        <v>7826</v>
      </c>
    </row>
    <row r="3895" spans="1:16" hidden="1" x14ac:dyDescent="0.35">
      <c r="A3895" s="6">
        <v>2012</v>
      </c>
      <c r="B3895" s="6" t="s">
        <v>2187</v>
      </c>
      <c r="C3895" s="6" t="s">
        <v>1990</v>
      </c>
      <c r="D3895" s="13" t="s">
        <v>2188</v>
      </c>
      <c r="E3895" s="6">
        <v>37.979999999999997</v>
      </c>
      <c r="F3895" s="6">
        <v>-96.16</v>
      </c>
      <c r="G3895" s="6" t="s">
        <v>236</v>
      </c>
      <c r="H3895" s="6">
        <v>10716</v>
      </c>
      <c r="I3895" s="6">
        <v>5116000</v>
      </c>
      <c r="J3895" s="6">
        <v>15.4</v>
      </c>
      <c r="K3895" s="6">
        <v>20</v>
      </c>
      <c r="L3895" s="6" t="s">
        <v>346</v>
      </c>
      <c r="M3895" s="6">
        <v>90</v>
      </c>
      <c r="N3895" s="6" t="s">
        <v>21</v>
      </c>
      <c r="O3895" s="6" t="s">
        <v>22</v>
      </c>
      <c r="P3895" s="6" t="s">
        <v>7827</v>
      </c>
    </row>
    <row r="3896" spans="1:16" hidden="1" x14ac:dyDescent="0.35">
      <c r="A3896" s="6">
        <v>2012</v>
      </c>
      <c r="B3896" s="6" t="s">
        <v>2190</v>
      </c>
      <c r="C3896" s="6" t="s">
        <v>1990</v>
      </c>
      <c r="D3896" s="13" t="s">
        <v>2191</v>
      </c>
      <c r="E3896" s="6">
        <v>37.19</v>
      </c>
      <c r="F3896" s="6">
        <v>-95.29</v>
      </c>
      <c r="G3896" s="6" t="s">
        <v>236</v>
      </c>
      <c r="H3896" s="6">
        <v>42635</v>
      </c>
      <c r="I3896" s="6">
        <v>12417000</v>
      </c>
      <c r="J3896" s="6">
        <v>15.4</v>
      </c>
      <c r="K3896" s="6">
        <v>20</v>
      </c>
      <c r="L3896" s="6" t="s">
        <v>346</v>
      </c>
      <c r="M3896" s="6">
        <v>90</v>
      </c>
      <c r="N3896" s="6" t="s">
        <v>21</v>
      </c>
      <c r="O3896" s="6" t="s">
        <v>22</v>
      </c>
      <c r="P3896" s="6" t="s">
        <v>7828</v>
      </c>
    </row>
    <row r="3897" spans="1:16" hidden="1" x14ac:dyDescent="0.35">
      <c r="A3897" s="6">
        <v>2012</v>
      </c>
      <c r="B3897" s="6" t="s">
        <v>50</v>
      </c>
      <c r="C3897" s="6" t="s">
        <v>1990</v>
      </c>
      <c r="D3897" s="13" t="s">
        <v>2193</v>
      </c>
      <c r="E3897" s="6">
        <v>37.229999999999997</v>
      </c>
      <c r="F3897" s="6">
        <v>-95.71</v>
      </c>
      <c r="G3897" s="6" t="s">
        <v>236</v>
      </c>
      <c r="H3897" s="6">
        <v>34990</v>
      </c>
      <c r="I3897" s="6">
        <v>14854000</v>
      </c>
      <c r="J3897" s="6">
        <v>15.4</v>
      </c>
      <c r="K3897" s="6">
        <v>20</v>
      </c>
      <c r="L3897" s="6" t="s">
        <v>346</v>
      </c>
      <c r="M3897" s="6">
        <v>90</v>
      </c>
      <c r="N3897" s="6" t="s">
        <v>21</v>
      </c>
      <c r="O3897" s="6" t="s">
        <v>22</v>
      </c>
      <c r="P3897" s="6" t="s">
        <v>7829</v>
      </c>
    </row>
    <row r="3898" spans="1:16" hidden="1" x14ac:dyDescent="0.35">
      <c r="A3898" s="6">
        <v>2012</v>
      </c>
      <c r="B3898" s="6" t="s">
        <v>2195</v>
      </c>
      <c r="C3898" s="6" t="s">
        <v>1990</v>
      </c>
      <c r="D3898" s="13" t="s">
        <v>2196</v>
      </c>
      <c r="E3898" s="6">
        <v>37.67</v>
      </c>
      <c r="F3898" s="6">
        <v>-95.48</v>
      </c>
      <c r="G3898" s="6" t="s">
        <v>236</v>
      </c>
      <c r="H3898" s="6">
        <v>36161</v>
      </c>
      <c r="I3898" s="6">
        <v>11752000</v>
      </c>
      <c r="J3898" s="6">
        <v>15.4</v>
      </c>
      <c r="K3898" s="6">
        <v>20</v>
      </c>
      <c r="L3898" s="6" t="s">
        <v>346</v>
      </c>
      <c r="M3898" s="6">
        <v>90</v>
      </c>
      <c r="N3898" s="6" t="s">
        <v>21</v>
      </c>
      <c r="O3898" s="6" t="s">
        <v>22</v>
      </c>
      <c r="P3898" s="6" t="s">
        <v>7830</v>
      </c>
    </row>
    <row r="3899" spans="1:16" hidden="1" x14ac:dyDescent="0.35">
      <c r="A3899" s="6">
        <v>2012</v>
      </c>
      <c r="B3899" s="6" t="s">
        <v>2198</v>
      </c>
      <c r="C3899" s="6" t="s">
        <v>1990</v>
      </c>
      <c r="D3899" s="13" t="s">
        <v>2199</v>
      </c>
      <c r="E3899" s="6">
        <v>37.520000000000003</v>
      </c>
      <c r="F3899" s="6">
        <v>-95.66</v>
      </c>
      <c r="G3899" s="6" t="s">
        <v>236</v>
      </c>
      <c r="H3899" s="6">
        <v>36376</v>
      </c>
      <c r="I3899" s="6">
        <v>17225000</v>
      </c>
      <c r="J3899" s="6">
        <v>15.4</v>
      </c>
      <c r="K3899" s="6">
        <v>20</v>
      </c>
      <c r="L3899" s="6" t="s">
        <v>346</v>
      </c>
      <c r="M3899" s="6">
        <v>90</v>
      </c>
      <c r="N3899" s="6" t="s">
        <v>21</v>
      </c>
      <c r="O3899" s="6" t="s">
        <v>22</v>
      </c>
      <c r="P3899" s="6" t="s">
        <v>7831</v>
      </c>
    </row>
    <row r="3900" spans="1:16" hidden="1" x14ac:dyDescent="0.35">
      <c r="A3900" s="6">
        <v>2012</v>
      </c>
      <c r="B3900" s="6" t="s">
        <v>2201</v>
      </c>
      <c r="C3900" s="6" t="s">
        <v>1990</v>
      </c>
      <c r="D3900" s="13" t="s">
        <v>2202</v>
      </c>
      <c r="E3900" s="6">
        <v>38</v>
      </c>
      <c r="F3900" s="6">
        <v>-95.55</v>
      </c>
      <c r="G3900" s="6" t="s">
        <v>236</v>
      </c>
      <c r="H3900" s="6">
        <v>30280</v>
      </c>
      <c r="I3900" s="6">
        <v>8076000</v>
      </c>
      <c r="J3900" s="6">
        <v>15.4</v>
      </c>
      <c r="K3900" s="6">
        <v>20</v>
      </c>
      <c r="L3900" s="6" t="s">
        <v>346</v>
      </c>
      <c r="M3900" s="6">
        <v>90</v>
      </c>
      <c r="N3900" s="6" t="s">
        <v>21</v>
      </c>
      <c r="O3900" s="6" t="s">
        <v>22</v>
      </c>
      <c r="P3900" s="6" t="s">
        <v>7832</v>
      </c>
    </row>
    <row r="3901" spans="1:16" hidden="1" x14ac:dyDescent="0.35">
      <c r="A3901" s="6">
        <v>2022</v>
      </c>
      <c r="B3901" s="6" t="s">
        <v>6935</v>
      </c>
      <c r="C3901" s="6" t="s">
        <v>6814</v>
      </c>
      <c r="D3901" s="13" t="s">
        <v>6936</v>
      </c>
      <c r="E3901" s="6">
        <v>42.52</v>
      </c>
      <c r="F3901" s="6">
        <v>-88.24</v>
      </c>
      <c r="G3901" s="6" t="s">
        <v>524</v>
      </c>
      <c r="H3901" s="6">
        <v>22185</v>
      </c>
      <c r="I3901" s="6">
        <v>23190000</v>
      </c>
      <c r="J3901" s="6">
        <v>16.100000000000001</v>
      </c>
      <c r="K3901" s="6">
        <v>55</v>
      </c>
      <c r="L3901" s="6" t="s">
        <v>346</v>
      </c>
      <c r="M3901" s="6">
        <v>90</v>
      </c>
      <c r="N3901" s="6" t="s">
        <v>21</v>
      </c>
      <c r="O3901" s="6" t="s">
        <v>22</v>
      </c>
      <c r="P3901" s="6" t="s">
        <v>6937</v>
      </c>
    </row>
    <row r="3902" spans="1:16" hidden="1" x14ac:dyDescent="0.35">
      <c r="A3902" s="6">
        <v>2022</v>
      </c>
      <c r="B3902" s="6" t="s">
        <v>6938</v>
      </c>
      <c r="C3902" s="6" t="s">
        <v>6814</v>
      </c>
      <c r="D3902" s="13" t="s">
        <v>6939</v>
      </c>
      <c r="E3902" s="6">
        <v>42.94</v>
      </c>
      <c r="F3902" s="6">
        <v>-87.86</v>
      </c>
      <c r="G3902" s="6" t="s">
        <v>514</v>
      </c>
      <c r="H3902" s="6">
        <v>979</v>
      </c>
      <c r="I3902" s="6">
        <v>1139000</v>
      </c>
      <c r="J3902" s="6">
        <v>16.100000000000001</v>
      </c>
      <c r="K3902" s="6">
        <v>55</v>
      </c>
      <c r="L3902" s="6" t="s">
        <v>346</v>
      </c>
      <c r="M3902" s="6">
        <v>90</v>
      </c>
      <c r="N3902" s="6" t="s">
        <v>21</v>
      </c>
      <c r="O3902" s="6" t="s">
        <v>22</v>
      </c>
      <c r="P3902" s="6" t="s">
        <v>6940</v>
      </c>
    </row>
    <row r="3903" spans="1:16" hidden="1" x14ac:dyDescent="0.35">
      <c r="A3903" s="6">
        <v>2022</v>
      </c>
      <c r="B3903" s="6" t="s">
        <v>6941</v>
      </c>
      <c r="C3903" s="6" t="s">
        <v>6814</v>
      </c>
      <c r="D3903" s="13" t="s">
        <v>6942</v>
      </c>
      <c r="E3903" s="6">
        <v>43.5</v>
      </c>
      <c r="F3903" s="6">
        <v>-87.85</v>
      </c>
      <c r="G3903" s="6" t="s">
        <v>524</v>
      </c>
      <c r="H3903" s="6">
        <v>7814</v>
      </c>
      <c r="I3903" s="6">
        <v>9058000</v>
      </c>
      <c r="J3903" s="6">
        <v>16.100000000000001</v>
      </c>
      <c r="K3903" s="6">
        <v>55</v>
      </c>
      <c r="L3903" s="6" t="s">
        <v>346</v>
      </c>
      <c r="M3903" s="6">
        <v>90</v>
      </c>
      <c r="N3903" s="6" t="s">
        <v>21</v>
      </c>
      <c r="O3903" s="6" t="s">
        <v>22</v>
      </c>
      <c r="P3903" s="6" t="s">
        <v>6943</v>
      </c>
    </row>
    <row r="3904" spans="1:16" hidden="1" x14ac:dyDescent="0.35">
      <c r="A3904" s="6">
        <v>2022</v>
      </c>
      <c r="B3904" s="6" t="s">
        <v>6944</v>
      </c>
      <c r="C3904" s="6" t="s">
        <v>6814</v>
      </c>
      <c r="D3904" s="13" t="s">
        <v>6945</v>
      </c>
      <c r="E3904" s="6">
        <v>42.67</v>
      </c>
      <c r="F3904" s="6">
        <v>-88.27</v>
      </c>
      <c r="G3904" s="6" t="s">
        <v>524</v>
      </c>
      <c r="H3904" s="6">
        <v>31327</v>
      </c>
      <c r="I3904" s="6">
        <v>33785000</v>
      </c>
      <c r="J3904" s="6">
        <v>16.100000000000001</v>
      </c>
      <c r="K3904" s="6">
        <v>55</v>
      </c>
      <c r="L3904" s="6" t="s">
        <v>346</v>
      </c>
      <c r="M3904" s="6">
        <v>90</v>
      </c>
      <c r="N3904" s="6" t="s">
        <v>21</v>
      </c>
      <c r="O3904" s="6" t="s">
        <v>22</v>
      </c>
      <c r="P3904" s="6" t="s">
        <v>6946</v>
      </c>
    </row>
    <row r="3905" spans="1:16" hidden="1" x14ac:dyDescent="0.35">
      <c r="A3905" s="6">
        <v>2022</v>
      </c>
      <c r="B3905" s="6" t="s">
        <v>5493</v>
      </c>
      <c r="C3905" s="6" t="s">
        <v>6814</v>
      </c>
      <c r="D3905" s="13" t="s">
        <v>6947</v>
      </c>
      <c r="E3905" s="6">
        <v>42.6</v>
      </c>
      <c r="F3905" s="6">
        <v>-88.71</v>
      </c>
      <c r="G3905" s="6" t="s">
        <v>524</v>
      </c>
      <c r="H3905" s="6">
        <v>64506</v>
      </c>
      <c r="I3905" s="6">
        <v>73978000</v>
      </c>
      <c r="J3905" s="6">
        <v>16.100000000000001</v>
      </c>
      <c r="K3905" s="6">
        <v>55</v>
      </c>
      <c r="L3905" s="6" t="s">
        <v>346</v>
      </c>
      <c r="M3905" s="6">
        <v>90</v>
      </c>
      <c r="N3905" s="6" t="s">
        <v>21</v>
      </c>
      <c r="O3905" s="6" t="s">
        <v>22</v>
      </c>
      <c r="P3905" s="6" t="s">
        <v>6948</v>
      </c>
    </row>
    <row r="3906" spans="1:16" hidden="1" x14ac:dyDescent="0.35">
      <c r="A3906" s="6">
        <v>2022</v>
      </c>
      <c r="B3906" s="6" t="s">
        <v>86</v>
      </c>
      <c r="C3906" s="6" t="s">
        <v>6814</v>
      </c>
      <c r="D3906" s="13" t="s">
        <v>6949</v>
      </c>
      <c r="E3906" s="6">
        <v>43.47</v>
      </c>
      <c r="F3906" s="6">
        <v>-88.35</v>
      </c>
      <c r="G3906" s="6" t="s">
        <v>555</v>
      </c>
      <c r="H3906" s="6">
        <v>26273</v>
      </c>
      <c r="I3906" s="6">
        <v>25057000</v>
      </c>
      <c r="J3906" s="6">
        <v>16.100000000000001</v>
      </c>
      <c r="K3906" s="6">
        <v>55</v>
      </c>
      <c r="L3906" s="6" t="s">
        <v>346</v>
      </c>
      <c r="M3906" s="6">
        <v>90</v>
      </c>
      <c r="N3906" s="6" t="s">
        <v>21</v>
      </c>
      <c r="O3906" s="6" t="s">
        <v>22</v>
      </c>
      <c r="P3906" s="6" t="s">
        <v>6950</v>
      </c>
    </row>
    <row r="3907" spans="1:16" hidden="1" x14ac:dyDescent="0.35">
      <c r="A3907" s="6">
        <v>2022</v>
      </c>
      <c r="B3907" s="6" t="s">
        <v>6951</v>
      </c>
      <c r="C3907" s="6" t="s">
        <v>6814</v>
      </c>
      <c r="D3907" s="13" t="s">
        <v>6952</v>
      </c>
      <c r="E3907" s="6">
        <v>43.06</v>
      </c>
      <c r="F3907" s="6">
        <v>-88.11</v>
      </c>
      <c r="G3907" s="6" t="s">
        <v>524</v>
      </c>
      <c r="H3907" s="6">
        <v>18031</v>
      </c>
      <c r="I3907" s="6">
        <v>18939000</v>
      </c>
      <c r="J3907" s="6">
        <v>16.100000000000001</v>
      </c>
      <c r="K3907" s="6">
        <v>55</v>
      </c>
      <c r="L3907" s="6" t="s">
        <v>346</v>
      </c>
      <c r="M3907" s="6">
        <v>90</v>
      </c>
      <c r="N3907" s="6" t="s">
        <v>21</v>
      </c>
      <c r="O3907" s="6" t="s">
        <v>22</v>
      </c>
      <c r="P3907" s="6" t="s">
        <v>6953</v>
      </c>
    </row>
    <row r="3908" spans="1:16" hidden="1" x14ac:dyDescent="0.35">
      <c r="A3908" s="6">
        <v>2012</v>
      </c>
      <c r="B3908" s="6" t="s">
        <v>707</v>
      </c>
      <c r="C3908" s="6" t="s">
        <v>4143</v>
      </c>
      <c r="D3908" s="13" t="s">
        <v>4211</v>
      </c>
      <c r="E3908" s="6">
        <v>42.32</v>
      </c>
      <c r="F3908" s="6">
        <v>-73.47</v>
      </c>
      <c r="G3908" s="6" t="s">
        <v>524</v>
      </c>
      <c r="H3908" s="6">
        <v>8071</v>
      </c>
      <c r="I3908" s="6">
        <v>6283000</v>
      </c>
      <c r="J3908" s="6">
        <v>17</v>
      </c>
      <c r="K3908" s="6">
        <v>36</v>
      </c>
      <c r="L3908" s="6" t="s">
        <v>346</v>
      </c>
      <c r="M3908" s="6">
        <v>90</v>
      </c>
      <c r="N3908" s="6" t="s">
        <v>21</v>
      </c>
      <c r="O3908" s="6" t="s">
        <v>22</v>
      </c>
      <c r="P3908" s="6" t="s">
        <v>8607</v>
      </c>
    </row>
    <row r="3909" spans="1:16" hidden="1" x14ac:dyDescent="0.35">
      <c r="A3909" s="6">
        <v>2012</v>
      </c>
      <c r="B3909" s="6" t="s">
        <v>646</v>
      </c>
      <c r="C3909" s="6" t="s">
        <v>4143</v>
      </c>
      <c r="D3909" s="13" t="s">
        <v>4213</v>
      </c>
      <c r="E3909" s="6">
        <v>42.4</v>
      </c>
      <c r="F3909" s="6">
        <v>-74.61</v>
      </c>
      <c r="G3909" s="6" t="s">
        <v>555</v>
      </c>
      <c r="H3909" s="6">
        <v>903</v>
      </c>
      <c r="I3909" s="6">
        <v>1263000</v>
      </c>
      <c r="J3909" s="6">
        <v>17</v>
      </c>
      <c r="K3909" s="6">
        <v>36</v>
      </c>
      <c r="L3909" s="6" t="s">
        <v>346</v>
      </c>
      <c r="M3909" s="6">
        <v>90</v>
      </c>
      <c r="N3909" s="6" t="s">
        <v>21</v>
      </c>
      <c r="O3909" s="6" t="s">
        <v>22</v>
      </c>
      <c r="P3909" s="6" t="s">
        <v>8608</v>
      </c>
    </row>
    <row r="3910" spans="1:16" hidden="1" x14ac:dyDescent="0.35">
      <c r="A3910" s="6">
        <v>2012</v>
      </c>
      <c r="B3910" s="6" t="s">
        <v>4215</v>
      </c>
      <c r="C3910" s="6" t="s">
        <v>4143</v>
      </c>
      <c r="D3910" s="13" t="s">
        <v>4216</v>
      </c>
      <c r="E3910" s="6">
        <v>41.84</v>
      </c>
      <c r="F3910" s="6">
        <v>-73.55</v>
      </c>
      <c r="G3910" s="6" t="s">
        <v>524</v>
      </c>
      <c r="H3910" s="6">
        <v>6492</v>
      </c>
      <c r="I3910" s="6">
        <v>6665000</v>
      </c>
      <c r="J3910" s="6">
        <v>17</v>
      </c>
      <c r="K3910" s="6">
        <v>36</v>
      </c>
      <c r="L3910" s="6" t="s">
        <v>346</v>
      </c>
      <c r="M3910" s="6">
        <v>90</v>
      </c>
      <c r="N3910" s="6" t="s">
        <v>21</v>
      </c>
      <c r="O3910" s="6" t="s">
        <v>22</v>
      </c>
      <c r="P3910" s="6" t="s">
        <v>8609</v>
      </c>
    </row>
    <row r="3911" spans="1:16" hidden="1" x14ac:dyDescent="0.35">
      <c r="A3911" s="6">
        <v>2012</v>
      </c>
      <c r="B3911" s="6" t="s">
        <v>33</v>
      </c>
      <c r="C3911" s="6" t="s">
        <v>4143</v>
      </c>
      <c r="D3911" s="13" t="s">
        <v>4218</v>
      </c>
      <c r="E3911" s="6">
        <v>42.26</v>
      </c>
      <c r="F3911" s="6">
        <v>-73.81</v>
      </c>
      <c r="G3911" s="6" t="s">
        <v>514</v>
      </c>
      <c r="H3911" s="6">
        <v>600</v>
      </c>
      <c r="I3911" s="6">
        <v>0</v>
      </c>
      <c r="J3911" s="6">
        <v>17</v>
      </c>
      <c r="K3911" s="6">
        <v>36</v>
      </c>
      <c r="L3911" s="6" t="s">
        <v>346</v>
      </c>
      <c r="M3911" s="6">
        <v>90</v>
      </c>
      <c r="N3911" s="6" t="s">
        <v>21</v>
      </c>
      <c r="O3911" s="6" t="s">
        <v>22</v>
      </c>
      <c r="P3911" s="6" t="s">
        <v>8610</v>
      </c>
    </row>
    <row r="3912" spans="1:16" hidden="1" x14ac:dyDescent="0.35">
      <c r="A3912" s="6">
        <v>2012</v>
      </c>
      <c r="B3912" s="6" t="s">
        <v>681</v>
      </c>
      <c r="C3912" s="6" t="s">
        <v>4143</v>
      </c>
      <c r="D3912" s="13" t="s">
        <v>4220</v>
      </c>
      <c r="E3912" s="6" t="e">
        <v>#N/A</v>
      </c>
      <c r="F3912" s="6" t="e">
        <v>#N/A</v>
      </c>
      <c r="G3912" s="6" t="s">
        <v>236</v>
      </c>
      <c r="H3912" s="6">
        <v>3168</v>
      </c>
      <c r="I3912" s="6">
        <v>2468000</v>
      </c>
      <c r="J3912" s="6">
        <v>17</v>
      </c>
      <c r="K3912" s="6">
        <v>36</v>
      </c>
      <c r="L3912" s="6" t="s">
        <v>346</v>
      </c>
      <c r="M3912" s="6">
        <v>90</v>
      </c>
      <c r="N3912" s="6" t="s">
        <v>21</v>
      </c>
      <c r="O3912" s="6" t="s">
        <v>22</v>
      </c>
      <c r="P3912" s="6" t="s">
        <v>8611</v>
      </c>
    </row>
    <row r="3913" spans="1:16" hidden="1" x14ac:dyDescent="0.35">
      <c r="A3913" s="6">
        <v>2012</v>
      </c>
      <c r="B3913" s="6" t="s">
        <v>1707</v>
      </c>
      <c r="C3913" s="6" t="s">
        <v>4143</v>
      </c>
      <c r="D3913" s="13" t="s">
        <v>4222</v>
      </c>
      <c r="E3913" s="6">
        <v>41.65</v>
      </c>
      <c r="F3913" s="6">
        <v>-74.680000000000007</v>
      </c>
      <c r="G3913" s="6" t="s">
        <v>524</v>
      </c>
      <c r="H3913" s="6">
        <v>214</v>
      </c>
      <c r="I3913" s="6">
        <v>0</v>
      </c>
      <c r="J3913" s="6">
        <v>17</v>
      </c>
      <c r="K3913" s="6">
        <v>36</v>
      </c>
      <c r="L3913" s="6" t="s">
        <v>346</v>
      </c>
      <c r="M3913" s="6">
        <v>90</v>
      </c>
      <c r="N3913" s="6" t="s">
        <v>21</v>
      </c>
      <c r="O3913" s="6" t="s">
        <v>22</v>
      </c>
      <c r="P3913" s="6" t="s">
        <v>8612</v>
      </c>
    </row>
    <row r="3914" spans="1:16" hidden="1" x14ac:dyDescent="0.35">
      <c r="A3914" s="6">
        <v>2012</v>
      </c>
      <c r="B3914" s="6" t="s">
        <v>4224</v>
      </c>
      <c r="C3914" s="6" t="s">
        <v>4143</v>
      </c>
      <c r="D3914" s="13" t="s">
        <v>4225</v>
      </c>
      <c r="E3914" s="6">
        <v>41.93</v>
      </c>
      <c r="F3914" s="6">
        <v>-73.989999999999995</v>
      </c>
      <c r="G3914" s="6" t="s">
        <v>524</v>
      </c>
      <c r="H3914" s="6">
        <v>1392</v>
      </c>
      <c r="I3914" s="6">
        <v>1096000</v>
      </c>
      <c r="J3914" s="6">
        <v>17</v>
      </c>
      <c r="K3914" s="6">
        <v>36</v>
      </c>
      <c r="L3914" s="6" t="s">
        <v>346</v>
      </c>
      <c r="M3914" s="6">
        <v>90</v>
      </c>
      <c r="N3914" s="6" t="s">
        <v>21</v>
      </c>
      <c r="O3914" s="6" t="s">
        <v>22</v>
      </c>
      <c r="P3914" s="6" t="s">
        <v>8613</v>
      </c>
    </row>
    <row r="3915" spans="1:16" hidden="1" x14ac:dyDescent="0.35">
      <c r="A3915" s="6">
        <v>2022</v>
      </c>
      <c r="B3915" s="6" t="s">
        <v>65</v>
      </c>
      <c r="C3915" s="6" t="s">
        <v>3430</v>
      </c>
      <c r="D3915" s="13" t="s">
        <v>3619</v>
      </c>
      <c r="E3915" s="6">
        <v>36.76</v>
      </c>
      <c r="F3915" s="6">
        <v>-90.4</v>
      </c>
      <c r="G3915" s="6" t="s">
        <v>241</v>
      </c>
      <c r="H3915" s="6">
        <v>26865</v>
      </c>
      <c r="I3915" s="6">
        <v>30453000</v>
      </c>
      <c r="J3915" s="6">
        <v>17.399999999999999</v>
      </c>
      <c r="K3915" s="6">
        <v>29</v>
      </c>
      <c r="L3915" s="6" t="s">
        <v>346</v>
      </c>
      <c r="M3915" s="6">
        <v>90</v>
      </c>
      <c r="N3915" s="6" t="s">
        <v>21</v>
      </c>
      <c r="O3915" s="6" t="s">
        <v>22</v>
      </c>
      <c r="P3915" s="6" t="s">
        <v>3620</v>
      </c>
    </row>
    <row r="3916" spans="1:16" hidden="1" x14ac:dyDescent="0.35">
      <c r="A3916" s="6">
        <v>2022</v>
      </c>
      <c r="B3916" s="6" t="s">
        <v>3621</v>
      </c>
      <c r="C3916" s="6" t="s">
        <v>3430</v>
      </c>
      <c r="D3916" s="13" t="s">
        <v>3622</v>
      </c>
      <c r="E3916" s="6">
        <v>37.340000000000003</v>
      </c>
      <c r="F3916" s="6">
        <v>-89.57</v>
      </c>
      <c r="G3916" s="6" t="s">
        <v>241</v>
      </c>
      <c r="H3916" s="6">
        <v>31053</v>
      </c>
      <c r="I3916" s="6">
        <v>30266000</v>
      </c>
      <c r="J3916" s="6">
        <v>17.399999999999999</v>
      </c>
      <c r="K3916" s="6">
        <v>29</v>
      </c>
      <c r="L3916" s="6" t="s">
        <v>346</v>
      </c>
      <c r="M3916" s="6">
        <v>90</v>
      </c>
      <c r="N3916" s="6" t="s">
        <v>21</v>
      </c>
      <c r="O3916" s="6" t="s">
        <v>22</v>
      </c>
      <c r="P3916" s="6" t="s">
        <v>3623</v>
      </c>
    </row>
    <row r="3917" spans="1:16" hidden="1" x14ac:dyDescent="0.35">
      <c r="A3917" s="6">
        <v>2022</v>
      </c>
      <c r="B3917" s="6" t="s">
        <v>3624</v>
      </c>
      <c r="C3917" s="6" t="s">
        <v>3430</v>
      </c>
      <c r="D3917" s="13" t="s">
        <v>3625</v>
      </c>
      <c r="E3917" s="6">
        <v>36.049999999999997</v>
      </c>
      <c r="F3917" s="6">
        <v>-90.24</v>
      </c>
      <c r="G3917" s="6" t="s">
        <v>94</v>
      </c>
      <c r="H3917" s="6">
        <v>24767</v>
      </c>
      <c r="I3917" s="6">
        <v>28343000</v>
      </c>
      <c r="J3917" s="6">
        <v>17.399999999999999</v>
      </c>
      <c r="K3917" s="6">
        <v>29</v>
      </c>
      <c r="L3917" s="6" t="s">
        <v>346</v>
      </c>
      <c r="M3917" s="6">
        <v>90</v>
      </c>
      <c r="N3917" s="6" t="s">
        <v>21</v>
      </c>
      <c r="O3917" s="6" t="s">
        <v>22</v>
      </c>
      <c r="P3917" s="6" t="s">
        <v>3626</v>
      </c>
    </row>
    <row r="3918" spans="1:16" hidden="1" x14ac:dyDescent="0.35">
      <c r="A3918" s="6">
        <v>2022</v>
      </c>
      <c r="B3918" s="6" t="s">
        <v>324</v>
      </c>
      <c r="C3918" s="6" t="s">
        <v>3430</v>
      </c>
      <c r="D3918" s="13" t="s">
        <v>3627</v>
      </c>
      <c r="E3918" s="6">
        <v>36.82</v>
      </c>
      <c r="F3918" s="6">
        <v>-89.32</v>
      </c>
      <c r="G3918" s="6" t="s">
        <v>117</v>
      </c>
      <c r="H3918" s="6">
        <v>51432</v>
      </c>
      <c r="I3918" s="6">
        <v>55540000</v>
      </c>
      <c r="J3918" s="6">
        <v>17.399999999999999</v>
      </c>
      <c r="K3918" s="6">
        <v>29</v>
      </c>
      <c r="L3918" s="6" t="s">
        <v>346</v>
      </c>
      <c r="M3918" s="6">
        <v>90</v>
      </c>
      <c r="N3918" s="6" t="s">
        <v>21</v>
      </c>
      <c r="O3918" s="6" t="s">
        <v>22</v>
      </c>
      <c r="P3918" s="6" t="s">
        <v>3628</v>
      </c>
    </row>
    <row r="3919" spans="1:16" hidden="1" x14ac:dyDescent="0.35">
      <c r="A3919" s="6">
        <v>2022</v>
      </c>
      <c r="B3919" s="6" t="s">
        <v>3629</v>
      </c>
      <c r="C3919" s="6" t="s">
        <v>3430</v>
      </c>
      <c r="D3919" s="13" t="s">
        <v>3630</v>
      </c>
      <c r="E3919" s="6">
        <v>36.75</v>
      </c>
      <c r="F3919" s="6">
        <v>-89.69</v>
      </c>
      <c r="G3919" s="6" t="s">
        <v>117</v>
      </c>
      <c r="H3919" s="6">
        <v>38568</v>
      </c>
      <c r="I3919" s="6">
        <v>43757000</v>
      </c>
      <c r="J3919" s="6">
        <v>17.399999999999999</v>
      </c>
      <c r="K3919" s="6">
        <v>29</v>
      </c>
      <c r="L3919" s="6" t="s">
        <v>346</v>
      </c>
      <c r="M3919" s="6">
        <v>90</v>
      </c>
      <c r="N3919" s="6" t="s">
        <v>21</v>
      </c>
      <c r="O3919" s="6" t="s">
        <v>22</v>
      </c>
      <c r="P3919" s="6" t="s">
        <v>3631</v>
      </c>
    </row>
    <row r="3920" spans="1:16" hidden="1" x14ac:dyDescent="0.35">
      <c r="A3920" s="6">
        <v>2022</v>
      </c>
      <c r="B3920" s="6" t="s">
        <v>3632</v>
      </c>
      <c r="C3920" s="6" t="s">
        <v>3430</v>
      </c>
      <c r="D3920" s="13" t="s">
        <v>3633</v>
      </c>
      <c r="E3920" s="6">
        <v>36.17</v>
      </c>
      <c r="F3920" s="6">
        <v>-89.84</v>
      </c>
      <c r="G3920" s="6" t="s">
        <v>117</v>
      </c>
      <c r="H3920" s="6">
        <v>21288</v>
      </c>
      <c r="I3920" s="6">
        <v>24850000</v>
      </c>
      <c r="J3920" s="6">
        <v>17.399999999999999</v>
      </c>
      <c r="K3920" s="6">
        <v>29</v>
      </c>
      <c r="L3920" s="6" t="s">
        <v>346</v>
      </c>
      <c r="M3920" s="6">
        <v>90</v>
      </c>
      <c r="N3920" s="6" t="s">
        <v>21</v>
      </c>
      <c r="O3920" s="6" t="s">
        <v>22</v>
      </c>
      <c r="P3920" s="6" t="s">
        <v>3634</v>
      </c>
    </row>
    <row r="3921" spans="1:16" hidden="1" x14ac:dyDescent="0.35">
      <c r="A3921" s="6">
        <v>2022</v>
      </c>
      <c r="B3921" s="6" t="s">
        <v>1511</v>
      </c>
      <c r="C3921" s="6" t="s">
        <v>3430</v>
      </c>
      <c r="D3921" s="13" t="s">
        <v>3635</v>
      </c>
      <c r="E3921" s="6">
        <v>37.090000000000003</v>
      </c>
      <c r="F3921" s="6">
        <v>-89.56</v>
      </c>
      <c r="G3921" s="6" t="s">
        <v>241</v>
      </c>
      <c r="H3921" s="6">
        <v>57684</v>
      </c>
      <c r="I3921" s="6">
        <v>66654000</v>
      </c>
      <c r="J3921" s="6">
        <v>17.399999999999999</v>
      </c>
      <c r="K3921" s="6">
        <v>29</v>
      </c>
      <c r="L3921" s="6" t="s">
        <v>346</v>
      </c>
      <c r="M3921" s="6">
        <v>90</v>
      </c>
      <c r="N3921" s="6" t="s">
        <v>21</v>
      </c>
      <c r="O3921" s="6" t="s">
        <v>22</v>
      </c>
      <c r="P3921" s="6" t="s">
        <v>3636</v>
      </c>
    </row>
    <row r="3922" spans="1:16" hidden="1" x14ac:dyDescent="0.35">
      <c r="A3922" s="6">
        <v>2022</v>
      </c>
      <c r="B3922" s="6" t="s">
        <v>3637</v>
      </c>
      <c r="C3922" s="6" t="s">
        <v>3430</v>
      </c>
      <c r="D3922" s="13" t="s">
        <v>3638</v>
      </c>
      <c r="E3922" s="6">
        <v>37.1</v>
      </c>
      <c r="F3922" s="6">
        <v>-89.91</v>
      </c>
      <c r="G3922" s="6" t="s">
        <v>241</v>
      </c>
      <c r="H3922" s="6">
        <v>70462</v>
      </c>
      <c r="I3922" s="6">
        <v>72256000</v>
      </c>
      <c r="J3922" s="6">
        <v>17.399999999999999</v>
      </c>
      <c r="K3922" s="6">
        <v>29</v>
      </c>
      <c r="L3922" s="6" t="s">
        <v>346</v>
      </c>
      <c r="M3922" s="6">
        <v>90</v>
      </c>
      <c r="N3922" s="6" t="s">
        <v>21</v>
      </c>
      <c r="O3922" s="6" t="s">
        <v>22</v>
      </c>
      <c r="P3922" s="6" t="s">
        <v>3639</v>
      </c>
    </row>
    <row r="3923" spans="1:16" hidden="1" x14ac:dyDescent="0.35">
      <c r="A3923" s="6">
        <v>2012</v>
      </c>
      <c r="B3923" s="6" t="s">
        <v>3758</v>
      </c>
      <c r="C3923" s="6" t="s">
        <v>3682</v>
      </c>
      <c r="D3923" s="13" t="s">
        <v>3759</v>
      </c>
      <c r="E3923" s="6">
        <v>46.22</v>
      </c>
      <c r="F3923" s="6">
        <v>-105.6</v>
      </c>
      <c r="G3923" s="6" t="s">
        <v>3004</v>
      </c>
      <c r="H3923" s="6">
        <v>3640</v>
      </c>
      <c r="I3923" s="6">
        <v>7095000</v>
      </c>
      <c r="J3923" s="6">
        <v>17.8</v>
      </c>
      <c r="K3923" s="6">
        <v>30</v>
      </c>
      <c r="L3923" s="6" t="s">
        <v>346</v>
      </c>
      <c r="M3923" s="6">
        <v>90</v>
      </c>
      <c r="N3923" s="6" t="s">
        <v>21</v>
      </c>
      <c r="O3923" s="6" t="s">
        <v>22</v>
      </c>
      <c r="P3923" s="6" t="s">
        <v>8440</v>
      </c>
    </row>
    <row r="3924" spans="1:16" hidden="1" x14ac:dyDescent="0.35">
      <c r="A3924" s="6">
        <v>2012</v>
      </c>
      <c r="B3924" s="6" t="s">
        <v>3761</v>
      </c>
      <c r="C3924" s="6" t="s">
        <v>3682</v>
      </c>
      <c r="D3924" s="13" t="s">
        <v>3762</v>
      </c>
      <c r="E3924" s="6">
        <v>46.28</v>
      </c>
      <c r="F3924" s="6">
        <v>-104.28</v>
      </c>
      <c r="G3924" s="6" t="s">
        <v>3004</v>
      </c>
      <c r="H3924" s="6">
        <v>3972</v>
      </c>
      <c r="I3924" s="6">
        <v>656000</v>
      </c>
      <c r="J3924" s="6">
        <v>17.8</v>
      </c>
      <c r="K3924" s="6">
        <v>30</v>
      </c>
      <c r="L3924" s="6" t="s">
        <v>346</v>
      </c>
      <c r="M3924" s="6">
        <v>90</v>
      </c>
      <c r="N3924" s="6" t="s">
        <v>21</v>
      </c>
      <c r="O3924" s="6" t="s">
        <v>22</v>
      </c>
      <c r="P3924" s="6" t="s">
        <v>8441</v>
      </c>
    </row>
    <row r="3925" spans="1:16" hidden="1" x14ac:dyDescent="0.35">
      <c r="A3925" s="6">
        <v>2012</v>
      </c>
      <c r="B3925" s="6" t="s">
        <v>300</v>
      </c>
      <c r="C3925" s="6" t="s">
        <v>3682</v>
      </c>
      <c r="D3925" s="13" t="s">
        <v>3767</v>
      </c>
      <c r="E3925" s="6">
        <v>46.73</v>
      </c>
      <c r="F3925" s="6">
        <v>-104.88</v>
      </c>
      <c r="G3925" s="6" t="s">
        <v>3004</v>
      </c>
      <c r="H3925" s="6">
        <v>1144</v>
      </c>
      <c r="I3925" s="6">
        <v>1152000</v>
      </c>
      <c r="J3925" s="6">
        <v>17.8</v>
      </c>
      <c r="K3925" s="6">
        <v>30</v>
      </c>
      <c r="L3925" s="6" t="s">
        <v>346</v>
      </c>
      <c r="M3925" s="6">
        <v>90</v>
      </c>
      <c r="N3925" s="6" t="s">
        <v>21</v>
      </c>
      <c r="O3925" s="6" t="s">
        <v>22</v>
      </c>
      <c r="P3925" s="6" t="s">
        <v>8442</v>
      </c>
    </row>
    <row r="3926" spans="1:16" hidden="1" x14ac:dyDescent="0.35">
      <c r="A3926" s="6">
        <v>2012</v>
      </c>
      <c r="B3926" s="6" t="s">
        <v>3769</v>
      </c>
      <c r="C3926" s="6" t="s">
        <v>3682</v>
      </c>
      <c r="D3926" s="13" t="s">
        <v>3770</v>
      </c>
      <c r="E3926" s="6">
        <v>45.45</v>
      </c>
      <c r="F3926" s="6">
        <v>-106.21</v>
      </c>
      <c r="G3926" s="6" t="s">
        <v>3004</v>
      </c>
      <c r="H3926" s="6">
        <v>3794</v>
      </c>
      <c r="I3926" s="6">
        <v>5693000</v>
      </c>
      <c r="J3926" s="6">
        <v>17.8</v>
      </c>
      <c r="K3926" s="6">
        <v>30</v>
      </c>
      <c r="L3926" s="6" t="s">
        <v>346</v>
      </c>
      <c r="M3926" s="6">
        <v>90</v>
      </c>
      <c r="N3926" s="6" t="s">
        <v>21</v>
      </c>
      <c r="O3926" s="6" t="s">
        <v>22</v>
      </c>
      <c r="P3926" s="6" t="s">
        <v>8443</v>
      </c>
    </row>
    <row r="3927" spans="1:16" hidden="1" x14ac:dyDescent="0.35">
      <c r="A3927" s="6">
        <v>2012</v>
      </c>
      <c r="B3927" s="6" t="s">
        <v>3772</v>
      </c>
      <c r="C3927" s="6" t="s">
        <v>3682</v>
      </c>
      <c r="D3927" s="13" t="s">
        <v>3773</v>
      </c>
      <c r="E3927" s="6">
        <v>47.01</v>
      </c>
      <c r="F3927" s="6">
        <v>-104.32</v>
      </c>
      <c r="G3927" s="6" t="s">
        <v>3004</v>
      </c>
      <c r="H3927" s="6">
        <v>1210</v>
      </c>
      <c r="I3927" s="6">
        <v>273000</v>
      </c>
      <c r="J3927" s="6">
        <v>17.8</v>
      </c>
      <c r="K3927" s="6">
        <v>30</v>
      </c>
      <c r="L3927" s="6" t="s">
        <v>346</v>
      </c>
      <c r="M3927" s="6">
        <v>90</v>
      </c>
      <c r="N3927" s="6" t="s">
        <v>21</v>
      </c>
      <c r="O3927" s="6" t="s">
        <v>22</v>
      </c>
      <c r="P3927" s="6" t="s">
        <v>8444</v>
      </c>
    </row>
    <row r="3928" spans="1:16" hidden="1" x14ac:dyDescent="0.35">
      <c r="A3928" s="6">
        <v>2012</v>
      </c>
      <c r="B3928" s="6" t="s">
        <v>68</v>
      </c>
      <c r="C3928" s="6" t="s">
        <v>4907</v>
      </c>
      <c r="D3928" s="13" t="s">
        <v>5033</v>
      </c>
      <c r="E3928" s="6">
        <v>34.020000000000003</v>
      </c>
      <c r="F3928" s="6">
        <v>-95.86</v>
      </c>
      <c r="G3928" s="6" t="s">
        <v>117</v>
      </c>
      <c r="H3928" s="6">
        <v>1870</v>
      </c>
      <c r="I3928" s="6">
        <v>1247000</v>
      </c>
      <c r="J3928" s="6">
        <v>18.2</v>
      </c>
      <c r="K3928" s="6">
        <v>40</v>
      </c>
      <c r="L3928" s="6" t="s">
        <v>346</v>
      </c>
      <c r="M3928" s="6">
        <v>90</v>
      </c>
      <c r="N3928" s="6" t="s">
        <v>21</v>
      </c>
      <c r="O3928" s="6" t="s">
        <v>22</v>
      </c>
      <c r="P3928" s="6" t="s">
        <v>8928</v>
      </c>
    </row>
    <row r="3929" spans="1:16" hidden="1" x14ac:dyDescent="0.35">
      <c r="A3929" s="6">
        <v>2012</v>
      </c>
      <c r="B3929" s="6" t="s">
        <v>3283</v>
      </c>
      <c r="C3929" s="6" t="s">
        <v>4907</v>
      </c>
      <c r="D3929" s="13" t="s">
        <v>5035</v>
      </c>
      <c r="E3929" s="6">
        <v>34.53</v>
      </c>
      <c r="F3929" s="6">
        <v>-94.95</v>
      </c>
      <c r="G3929" s="6" t="s">
        <v>117</v>
      </c>
      <c r="H3929" s="6">
        <v>1520</v>
      </c>
      <c r="I3929" s="6">
        <v>0</v>
      </c>
      <c r="J3929" s="6">
        <v>18.2</v>
      </c>
      <c r="K3929" s="6">
        <v>40</v>
      </c>
      <c r="L3929" s="6" t="s">
        <v>346</v>
      </c>
      <c r="M3929" s="6">
        <v>90</v>
      </c>
      <c r="N3929" s="6" t="s">
        <v>21</v>
      </c>
      <c r="O3929" s="6" t="s">
        <v>22</v>
      </c>
      <c r="P3929" s="6" t="s">
        <v>8929</v>
      </c>
    </row>
    <row r="3930" spans="1:16" hidden="1" x14ac:dyDescent="0.35">
      <c r="A3930" s="6">
        <v>2012</v>
      </c>
      <c r="B3930" s="6" t="s">
        <v>5037</v>
      </c>
      <c r="C3930" s="6" t="s">
        <v>4907</v>
      </c>
      <c r="D3930" s="13" t="s">
        <v>5038</v>
      </c>
      <c r="E3930" s="6">
        <v>34.4</v>
      </c>
      <c r="F3930" s="6">
        <v>-94.93</v>
      </c>
      <c r="G3930" s="6" t="s">
        <v>117</v>
      </c>
      <c r="H3930" s="6">
        <v>6062</v>
      </c>
      <c r="I3930" s="6">
        <v>4447000</v>
      </c>
      <c r="J3930" s="6">
        <v>18.2</v>
      </c>
      <c r="K3930" s="6">
        <v>40</v>
      </c>
      <c r="L3930" s="6" t="s">
        <v>346</v>
      </c>
      <c r="M3930" s="6">
        <v>90</v>
      </c>
      <c r="N3930" s="6" t="s">
        <v>21</v>
      </c>
      <c r="O3930" s="6" t="s">
        <v>22</v>
      </c>
      <c r="P3930" s="6" t="s">
        <v>8930</v>
      </c>
    </row>
    <row r="3931" spans="1:16" hidden="1" x14ac:dyDescent="0.35">
      <c r="A3931" s="6">
        <v>2022</v>
      </c>
      <c r="B3931" s="6" t="s">
        <v>5547</v>
      </c>
      <c r="C3931" s="6" t="s">
        <v>5423</v>
      </c>
      <c r="D3931" s="13" t="s">
        <v>5548</v>
      </c>
      <c r="E3931" s="6">
        <v>43.14</v>
      </c>
      <c r="F3931" s="6">
        <v>-97.71</v>
      </c>
      <c r="G3931" s="6" t="s">
        <v>555</v>
      </c>
      <c r="H3931" s="6">
        <v>83563</v>
      </c>
      <c r="I3931" s="6">
        <v>41671000</v>
      </c>
      <c r="J3931" s="6">
        <v>18.8</v>
      </c>
      <c r="K3931" s="6">
        <v>46</v>
      </c>
      <c r="L3931" s="6" t="s">
        <v>346</v>
      </c>
      <c r="M3931" s="6">
        <v>90</v>
      </c>
      <c r="N3931" s="6" t="s">
        <v>21</v>
      </c>
      <c r="O3931" s="6" t="s">
        <v>22</v>
      </c>
      <c r="P3931" s="6" t="s">
        <v>5549</v>
      </c>
    </row>
    <row r="3932" spans="1:16" hidden="1" x14ac:dyDescent="0.35">
      <c r="A3932" s="6">
        <v>2022</v>
      </c>
      <c r="B3932" s="6" t="s">
        <v>5550</v>
      </c>
      <c r="C3932" s="6" t="s">
        <v>5423</v>
      </c>
      <c r="D3932" s="13" t="s">
        <v>5551</v>
      </c>
      <c r="E3932" s="6">
        <v>43.03</v>
      </c>
      <c r="F3932" s="6">
        <v>-98.18</v>
      </c>
      <c r="G3932" s="6" t="s">
        <v>555</v>
      </c>
      <c r="H3932" s="6">
        <v>142260</v>
      </c>
      <c r="I3932" s="6">
        <v>93078000</v>
      </c>
      <c r="J3932" s="6">
        <v>18.8</v>
      </c>
      <c r="K3932" s="6">
        <v>46</v>
      </c>
      <c r="L3932" s="6" t="s">
        <v>346</v>
      </c>
      <c r="M3932" s="6">
        <v>90</v>
      </c>
      <c r="N3932" s="6" t="s">
        <v>21</v>
      </c>
      <c r="O3932" s="6" t="s">
        <v>22</v>
      </c>
      <c r="P3932" s="6" t="s">
        <v>5552</v>
      </c>
    </row>
    <row r="3933" spans="1:16" hidden="1" x14ac:dyDescent="0.35">
      <c r="A3933" s="6">
        <v>2022</v>
      </c>
      <c r="B3933" s="6" t="s">
        <v>163</v>
      </c>
      <c r="C3933" s="6" t="s">
        <v>5423</v>
      </c>
      <c r="D3933" s="13" t="s">
        <v>5553</v>
      </c>
      <c r="E3933" s="6">
        <v>42.76</v>
      </c>
      <c r="F3933" s="6">
        <v>-96.83</v>
      </c>
      <c r="G3933" s="6" t="s">
        <v>555</v>
      </c>
      <c r="H3933" s="6">
        <v>76888</v>
      </c>
      <c r="I3933" s="6">
        <v>50679000</v>
      </c>
      <c r="J3933" s="6">
        <v>18.8</v>
      </c>
      <c r="K3933" s="6">
        <v>46</v>
      </c>
      <c r="L3933" s="6" t="s">
        <v>346</v>
      </c>
      <c r="M3933" s="6">
        <v>90</v>
      </c>
      <c r="N3933" s="6" t="s">
        <v>21</v>
      </c>
      <c r="O3933" s="6" t="s">
        <v>22</v>
      </c>
      <c r="P3933" s="6" t="s">
        <v>5554</v>
      </c>
    </row>
    <row r="3934" spans="1:16" hidden="1" x14ac:dyDescent="0.35">
      <c r="A3934" s="6">
        <v>2022</v>
      </c>
      <c r="B3934" s="6" t="s">
        <v>522</v>
      </c>
      <c r="C3934" s="6" t="s">
        <v>5423</v>
      </c>
      <c r="D3934" s="13" t="s">
        <v>5555</v>
      </c>
      <c r="E3934" s="6">
        <v>43.31</v>
      </c>
      <c r="F3934" s="6">
        <v>-98.34</v>
      </c>
      <c r="G3934" s="6" t="s">
        <v>555</v>
      </c>
      <c r="H3934" s="6">
        <v>60603</v>
      </c>
      <c r="I3934" s="6">
        <v>40794000</v>
      </c>
      <c r="J3934" s="6">
        <v>18.8</v>
      </c>
      <c r="K3934" s="6">
        <v>46</v>
      </c>
      <c r="L3934" s="6" t="s">
        <v>346</v>
      </c>
      <c r="M3934" s="6">
        <v>90</v>
      </c>
      <c r="N3934" s="6" t="s">
        <v>21</v>
      </c>
      <c r="O3934" s="6" t="s">
        <v>22</v>
      </c>
      <c r="P3934" s="6" t="s">
        <v>5556</v>
      </c>
    </row>
    <row r="3935" spans="1:16" hidden="1" x14ac:dyDescent="0.35">
      <c r="A3935" s="6">
        <v>2022</v>
      </c>
      <c r="B3935" s="6" t="s">
        <v>5557</v>
      </c>
      <c r="C3935" s="6" t="s">
        <v>5423</v>
      </c>
      <c r="D3935" s="13" t="s">
        <v>5558</v>
      </c>
      <c r="E3935" s="6">
        <v>43.35</v>
      </c>
      <c r="F3935" s="6">
        <v>-97.43</v>
      </c>
      <c r="G3935" s="6" t="s">
        <v>555</v>
      </c>
      <c r="H3935" s="6">
        <v>170984</v>
      </c>
      <c r="I3935" s="6">
        <v>88287000</v>
      </c>
      <c r="J3935" s="6">
        <v>18.8</v>
      </c>
      <c r="K3935" s="6">
        <v>46</v>
      </c>
      <c r="L3935" s="6" t="s">
        <v>346</v>
      </c>
      <c r="M3935" s="6">
        <v>90</v>
      </c>
      <c r="N3935" s="6" t="s">
        <v>21</v>
      </c>
      <c r="O3935" s="6" t="s">
        <v>22</v>
      </c>
      <c r="P3935" s="6" t="s">
        <v>5559</v>
      </c>
    </row>
    <row r="3936" spans="1:16" hidden="1" x14ac:dyDescent="0.35">
      <c r="A3936" s="6">
        <v>2022</v>
      </c>
      <c r="B3936" s="6" t="s">
        <v>359</v>
      </c>
      <c r="C3936" s="6" t="s">
        <v>5423</v>
      </c>
      <c r="D3936" s="13" t="s">
        <v>5560</v>
      </c>
      <c r="E3936" s="6">
        <v>43.3</v>
      </c>
      <c r="F3936" s="6">
        <v>-96.58</v>
      </c>
      <c r="G3936" s="6" t="s">
        <v>555</v>
      </c>
      <c r="H3936" s="6">
        <v>95605</v>
      </c>
      <c r="I3936" s="6">
        <v>77607000</v>
      </c>
      <c r="J3936" s="6">
        <v>18.8</v>
      </c>
      <c r="K3936" s="6">
        <v>46</v>
      </c>
      <c r="L3936" s="6" t="s">
        <v>346</v>
      </c>
      <c r="M3936" s="6">
        <v>90</v>
      </c>
      <c r="N3936" s="6" t="s">
        <v>21</v>
      </c>
      <c r="O3936" s="6" t="s">
        <v>22</v>
      </c>
      <c r="P3936" s="6" t="s">
        <v>5561</v>
      </c>
    </row>
    <row r="3937" spans="1:16" hidden="1" x14ac:dyDescent="0.35">
      <c r="A3937" s="6">
        <v>2022</v>
      </c>
      <c r="B3937" s="6" t="s">
        <v>1019</v>
      </c>
      <c r="C3937" s="6" t="s">
        <v>5423</v>
      </c>
      <c r="D3937" s="13" t="s">
        <v>5562</v>
      </c>
      <c r="E3937" s="6">
        <v>43.11</v>
      </c>
      <c r="F3937" s="6">
        <v>-96.95</v>
      </c>
      <c r="G3937" s="6" t="s">
        <v>555</v>
      </c>
      <c r="H3937" s="6">
        <v>158942</v>
      </c>
      <c r="I3937" s="6">
        <v>108272000</v>
      </c>
      <c r="J3937" s="6">
        <v>18.8</v>
      </c>
      <c r="K3937" s="6">
        <v>46</v>
      </c>
      <c r="L3937" s="6" t="s">
        <v>346</v>
      </c>
      <c r="M3937" s="6">
        <v>90</v>
      </c>
      <c r="N3937" s="6" t="s">
        <v>21</v>
      </c>
      <c r="O3937" s="6" t="s">
        <v>22</v>
      </c>
      <c r="P3937" s="6" t="s">
        <v>5563</v>
      </c>
    </row>
    <row r="3938" spans="1:16" hidden="1" x14ac:dyDescent="0.35">
      <c r="A3938" s="6">
        <v>2022</v>
      </c>
      <c r="B3938" s="6" t="s">
        <v>698</v>
      </c>
      <c r="C3938" s="6" t="s">
        <v>5423</v>
      </c>
      <c r="D3938" s="13" t="s">
        <v>5564</v>
      </c>
      <c r="E3938" s="6">
        <v>43.02</v>
      </c>
      <c r="F3938" s="6">
        <v>-96.62</v>
      </c>
      <c r="G3938" s="6" t="s">
        <v>555</v>
      </c>
      <c r="H3938" s="6">
        <v>79623</v>
      </c>
      <c r="I3938" s="6">
        <v>68911000</v>
      </c>
      <c r="J3938" s="6">
        <v>18.8</v>
      </c>
      <c r="K3938" s="6">
        <v>46</v>
      </c>
      <c r="L3938" s="6" t="s">
        <v>346</v>
      </c>
      <c r="M3938" s="6">
        <v>90</v>
      </c>
      <c r="N3938" s="6" t="s">
        <v>21</v>
      </c>
      <c r="O3938" s="6" t="s">
        <v>22</v>
      </c>
      <c r="P3938" s="6" t="s">
        <v>5565</v>
      </c>
    </row>
    <row r="3939" spans="1:16" hidden="1" x14ac:dyDescent="0.35">
      <c r="A3939" s="6">
        <v>2022</v>
      </c>
      <c r="B3939" s="6" t="s">
        <v>5566</v>
      </c>
      <c r="C3939" s="6" t="s">
        <v>5423</v>
      </c>
      <c r="D3939" s="13" t="s">
        <v>5567</v>
      </c>
      <c r="E3939" s="6">
        <v>42.88</v>
      </c>
      <c r="F3939" s="6">
        <v>-97.17</v>
      </c>
      <c r="G3939" s="6" t="s">
        <v>555</v>
      </c>
      <c r="H3939" s="6">
        <v>73798</v>
      </c>
      <c r="I3939" s="6">
        <v>47590000</v>
      </c>
      <c r="J3939" s="6">
        <v>18.8</v>
      </c>
      <c r="K3939" s="6">
        <v>46</v>
      </c>
      <c r="L3939" s="6" t="s">
        <v>346</v>
      </c>
      <c r="M3939" s="6">
        <v>90</v>
      </c>
      <c r="N3939" s="6" t="s">
        <v>21</v>
      </c>
      <c r="O3939" s="6" t="s">
        <v>22</v>
      </c>
      <c r="P3939" s="6" t="s">
        <v>5568</v>
      </c>
    </row>
    <row r="3940" spans="1:16" hidden="1" x14ac:dyDescent="0.35">
      <c r="A3940" s="6">
        <v>2022</v>
      </c>
      <c r="B3940" s="6" t="s">
        <v>1594</v>
      </c>
      <c r="C3940" s="6" t="s">
        <v>1990</v>
      </c>
      <c r="D3940" s="13" t="s">
        <v>2167</v>
      </c>
      <c r="E3940" s="6">
        <v>37.79</v>
      </c>
      <c r="F3940" s="6">
        <v>-95.14</v>
      </c>
      <c r="G3940" s="6" t="s">
        <v>236</v>
      </c>
      <c r="H3940" s="6">
        <v>36421</v>
      </c>
      <c r="I3940" s="6">
        <v>13010000</v>
      </c>
      <c r="J3940" s="6">
        <v>19.100000000000001</v>
      </c>
      <c r="K3940" s="6">
        <v>20</v>
      </c>
      <c r="L3940" s="6" t="s">
        <v>346</v>
      </c>
      <c r="M3940" s="6">
        <v>90</v>
      </c>
      <c r="N3940" s="6" t="s">
        <v>21</v>
      </c>
      <c r="O3940" s="6" t="s">
        <v>22</v>
      </c>
      <c r="P3940" s="6" t="s">
        <v>2168</v>
      </c>
    </row>
    <row r="3941" spans="1:16" hidden="1" x14ac:dyDescent="0.35">
      <c r="A3941" s="6">
        <v>2022</v>
      </c>
      <c r="B3941" s="6" t="s">
        <v>2169</v>
      </c>
      <c r="C3941" s="6" t="s">
        <v>1990</v>
      </c>
      <c r="D3941" s="13" t="s">
        <v>2170</v>
      </c>
      <c r="E3941" s="6">
        <v>37.83</v>
      </c>
      <c r="F3941" s="6">
        <v>-94.7</v>
      </c>
      <c r="G3941" s="6" t="s">
        <v>241</v>
      </c>
      <c r="H3941" s="6">
        <v>13658</v>
      </c>
      <c r="I3941" s="6">
        <v>6113000</v>
      </c>
      <c r="J3941" s="6">
        <v>19.100000000000001</v>
      </c>
      <c r="K3941" s="6">
        <v>20</v>
      </c>
      <c r="L3941" s="6" t="s">
        <v>346</v>
      </c>
      <c r="M3941" s="6">
        <v>90</v>
      </c>
      <c r="N3941" s="6" t="s">
        <v>21</v>
      </c>
      <c r="O3941" s="6" t="s">
        <v>22</v>
      </c>
      <c r="P3941" s="6" t="s">
        <v>2171</v>
      </c>
    </row>
    <row r="3942" spans="1:16" hidden="1" x14ac:dyDescent="0.35">
      <c r="A3942" s="6">
        <v>2022</v>
      </c>
      <c r="B3942" s="6" t="s">
        <v>65</v>
      </c>
      <c r="C3942" s="6" t="s">
        <v>1990</v>
      </c>
      <c r="D3942" s="13" t="s">
        <v>2172</v>
      </c>
      <c r="E3942" s="6">
        <v>38.03</v>
      </c>
      <c r="F3942" s="6">
        <v>-96.63</v>
      </c>
      <c r="G3942" s="6" t="s">
        <v>236</v>
      </c>
      <c r="H3942" s="6">
        <v>71739</v>
      </c>
      <c r="I3942" s="6">
        <v>37955000</v>
      </c>
      <c r="J3942" s="6">
        <v>19.100000000000001</v>
      </c>
      <c r="K3942" s="6">
        <v>20</v>
      </c>
      <c r="L3942" s="6" t="s">
        <v>346</v>
      </c>
      <c r="M3942" s="6">
        <v>90</v>
      </c>
      <c r="N3942" s="6" t="s">
        <v>21</v>
      </c>
      <c r="O3942" s="6" t="s">
        <v>22</v>
      </c>
      <c r="P3942" s="6" t="s">
        <v>2173</v>
      </c>
    </row>
    <row r="3943" spans="1:16" hidden="1" x14ac:dyDescent="0.35">
      <c r="A3943" s="6">
        <v>2022</v>
      </c>
      <c r="B3943" s="6" t="s">
        <v>2174</v>
      </c>
      <c r="C3943" s="6" t="s">
        <v>1990</v>
      </c>
      <c r="D3943" s="13" t="s">
        <v>2175</v>
      </c>
      <c r="E3943" s="6">
        <v>37.1</v>
      </c>
      <c r="F3943" s="6">
        <v>-96.5</v>
      </c>
      <c r="G3943" s="6" t="s">
        <v>241</v>
      </c>
      <c r="H3943" s="6">
        <v>8991</v>
      </c>
      <c r="I3943" s="6">
        <v>2009000</v>
      </c>
      <c r="J3943" s="6">
        <v>19.100000000000001</v>
      </c>
      <c r="K3943" s="6">
        <v>20</v>
      </c>
      <c r="L3943" s="6" t="s">
        <v>346</v>
      </c>
      <c r="M3943" s="6">
        <v>90</v>
      </c>
      <c r="N3943" s="6" t="s">
        <v>21</v>
      </c>
      <c r="O3943" s="6" t="s">
        <v>22</v>
      </c>
      <c r="P3943" s="6" t="s">
        <v>2176</v>
      </c>
    </row>
    <row r="3944" spans="1:16" hidden="1" x14ac:dyDescent="0.35">
      <c r="A3944" s="6">
        <v>2022</v>
      </c>
      <c r="B3944" s="6" t="s">
        <v>100</v>
      </c>
      <c r="C3944" s="6" t="s">
        <v>1990</v>
      </c>
      <c r="D3944" s="13" t="s">
        <v>2177</v>
      </c>
      <c r="E3944" s="6">
        <v>37.020000000000003</v>
      </c>
      <c r="F3944" s="6">
        <v>-94.73</v>
      </c>
      <c r="G3944" s="6" t="s">
        <v>241</v>
      </c>
      <c r="H3944" s="6">
        <v>51363</v>
      </c>
      <c r="I3944" s="6">
        <v>15294000</v>
      </c>
      <c r="J3944" s="6">
        <v>19.100000000000001</v>
      </c>
      <c r="K3944" s="6">
        <v>20</v>
      </c>
      <c r="L3944" s="6" t="s">
        <v>346</v>
      </c>
      <c r="M3944" s="6">
        <v>90</v>
      </c>
      <c r="N3944" s="6" t="s">
        <v>21</v>
      </c>
      <c r="O3944" s="6" t="s">
        <v>22</v>
      </c>
      <c r="P3944" s="6" t="s">
        <v>2178</v>
      </c>
    </row>
    <row r="3945" spans="1:16" hidden="1" x14ac:dyDescent="0.35">
      <c r="A3945" s="6">
        <v>2022</v>
      </c>
      <c r="B3945" s="6" t="s">
        <v>2179</v>
      </c>
      <c r="C3945" s="6" t="s">
        <v>1990</v>
      </c>
      <c r="D3945" s="13" t="s">
        <v>2180</v>
      </c>
      <c r="E3945" s="6">
        <v>37.06</v>
      </c>
      <c r="F3945" s="6">
        <v>-97.04</v>
      </c>
      <c r="G3945" s="6" t="s">
        <v>241</v>
      </c>
      <c r="H3945" s="6">
        <v>29292</v>
      </c>
      <c r="I3945" s="6">
        <v>13414000</v>
      </c>
      <c r="J3945" s="6">
        <v>19.100000000000001</v>
      </c>
      <c r="K3945" s="6">
        <v>20</v>
      </c>
      <c r="L3945" s="6" t="s">
        <v>346</v>
      </c>
      <c r="M3945" s="6">
        <v>90</v>
      </c>
      <c r="N3945" s="6" t="s">
        <v>21</v>
      </c>
      <c r="O3945" s="6" t="s">
        <v>22</v>
      </c>
      <c r="P3945" s="6" t="s">
        <v>2181</v>
      </c>
    </row>
    <row r="3946" spans="1:16" hidden="1" x14ac:dyDescent="0.35">
      <c r="A3946" s="6">
        <v>2022</v>
      </c>
      <c r="B3946" s="6" t="s">
        <v>381</v>
      </c>
      <c r="C3946" s="6" t="s">
        <v>1990</v>
      </c>
      <c r="D3946" s="13" t="s">
        <v>2182</v>
      </c>
      <c r="E3946" s="6">
        <v>37.64</v>
      </c>
      <c r="F3946" s="6">
        <v>-94.62</v>
      </c>
      <c r="G3946" s="6" t="s">
        <v>241</v>
      </c>
      <c r="H3946" s="6">
        <v>46213</v>
      </c>
      <c r="I3946" s="6">
        <v>13637000</v>
      </c>
      <c r="J3946" s="6">
        <v>19.100000000000001</v>
      </c>
      <c r="K3946" s="6">
        <v>20</v>
      </c>
      <c r="L3946" s="6" t="s">
        <v>346</v>
      </c>
      <c r="M3946" s="6">
        <v>90</v>
      </c>
      <c r="N3946" s="6" t="s">
        <v>21</v>
      </c>
      <c r="O3946" s="6" t="s">
        <v>22</v>
      </c>
      <c r="P3946" s="6" t="s">
        <v>2183</v>
      </c>
    </row>
    <row r="3947" spans="1:16" hidden="1" x14ac:dyDescent="0.35">
      <c r="A3947" s="6">
        <v>2022</v>
      </c>
      <c r="B3947" s="6" t="s">
        <v>2184</v>
      </c>
      <c r="C3947" s="6" t="s">
        <v>1990</v>
      </c>
      <c r="D3947" s="13" t="s">
        <v>2185</v>
      </c>
      <c r="E3947" s="6">
        <v>37.56</v>
      </c>
      <c r="F3947" s="6">
        <v>-95.93</v>
      </c>
      <c r="G3947" s="6" t="s">
        <v>241</v>
      </c>
      <c r="H3947" s="6">
        <v>5620</v>
      </c>
      <c r="I3947" s="6">
        <v>3867000</v>
      </c>
      <c r="J3947" s="6">
        <v>19.100000000000001</v>
      </c>
      <c r="K3947" s="6">
        <v>20</v>
      </c>
      <c r="L3947" s="6" t="s">
        <v>346</v>
      </c>
      <c r="M3947" s="6">
        <v>90</v>
      </c>
      <c r="N3947" s="6" t="s">
        <v>21</v>
      </c>
      <c r="O3947" s="6" t="s">
        <v>22</v>
      </c>
      <c r="P3947" s="6" t="s">
        <v>2186</v>
      </c>
    </row>
    <row r="3948" spans="1:16" hidden="1" x14ac:dyDescent="0.35">
      <c r="A3948" s="6">
        <v>2022</v>
      </c>
      <c r="B3948" s="6" t="s">
        <v>2187</v>
      </c>
      <c r="C3948" s="6" t="s">
        <v>1990</v>
      </c>
      <c r="D3948" s="13" t="s">
        <v>2188</v>
      </c>
      <c r="E3948" s="6">
        <v>37.979999999999997</v>
      </c>
      <c r="F3948" s="6">
        <v>-96.16</v>
      </c>
      <c r="G3948" s="6" t="s">
        <v>236</v>
      </c>
      <c r="H3948" s="6">
        <v>16711</v>
      </c>
      <c r="I3948" s="6">
        <v>5996000</v>
      </c>
      <c r="J3948" s="6">
        <v>19.100000000000001</v>
      </c>
      <c r="K3948" s="6">
        <v>20</v>
      </c>
      <c r="L3948" s="6" t="s">
        <v>346</v>
      </c>
      <c r="M3948" s="6">
        <v>90</v>
      </c>
      <c r="N3948" s="6" t="s">
        <v>21</v>
      </c>
      <c r="O3948" s="6" t="s">
        <v>22</v>
      </c>
      <c r="P3948" s="6" t="s">
        <v>2189</v>
      </c>
    </row>
    <row r="3949" spans="1:16" hidden="1" x14ac:dyDescent="0.35">
      <c r="A3949" s="6">
        <v>2022</v>
      </c>
      <c r="B3949" s="6" t="s">
        <v>2190</v>
      </c>
      <c r="C3949" s="6" t="s">
        <v>1990</v>
      </c>
      <c r="D3949" s="13" t="s">
        <v>2191</v>
      </c>
      <c r="E3949" s="6">
        <v>37.19</v>
      </c>
      <c r="F3949" s="6">
        <v>-95.29</v>
      </c>
      <c r="G3949" s="6" t="s">
        <v>241</v>
      </c>
      <c r="H3949" s="6">
        <v>37282</v>
      </c>
      <c r="I3949" s="6">
        <v>11435000</v>
      </c>
      <c r="J3949" s="6">
        <v>19.100000000000001</v>
      </c>
      <c r="K3949" s="6">
        <v>20</v>
      </c>
      <c r="L3949" s="6" t="s">
        <v>346</v>
      </c>
      <c r="M3949" s="6">
        <v>90</v>
      </c>
      <c r="N3949" s="6" t="s">
        <v>21</v>
      </c>
      <c r="O3949" s="6" t="s">
        <v>22</v>
      </c>
      <c r="P3949" s="6" t="s">
        <v>2192</v>
      </c>
    </row>
    <row r="3950" spans="1:16" hidden="1" x14ac:dyDescent="0.35">
      <c r="A3950" s="6">
        <v>2022</v>
      </c>
      <c r="B3950" s="6" t="s">
        <v>50</v>
      </c>
      <c r="C3950" s="6" t="s">
        <v>1990</v>
      </c>
      <c r="D3950" s="13" t="s">
        <v>2193</v>
      </c>
      <c r="E3950" s="6">
        <v>37.229999999999997</v>
      </c>
      <c r="F3950" s="6">
        <v>-95.71</v>
      </c>
      <c r="G3950" s="6" t="s">
        <v>241</v>
      </c>
      <c r="H3950" s="6">
        <v>32280</v>
      </c>
      <c r="I3950" s="6">
        <v>8466000</v>
      </c>
      <c r="J3950" s="6">
        <v>19.100000000000001</v>
      </c>
      <c r="K3950" s="6">
        <v>20</v>
      </c>
      <c r="L3950" s="6" t="s">
        <v>346</v>
      </c>
      <c r="M3950" s="6">
        <v>90</v>
      </c>
      <c r="N3950" s="6" t="s">
        <v>21</v>
      </c>
      <c r="O3950" s="6" t="s">
        <v>22</v>
      </c>
      <c r="P3950" s="6" t="s">
        <v>2194</v>
      </c>
    </row>
    <row r="3951" spans="1:16" hidden="1" x14ac:dyDescent="0.35">
      <c r="A3951" s="6">
        <v>2022</v>
      </c>
      <c r="B3951" s="6" t="s">
        <v>2195</v>
      </c>
      <c r="C3951" s="6" t="s">
        <v>1990</v>
      </c>
      <c r="D3951" s="13" t="s">
        <v>2196</v>
      </c>
      <c r="E3951" s="6">
        <v>37.67</v>
      </c>
      <c r="F3951" s="6">
        <v>-95.48</v>
      </c>
      <c r="G3951" s="6" t="s">
        <v>241</v>
      </c>
      <c r="H3951" s="6">
        <v>34726</v>
      </c>
      <c r="I3951" s="6">
        <v>12292000</v>
      </c>
      <c r="J3951" s="6">
        <v>19.100000000000001</v>
      </c>
      <c r="K3951" s="6">
        <v>20</v>
      </c>
      <c r="L3951" s="6" t="s">
        <v>346</v>
      </c>
      <c r="M3951" s="6">
        <v>90</v>
      </c>
      <c r="N3951" s="6" t="s">
        <v>21</v>
      </c>
      <c r="O3951" s="6" t="s">
        <v>22</v>
      </c>
      <c r="P3951" s="6" t="s">
        <v>2197</v>
      </c>
    </row>
    <row r="3952" spans="1:16" hidden="1" x14ac:dyDescent="0.35">
      <c r="A3952" s="6">
        <v>2022</v>
      </c>
      <c r="B3952" s="6" t="s">
        <v>2198</v>
      </c>
      <c r="C3952" s="6" t="s">
        <v>1990</v>
      </c>
      <c r="D3952" s="13" t="s">
        <v>2199</v>
      </c>
      <c r="E3952" s="6">
        <v>37.520000000000003</v>
      </c>
      <c r="F3952" s="6">
        <v>-95.66</v>
      </c>
      <c r="G3952" s="6" t="s">
        <v>241</v>
      </c>
      <c r="H3952" s="6">
        <v>45725</v>
      </c>
      <c r="I3952" s="6">
        <v>18312000</v>
      </c>
      <c r="J3952" s="6">
        <v>19.100000000000001</v>
      </c>
      <c r="K3952" s="6">
        <v>20</v>
      </c>
      <c r="L3952" s="6" t="s">
        <v>346</v>
      </c>
      <c r="M3952" s="6">
        <v>90</v>
      </c>
      <c r="N3952" s="6" t="s">
        <v>21</v>
      </c>
      <c r="O3952" s="6" t="s">
        <v>22</v>
      </c>
      <c r="P3952" s="6" t="s">
        <v>2200</v>
      </c>
    </row>
    <row r="3953" spans="1:16" hidden="1" x14ac:dyDescent="0.35">
      <c r="A3953" s="6">
        <v>2022</v>
      </c>
      <c r="B3953" s="6" t="s">
        <v>2201</v>
      </c>
      <c r="C3953" s="6" t="s">
        <v>1990</v>
      </c>
      <c r="D3953" s="13" t="s">
        <v>2202</v>
      </c>
      <c r="E3953" s="6">
        <v>38</v>
      </c>
      <c r="F3953" s="6">
        <v>-95.55</v>
      </c>
      <c r="G3953" s="6" t="s">
        <v>236</v>
      </c>
      <c r="H3953" s="6">
        <v>28954</v>
      </c>
      <c r="I3953" s="6">
        <v>13188000</v>
      </c>
      <c r="J3953" s="6">
        <v>19.100000000000001</v>
      </c>
      <c r="K3953" s="6">
        <v>20</v>
      </c>
      <c r="L3953" s="6" t="s">
        <v>346</v>
      </c>
      <c r="M3953" s="6">
        <v>90</v>
      </c>
      <c r="N3953" s="6" t="s">
        <v>21</v>
      </c>
      <c r="O3953" s="6" t="s">
        <v>22</v>
      </c>
      <c r="P3953" s="6" t="s">
        <v>2203</v>
      </c>
    </row>
    <row r="3954" spans="1:16" hidden="1" x14ac:dyDescent="0.35">
      <c r="A3954" s="6">
        <v>2022</v>
      </c>
      <c r="B3954" s="6" t="s">
        <v>7019</v>
      </c>
      <c r="C3954" s="6" t="s">
        <v>4276</v>
      </c>
      <c r="D3954" s="13" t="s">
        <v>7020</v>
      </c>
      <c r="E3954" s="6">
        <v>42.21</v>
      </c>
      <c r="F3954" s="6">
        <v>-104.51</v>
      </c>
      <c r="G3954" s="6" t="s">
        <v>555</v>
      </c>
      <c r="H3954" s="6">
        <v>19022</v>
      </c>
      <c r="I3954" s="6">
        <v>19054000</v>
      </c>
      <c r="J3954" s="6">
        <v>21.8</v>
      </c>
      <c r="K3954" s="6">
        <v>56</v>
      </c>
      <c r="L3954" s="6" t="s">
        <v>346</v>
      </c>
      <c r="M3954" s="6">
        <v>50</v>
      </c>
      <c r="N3954" s="6" t="s">
        <v>21</v>
      </c>
      <c r="O3954" s="6" t="s">
        <v>22</v>
      </c>
      <c r="P3954" s="6" t="s">
        <v>7021</v>
      </c>
    </row>
    <row r="3955" spans="1:16" hidden="1" x14ac:dyDescent="0.35">
      <c r="A3955" s="6">
        <v>2022</v>
      </c>
      <c r="B3955" s="6" t="s">
        <v>7022</v>
      </c>
      <c r="C3955" s="6" t="s">
        <v>4276</v>
      </c>
      <c r="D3955" s="13" t="s">
        <v>7023</v>
      </c>
      <c r="E3955" s="6">
        <v>41.14</v>
      </c>
      <c r="F3955" s="6">
        <v>-104.79</v>
      </c>
      <c r="G3955" s="6" t="s">
        <v>524</v>
      </c>
      <c r="H3955" s="6">
        <v>9179</v>
      </c>
      <c r="I3955" s="6">
        <v>10504000</v>
      </c>
      <c r="J3955" s="6">
        <v>21.8</v>
      </c>
      <c r="K3955" s="6">
        <v>56</v>
      </c>
      <c r="L3955" s="6" t="s">
        <v>346</v>
      </c>
      <c r="M3955" s="6">
        <v>50</v>
      </c>
      <c r="N3955" s="6" t="s">
        <v>21</v>
      </c>
      <c r="O3955" s="6" t="s">
        <v>22</v>
      </c>
      <c r="P3955" s="6" t="s">
        <v>7024</v>
      </c>
    </row>
    <row r="3956" spans="1:16" hidden="1" x14ac:dyDescent="0.35">
      <c r="A3956" s="6">
        <v>2022</v>
      </c>
      <c r="B3956" s="6" t="s">
        <v>3584</v>
      </c>
      <c r="C3956" s="6" t="s">
        <v>4276</v>
      </c>
      <c r="D3956" s="13" t="s">
        <v>7028</v>
      </c>
      <c r="E3956" s="6">
        <v>42.05</v>
      </c>
      <c r="F3956" s="6">
        <v>-104.95</v>
      </c>
      <c r="G3956" s="6" t="s">
        <v>555</v>
      </c>
      <c r="H3956" s="6">
        <v>8307</v>
      </c>
      <c r="I3956" s="6">
        <v>10241000</v>
      </c>
      <c r="J3956" s="6">
        <v>21.8</v>
      </c>
      <c r="K3956" s="6">
        <v>56</v>
      </c>
      <c r="L3956" s="6" t="s">
        <v>346</v>
      </c>
      <c r="M3956" s="6">
        <v>50</v>
      </c>
      <c r="N3956" s="6" t="s">
        <v>21</v>
      </c>
      <c r="O3956" s="6" t="s">
        <v>22</v>
      </c>
      <c r="P3956" s="6" t="s">
        <v>7029</v>
      </c>
    </row>
    <row r="3957" spans="1:16" hidden="1" x14ac:dyDescent="0.35">
      <c r="A3957" s="6">
        <v>2012</v>
      </c>
      <c r="B3957" s="6" t="s">
        <v>344</v>
      </c>
      <c r="C3957" s="6" t="s">
        <v>271</v>
      </c>
      <c r="D3957" s="13" t="s">
        <v>345</v>
      </c>
      <c r="E3957" s="6">
        <v>33.119999999999997</v>
      </c>
      <c r="F3957" s="6">
        <v>-91.96</v>
      </c>
      <c r="G3957" s="6" t="s">
        <v>94</v>
      </c>
      <c r="H3957" s="6">
        <v>18323</v>
      </c>
      <c r="I3957" s="6">
        <v>21785000</v>
      </c>
      <c r="J3957" s="6">
        <v>22.8</v>
      </c>
      <c r="K3957" s="6">
        <v>5</v>
      </c>
      <c r="L3957" s="6" t="s">
        <v>346</v>
      </c>
      <c r="M3957" s="6">
        <v>90</v>
      </c>
      <c r="N3957" s="6" t="s">
        <v>21</v>
      </c>
      <c r="O3957" s="6" t="s">
        <v>22</v>
      </c>
      <c r="P3957" s="6" t="s">
        <v>7144</v>
      </c>
    </row>
    <row r="3958" spans="1:16" hidden="1" x14ac:dyDescent="0.35">
      <c r="A3958" s="6">
        <v>2012</v>
      </c>
      <c r="B3958" s="6" t="s">
        <v>348</v>
      </c>
      <c r="C3958" s="6" t="s">
        <v>271</v>
      </c>
      <c r="D3958" s="13" t="s">
        <v>349</v>
      </c>
      <c r="E3958" s="6">
        <v>33.520000000000003</v>
      </c>
      <c r="F3958" s="6">
        <v>-91.43</v>
      </c>
      <c r="G3958" s="6" t="s">
        <v>94</v>
      </c>
      <c r="H3958" s="6">
        <v>51791</v>
      </c>
      <c r="I3958" s="6">
        <v>59320000</v>
      </c>
      <c r="J3958" s="6">
        <v>22.8</v>
      </c>
      <c r="K3958" s="6">
        <v>5</v>
      </c>
      <c r="L3958" s="6" t="s">
        <v>346</v>
      </c>
      <c r="M3958" s="6">
        <v>90</v>
      </c>
      <c r="N3958" s="6" t="s">
        <v>21</v>
      </c>
      <c r="O3958" s="6" t="s">
        <v>22</v>
      </c>
      <c r="P3958" s="6" t="s">
        <v>7145</v>
      </c>
    </row>
    <row r="3959" spans="1:16" hidden="1" x14ac:dyDescent="0.35">
      <c r="A3959" s="6">
        <v>2012</v>
      </c>
      <c r="B3959" s="6" t="s">
        <v>351</v>
      </c>
      <c r="C3959" s="6" t="s">
        <v>271</v>
      </c>
      <c r="D3959" s="13" t="s">
        <v>352</v>
      </c>
      <c r="E3959" s="6">
        <v>33.6</v>
      </c>
      <c r="F3959" s="6">
        <v>-91.2</v>
      </c>
      <c r="G3959" s="6" t="s">
        <v>94</v>
      </c>
      <c r="H3959" s="6">
        <v>51679</v>
      </c>
      <c r="I3959" s="6">
        <v>65196000</v>
      </c>
      <c r="J3959" s="6">
        <v>22.8</v>
      </c>
      <c r="K3959" s="6">
        <v>5</v>
      </c>
      <c r="L3959" s="6" t="s">
        <v>346</v>
      </c>
      <c r="M3959" s="6">
        <v>90</v>
      </c>
      <c r="N3959" s="6" t="s">
        <v>21</v>
      </c>
      <c r="O3959" s="6" t="s">
        <v>22</v>
      </c>
      <c r="P3959" s="6" t="s">
        <v>7146</v>
      </c>
    </row>
    <row r="3960" spans="1:16" hidden="1" x14ac:dyDescent="0.35">
      <c r="A3960" s="6">
        <v>2012</v>
      </c>
      <c r="B3960" s="6" t="s">
        <v>354</v>
      </c>
      <c r="C3960" s="6" t="s">
        <v>271</v>
      </c>
      <c r="D3960" s="13" t="s">
        <v>355</v>
      </c>
      <c r="E3960" s="6">
        <v>33.619999999999997</v>
      </c>
      <c r="F3960" s="6">
        <v>-91.79</v>
      </c>
      <c r="G3960" s="6" t="s">
        <v>94</v>
      </c>
      <c r="H3960" s="6">
        <v>19368</v>
      </c>
      <c r="I3960" s="6">
        <v>23052000</v>
      </c>
      <c r="J3960" s="6">
        <v>22.8</v>
      </c>
      <c r="K3960" s="6">
        <v>5</v>
      </c>
      <c r="L3960" s="6" t="s">
        <v>346</v>
      </c>
      <c r="M3960" s="6">
        <v>90</v>
      </c>
      <c r="N3960" s="6" t="s">
        <v>21</v>
      </c>
      <c r="O3960" s="6" t="s">
        <v>22</v>
      </c>
      <c r="P3960" s="6" t="s">
        <v>7147</v>
      </c>
    </row>
    <row r="3961" spans="1:16" hidden="1" x14ac:dyDescent="0.35">
      <c r="A3961" s="6">
        <v>2012</v>
      </c>
      <c r="B3961" s="6" t="s">
        <v>172</v>
      </c>
      <c r="C3961" s="6" t="s">
        <v>271</v>
      </c>
      <c r="D3961" s="13" t="s">
        <v>357</v>
      </c>
      <c r="E3961" s="6">
        <v>34.21</v>
      </c>
      <c r="F3961" s="6">
        <v>-92.01</v>
      </c>
      <c r="G3961" s="6" t="s">
        <v>94</v>
      </c>
      <c r="H3961" s="6">
        <v>45354</v>
      </c>
      <c r="I3961" s="6">
        <v>54401000</v>
      </c>
      <c r="J3961" s="6">
        <v>22.8</v>
      </c>
      <c r="K3961" s="6">
        <v>5</v>
      </c>
      <c r="L3961" s="6" t="s">
        <v>346</v>
      </c>
      <c r="M3961" s="6">
        <v>90</v>
      </c>
      <c r="N3961" s="6" t="s">
        <v>21</v>
      </c>
      <c r="O3961" s="6" t="s">
        <v>22</v>
      </c>
      <c r="P3961" s="6" t="s">
        <v>7148</v>
      </c>
    </row>
    <row r="3962" spans="1:16" hidden="1" x14ac:dyDescent="0.35">
      <c r="A3962" s="6">
        <v>2012</v>
      </c>
      <c r="B3962" s="6" t="s">
        <v>359</v>
      </c>
      <c r="C3962" s="6" t="s">
        <v>271</v>
      </c>
      <c r="D3962" s="13" t="s">
        <v>360</v>
      </c>
      <c r="E3962" s="6">
        <v>33.979999999999997</v>
      </c>
      <c r="F3962" s="6">
        <v>-91.56</v>
      </c>
      <c r="G3962" s="6" t="s">
        <v>94</v>
      </c>
      <c r="H3962" s="6">
        <v>25423</v>
      </c>
      <c r="I3962" s="6">
        <v>30605000</v>
      </c>
      <c r="J3962" s="6">
        <v>22.8</v>
      </c>
      <c r="K3962" s="6">
        <v>5</v>
      </c>
      <c r="L3962" s="6" t="s">
        <v>346</v>
      </c>
      <c r="M3962" s="6">
        <v>90</v>
      </c>
      <c r="N3962" s="6" t="s">
        <v>21</v>
      </c>
      <c r="O3962" s="6" t="s">
        <v>22</v>
      </c>
      <c r="P3962" s="6" t="s">
        <v>7149</v>
      </c>
    </row>
    <row r="3963" spans="1:16" hidden="1" x14ac:dyDescent="0.35">
      <c r="A3963" s="6">
        <v>2022</v>
      </c>
      <c r="B3963" s="6" t="s">
        <v>3152</v>
      </c>
      <c r="C3963" s="6" t="s">
        <v>3002</v>
      </c>
      <c r="D3963" s="13" t="s">
        <v>3153</v>
      </c>
      <c r="E3963" s="6">
        <v>44.58</v>
      </c>
      <c r="F3963" s="6">
        <v>-93.09</v>
      </c>
      <c r="G3963" s="6" t="s">
        <v>564</v>
      </c>
      <c r="H3963" s="6">
        <v>87720</v>
      </c>
      <c r="I3963" s="6">
        <v>98200000</v>
      </c>
      <c r="J3963" s="6">
        <v>30.6</v>
      </c>
      <c r="K3963" s="6">
        <v>27</v>
      </c>
      <c r="L3963" s="6" t="s">
        <v>346</v>
      </c>
      <c r="M3963" s="6">
        <v>90</v>
      </c>
      <c r="N3963" s="6" t="s">
        <v>21</v>
      </c>
      <c r="O3963" s="6" t="s">
        <v>22</v>
      </c>
      <c r="P3963" s="6" t="s">
        <v>3154</v>
      </c>
    </row>
    <row r="3964" spans="1:16" hidden="1" x14ac:dyDescent="0.35">
      <c r="A3964" s="6">
        <v>2022</v>
      </c>
      <c r="B3964" s="6" t="s">
        <v>805</v>
      </c>
      <c r="C3964" s="6" t="s">
        <v>3002</v>
      </c>
      <c r="D3964" s="13" t="s">
        <v>3155</v>
      </c>
      <c r="E3964" s="6">
        <v>44.04</v>
      </c>
      <c r="F3964" s="6">
        <v>-92.99</v>
      </c>
      <c r="G3964" s="6" t="s">
        <v>555</v>
      </c>
      <c r="H3964" s="6">
        <v>140265</v>
      </c>
      <c r="I3964" s="6">
        <v>176821000</v>
      </c>
      <c r="J3964" s="6">
        <v>30.6</v>
      </c>
      <c r="K3964" s="6">
        <v>27</v>
      </c>
      <c r="L3964" s="6" t="s">
        <v>346</v>
      </c>
      <c r="M3964" s="6">
        <v>90</v>
      </c>
      <c r="N3964" s="6" t="s">
        <v>21</v>
      </c>
      <c r="O3964" s="6" t="s">
        <v>22</v>
      </c>
      <c r="P3964" s="6" t="s">
        <v>3156</v>
      </c>
    </row>
    <row r="3965" spans="1:16" hidden="1" x14ac:dyDescent="0.35">
      <c r="A3965" s="6">
        <v>2022</v>
      </c>
      <c r="B3965" s="6" t="s">
        <v>3157</v>
      </c>
      <c r="C3965" s="6" t="s">
        <v>3002</v>
      </c>
      <c r="D3965" s="13" t="s">
        <v>3158</v>
      </c>
      <c r="E3965" s="6">
        <v>43.53</v>
      </c>
      <c r="F3965" s="6">
        <v>-91.92</v>
      </c>
      <c r="G3965" s="6" t="s">
        <v>564</v>
      </c>
      <c r="H3965" s="6">
        <v>182006</v>
      </c>
      <c r="I3965" s="6">
        <v>224660000</v>
      </c>
      <c r="J3965" s="6">
        <v>30.6</v>
      </c>
      <c r="K3965" s="6">
        <v>27</v>
      </c>
      <c r="L3965" s="6" t="s">
        <v>346</v>
      </c>
      <c r="M3965" s="6">
        <v>90</v>
      </c>
      <c r="N3965" s="6" t="s">
        <v>21</v>
      </c>
      <c r="O3965" s="6" t="s">
        <v>22</v>
      </c>
      <c r="P3965" s="6" t="s">
        <v>3159</v>
      </c>
    </row>
    <row r="3966" spans="1:16" hidden="1" x14ac:dyDescent="0.35">
      <c r="A3966" s="6">
        <v>2022</v>
      </c>
      <c r="B3966" s="6" t="s">
        <v>3160</v>
      </c>
      <c r="C3966" s="6" t="s">
        <v>3002</v>
      </c>
      <c r="D3966" s="13" t="s">
        <v>3161</v>
      </c>
      <c r="E3966" s="6">
        <v>44.51</v>
      </c>
      <c r="F3966" s="6">
        <v>-92.9</v>
      </c>
      <c r="G3966" s="6" t="s">
        <v>564</v>
      </c>
      <c r="H3966" s="6">
        <v>182876</v>
      </c>
      <c r="I3966" s="6">
        <v>224358000</v>
      </c>
      <c r="J3966" s="6">
        <v>30.6</v>
      </c>
      <c r="K3966" s="6">
        <v>27</v>
      </c>
      <c r="L3966" s="6" t="s">
        <v>346</v>
      </c>
      <c r="M3966" s="6">
        <v>90</v>
      </c>
      <c r="N3966" s="6" t="s">
        <v>21</v>
      </c>
      <c r="O3966" s="6" t="s">
        <v>22</v>
      </c>
      <c r="P3966" s="6" t="s">
        <v>3162</v>
      </c>
    </row>
    <row r="3967" spans="1:16" hidden="1" x14ac:dyDescent="0.35">
      <c r="A3967" s="6">
        <v>2022</v>
      </c>
      <c r="B3967" s="6" t="s">
        <v>224</v>
      </c>
      <c r="C3967" s="6" t="s">
        <v>3002</v>
      </c>
      <c r="D3967" s="13" t="s">
        <v>3163</v>
      </c>
      <c r="E3967" s="6">
        <v>43.69</v>
      </c>
      <c r="F3967" s="6">
        <v>-91.28</v>
      </c>
      <c r="G3967" s="6" t="s">
        <v>555</v>
      </c>
      <c r="H3967" s="6">
        <v>52132</v>
      </c>
      <c r="I3967" s="6">
        <v>58090000</v>
      </c>
      <c r="J3967" s="6">
        <v>30.6</v>
      </c>
      <c r="K3967" s="6">
        <v>27</v>
      </c>
      <c r="L3967" s="6" t="s">
        <v>346</v>
      </c>
      <c r="M3967" s="6">
        <v>90</v>
      </c>
      <c r="N3967" s="6" t="s">
        <v>21</v>
      </c>
      <c r="O3967" s="6" t="s">
        <v>22</v>
      </c>
      <c r="P3967" s="6" t="s">
        <v>3164</v>
      </c>
    </row>
    <row r="3968" spans="1:16" hidden="1" x14ac:dyDescent="0.35">
      <c r="A3968" s="6">
        <v>2022</v>
      </c>
      <c r="B3968" s="6" t="s">
        <v>3165</v>
      </c>
      <c r="C3968" s="6" t="s">
        <v>3002</v>
      </c>
      <c r="D3968" s="13" t="s">
        <v>3166</v>
      </c>
      <c r="E3968" s="6">
        <v>43.56</v>
      </c>
      <c r="F3968" s="6">
        <v>-92.71</v>
      </c>
      <c r="G3968" s="6" t="s">
        <v>564</v>
      </c>
      <c r="H3968" s="6">
        <v>174442</v>
      </c>
      <c r="I3968" s="6">
        <v>225132000</v>
      </c>
      <c r="J3968" s="6">
        <v>30.6</v>
      </c>
      <c r="K3968" s="6">
        <v>27</v>
      </c>
      <c r="L3968" s="6" t="s">
        <v>346</v>
      </c>
      <c r="M3968" s="6">
        <v>90</v>
      </c>
      <c r="N3968" s="6" t="s">
        <v>21</v>
      </c>
      <c r="O3968" s="6" t="s">
        <v>22</v>
      </c>
      <c r="P3968" s="6" t="s">
        <v>3167</v>
      </c>
    </row>
    <row r="3969" spans="1:16" hidden="1" x14ac:dyDescent="0.35">
      <c r="A3969" s="6">
        <v>2022</v>
      </c>
      <c r="B3969" s="6" t="s">
        <v>3168</v>
      </c>
      <c r="C3969" s="6" t="s">
        <v>3002</v>
      </c>
      <c r="D3969" s="13" t="s">
        <v>3169</v>
      </c>
      <c r="E3969" s="6">
        <v>44.07</v>
      </c>
      <c r="F3969" s="6">
        <v>-92.51</v>
      </c>
      <c r="G3969" s="6" t="s">
        <v>564</v>
      </c>
      <c r="H3969" s="6">
        <v>121676</v>
      </c>
      <c r="I3969" s="6">
        <v>144206000</v>
      </c>
      <c r="J3969" s="6">
        <v>30.6</v>
      </c>
      <c r="K3969" s="6">
        <v>27</v>
      </c>
      <c r="L3969" s="6" t="s">
        <v>346</v>
      </c>
      <c r="M3969" s="6">
        <v>90</v>
      </c>
      <c r="N3969" s="6" t="s">
        <v>21</v>
      </c>
      <c r="O3969" s="6" t="s">
        <v>22</v>
      </c>
      <c r="P3969" s="6" t="s">
        <v>3170</v>
      </c>
    </row>
    <row r="3970" spans="1:16" hidden="1" x14ac:dyDescent="0.35">
      <c r="A3970" s="6">
        <v>2022</v>
      </c>
      <c r="B3970" s="6" t="s">
        <v>3171</v>
      </c>
      <c r="C3970" s="6" t="s">
        <v>3002</v>
      </c>
      <c r="D3970" s="13" t="s">
        <v>3172</v>
      </c>
      <c r="E3970" s="6">
        <v>44.44</v>
      </c>
      <c r="F3970" s="6">
        <v>-92.27</v>
      </c>
      <c r="G3970" s="6" t="s">
        <v>564</v>
      </c>
      <c r="H3970" s="6">
        <v>76700</v>
      </c>
      <c r="I3970" s="6">
        <v>85410000</v>
      </c>
      <c r="J3970" s="6">
        <v>30.6</v>
      </c>
      <c r="K3970" s="6">
        <v>27</v>
      </c>
      <c r="L3970" s="6" t="s">
        <v>346</v>
      </c>
      <c r="M3970" s="6">
        <v>90</v>
      </c>
      <c r="N3970" s="6" t="s">
        <v>21</v>
      </c>
      <c r="O3970" s="6" t="s">
        <v>22</v>
      </c>
      <c r="P3970" s="6" t="s">
        <v>3173</v>
      </c>
    </row>
    <row r="3971" spans="1:16" hidden="1" x14ac:dyDescent="0.35">
      <c r="A3971" s="6">
        <v>2022</v>
      </c>
      <c r="B3971" s="6" t="s">
        <v>3174</v>
      </c>
      <c r="C3971" s="6" t="s">
        <v>3002</v>
      </c>
      <c r="D3971" s="13" t="s">
        <v>3175</v>
      </c>
      <c r="E3971" s="6">
        <v>44.13</v>
      </c>
      <c r="F3971" s="6">
        <v>-91.97</v>
      </c>
      <c r="G3971" s="6" t="s">
        <v>564</v>
      </c>
      <c r="H3971" s="6">
        <v>89443</v>
      </c>
      <c r="I3971" s="6">
        <v>99864000</v>
      </c>
      <c r="J3971" s="6">
        <v>30.6</v>
      </c>
      <c r="K3971" s="6">
        <v>27</v>
      </c>
      <c r="L3971" s="6" t="s">
        <v>346</v>
      </c>
      <c r="M3971" s="6">
        <v>90</v>
      </c>
      <c r="N3971" s="6" t="s">
        <v>21</v>
      </c>
      <c r="O3971" s="6" t="s">
        <v>22</v>
      </c>
      <c r="P3971" s="6" t="s">
        <v>3176</v>
      </c>
    </row>
    <row r="3972" spans="1:16" hidden="1" x14ac:dyDescent="0.35">
      <c r="A3972" s="6">
        <v>2022</v>
      </c>
      <c r="B3972" s="6" t="s">
        <v>6669</v>
      </c>
      <c r="C3972" s="6" t="s">
        <v>86</v>
      </c>
      <c r="D3972" s="13" t="s">
        <v>6670</v>
      </c>
      <c r="E3972" s="6">
        <v>46.22</v>
      </c>
      <c r="F3972" s="6">
        <v>-118.82</v>
      </c>
      <c r="G3972" s="6" t="s">
        <v>241</v>
      </c>
      <c r="H3972" s="6">
        <v>6317</v>
      </c>
      <c r="I3972" s="6">
        <v>10298000</v>
      </c>
      <c r="J3972" s="6">
        <v>31.5</v>
      </c>
      <c r="K3972" s="6">
        <v>53</v>
      </c>
      <c r="L3972" s="6" t="s">
        <v>346</v>
      </c>
      <c r="M3972" s="6">
        <v>90</v>
      </c>
      <c r="N3972" s="6" t="s">
        <v>21</v>
      </c>
      <c r="O3972" s="6" t="s">
        <v>22</v>
      </c>
      <c r="P3972" s="6" t="s">
        <v>6671</v>
      </c>
    </row>
    <row r="3973" spans="1:16" hidden="1" x14ac:dyDescent="0.35">
      <c r="A3973" s="6">
        <v>2022</v>
      </c>
      <c r="B3973" s="6" t="s">
        <v>6672</v>
      </c>
      <c r="C3973" s="6" t="s">
        <v>86</v>
      </c>
      <c r="D3973" s="13" t="s">
        <v>6673</v>
      </c>
      <c r="E3973" s="6">
        <v>47.16</v>
      </c>
      <c r="F3973" s="6">
        <v>-117.84</v>
      </c>
      <c r="G3973" s="6" t="s">
        <v>236</v>
      </c>
      <c r="H3973" s="6">
        <v>165</v>
      </c>
      <c r="I3973" s="6">
        <v>180000</v>
      </c>
      <c r="J3973" s="6">
        <v>31.5</v>
      </c>
      <c r="K3973" s="6">
        <v>53</v>
      </c>
      <c r="L3973" s="6" t="s">
        <v>346</v>
      </c>
      <c r="M3973" s="6">
        <v>90</v>
      </c>
      <c r="N3973" s="6" t="s">
        <v>21</v>
      </c>
      <c r="O3973" s="6" t="s">
        <v>22</v>
      </c>
      <c r="P3973" s="6" t="s">
        <v>6674</v>
      </c>
    </row>
    <row r="3974" spans="1:16" hidden="1" x14ac:dyDescent="0.35">
      <c r="A3974" s="6">
        <v>2022</v>
      </c>
      <c r="B3974" s="6" t="s">
        <v>3758</v>
      </c>
      <c r="C3974" s="6" t="s">
        <v>3682</v>
      </c>
      <c r="D3974" s="13" t="s">
        <v>3759</v>
      </c>
      <c r="E3974" s="6">
        <v>46.22</v>
      </c>
      <c r="F3974" s="6">
        <v>-105.6</v>
      </c>
      <c r="G3974" s="6" t="s">
        <v>564</v>
      </c>
      <c r="H3974" s="6">
        <v>1396</v>
      </c>
      <c r="I3974" s="6">
        <v>7378000</v>
      </c>
      <c r="J3974" s="6">
        <v>37.299999999999997</v>
      </c>
      <c r="K3974" s="6">
        <v>30</v>
      </c>
      <c r="L3974" s="6" t="s">
        <v>346</v>
      </c>
      <c r="M3974" s="6">
        <v>90</v>
      </c>
      <c r="N3974" s="6" t="s">
        <v>21</v>
      </c>
      <c r="O3974" s="6" t="s">
        <v>22</v>
      </c>
      <c r="P3974" s="6" t="s">
        <v>3760</v>
      </c>
    </row>
    <row r="3975" spans="1:16" hidden="1" x14ac:dyDescent="0.35">
      <c r="A3975" s="6">
        <v>2022</v>
      </c>
      <c r="B3975" s="6" t="s">
        <v>3761</v>
      </c>
      <c r="C3975" s="6" t="s">
        <v>3682</v>
      </c>
      <c r="D3975" s="13" t="s">
        <v>3762</v>
      </c>
      <c r="E3975" s="6">
        <v>46.28</v>
      </c>
      <c r="F3975" s="6">
        <v>-104.28</v>
      </c>
      <c r="G3975" s="6" t="s">
        <v>564</v>
      </c>
      <c r="H3975" s="6">
        <v>2475</v>
      </c>
      <c r="I3975" s="6">
        <v>2835000</v>
      </c>
      <c r="J3975" s="6">
        <v>37.299999999999997</v>
      </c>
      <c r="K3975" s="6">
        <v>30</v>
      </c>
      <c r="L3975" s="6" t="s">
        <v>346</v>
      </c>
      <c r="M3975" s="6">
        <v>90</v>
      </c>
      <c r="N3975" s="6" t="s">
        <v>21</v>
      </c>
      <c r="O3975" s="6" t="s">
        <v>22</v>
      </c>
      <c r="P3975" s="6" t="s">
        <v>3763</v>
      </c>
    </row>
    <row r="3976" spans="1:16" hidden="1" x14ac:dyDescent="0.35">
      <c r="A3976" s="6">
        <v>2022</v>
      </c>
      <c r="B3976" s="6" t="s">
        <v>300</v>
      </c>
      <c r="C3976" s="6" t="s">
        <v>3682</v>
      </c>
      <c r="D3976" s="13" t="s">
        <v>3767</v>
      </c>
      <c r="E3976" s="6">
        <v>46.73</v>
      </c>
      <c r="F3976" s="6">
        <v>-104.88</v>
      </c>
      <c r="G3976" s="6" t="s">
        <v>3004</v>
      </c>
      <c r="H3976" s="6">
        <v>441</v>
      </c>
      <c r="I3976" s="6">
        <v>2149000</v>
      </c>
      <c r="J3976" s="6">
        <v>37.299999999999997</v>
      </c>
      <c r="K3976" s="6">
        <v>30</v>
      </c>
      <c r="L3976" s="6" t="s">
        <v>346</v>
      </c>
      <c r="M3976" s="6">
        <v>90</v>
      </c>
      <c r="N3976" s="6" t="s">
        <v>21</v>
      </c>
      <c r="O3976" s="6" t="s">
        <v>22</v>
      </c>
      <c r="P3976" s="6" t="s">
        <v>3768</v>
      </c>
    </row>
    <row r="3977" spans="1:16" hidden="1" x14ac:dyDescent="0.35">
      <c r="A3977" s="6">
        <v>2022</v>
      </c>
      <c r="B3977" s="6" t="s">
        <v>3769</v>
      </c>
      <c r="C3977" s="6" t="s">
        <v>3682</v>
      </c>
      <c r="D3977" s="13" t="s">
        <v>3770</v>
      </c>
      <c r="E3977" s="6">
        <v>45.45</v>
      </c>
      <c r="F3977" s="6">
        <v>-106.21</v>
      </c>
      <c r="G3977" s="6" t="s">
        <v>564</v>
      </c>
      <c r="H3977" s="6">
        <v>1830</v>
      </c>
      <c r="I3977" s="6">
        <v>5873000</v>
      </c>
      <c r="J3977" s="6">
        <v>37.299999999999997</v>
      </c>
      <c r="K3977" s="6">
        <v>30</v>
      </c>
      <c r="L3977" s="6" t="s">
        <v>346</v>
      </c>
      <c r="M3977" s="6">
        <v>90</v>
      </c>
      <c r="N3977" s="6" t="s">
        <v>21</v>
      </c>
      <c r="O3977" s="6" t="s">
        <v>22</v>
      </c>
      <c r="P3977" s="6" t="s">
        <v>3771</v>
      </c>
    </row>
    <row r="3978" spans="1:16" hidden="1" x14ac:dyDescent="0.35">
      <c r="A3978" s="6">
        <v>2022</v>
      </c>
      <c r="B3978" s="6" t="s">
        <v>3772</v>
      </c>
      <c r="C3978" s="6" t="s">
        <v>3682</v>
      </c>
      <c r="D3978" s="13" t="s">
        <v>3773</v>
      </c>
      <c r="E3978" s="6">
        <v>47.01</v>
      </c>
      <c r="F3978" s="6">
        <v>-104.32</v>
      </c>
      <c r="G3978" s="6" t="s">
        <v>3004</v>
      </c>
      <c r="H3978" s="6">
        <v>1971</v>
      </c>
      <c r="I3978" s="6">
        <v>2778000</v>
      </c>
      <c r="J3978" s="6">
        <v>37.299999999999997</v>
      </c>
      <c r="K3978" s="6">
        <v>30</v>
      </c>
      <c r="L3978" s="6" t="s">
        <v>346</v>
      </c>
      <c r="M3978" s="6">
        <v>90</v>
      </c>
      <c r="N3978" s="6" t="s">
        <v>21</v>
      </c>
      <c r="O3978" s="6" t="s">
        <v>22</v>
      </c>
      <c r="P3978" s="6" t="s">
        <v>3774</v>
      </c>
    </row>
    <row r="3979" spans="1:16" hidden="1" x14ac:dyDescent="0.35">
      <c r="A3979" s="6">
        <v>2022</v>
      </c>
      <c r="B3979" s="6" t="s">
        <v>577</v>
      </c>
      <c r="C3979" s="6" t="s">
        <v>512</v>
      </c>
      <c r="D3979" s="13" t="s">
        <v>578</v>
      </c>
      <c r="E3979" s="6">
        <v>37.1</v>
      </c>
      <c r="F3979" s="6">
        <v>-102.57</v>
      </c>
      <c r="G3979" s="6" t="s">
        <v>236</v>
      </c>
      <c r="H3979" s="6">
        <v>48039</v>
      </c>
      <c r="I3979" s="6">
        <v>42040000</v>
      </c>
      <c r="J3979" s="6">
        <v>40.9</v>
      </c>
      <c r="K3979" s="6">
        <v>8</v>
      </c>
      <c r="L3979" s="6" t="s">
        <v>346</v>
      </c>
      <c r="M3979" s="6">
        <v>90</v>
      </c>
      <c r="N3979" s="6" t="s">
        <v>21</v>
      </c>
      <c r="O3979" s="6" t="s">
        <v>22</v>
      </c>
      <c r="P3979" s="6" t="s">
        <v>579</v>
      </c>
    </row>
    <row r="3980" spans="1:16" hidden="1" x14ac:dyDescent="0.35">
      <c r="A3980" s="6">
        <v>2022</v>
      </c>
      <c r="B3980" s="6" t="s">
        <v>580</v>
      </c>
      <c r="C3980" s="6" t="s">
        <v>512</v>
      </c>
      <c r="D3980" s="13" t="s">
        <v>581</v>
      </c>
      <c r="E3980" s="6">
        <v>38.08</v>
      </c>
      <c r="F3980" s="6">
        <v>-103.14</v>
      </c>
      <c r="G3980" s="6" t="s">
        <v>514</v>
      </c>
      <c r="H3980" s="6">
        <v>5444</v>
      </c>
      <c r="I3980" s="6">
        <v>4408000</v>
      </c>
      <c r="J3980" s="6">
        <v>40.9</v>
      </c>
      <c r="K3980" s="6">
        <v>8</v>
      </c>
      <c r="L3980" s="6" t="s">
        <v>346</v>
      </c>
      <c r="M3980" s="6">
        <v>90</v>
      </c>
      <c r="N3980" s="6" t="s">
        <v>21</v>
      </c>
      <c r="O3980" s="6" t="s">
        <v>22</v>
      </c>
      <c r="P3980" s="6" t="s">
        <v>582</v>
      </c>
    </row>
    <row r="3981" spans="1:16" hidden="1" x14ac:dyDescent="0.35">
      <c r="A3981" s="6">
        <v>2022</v>
      </c>
      <c r="B3981" s="6" t="s">
        <v>583</v>
      </c>
      <c r="C3981" s="6" t="s">
        <v>512</v>
      </c>
      <c r="D3981" s="13" t="s">
        <v>584</v>
      </c>
      <c r="E3981" s="6">
        <v>38.200000000000003</v>
      </c>
      <c r="F3981" s="6">
        <v>-103.86</v>
      </c>
      <c r="G3981" s="6" t="s">
        <v>524</v>
      </c>
      <c r="H3981" s="6">
        <v>143</v>
      </c>
      <c r="I3981" s="6">
        <v>145000</v>
      </c>
      <c r="J3981" s="6">
        <v>40.9</v>
      </c>
      <c r="K3981" s="6">
        <v>8</v>
      </c>
      <c r="L3981" s="6" t="s">
        <v>346</v>
      </c>
      <c r="M3981" s="6">
        <v>90</v>
      </c>
      <c r="N3981" s="6" t="s">
        <v>21</v>
      </c>
      <c r="O3981" s="6" t="s">
        <v>22</v>
      </c>
      <c r="P3981" s="6" t="s">
        <v>585</v>
      </c>
    </row>
    <row r="3982" spans="1:16" hidden="1" x14ac:dyDescent="0.35">
      <c r="A3982" s="6">
        <v>2022</v>
      </c>
      <c r="B3982" s="6" t="s">
        <v>592</v>
      </c>
      <c r="C3982" s="6" t="s">
        <v>512</v>
      </c>
      <c r="D3982" s="13" t="s">
        <v>593</v>
      </c>
      <c r="E3982" s="6">
        <v>38.1</v>
      </c>
      <c r="F3982" s="6">
        <v>-103.51</v>
      </c>
      <c r="G3982" s="6" t="s">
        <v>514</v>
      </c>
      <c r="H3982" s="6">
        <v>3908</v>
      </c>
      <c r="I3982" s="6">
        <v>5128000</v>
      </c>
      <c r="J3982" s="6">
        <v>40.9</v>
      </c>
      <c r="K3982" s="6">
        <v>8</v>
      </c>
      <c r="L3982" s="6" t="s">
        <v>346</v>
      </c>
      <c r="M3982" s="6">
        <v>90</v>
      </c>
      <c r="N3982" s="6" t="s">
        <v>21</v>
      </c>
      <c r="O3982" s="6" t="s">
        <v>22</v>
      </c>
      <c r="P3982" s="6" t="s">
        <v>594</v>
      </c>
    </row>
    <row r="3983" spans="1:16" hidden="1" x14ac:dyDescent="0.35">
      <c r="A3983" s="6">
        <v>2022</v>
      </c>
      <c r="B3983" s="6" t="s">
        <v>595</v>
      </c>
      <c r="C3983" s="6" t="s">
        <v>512</v>
      </c>
      <c r="D3983" s="13" t="s">
        <v>596</v>
      </c>
      <c r="E3983" s="6">
        <v>38.06</v>
      </c>
      <c r="F3983" s="6">
        <v>-102.31</v>
      </c>
      <c r="G3983" s="6" t="s">
        <v>514</v>
      </c>
      <c r="H3983" s="6">
        <v>11337</v>
      </c>
      <c r="I3983" s="6">
        <v>17489000</v>
      </c>
      <c r="J3983" s="6">
        <v>40.9</v>
      </c>
      <c r="K3983" s="6">
        <v>8</v>
      </c>
      <c r="L3983" s="6" t="s">
        <v>346</v>
      </c>
      <c r="M3983" s="6">
        <v>90</v>
      </c>
      <c r="N3983" s="6" t="s">
        <v>21</v>
      </c>
      <c r="O3983" s="6" t="s">
        <v>22</v>
      </c>
      <c r="P3983" s="6" t="s">
        <v>597</v>
      </c>
    </row>
    <row r="3984" spans="1:16" hidden="1" x14ac:dyDescent="0.35">
      <c r="A3984" s="6">
        <v>2022</v>
      </c>
      <c r="B3984" s="6" t="s">
        <v>598</v>
      </c>
      <c r="C3984" s="6" t="s">
        <v>512</v>
      </c>
      <c r="D3984" s="13" t="s">
        <v>599</v>
      </c>
      <c r="E3984" s="6">
        <v>38.29</v>
      </c>
      <c r="F3984" s="6">
        <v>-104.54</v>
      </c>
      <c r="G3984" s="6" t="s">
        <v>514</v>
      </c>
      <c r="H3984" s="6">
        <v>2259</v>
      </c>
      <c r="I3984" s="6">
        <v>3703000</v>
      </c>
      <c r="J3984" s="6">
        <v>40.9</v>
      </c>
      <c r="K3984" s="6">
        <v>8</v>
      </c>
      <c r="L3984" s="6" t="s">
        <v>346</v>
      </c>
      <c r="M3984" s="6">
        <v>90</v>
      </c>
      <c r="N3984" s="6" t="s">
        <v>21</v>
      </c>
      <c r="O3984" s="6" t="s">
        <v>22</v>
      </c>
      <c r="P3984" s="6" t="s">
        <v>600</v>
      </c>
    </row>
    <row r="3985" spans="1:16" hidden="1" x14ac:dyDescent="0.35">
      <c r="A3985" s="6">
        <v>2022</v>
      </c>
      <c r="B3985" s="6" t="s">
        <v>1027</v>
      </c>
      <c r="C3985" s="6" t="s">
        <v>797</v>
      </c>
      <c r="D3985" s="13" t="s">
        <v>1028</v>
      </c>
      <c r="E3985" s="6">
        <v>31.76</v>
      </c>
      <c r="F3985" s="6">
        <v>-82.35</v>
      </c>
      <c r="G3985" s="6" t="s">
        <v>62</v>
      </c>
      <c r="H3985" s="6">
        <v>2660</v>
      </c>
      <c r="I3985" s="6">
        <v>1798000</v>
      </c>
      <c r="J3985" s="6">
        <v>43.5</v>
      </c>
      <c r="K3985" s="6">
        <v>13</v>
      </c>
      <c r="L3985" s="6" t="s">
        <v>346</v>
      </c>
      <c r="M3985" s="6">
        <v>90</v>
      </c>
      <c r="N3985" s="6" t="s">
        <v>21</v>
      </c>
      <c r="O3985" s="6" t="s">
        <v>22</v>
      </c>
      <c r="P3985" s="6" t="s">
        <v>1029</v>
      </c>
    </row>
    <row r="3986" spans="1:16" hidden="1" x14ac:dyDescent="0.35">
      <c r="A3986" s="6">
        <v>2022</v>
      </c>
      <c r="B3986" s="6" t="s">
        <v>1030</v>
      </c>
      <c r="C3986" s="6" t="s">
        <v>797</v>
      </c>
      <c r="D3986" s="13" t="s">
        <v>1031</v>
      </c>
      <c r="E3986" s="6">
        <v>31.54</v>
      </c>
      <c r="F3986" s="6">
        <v>-82.47</v>
      </c>
      <c r="G3986" s="6" t="s">
        <v>62</v>
      </c>
      <c r="H3986" s="6">
        <v>1310</v>
      </c>
      <c r="I3986" s="6">
        <v>1186000</v>
      </c>
      <c r="J3986" s="6">
        <v>43.5</v>
      </c>
      <c r="K3986" s="6">
        <v>13</v>
      </c>
      <c r="L3986" s="6" t="s">
        <v>346</v>
      </c>
      <c r="M3986" s="6">
        <v>90</v>
      </c>
      <c r="N3986" s="6" t="s">
        <v>21</v>
      </c>
      <c r="O3986" s="6" t="s">
        <v>22</v>
      </c>
      <c r="P3986" s="6" t="s">
        <v>1032</v>
      </c>
    </row>
    <row r="3987" spans="1:16" hidden="1" x14ac:dyDescent="0.35">
      <c r="A3987" s="6">
        <v>2022</v>
      </c>
      <c r="B3987" s="6" t="s">
        <v>1033</v>
      </c>
      <c r="C3987" s="6" t="s">
        <v>797</v>
      </c>
      <c r="D3987" s="13" t="s">
        <v>1034</v>
      </c>
      <c r="E3987" s="6">
        <v>31.18</v>
      </c>
      <c r="F3987" s="6">
        <v>-82.13</v>
      </c>
      <c r="G3987" s="6" t="s">
        <v>62</v>
      </c>
      <c r="H3987" s="6">
        <v>260</v>
      </c>
      <c r="I3987" s="6">
        <v>0</v>
      </c>
      <c r="J3987" s="6">
        <v>43.5</v>
      </c>
      <c r="K3987" s="6">
        <v>13</v>
      </c>
      <c r="L3987" s="6" t="s">
        <v>346</v>
      </c>
      <c r="M3987" s="6">
        <v>90</v>
      </c>
      <c r="N3987" s="6" t="s">
        <v>21</v>
      </c>
      <c r="O3987" s="6" t="s">
        <v>22</v>
      </c>
      <c r="P3987" s="6" t="s">
        <v>1035</v>
      </c>
    </row>
    <row r="3988" spans="1:16" hidden="1" x14ac:dyDescent="0.35">
      <c r="A3988" s="6">
        <v>2022</v>
      </c>
      <c r="B3988" s="6" t="s">
        <v>1036</v>
      </c>
      <c r="C3988" s="6" t="s">
        <v>797</v>
      </c>
      <c r="D3988" s="13" t="s">
        <v>1037</v>
      </c>
      <c r="E3988" s="6">
        <v>32.119999999999997</v>
      </c>
      <c r="F3988" s="6">
        <v>-81.48</v>
      </c>
      <c r="G3988" s="6" t="s">
        <v>62</v>
      </c>
      <c r="H3988" s="6">
        <v>352</v>
      </c>
      <c r="I3988" s="6">
        <v>131000</v>
      </c>
      <c r="J3988" s="6">
        <v>43.5</v>
      </c>
      <c r="K3988" s="6">
        <v>13</v>
      </c>
      <c r="L3988" s="6" t="s">
        <v>346</v>
      </c>
      <c r="M3988" s="6">
        <v>90</v>
      </c>
      <c r="N3988" s="6" t="s">
        <v>21</v>
      </c>
      <c r="O3988" s="6" t="s">
        <v>22</v>
      </c>
      <c r="P3988" s="6" t="s">
        <v>1038</v>
      </c>
    </row>
    <row r="3989" spans="1:16" hidden="1" x14ac:dyDescent="0.35">
      <c r="A3989" s="6">
        <v>2022</v>
      </c>
      <c r="B3989" s="6" t="s">
        <v>1039</v>
      </c>
      <c r="C3989" s="6" t="s">
        <v>797</v>
      </c>
      <c r="D3989" s="13" t="s">
        <v>1040</v>
      </c>
      <c r="E3989" s="6">
        <v>30.79</v>
      </c>
      <c r="F3989" s="6">
        <v>-81.56</v>
      </c>
      <c r="G3989" s="6" t="s">
        <v>62</v>
      </c>
      <c r="H3989" s="6">
        <v>24</v>
      </c>
      <c r="I3989" s="6">
        <v>4000</v>
      </c>
      <c r="J3989" s="6">
        <v>43.5</v>
      </c>
      <c r="K3989" s="6">
        <v>13</v>
      </c>
      <c r="L3989" s="6" t="s">
        <v>346</v>
      </c>
      <c r="M3989" s="6">
        <v>90</v>
      </c>
      <c r="N3989" s="6" t="s">
        <v>21</v>
      </c>
      <c r="O3989" s="6" t="s">
        <v>22</v>
      </c>
      <c r="P3989" s="6" t="s">
        <v>1041</v>
      </c>
    </row>
    <row r="3990" spans="1:16" hidden="1" x14ac:dyDescent="0.35">
      <c r="A3990" s="6">
        <v>2022</v>
      </c>
      <c r="B3990" s="6" t="s">
        <v>1042</v>
      </c>
      <c r="C3990" s="6" t="s">
        <v>797</v>
      </c>
      <c r="D3990" s="13" t="s">
        <v>1043</v>
      </c>
      <c r="E3990" s="6">
        <v>30.83</v>
      </c>
      <c r="F3990" s="6">
        <v>-82</v>
      </c>
      <c r="G3990" s="6" t="s">
        <v>62</v>
      </c>
      <c r="H3990" s="6">
        <v>24</v>
      </c>
      <c r="I3990" s="6">
        <v>0</v>
      </c>
      <c r="J3990" s="6">
        <v>43.5</v>
      </c>
      <c r="K3990" s="6">
        <v>13</v>
      </c>
      <c r="L3990" s="6" t="s">
        <v>346</v>
      </c>
      <c r="M3990" s="6">
        <v>90</v>
      </c>
      <c r="N3990" s="6" t="s">
        <v>21</v>
      </c>
      <c r="O3990" s="6" t="s">
        <v>22</v>
      </c>
      <c r="P3990" s="6" t="s">
        <v>1044</v>
      </c>
    </row>
    <row r="3991" spans="1:16" hidden="1" x14ac:dyDescent="0.35">
      <c r="A3991" s="6">
        <v>2022</v>
      </c>
      <c r="B3991" s="6" t="s">
        <v>1045</v>
      </c>
      <c r="C3991" s="6" t="s">
        <v>797</v>
      </c>
      <c r="D3991" s="13" t="s">
        <v>1046</v>
      </c>
      <c r="E3991" s="6">
        <v>32.159999999999997</v>
      </c>
      <c r="F3991" s="6">
        <v>-81.99</v>
      </c>
      <c r="G3991" s="6" t="s">
        <v>62</v>
      </c>
      <c r="H3991" s="6">
        <v>2184</v>
      </c>
      <c r="I3991" s="6">
        <v>0</v>
      </c>
      <c r="J3991" s="6">
        <v>43.5</v>
      </c>
      <c r="K3991" s="6">
        <v>13</v>
      </c>
      <c r="L3991" s="6" t="s">
        <v>346</v>
      </c>
      <c r="M3991" s="6">
        <v>90</v>
      </c>
      <c r="N3991" s="6" t="s">
        <v>21</v>
      </c>
      <c r="O3991" s="6" t="s">
        <v>22</v>
      </c>
      <c r="P3991" s="6" t="s">
        <v>1047</v>
      </c>
    </row>
    <row r="3992" spans="1:16" hidden="1" x14ac:dyDescent="0.35">
      <c r="A3992" s="6">
        <v>2022</v>
      </c>
      <c r="B3992" s="6" t="s">
        <v>1048</v>
      </c>
      <c r="C3992" s="6" t="s">
        <v>797</v>
      </c>
      <c r="D3992" s="13" t="s">
        <v>1049</v>
      </c>
      <c r="E3992" s="6">
        <v>31.15</v>
      </c>
      <c r="F3992" s="6">
        <v>-81.48</v>
      </c>
      <c r="G3992" s="6" t="s">
        <v>62</v>
      </c>
      <c r="H3992" s="6">
        <v>20</v>
      </c>
      <c r="I3992" s="6">
        <v>10000</v>
      </c>
      <c r="J3992" s="6">
        <v>43.5</v>
      </c>
      <c r="K3992" s="6">
        <v>13</v>
      </c>
      <c r="L3992" s="6" t="s">
        <v>346</v>
      </c>
      <c r="M3992" s="6">
        <v>90</v>
      </c>
      <c r="N3992" s="6" t="s">
        <v>21</v>
      </c>
      <c r="O3992" s="6" t="s">
        <v>22</v>
      </c>
      <c r="P3992" s="6" t="s">
        <v>1050</v>
      </c>
    </row>
    <row r="3993" spans="1:16" hidden="1" x14ac:dyDescent="0.35">
      <c r="A3993" s="6">
        <v>2022</v>
      </c>
      <c r="B3993" s="6" t="s">
        <v>1053</v>
      </c>
      <c r="C3993" s="6" t="s">
        <v>797</v>
      </c>
      <c r="D3993" s="13" t="s">
        <v>1054</v>
      </c>
      <c r="E3993" s="6">
        <v>31.71</v>
      </c>
      <c r="F3993" s="6">
        <v>-81.739999999999995</v>
      </c>
      <c r="G3993" s="6" t="s">
        <v>62</v>
      </c>
      <c r="H3993" s="6">
        <v>1034</v>
      </c>
      <c r="I3993" s="6">
        <v>876000</v>
      </c>
      <c r="J3993" s="6">
        <v>43.5</v>
      </c>
      <c r="K3993" s="6">
        <v>13</v>
      </c>
      <c r="L3993" s="6" t="s">
        <v>346</v>
      </c>
      <c r="M3993" s="6">
        <v>90</v>
      </c>
      <c r="N3993" s="6" t="s">
        <v>21</v>
      </c>
      <c r="O3993" s="6" t="s">
        <v>22</v>
      </c>
      <c r="P3993" s="6" t="s">
        <v>1055</v>
      </c>
    </row>
    <row r="3994" spans="1:16" hidden="1" x14ac:dyDescent="0.35">
      <c r="A3994" s="6">
        <v>2022</v>
      </c>
      <c r="B3994" s="6" t="s">
        <v>1059</v>
      </c>
      <c r="C3994" s="6" t="s">
        <v>797</v>
      </c>
      <c r="D3994" s="13" t="s">
        <v>1060</v>
      </c>
      <c r="E3994" s="6">
        <v>31.29</v>
      </c>
      <c r="F3994" s="6">
        <v>-82.24</v>
      </c>
      <c r="G3994" s="6" t="s">
        <v>19</v>
      </c>
      <c r="H3994" s="6">
        <v>7985</v>
      </c>
      <c r="I3994" s="6">
        <v>8769000</v>
      </c>
      <c r="J3994" s="6">
        <v>43.5</v>
      </c>
      <c r="K3994" s="6">
        <v>13</v>
      </c>
      <c r="L3994" s="6" t="s">
        <v>346</v>
      </c>
      <c r="M3994" s="6">
        <v>90</v>
      </c>
      <c r="N3994" s="6" t="s">
        <v>21</v>
      </c>
      <c r="O3994" s="6" t="s">
        <v>22</v>
      </c>
      <c r="P3994" s="6" t="s">
        <v>1061</v>
      </c>
    </row>
    <row r="3995" spans="1:16" hidden="1" x14ac:dyDescent="0.35">
      <c r="A3995" s="6">
        <v>2022</v>
      </c>
      <c r="B3995" s="6" t="s">
        <v>1062</v>
      </c>
      <c r="C3995" s="6" t="s">
        <v>797</v>
      </c>
      <c r="D3995" s="13" t="s">
        <v>1063</v>
      </c>
      <c r="E3995" s="6">
        <v>32.28</v>
      </c>
      <c r="F3995" s="6">
        <v>-82.13</v>
      </c>
      <c r="G3995" s="6" t="s">
        <v>62</v>
      </c>
      <c r="H3995" s="6">
        <v>3055</v>
      </c>
      <c r="I3995" s="6">
        <v>3215000</v>
      </c>
      <c r="J3995" s="6">
        <v>43.5</v>
      </c>
      <c r="K3995" s="6">
        <v>13</v>
      </c>
      <c r="L3995" s="6" t="s">
        <v>346</v>
      </c>
      <c r="M3995" s="6">
        <v>90</v>
      </c>
      <c r="N3995" s="6" t="s">
        <v>21</v>
      </c>
      <c r="O3995" s="6" t="s">
        <v>22</v>
      </c>
      <c r="P3995" s="6" t="s">
        <v>1064</v>
      </c>
    </row>
    <row r="3996" spans="1:16" hidden="1" x14ac:dyDescent="0.35">
      <c r="A3996" s="6">
        <v>2022</v>
      </c>
      <c r="B3996" s="6" t="s">
        <v>1065</v>
      </c>
      <c r="C3996" s="6" t="s">
        <v>797</v>
      </c>
      <c r="D3996" s="13" t="s">
        <v>1066</v>
      </c>
      <c r="E3996" s="6">
        <v>32.200000000000003</v>
      </c>
      <c r="F3996" s="6">
        <v>-82.32</v>
      </c>
      <c r="G3996" s="6" t="s">
        <v>62</v>
      </c>
      <c r="H3996" s="6">
        <v>3106</v>
      </c>
      <c r="I3996" s="6">
        <v>3573000</v>
      </c>
      <c r="J3996" s="6">
        <v>43.5</v>
      </c>
      <c r="K3996" s="6">
        <v>13</v>
      </c>
      <c r="L3996" s="6" t="s">
        <v>346</v>
      </c>
      <c r="M3996" s="6">
        <v>90</v>
      </c>
      <c r="N3996" s="6" t="s">
        <v>21</v>
      </c>
      <c r="O3996" s="6" t="s">
        <v>22</v>
      </c>
      <c r="P3996" s="6" t="s">
        <v>1067</v>
      </c>
    </row>
    <row r="3997" spans="1:16" hidden="1" x14ac:dyDescent="0.35">
      <c r="A3997" s="6">
        <v>2022</v>
      </c>
      <c r="B3997" s="6" t="s">
        <v>1068</v>
      </c>
      <c r="C3997" s="6" t="s">
        <v>797</v>
      </c>
      <c r="D3997" s="13" t="s">
        <v>1069</v>
      </c>
      <c r="E3997" s="6">
        <v>31.21</v>
      </c>
      <c r="F3997" s="6">
        <v>-82.35</v>
      </c>
      <c r="G3997" s="6" t="s">
        <v>62</v>
      </c>
      <c r="H3997" s="6">
        <v>1446</v>
      </c>
      <c r="I3997" s="6">
        <v>2345000</v>
      </c>
      <c r="J3997" s="6">
        <v>43.5</v>
      </c>
      <c r="K3997" s="6">
        <v>13</v>
      </c>
      <c r="L3997" s="6" t="s">
        <v>346</v>
      </c>
      <c r="M3997" s="6">
        <v>90</v>
      </c>
      <c r="N3997" s="6" t="s">
        <v>21</v>
      </c>
      <c r="O3997" s="6" t="s">
        <v>22</v>
      </c>
      <c r="P3997" s="6" t="s">
        <v>1070</v>
      </c>
    </row>
    <row r="3998" spans="1:16" hidden="1" x14ac:dyDescent="0.35">
      <c r="A3998" s="6">
        <v>2022</v>
      </c>
      <c r="B3998" s="6" t="s">
        <v>1071</v>
      </c>
      <c r="C3998" s="6" t="s">
        <v>797</v>
      </c>
      <c r="D3998" s="13" t="s">
        <v>1072</v>
      </c>
      <c r="E3998" s="6">
        <v>31.66</v>
      </c>
      <c r="F3998" s="6">
        <v>-81.93</v>
      </c>
      <c r="G3998" s="6" t="s">
        <v>62</v>
      </c>
      <c r="H3998" s="6">
        <v>5241</v>
      </c>
      <c r="I3998" s="6">
        <v>3391000</v>
      </c>
      <c r="J3998" s="6">
        <v>43.5</v>
      </c>
      <c r="K3998" s="6">
        <v>13</v>
      </c>
      <c r="L3998" s="6" t="s">
        <v>346</v>
      </c>
      <c r="M3998" s="6">
        <v>90</v>
      </c>
      <c r="N3998" s="6" t="s">
        <v>21</v>
      </c>
      <c r="O3998" s="6" t="s">
        <v>22</v>
      </c>
      <c r="P3998" s="6" t="s">
        <v>1073</v>
      </c>
    </row>
    <row r="3999" spans="1:16" hidden="1" x14ac:dyDescent="0.35">
      <c r="A3999" s="6">
        <v>2022</v>
      </c>
      <c r="B3999" s="6" t="s">
        <v>2918</v>
      </c>
      <c r="C3999" s="6" t="s">
        <v>2786</v>
      </c>
      <c r="D3999" s="13" t="s">
        <v>2919</v>
      </c>
      <c r="E3999" s="6">
        <v>42.93</v>
      </c>
      <c r="F3999" s="6">
        <v>-83.53</v>
      </c>
      <c r="G3999" s="6" t="s">
        <v>514</v>
      </c>
      <c r="H3999" s="6">
        <v>32647</v>
      </c>
      <c r="I3999" s="6">
        <v>30675000</v>
      </c>
      <c r="J3999" s="6">
        <v>64.7</v>
      </c>
      <c r="K3999" s="6">
        <v>26</v>
      </c>
      <c r="L3999" s="6" t="s">
        <v>346</v>
      </c>
      <c r="M3999" s="6">
        <v>90</v>
      </c>
      <c r="N3999" s="6" t="s">
        <v>21</v>
      </c>
      <c r="O3999" s="6" t="s">
        <v>22</v>
      </c>
      <c r="P3999" s="6" t="s">
        <v>2920</v>
      </c>
    </row>
    <row r="4000" spans="1:16" hidden="1" x14ac:dyDescent="0.35">
      <c r="A4000" s="6">
        <v>2022</v>
      </c>
      <c r="B4000" s="6" t="s">
        <v>2921</v>
      </c>
      <c r="C4000" s="6" t="s">
        <v>2786</v>
      </c>
      <c r="D4000" s="13" t="s">
        <v>2922</v>
      </c>
      <c r="E4000" s="6">
        <v>42.92</v>
      </c>
      <c r="F4000" s="6">
        <v>-83.04</v>
      </c>
      <c r="G4000" s="6" t="s">
        <v>514</v>
      </c>
      <c r="H4000" s="6">
        <v>35584</v>
      </c>
      <c r="I4000" s="6">
        <v>33876000</v>
      </c>
      <c r="J4000" s="6">
        <v>64.7</v>
      </c>
      <c r="K4000" s="6">
        <v>26</v>
      </c>
      <c r="L4000" s="6" t="s">
        <v>346</v>
      </c>
      <c r="M4000" s="6">
        <v>90</v>
      </c>
      <c r="N4000" s="6" t="s">
        <v>21</v>
      </c>
      <c r="O4000" s="6" t="s">
        <v>22</v>
      </c>
      <c r="P4000" s="6" t="s">
        <v>2923</v>
      </c>
    </row>
    <row r="4001" spans="1:16" hidden="1" x14ac:dyDescent="0.35">
      <c r="A4001" s="6">
        <v>2022</v>
      </c>
      <c r="B4001" s="6" t="s">
        <v>2924</v>
      </c>
      <c r="C4001" s="6" t="s">
        <v>2786</v>
      </c>
      <c r="D4001" s="13" t="s">
        <v>2925</v>
      </c>
      <c r="E4001" s="6">
        <v>41.98</v>
      </c>
      <c r="F4001" s="6">
        <v>-84.34</v>
      </c>
      <c r="G4001" s="6" t="s">
        <v>514</v>
      </c>
      <c r="H4001" s="6">
        <v>86432</v>
      </c>
      <c r="I4001" s="6">
        <v>94298000</v>
      </c>
      <c r="J4001" s="6">
        <v>64.7</v>
      </c>
      <c r="K4001" s="6">
        <v>26</v>
      </c>
      <c r="L4001" s="6" t="s">
        <v>346</v>
      </c>
      <c r="M4001" s="6">
        <v>90</v>
      </c>
      <c r="N4001" s="6" t="s">
        <v>21</v>
      </c>
      <c r="O4001" s="6" t="s">
        <v>22</v>
      </c>
      <c r="P4001" s="6" t="s">
        <v>2926</v>
      </c>
    </row>
    <row r="4002" spans="1:16" hidden="1" x14ac:dyDescent="0.35">
      <c r="A4002" s="6">
        <v>2022</v>
      </c>
      <c r="B4002" s="6" t="s">
        <v>1289</v>
      </c>
      <c r="C4002" s="6" t="s">
        <v>2786</v>
      </c>
      <c r="D4002" s="13" t="s">
        <v>2927</v>
      </c>
      <c r="E4002" s="6">
        <v>42.57</v>
      </c>
      <c r="F4002" s="6">
        <v>-83.75</v>
      </c>
      <c r="G4002" s="6" t="s">
        <v>514</v>
      </c>
      <c r="H4002" s="6">
        <v>21451</v>
      </c>
      <c r="I4002" s="6">
        <v>16809000</v>
      </c>
      <c r="J4002" s="6">
        <v>64.7</v>
      </c>
      <c r="K4002" s="6">
        <v>26</v>
      </c>
      <c r="L4002" s="6" t="s">
        <v>346</v>
      </c>
      <c r="M4002" s="6">
        <v>90</v>
      </c>
      <c r="N4002" s="6" t="s">
        <v>21</v>
      </c>
      <c r="O4002" s="6" t="s">
        <v>22</v>
      </c>
      <c r="P4002" s="6" t="s">
        <v>2928</v>
      </c>
    </row>
    <row r="4003" spans="1:16" hidden="1" x14ac:dyDescent="0.35">
      <c r="A4003" s="6">
        <v>2022</v>
      </c>
      <c r="B4003" s="6" t="s">
        <v>2929</v>
      </c>
      <c r="C4003" s="6" t="s">
        <v>2786</v>
      </c>
      <c r="D4003" s="13" t="s">
        <v>2930</v>
      </c>
      <c r="E4003" s="6">
        <v>42.84</v>
      </c>
      <c r="F4003" s="6">
        <v>-82.88</v>
      </c>
      <c r="G4003" s="6" t="s">
        <v>514</v>
      </c>
      <c r="H4003" s="6">
        <v>12834</v>
      </c>
      <c r="I4003" s="6">
        <v>11029000</v>
      </c>
      <c r="J4003" s="6">
        <v>64.7</v>
      </c>
      <c r="K4003" s="6">
        <v>26</v>
      </c>
      <c r="L4003" s="6" t="s">
        <v>346</v>
      </c>
      <c r="M4003" s="6">
        <v>90</v>
      </c>
      <c r="N4003" s="6" t="s">
        <v>21</v>
      </c>
      <c r="O4003" s="6" t="s">
        <v>22</v>
      </c>
      <c r="P4003" s="6" t="s">
        <v>2931</v>
      </c>
    </row>
    <row r="4004" spans="1:16" hidden="1" x14ac:dyDescent="0.35">
      <c r="A4004" s="6">
        <v>2022</v>
      </c>
      <c r="B4004" s="6" t="s">
        <v>83</v>
      </c>
      <c r="C4004" s="6" t="s">
        <v>2786</v>
      </c>
      <c r="D4004" s="13" t="s">
        <v>2932</v>
      </c>
      <c r="E4004" s="6">
        <v>42.01</v>
      </c>
      <c r="F4004" s="6">
        <v>-83.66</v>
      </c>
      <c r="G4004" s="6" t="s">
        <v>514</v>
      </c>
      <c r="H4004" s="6">
        <v>55838</v>
      </c>
      <c r="I4004" s="6">
        <v>56781000</v>
      </c>
      <c r="J4004" s="6">
        <v>64.7</v>
      </c>
      <c r="K4004" s="6">
        <v>26</v>
      </c>
      <c r="L4004" s="6" t="s">
        <v>346</v>
      </c>
      <c r="M4004" s="6">
        <v>90</v>
      </c>
      <c r="N4004" s="6" t="s">
        <v>21</v>
      </c>
      <c r="O4004" s="6" t="s">
        <v>22</v>
      </c>
      <c r="P4004" s="6" t="s">
        <v>2933</v>
      </c>
    </row>
    <row r="4005" spans="1:16" hidden="1" x14ac:dyDescent="0.35">
      <c r="A4005" s="6">
        <v>2022</v>
      </c>
      <c r="B4005" s="6" t="s">
        <v>2934</v>
      </c>
      <c r="C4005" s="6" t="s">
        <v>2786</v>
      </c>
      <c r="D4005" s="13" t="s">
        <v>2935</v>
      </c>
      <c r="E4005" s="6">
        <v>42.58</v>
      </c>
      <c r="F4005" s="6">
        <v>-83.14</v>
      </c>
      <c r="G4005" s="6" t="s">
        <v>236</v>
      </c>
      <c r="H4005" s="6">
        <v>2190</v>
      </c>
      <c r="I4005" s="6">
        <v>1843000</v>
      </c>
      <c r="J4005" s="6">
        <v>64.7</v>
      </c>
      <c r="K4005" s="6">
        <v>26</v>
      </c>
      <c r="L4005" s="6" t="s">
        <v>346</v>
      </c>
      <c r="M4005" s="6">
        <v>90</v>
      </c>
      <c r="N4005" s="6" t="s">
        <v>21</v>
      </c>
      <c r="O4005" s="6" t="s">
        <v>22</v>
      </c>
      <c r="P4005" s="6" t="s">
        <v>2936</v>
      </c>
    </row>
    <row r="4006" spans="1:16" hidden="1" x14ac:dyDescent="0.35">
      <c r="A4006" s="6">
        <v>2022</v>
      </c>
      <c r="B4006" s="6" t="s">
        <v>1444</v>
      </c>
      <c r="C4006" s="6" t="s">
        <v>2786</v>
      </c>
      <c r="D4006" s="13" t="s">
        <v>2937</v>
      </c>
      <c r="E4006" s="6">
        <v>42.61</v>
      </c>
      <c r="F4006" s="6">
        <v>-82.53</v>
      </c>
      <c r="G4006" s="6" t="s">
        <v>236</v>
      </c>
      <c r="H4006" s="6">
        <v>27634</v>
      </c>
      <c r="I4006" s="6">
        <v>26809000</v>
      </c>
      <c r="J4006" s="6">
        <v>64.7</v>
      </c>
      <c r="K4006" s="6">
        <v>26</v>
      </c>
      <c r="L4006" s="6" t="s">
        <v>346</v>
      </c>
      <c r="M4006" s="6">
        <v>90</v>
      </c>
      <c r="N4006" s="6" t="s">
        <v>21</v>
      </c>
      <c r="O4006" s="6" t="s">
        <v>22</v>
      </c>
      <c r="P4006" s="6" t="s">
        <v>2938</v>
      </c>
    </row>
    <row r="4007" spans="1:16" hidden="1" x14ac:dyDescent="0.35">
      <c r="A4007" s="6">
        <v>2022</v>
      </c>
      <c r="B4007" s="6" t="s">
        <v>2939</v>
      </c>
      <c r="C4007" s="6" t="s">
        <v>2786</v>
      </c>
      <c r="D4007" s="13" t="s">
        <v>2940</v>
      </c>
      <c r="E4007" s="6">
        <v>42.26</v>
      </c>
      <c r="F4007" s="6">
        <v>-83.85</v>
      </c>
      <c r="G4007" s="6" t="s">
        <v>514</v>
      </c>
      <c r="H4007" s="6">
        <v>36687</v>
      </c>
      <c r="I4007" s="6">
        <v>33286000</v>
      </c>
      <c r="J4007" s="6">
        <v>64.7</v>
      </c>
      <c r="K4007" s="6">
        <v>26</v>
      </c>
      <c r="L4007" s="6" t="s">
        <v>346</v>
      </c>
      <c r="M4007" s="6">
        <v>90</v>
      </c>
      <c r="N4007" s="6" t="s">
        <v>21</v>
      </c>
      <c r="O4007" s="6" t="s">
        <v>22</v>
      </c>
      <c r="P4007" s="6" t="s">
        <v>2941</v>
      </c>
    </row>
    <row r="4008" spans="1:16" hidden="1" x14ac:dyDescent="0.35">
      <c r="A4008" s="6">
        <v>2022</v>
      </c>
      <c r="B4008" s="6" t="s">
        <v>1071</v>
      </c>
      <c r="C4008" s="6" t="s">
        <v>2786</v>
      </c>
      <c r="D4008" s="13" t="s">
        <v>2942</v>
      </c>
      <c r="E4008" s="6">
        <v>42.25</v>
      </c>
      <c r="F4008" s="6">
        <v>-83.21</v>
      </c>
      <c r="G4008" s="6" t="s">
        <v>236</v>
      </c>
      <c r="H4008" s="6">
        <v>854</v>
      </c>
      <c r="I4008" s="6">
        <v>424000</v>
      </c>
      <c r="J4008" s="6">
        <v>64.7</v>
      </c>
      <c r="K4008" s="6">
        <v>26</v>
      </c>
      <c r="L4008" s="6" t="s">
        <v>346</v>
      </c>
      <c r="M4008" s="6">
        <v>90</v>
      </c>
      <c r="N4008" s="6" t="s">
        <v>21</v>
      </c>
      <c r="O4008" s="6" t="s">
        <v>22</v>
      </c>
      <c r="P4008" s="6" t="s">
        <v>2943</v>
      </c>
    </row>
    <row r="4009" spans="1:16" hidden="1" x14ac:dyDescent="0.35">
      <c r="A4009" s="6">
        <v>2022</v>
      </c>
      <c r="B4009" s="6" t="s">
        <v>586</v>
      </c>
      <c r="C4009" s="6" t="s">
        <v>512</v>
      </c>
      <c r="D4009" s="13" t="s">
        <v>587</v>
      </c>
      <c r="E4009" s="6">
        <v>38.44</v>
      </c>
      <c r="F4009" s="6">
        <v>-105.23</v>
      </c>
      <c r="G4009" s="6" t="s">
        <v>514</v>
      </c>
      <c r="H4009" s="6" t="s">
        <v>35</v>
      </c>
      <c r="I4009" s="6">
        <v>0</v>
      </c>
      <c r="J4009" s="6" t="s">
        <v>36</v>
      </c>
      <c r="K4009" s="6">
        <v>8</v>
      </c>
      <c r="L4009" s="6" t="s">
        <v>346</v>
      </c>
      <c r="M4009" s="6">
        <v>90</v>
      </c>
      <c r="N4009" s="6" t="s">
        <v>21</v>
      </c>
      <c r="O4009" s="6" t="s">
        <v>22</v>
      </c>
      <c r="P4009" s="6" t="s">
        <v>588</v>
      </c>
    </row>
    <row r="4010" spans="1:16" hidden="1" x14ac:dyDescent="0.35">
      <c r="A4010" s="6">
        <v>2022</v>
      </c>
      <c r="B4010" s="6" t="s">
        <v>589</v>
      </c>
      <c r="C4010" s="6" t="s">
        <v>512</v>
      </c>
      <c r="D4010" s="13" t="s">
        <v>590</v>
      </c>
      <c r="E4010" s="6">
        <v>37.4</v>
      </c>
      <c r="F4010" s="6">
        <v>-104.65</v>
      </c>
      <c r="G4010" s="6" t="s">
        <v>514</v>
      </c>
      <c r="H4010" s="6" t="s">
        <v>35</v>
      </c>
      <c r="I4010" s="6">
        <v>0</v>
      </c>
      <c r="J4010" s="6" t="s">
        <v>36</v>
      </c>
      <c r="K4010" s="6">
        <v>8</v>
      </c>
      <c r="L4010" s="6" t="s">
        <v>346</v>
      </c>
      <c r="M4010" s="6">
        <v>90</v>
      </c>
      <c r="N4010" s="6" t="s">
        <v>21</v>
      </c>
      <c r="O4010" s="6" t="s">
        <v>22</v>
      </c>
      <c r="P4010" s="6" t="s">
        <v>591</v>
      </c>
    </row>
    <row r="4011" spans="1:16" hidden="1" x14ac:dyDescent="0.35">
      <c r="A4011" s="6">
        <v>2022</v>
      </c>
      <c r="B4011" s="6" t="s">
        <v>740</v>
      </c>
      <c r="C4011" s="6" t="s">
        <v>797</v>
      </c>
      <c r="D4011" s="13" t="s">
        <v>1051</v>
      </c>
      <c r="E4011" s="6">
        <v>31.78</v>
      </c>
      <c r="F4011" s="6">
        <v>-81.599999999999994</v>
      </c>
      <c r="G4011" s="6" t="s">
        <v>62</v>
      </c>
      <c r="H4011" s="6" t="s">
        <v>35</v>
      </c>
      <c r="I4011" s="6">
        <v>0</v>
      </c>
      <c r="J4011" s="6" t="s">
        <v>36</v>
      </c>
      <c r="K4011" s="6">
        <v>13</v>
      </c>
      <c r="L4011" s="6" t="s">
        <v>346</v>
      </c>
      <c r="M4011" s="6">
        <v>90</v>
      </c>
      <c r="N4011" s="6" t="s">
        <v>21</v>
      </c>
      <c r="O4011" s="6" t="s">
        <v>22</v>
      </c>
      <c r="P4011" s="6" t="s">
        <v>1052</v>
      </c>
    </row>
    <row r="4012" spans="1:16" hidden="1" x14ac:dyDescent="0.35">
      <c r="A4012" s="6">
        <v>2022</v>
      </c>
      <c r="B4012" s="6" t="s">
        <v>3764</v>
      </c>
      <c r="C4012" s="6" t="s">
        <v>3682</v>
      </c>
      <c r="D4012" s="13" t="s">
        <v>3765</v>
      </c>
      <c r="E4012" s="6">
        <v>45.09</v>
      </c>
      <c r="F4012" s="6">
        <v>-106.15</v>
      </c>
      <c r="G4012" s="6" t="s">
        <v>555</v>
      </c>
      <c r="H4012" s="6" t="s">
        <v>35</v>
      </c>
      <c r="I4012" s="6">
        <v>599000</v>
      </c>
      <c r="J4012" s="6" t="s">
        <v>36</v>
      </c>
      <c r="K4012" s="6">
        <v>30</v>
      </c>
      <c r="L4012" s="6" t="s">
        <v>346</v>
      </c>
      <c r="M4012" s="6">
        <v>90</v>
      </c>
      <c r="N4012" s="6" t="s">
        <v>21</v>
      </c>
      <c r="O4012" s="6" t="s">
        <v>22</v>
      </c>
      <c r="P4012" s="6" t="s">
        <v>3766</v>
      </c>
    </row>
    <row r="4013" spans="1:16" hidden="1" x14ac:dyDescent="0.35">
      <c r="A4013" s="6">
        <v>2022</v>
      </c>
      <c r="B4013" s="6" t="s">
        <v>4122</v>
      </c>
      <c r="C4013" s="6" t="s">
        <v>4078</v>
      </c>
      <c r="D4013" s="13" t="s">
        <v>4123</v>
      </c>
      <c r="E4013" s="6">
        <v>33.64</v>
      </c>
      <c r="F4013" s="6">
        <v>-104.38</v>
      </c>
      <c r="G4013" s="6" t="s">
        <v>117</v>
      </c>
      <c r="H4013" s="6" t="s">
        <v>35</v>
      </c>
      <c r="I4013" s="6">
        <v>33920000</v>
      </c>
      <c r="J4013" s="6" t="s">
        <v>36</v>
      </c>
      <c r="K4013" s="6">
        <v>35</v>
      </c>
      <c r="L4013" s="6" t="s">
        <v>346</v>
      </c>
      <c r="M4013" s="6">
        <v>90</v>
      </c>
      <c r="N4013" s="6" t="s">
        <v>21</v>
      </c>
      <c r="O4013" s="6" t="s">
        <v>22</v>
      </c>
      <c r="P4013" s="6" t="s">
        <v>4124</v>
      </c>
    </row>
    <row r="4014" spans="1:16" hidden="1" x14ac:dyDescent="0.35">
      <c r="A4014" s="6">
        <v>2022</v>
      </c>
      <c r="B4014" s="6" t="s">
        <v>4128</v>
      </c>
      <c r="C4014" s="6" t="s">
        <v>4078</v>
      </c>
      <c r="D4014" s="13" t="s">
        <v>4129</v>
      </c>
      <c r="E4014" s="6">
        <v>33.51</v>
      </c>
      <c r="F4014" s="6">
        <v>-103.33</v>
      </c>
      <c r="G4014" s="6" t="s">
        <v>117</v>
      </c>
      <c r="H4014" s="6" t="s">
        <v>35</v>
      </c>
      <c r="I4014" s="6">
        <v>2160000</v>
      </c>
      <c r="J4014" s="6" t="s">
        <v>36</v>
      </c>
      <c r="K4014" s="6">
        <v>35</v>
      </c>
      <c r="L4014" s="6" t="s">
        <v>346</v>
      </c>
      <c r="M4014" s="6">
        <v>90</v>
      </c>
      <c r="N4014" s="6" t="s">
        <v>21</v>
      </c>
      <c r="O4014" s="6" t="s">
        <v>22</v>
      </c>
      <c r="P4014" s="6" t="s">
        <v>4130</v>
      </c>
    </row>
    <row r="4015" spans="1:16" hidden="1" x14ac:dyDescent="0.35">
      <c r="A4015" s="6">
        <v>2022</v>
      </c>
      <c r="B4015" s="6" t="s">
        <v>33</v>
      </c>
      <c r="C4015" s="6" t="s">
        <v>4143</v>
      </c>
      <c r="D4015" s="13" t="s">
        <v>4218</v>
      </c>
      <c r="E4015" s="6">
        <v>42.26</v>
      </c>
      <c r="F4015" s="6">
        <v>-73.81</v>
      </c>
      <c r="G4015" s="6" t="s">
        <v>514</v>
      </c>
      <c r="H4015" s="6" t="s">
        <v>35</v>
      </c>
      <c r="I4015" s="6">
        <v>0</v>
      </c>
      <c r="J4015" s="6" t="s">
        <v>36</v>
      </c>
      <c r="K4015" s="6">
        <v>36</v>
      </c>
      <c r="L4015" s="6" t="s">
        <v>346</v>
      </c>
      <c r="M4015" s="6">
        <v>90</v>
      </c>
      <c r="N4015" s="6" t="s">
        <v>21</v>
      </c>
      <c r="O4015" s="6" t="s">
        <v>22</v>
      </c>
      <c r="P4015" s="6" t="s">
        <v>4219</v>
      </c>
    </row>
    <row r="4016" spans="1:16" hidden="1" x14ac:dyDescent="0.35">
      <c r="A4016" s="6">
        <v>2022</v>
      </c>
      <c r="B4016" s="6" t="s">
        <v>1707</v>
      </c>
      <c r="C4016" s="6" t="s">
        <v>4143</v>
      </c>
      <c r="D4016" s="13" t="s">
        <v>4222</v>
      </c>
      <c r="E4016" s="6">
        <v>41.65</v>
      </c>
      <c r="F4016" s="6">
        <v>-74.680000000000007</v>
      </c>
      <c r="G4016" s="6" t="s">
        <v>514</v>
      </c>
      <c r="H4016" s="6" t="s">
        <v>35</v>
      </c>
      <c r="I4016" s="6">
        <v>300000</v>
      </c>
      <c r="J4016" s="6" t="s">
        <v>36</v>
      </c>
      <c r="K4016" s="6">
        <v>36</v>
      </c>
      <c r="L4016" s="6" t="s">
        <v>346</v>
      </c>
      <c r="M4016" s="6">
        <v>90</v>
      </c>
      <c r="N4016" s="6" t="s">
        <v>21</v>
      </c>
      <c r="O4016" s="6" t="s">
        <v>22</v>
      </c>
      <c r="P4016" s="6" t="s">
        <v>4223</v>
      </c>
    </row>
    <row r="4017" spans="1:16" hidden="1" x14ac:dyDescent="0.35">
      <c r="A4017" s="6">
        <v>2022</v>
      </c>
      <c r="B4017" s="6" t="s">
        <v>68</v>
      </c>
      <c r="C4017" s="6" t="s">
        <v>4907</v>
      </c>
      <c r="D4017" s="13" t="s">
        <v>5033</v>
      </c>
      <c r="E4017" s="6">
        <v>34.020000000000003</v>
      </c>
      <c r="F4017" s="6">
        <v>-95.86</v>
      </c>
      <c r="G4017" s="6" t="s">
        <v>94</v>
      </c>
      <c r="H4017" s="6" t="s">
        <v>35</v>
      </c>
      <c r="I4017" s="6">
        <v>0</v>
      </c>
      <c r="J4017" s="6" t="s">
        <v>36</v>
      </c>
      <c r="K4017" s="6">
        <v>40</v>
      </c>
      <c r="L4017" s="6" t="s">
        <v>346</v>
      </c>
      <c r="M4017" s="6">
        <v>90</v>
      </c>
      <c r="N4017" s="6" t="s">
        <v>21</v>
      </c>
      <c r="O4017" s="6" t="s">
        <v>22</v>
      </c>
      <c r="P4017" s="6" t="s">
        <v>5034</v>
      </c>
    </row>
    <row r="4018" spans="1:16" hidden="1" x14ac:dyDescent="0.35">
      <c r="A4018" s="6">
        <v>2022</v>
      </c>
      <c r="B4018" s="6" t="s">
        <v>5037</v>
      </c>
      <c r="C4018" s="6" t="s">
        <v>4907</v>
      </c>
      <c r="D4018" s="13" t="s">
        <v>5038</v>
      </c>
      <c r="E4018" s="6">
        <v>34.4</v>
      </c>
      <c r="F4018" s="6">
        <v>-94.93</v>
      </c>
      <c r="G4018" s="6" t="s">
        <v>117</v>
      </c>
      <c r="H4018" s="6" t="s">
        <v>35</v>
      </c>
      <c r="I4018" s="6">
        <v>0</v>
      </c>
      <c r="J4018" s="6" t="s">
        <v>36</v>
      </c>
      <c r="K4018" s="6">
        <v>40</v>
      </c>
      <c r="L4018" s="6" t="s">
        <v>346</v>
      </c>
      <c r="M4018" s="6">
        <v>90</v>
      </c>
      <c r="N4018" s="6" t="s">
        <v>21</v>
      </c>
      <c r="O4018" s="6" t="s">
        <v>22</v>
      </c>
      <c r="P4018" s="6" t="s">
        <v>5039</v>
      </c>
    </row>
    <row r="4019" spans="1:16" hidden="1" x14ac:dyDescent="0.35">
      <c r="A4019" s="6">
        <v>2022</v>
      </c>
      <c r="B4019" s="6" t="s">
        <v>5107</v>
      </c>
      <c r="C4019" s="6" t="s">
        <v>5068</v>
      </c>
      <c r="D4019" s="13" t="s">
        <v>5108</v>
      </c>
      <c r="E4019" s="6">
        <v>44.11</v>
      </c>
      <c r="F4019" s="6">
        <v>-119.79</v>
      </c>
      <c r="G4019" s="6" t="s">
        <v>514</v>
      </c>
      <c r="H4019" s="6" t="s">
        <v>35</v>
      </c>
      <c r="I4019" s="6">
        <v>0</v>
      </c>
      <c r="J4019" s="6" t="s">
        <v>36</v>
      </c>
      <c r="K4019" s="6">
        <v>41</v>
      </c>
      <c r="L4019" s="6" t="s">
        <v>346</v>
      </c>
      <c r="M4019" s="6">
        <v>80</v>
      </c>
      <c r="N4019" s="6" t="s">
        <v>21</v>
      </c>
      <c r="O4019" s="6" t="s">
        <v>22</v>
      </c>
      <c r="P4019" s="6" t="s">
        <v>5109</v>
      </c>
    </row>
    <row r="4020" spans="1:16" hidden="1" x14ac:dyDescent="0.35">
      <c r="A4020" s="6">
        <v>2022</v>
      </c>
      <c r="B4020" s="6" t="s">
        <v>5110</v>
      </c>
      <c r="C4020" s="6" t="s">
        <v>5068</v>
      </c>
      <c r="D4020" s="13" t="s">
        <v>5111</v>
      </c>
      <c r="E4020" s="6">
        <v>44.07</v>
      </c>
      <c r="F4020" s="6">
        <v>-121.25</v>
      </c>
      <c r="G4020" s="6" t="s">
        <v>236</v>
      </c>
      <c r="H4020" s="6" t="s">
        <v>35</v>
      </c>
      <c r="I4020" s="6">
        <v>0</v>
      </c>
      <c r="J4020" s="6" t="s">
        <v>36</v>
      </c>
      <c r="K4020" s="6">
        <v>41</v>
      </c>
      <c r="L4020" s="6" t="s">
        <v>346</v>
      </c>
      <c r="M4020" s="6">
        <v>80</v>
      </c>
      <c r="N4020" s="6" t="s">
        <v>21</v>
      </c>
      <c r="O4020" s="6" t="s">
        <v>22</v>
      </c>
      <c r="P4020" s="6" t="s">
        <v>5112</v>
      </c>
    </row>
    <row r="4021" spans="1:16" hidden="1" x14ac:dyDescent="0.35">
      <c r="A4021" s="6">
        <v>2022</v>
      </c>
      <c r="B4021" s="6" t="s">
        <v>172</v>
      </c>
      <c r="C4021" s="6" t="s">
        <v>5068</v>
      </c>
      <c r="D4021" s="13" t="s">
        <v>5113</v>
      </c>
      <c r="E4021" s="6">
        <v>44.7</v>
      </c>
      <c r="F4021" s="6">
        <v>-120.72</v>
      </c>
      <c r="G4021" s="6" t="s">
        <v>241</v>
      </c>
      <c r="H4021" s="6" t="s">
        <v>35</v>
      </c>
      <c r="I4021" s="6">
        <v>1613000</v>
      </c>
      <c r="J4021" s="6" t="s">
        <v>36</v>
      </c>
      <c r="K4021" s="6">
        <v>41</v>
      </c>
      <c r="L4021" s="6" t="s">
        <v>346</v>
      </c>
      <c r="M4021" s="6">
        <v>80</v>
      </c>
      <c r="N4021" s="6" t="s">
        <v>21</v>
      </c>
      <c r="O4021" s="6" t="s">
        <v>22</v>
      </c>
      <c r="P4021" s="6" t="s">
        <v>5114</v>
      </c>
    </row>
    <row r="4022" spans="1:16" hidden="1" x14ac:dyDescent="0.35">
      <c r="A4022" s="6">
        <v>2022</v>
      </c>
      <c r="B4022" s="6" t="s">
        <v>707</v>
      </c>
      <c r="C4022" s="6" t="s">
        <v>86</v>
      </c>
      <c r="D4022" s="13" t="s">
        <v>6667</v>
      </c>
      <c r="E4022" s="6">
        <v>46.31</v>
      </c>
      <c r="F4022" s="6">
        <v>-117.9</v>
      </c>
      <c r="G4022" s="6" t="s">
        <v>241</v>
      </c>
      <c r="H4022" s="6" t="s">
        <v>35</v>
      </c>
      <c r="I4022" s="6">
        <v>0</v>
      </c>
      <c r="J4022" s="6" t="s">
        <v>36</v>
      </c>
      <c r="K4022" s="6">
        <v>53</v>
      </c>
      <c r="L4022" s="6" t="s">
        <v>346</v>
      </c>
      <c r="M4022" s="6">
        <v>90</v>
      </c>
      <c r="N4022" s="6" t="s">
        <v>21</v>
      </c>
      <c r="O4022" s="6" t="s">
        <v>22</v>
      </c>
      <c r="P4022" s="6" t="s">
        <v>6668</v>
      </c>
    </row>
    <row r="4023" spans="1:16" hidden="1" x14ac:dyDescent="0.35">
      <c r="A4023" s="6">
        <v>2022</v>
      </c>
      <c r="B4023" s="6" t="s">
        <v>7016</v>
      </c>
      <c r="C4023" s="6" t="s">
        <v>4276</v>
      </c>
      <c r="D4023" s="13" t="s">
        <v>7017</v>
      </c>
      <c r="E4023" s="6">
        <v>43.03</v>
      </c>
      <c r="F4023" s="6">
        <v>-104.81</v>
      </c>
      <c r="G4023" s="6" t="s">
        <v>555</v>
      </c>
      <c r="H4023" s="6" t="s">
        <v>35</v>
      </c>
      <c r="I4023" s="6">
        <v>0</v>
      </c>
      <c r="J4023" s="6" t="s">
        <v>36</v>
      </c>
      <c r="K4023" s="6">
        <v>56</v>
      </c>
      <c r="L4023" s="6" t="s">
        <v>346</v>
      </c>
      <c r="M4023" s="6">
        <v>50</v>
      </c>
      <c r="N4023" s="6" t="s">
        <v>21</v>
      </c>
      <c r="O4023" s="6" t="s">
        <v>22</v>
      </c>
      <c r="P4023" s="6" t="s">
        <v>7018</v>
      </c>
    </row>
    <row r="4024" spans="1:16" hidden="1" x14ac:dyDescent="0.35">
      <c r="A4024" s="6">
        <v>2022</v>
      </c>
      <c r="B4024" s="6" t="s">
        <v>1036</v>
      </c>
      <c r="C4024" s="6" t="s">
        <v>797</v>
      </c>
      <c r="D4024" s="13" t="s">
        <v>1037</v>
      </c>
      <c r="E4024" s="6">
        <v>32.119999999999997</v>
      </c>
      <c r="F4024" s="6">
        <v>-81.48</v>
      </c>
      <c r="G4024" s="6" t="s">
        <v>62</v>
      </c>
      <c r="H4024" s="6" t="s">
        <v>35</v>
      </c>
      <c r="I4024" s="6">
        <v>131000</v>
      </c>
      <c r="J4024" s="6" t="s">
        <v>36</v>
      </c>
      <c r="K4024" s="6">
        <v>13</v>
      </c>
      <c r="L4024" s="6" t="s">
        <v>346</v>
      </c>
      <c r="M4024" s="6">
        <v>90</v>
      </c>
      <c r="N4024" s="6" t="s">
        <v>21</v>
      </c>
      <c r="O4024" s="6" t="s">
        <v>22</v>
      </c>
      <c r="P4024" s="6" t="s">
        <v>1038</v>
      </c>
    </row>
    <row r="4025" spans="1:16" hidden="1" x14ac:dyDescent="0.35">
      <c r="A4025" s="6">
        <v>2022</v>
      </c>
      <c r="B4025" s="6" t="s">
        <v>1039</v>
      </c>
      <c r="C4025" s="6" t="s">
        <v>797</v>
      </c>
      <c r="D4025" s="13" t="s">
        <v>1040</v>
      </c>
      <c r="E4025" s="6">
        <v>30.79</v>
      </c>
      <c r="F4025" s="6">
        <v>-81.56</v>
      </c>
      <c r="G4025" s="6" t="s">
        <v>62</v>
      </c>
      <c r="H4025" s="6" t="s">
        <v>35</v>
      </c>
      <c r="I4025" s="6">
        <v>4000</v>
      </c>
      <c r="J4025" s="6" t="s">
        <v>36</v>
      </c>
      <c r="K4025" s="6">
        <v>13</v>
      </c>
      <c r="L4025" s="6" t="s">
        <v>346</v>
      </c>
      <c r="M4025" s="6">
        <v>90</v>
      </c>
      <c r="N4025" s="6" t="s">
        <v>21</v>
      </c>
      <c r="O4025" s="6" t="s">
        <v>22</v>
      </c>
      <c r="P4025" s="6" t="s">
        <v>1041</v>
      </c>
    </row>
    <row r="4026" spans="1:16" hidden="1" x14ac:dyDescent="0.35">
      <c r="A4026" s="6">
        <v>2022</v>
      </c>
      <c r="B4026" s="6" t="s">
        <v>740</v>
      </c>
      <c r="C4026" s="6" t="s">
        <v>797</v>
      </c>
      <c r="D4026" s="13" t="s">
        <v>1051</v>
      </c>
      <c r="E4026" s="6">
        <v>31.78</v>
      </c>
      <c r="F4026" s="6">
        <v>-81.599999999999994</v>
      </c>
      <c r="G4026" s="6" t="s">
        <v>62</v>
      </c>
      <c r="H4026" s="6" t="s">
        <v>35</v>
      </c>
      <c r="I4026" s="6">
        <v>0</v>
      </c>
      <c r="J4026" s="6" t="s">
        <v>36</v>
      </c>
      <c r="K4026" s="6">
        <v>13</v>
      </c>
      <c r="L4026" s="6" t="s">
        <v>346</v>
      </c>
      <c r="M4026" s="6">
        <v>90</v>
      </c>
      <c r="N4026" s="6" t="s">
        <v>21</v>
      </c>
      <c r="O4026" s="6" t="s">
        <v>22</v>
      </c>
      <c r="P4026" s="6" t="s">
        <v>1052</v>
      </c>
    </row>
    <row r="4027" spans="1:16" hidden="1" x14ac:dyDescent="0.35">
      <c r="A4027" s="6">
        <v>2022</v>
      </c>
      <c r="B4027" s="6" t="s">
        <v>8008</v>
      </c>
      <c r="C4027" s="6" t="s">
        <v>2554</v>
      </c>
      <c r="D4027" s="13" t="s">
        <v>8009</v>
      </c>
      <c r="E4027" s="6">
        <v>30.09</v>
      </c>
      <c r="F4027" s="6">
        <v>-90.99</v>
      </c>
      <c r="G4027" s="6" t="s">
        <v>62</v>
      </c>
      <c r="H4027" s="6" t="s">
        <v>35</v>
      </c>
      <c r="I4027" s="6">
        <v>0</v>
      </c>
      <c r="J4027" s="6" t="s">
        <v>36</v>
      </c>
      <c r="K4027" s="6">
        <v>22</v>
      </c>
      <c r="L4027" s="6" t="s">
        <v>346</v>
      </c>
      <c r="M4027" s="6">
        <v>90</v>
      </c>
      <c r="N4027" s="6" t="s">
        <v>21</v>
      </c>
      <c r="O4027" s="6" t="s">
        <v>22</v>
      </c>
      <c r="P4027" s="6" t="s">
        <v>8010</v>
      </c>
    </row>
    <row r="4028" spans="1:16" hidden="1" x14ac:dyDescent="0.35">
      <c r="A4028" s="6">
        <v>2022</v>
      </c>
      <c r="B4028" s="6" t="s">
        <v>2390</v>
      </c>
      <c r="C4028" s="6" t="s">
        <v>3682</v>
      </c>
      <c r="D4028" s="13" t="s">
        <v>3756</v>
      </c>
      <c r="E4028" s="6">
        <v>45.23</v>
      </c>
      <c r="F4028" s="6">
        <v>-104.53</v>
      </c>
      <c r="G4028" s="6" t="s">
        <v>564</v>
      </c>
      <c r="H4028" s="6" t="s">
        <v>35</v>
      </c>
      <c r="I4028" s="6">
        <v>384000</v>
      </c>
      <c r="J4028" s="6" t="s">
        <v>36</v>
      </c>
      <c r="K4028" s="6">
        <v>30</v>
      </c>
      <c r="L4028" s="6" t="s">
        <v>346</v>
      </c>
      <c r="M4028" s="6">
        <v>90</v>
      </c>
      <c r="N4028" s="6" t="s">
        <v>21</v>
      </c>
      <c r="O4028" s="6" t="s">
        <v>22</v>
      </c>
      <c r="P4028" s="6" t="s">
        <v>3757</v>
      </c>
    </row>
    <row r="4029" spans="1:16" hidden="1" x14ac:dyDescent="0.35">
      <c r="A4029" s="6">
        <v>2022</v>
      </c>
      <c r="B4029" s="6" t="s">
        <v>4122</v>
      </c>
      <c r="C4029" s="6" t="s">
        <v>4078</v>
      </c>
      <c r="D4029" s="13" t="s">
        <v>4123</v>
      </c>
      <c r="E4029" s="6">
        <v>33.64</v>
      </c>
      <c r="F4029" s="6">
        <v>-104.38</v>
      </c>
      <c r="G4029" s="6" t="s">
        <v>117</v>
      </c>
      <c r="H4029" s="6" t="s">
        <v>35</v>
      </c>
      <c r="I4029" s="6">
        <v>33920000</v>
      </c>
      <c r="J4029" s="6" t="s">
        <v>36</v>
      </c>
      <c r="K4029" s="6">
        <v>35</v>
      </c>
      <c r="L4029" s="6" t="s">
        <v>346</v>
      </c>
      <c r="M4029" s="6">
        <v>90</v>
      </c>
      <c r="N4029" s="6" t="s">
        <v>21</v>
      </c>
      <c r="O4029" s="6" t="s">
        <v>22</v>
      </c>
      <c r="P4029" s="6" t="s">
        <v>4124</v>
      </c>
    </row>
    <row r="4030" spans="1:16" hidden="1" x14ac:dyDescent="0.35">
      <c r="A4030" s="6">
        <v>2022</v>
      </c>
      <c r="B4030" s="6" t="s">
        <v>4227</v>
      </c>
      <c r="C4030" s="6" t="s">
        <v>4143</v>
      </c>
      <c r="D4030" s="13" t="s">
        <v>4228</v>
      </c>
      <c r="E4030" s="6" t="e">
        <v>#N/A</v>
      </c>
      <c r="F4030" s="6" t="e">
        <v>#N/A</v>
      </c>
      <c r="G4030" s="6" t="s">
        <v>236</v>
      </c>
      <c r="H4030" s="6" t="s">
        <v>35</v>
      </c>
      <c r="I4030" s="6">
        <v>0</v>
      </c>
      <c r="J4030" s="6" t="s">
        <v>36</v>
      </c>
      <c r="K4030" s="6">
        <v>36</v>
      </c>
      <c r="L4030" s="6" t="s">
        <v>346</v>
      </c>
      <c r="M4030" s="6">
        <v>90</v>
      </c>
      <c r="N4030" s="6" t="s">
        <v>21</v>
      </c>
      <c r="O4030" s="6" t="s">
        <v>22</v>
      </c>
      <c r="P4030" s="6" t="s">
        <v>4229</v>
      </c>
    </row>
    <row r="4031" spans="1:16" hidden="1" x14ac:dyDescent="0.35">
      <c r="A4031" s="6">
        <v>2022</v>
      </c>
      <c r="B4031" s="6" t="s">
        <v>5110</v>
      </c>
      <c r="C4031" s="6" t="s">
        <v>5068</v>
      </c>
      <c r="D4031" s="13" t="s">
        <v>5111</v>
      </c>
      <c r="E4031" s="6">
        <v>44.07</v>
      </c>
      <c r="F4031" s="6">
        <v>-121.25</v>
      </c>
      <c r="G4031" s="6" t="s">
        <v>236</v>
      </c>
      <c r="H4031" s="6" t="s">
        <v>35</v>
      </c>
      <c r="I4031" s="6">
        <v>0</v>
      </c>
      <c r="J4031" s="6" t="s">
        <v>36</v>
      </c>
      <c r="K4031" s="6">
        <v>41</v>
      </c>
      <c r="L4031" s="6" t="s">
        <v>346</v>
      </c>
      <c r="M4031" s="6">
        <v>80</v>
      </c>
      <c r="N4031" s="6" t="s">
        <v>21</v>
      </c>
      <c r="O4031" s="6" t="s">
        <v>22</v>
      </c>
      <c r="P4031" s="6" t="s">
        <v>5112</v>
      </c>
    </row>
    <row r="4032" spans="1:16" hidden="1" x14ac:dyDescent="0.35">
      <c r="A4032" s="6">
        <v>2022</v>
      </c>
      <c r="B4032" s="6" t="s">
        <v>1524</v>
      </c>
      <c r="C4032" s="6" t="s">
        <v>5068</v>
      </c>
      <c r="D4032" s="13" t="s">
        <v>8950</v>
      </c>
      <c r="E4032" s="6">
        <v>44.7</v>
      </c>
      <c r="F4032" s="6">
        <v>-118.79</v>
      </c>
      <c r="G4032" s="6" t="s">
        <v>236</v>
      </c>
      <c r="H4032" s="6" t="s">
        <v>35</v>
      </c>
      <c r="I4032" s="6">
        <v>0</v>
      </c>
      <c r="J4032" s="6" t="s">
        <v>36</v>
      </c>
      <c r="K4032" s="6">
        <v>41</v>
      </c>
      <c r="L4032" s="6" t="s">
        <v>346</v>
      </c>
      <c r="M4032" s="6">
        <v>80</v>
      </c>
      <c r="N4032" s="6" t="s">
        <v>21</v>
      </c>
      <c r="O4032" s="6" t="s">
        <v>22</v>
      </c>
      <c r="P4032" s="6" t="s">
        <v>8951</v>
      </c>
    </row>
    <row r="4033" spans="1:16" hidden="1" x14ac:dyDescent="0.35">
      <c r="A4033" s="6">
        <v>2022</v>
      </c>
      <c r="B4033" s="6" t="s">
        <v>707</v>
      </c>
      <c r="C4033" s="6" t="s">
        <v>86</v>
      </c>
      <c r="D4033" s="13" t="s">
        <v>6667</v>
      </c>
      <c r="E4033" s="6">
        <v>46.31</v>
      </c>
      <c r="F4033" s="6">
        <v>-117.9</v>
      </c>
      <c r="G4033" s="6" t="s">
        <v>241</v>
      </c>
      <c r="H4033" s="6" t="s">
        <v>35</v>
      </c>
      <c r="I4033" s="6">
        <v>0</v>
      </c>
      <c r="J4033" s="6" t="s">
        <v>36</v>
      </c>
      <c r="K4033" s="6">
        <v>53</v>
      </c>
      <c r="L4033" s="6" t="s">
        <v>346</v>
      </c>
      <c r="M4033" s="6">
        <v>90</v>
      </c>
      <c r="N4033" s="6" t="s">
        <v>21</v>
      </c>
      <c r="O4033" s="6" t="s">
        <v>22</v>
      </c>
      <c r="P4033" s="6" t="s">
        <v>6668</v>
      </c>
    </row>
    <row r="4034" spans="1:16" hidden="1" x14ac:dyDescent="0.35">
      <c r="A4034" s="6">
        <v>2022</v>
      </c>
      <c r="B4034" s="6" t="s">
        <v>6672</v>
      </c>
      <c r="C4034" s="6" t="s">
        <v>86</v>
      </c>
      <c r="D4034" s="13" t="s">
        <v>6673</v>
      </c>
      <c r="E4034" s="6">
        <v>47.16</v>
      </c>
      <c r="F4034" s="6">
        <v>-117.84</v>
      </c>
      <c r="G4034" s="6" t="s">
        <v>236</v>
      </c>
      <c r="H4034" s="6" t="s">
        <v>35</v>
      </c>
      <c r="I4034" s="6">
        <v>180000</v>
      </c>
      <c r="J4034" s="6" t="s">
        <v>36</v>
      </c>
      <c r="K4034" s="6">
        <v>53</v>
      </c>
      <c r="L4034" s="6" t="s">
        <v>346</v>
      </c>
      <c r="M4034" s="6">
        <v>90</v>
      </c>
      <c r="N4034" s="6" t="s">
        <v>21</v>
      </c>
      <c r="O4034" s="6" t="s">
        <v>22</v>
      </c>
      <c r="P4034" s="6" t="s">
        <v>6674</v>
      </c>
    </row>
    <row r="4035" spans="1:16" x14ac:dyDescent="0.35">
      <c r="A4035" s="6">
        <v>2022</v>
      </c>
      <c r="B4035" s="6" t="s">
        <v>1056</v>
      </c>
      <c r="C4035" s="6" t="s">
        <v>797</v>
      </c>
      <c r="D4035" s="13" t="s">
        <v>1057</v>
      </c>
      <c r="E4035" s="6">
        <v>31.5</v>
      </c>
      <c r="F4035" s="6">
        <v>-81.36</v>
      </c>
      <c r="G4035" s="6" t="s">
        <v>62</v>
      </c>
      <c r="H4035" s="6">
        <v>86</v>
      </c>
      <c r="I4035" s="6">
        <v>61000</v>
      </c>
      <c r="J4035" s="6" t="s">
        <v>52</v>
      </c>
      <c r="K4035" s="6">
        <v>13</v>
      </c>
      <c r="L4035" s="6" t="s">
        <v>346</v>
      </c>
      <c r="M4035" s="6">
        <v>90</v>
      </c>
      <c r="N4035" s="6" t="s">
        <v>21</v>
      </c>
      <c r="O4035" s="6" t="s">
        <v>22</v>
      </c>
      <c r="P4035" s="6" t="s">
        <v>1058</v>
      </c>
    </row>
    <row r="4036" spans="1:16" x14ac:dyDescent="0.35">
      <c r="A4036" s="6">
        <v>2022</v>
      </c>
      <c r="B4036" s="6" t="s">
        <v>2390</v>
      </c>
      <c r="C4036" s="6" t="s">
        <v>3682</v>
      </c>
      <c r="D4036" s="13" t="s">
        <v>3756</v>
      </c>
      <c r="E4036" s="6">
        <v>45.23</v>
      </c>
      <c r="F4036" s="6">
        <v>-104.53</v>
      </c>
      <c r="G4036" s="6" t="s">
        <v>564</v>
      </c>
      <c r="H4036" s="6">
        <v>1106</v>
      </c>
      <c r="I4036" s="6">
        <v>384000</v>
      </c>
      <c r="J4036" s="6" t="s">
        <v>52</v>
      </c>
      <c r="K4036" s="6">
        <v>30</v>
      </c>
      <c r="L4036" s="6" t="s">
        <v>346</v>
      </c>
      <c r="M4036" s="6">
        <v>90</v>
      </c>
      <c r="N4036" s="6" t="s">
        <v>21</v>
      </c>
      <c r="O4036" s="6" t="s">
        <v>22</v>
      </c>
      <c r="P4036" s="6" t="s">
        <v>3757</v>
      </c>
    </row>
    <row r="4037" spans="1:16" x14ac:dyDescent="0.35">
      <c r="A4037" s="6">
        <v>2022</v>
      </c>
      <c r="B4037" s="6" t="s">
        <v>4125</v>
      </c>
      <c r="C4037" s="6" t="s">
        <v>4078</v>
      </c>
      <c r="D4037" s="13" t="s">
        <v>4126</v>
      </c>
      <c r="E4037" s="6">
        <v>32.75</v>
      </c>
      <c r="F4037" s="6">
        <v>-107.26</v>
      </c>
      <c r="G4037" s="6" t="s">
        <v>94</v>
      </c>
      <c r="H4037" s="6">
        <v>1315</v>
      </c>
      <c r="I4037" s="6">
        <v>4898000</v>
      </c>
      <c r="J4037" s="6" t="s">
        <v>52</v>
      </c>
      <c r="K4037" s="6">
        <v>35</v>
      </c>
      <c r="L4037" s="6" t="s">
        <v>346</v>
      </c>
      <c r="M4037" s="6">
        <v>90</v>
      </c>
      <c r="N4037" s="6" t="s">
        <v>21</v>
      </c>
      <c r="O4037" s="6" t="s">
        <v>22</v>
      </c>
      <c r="P4037" s="6" t="s">
        <v>4127</v>
      </c>
    </row>
    <row r="4038" spans="1:16" x14ac:dyDescent="0.35">
      <c r="A4038" s="6">
        <v>2022</v>
      </c>
      <c r="B4038" s="6" t="s">
        <v>3283</v>
      </c>
      <c r="C4038" s="6" t="s">
        <v>4907</v>
      </c>
      <c r="D4038" s="13" t="s">
        <v>5035</v>
      </c>
      <c r="E4038" s="6">
        <v>34.53</v>
      </c>
      <c r="F4038" s="6">
        <v>-94.95</v>
      </c>
      <c r="G4038" s="6" t="s">
        <v>117</v>
      </c>
      <c r="H4038" s="6">
        <v>960</v>
      </c>
      <c r="I4038" s="6">
        <v>884000</v>
      </c>
      <c r="J4038" s="6" t="s">
        <v>52</v>
      </c>
      <c r="K4038" s="6">
        <v>40</v>
      </c>
      <c r="L4038" s="6" t="s">
        <v>346</v>
      </c>
      <c r="M4038" s="6">
        <v>90</v>
      </c>
      <c r="N4038" s="6" t="s">
        <v>21</v>
      </c>
      <c r="O4038" s="6" t="s">
        <v>22</v>
      </c>
      <c r="P4038" s="6" t="s">
        <v>5036</v>
      </c>
    </row>
    <row r="4039" spans="1:16" x14ac:dyDescent="0.35">
      <c r="A4039" s="6">
        <v>2022</v>
      </c>
      <c r="B4039" s="6" t="s">
        <v>7025</v>
      </c>
      <c r="C4039" s="6" t="s">
        <v>4276</v>
      </c>
      <c r="D4039" s="13" t="s">
        <v>7026</v>
      </c>
      <c r="E4039" s="6">
        <v>43.2</v>
      </c>
      <c r="F4039" s="6">
        <v>-104.65</v>
      </c>
      <c r="G4039" s="6" t="s">
        <v>564</v>
      </c>
      <c r="H4039" s="6">
        <v>1064</v>
      </c>
      <c r="I4039" s="6">
        <v>1758000</v>
      </c>
      <c r="J4039" s="6" t="s">
        <v>52</v>
      </c>
      <c r="K4039" s="6">
        <v>56</v>
      </c>
      <c r="L4039" s="6" t="s">
        <v>346</v>
      </c>
      <c r="M4039" s="6">
        <v>50</v>
      </c>
      <c r="N4039" s="6" t="s">
        <v>21</v>
      </c>
      <c r="O4039" s="6" t="s">
        <v>22</v>
      </c>
      <c r="P4039" s="6" t="s">
        <v>7027</v>
      </c>
    </row>
    <row r="4040" spans="1:16" hidden="1" x14ac:dyDescent="0.35">
      <c r="A4040" s="6">
        <v>2012</v>
      </c>
      <c r="B4040" s="6" t="s">
        <v>71</v>
      </c>
      <c r="C4040" s="6" t="s">
        <v>324</v>
      </c>
      <c r="D4040" s="13" t="s">
        <v>3358</v>
      </c>
      <c r="E4040" s="6">
        <v>32.17</v>
      </c>
      <c r="F4040" s="6">
        <v>-88.81</v>
      </c>
      <c r="G4040" s="6" t="s">
        <v>94</v>
      </c>
      <c r="H4040" s="6">
        <v>38</v>
      </c>
      <c r="I4040" s="6">
        <v>0</v>
      </c>
      <c r="J4040" s="6">
        <v>13.7</v>
      </c>
      <c r="K4040" s="6">
        <v>28</v>
      </c>
      <c r="L4040" s="6" t="s">
        <v>3359</v>
      </c>
      <c r="M4040" s="6">
        <v>90</v>
      </c>
      <c r="N4040" s="6" t="s">
        <v>21</v>
      </c>
      <c r="O4040" s="6" t="s">
        <v>22</v>
      </c>
      <c r="P4040" s="6" t="s">
        <v>8276</v>
      </c>
    </row>
    <row r="4041" spans="1:16" hidden="1" x14ac:dyDescent="0.35">
      <c r="A4041" s="6">
        <v>2012</v>
      </c>
      <c r="B4041" s="6" t="s">
        <v>3364</v>
      </c>
      <c r="C4041" s="6" t="s">
        <v>324</v>
      </c>
      <c r="D4041" s="13" t="s">
        <v>3365</v>
      </c>
      <c r="E4041" s="6">
        <v>30.92</v>
      </c>
      <c r="F4041" s="6">
        <v>-88.59</v>
      </c>
      <c r="G4041" s="6" t="s">
        <v>19</v>
      </c>
      <c r="H4041" s="6">
        <v>911</v>
      </c>
      <c r="I4041" s="6">
        <v>348000</v>
      </c>
      <c r="J4041" s="6">
        <v>13.7</v>
      </c>
      <c r="K4041" s="6">
        <v>28</v>
      </c>
      <c r="L4041" s="6" t="s">
        <v>3359</v>
      </c>
      <c r="M4041" s="6">
        <v>90</v>
      </c>
      <c r="N4041" s="6" t="s">
        <v>21</v>
      </c>
      <c r="O4041" s="6" t="s">
        <v>22</v>
      </c>
      <c r="P4041" s="6" t="s">
        <v>8277</v>
      </c>
    </row>
    <row r="4042" spans="1:16" hidden="1" x14ac:dyDescent="0.35">
      <c r="A4042" s="6">
        <v>2012</v>
      </c>
      <c r="B4042" s="6" t="s">
        <v>33</v>
      </c>
      <c r="C4042" s="6" t="s">
        <v>324</v>
      </c>
      <c r="D4042" s="13" t="s">
        <v>3367</v>
      </c>
      <c r="E4042" s="6">
        <v>31.15</v>
      </c>
      <c r="F4042" s="6">
        <v>-88.55</v>
      </c>
      <c r="G4042" s="6" t="s">
        <v>94</v>
      </c>
      <c r="H4042" s="6">
        <v>438</v>
      </c>
      <c r="I4042" s="6">
        <v>236000</v>
      </c>
      <c r="J4042" s="6">
        <v>13.7</v>
      </c>
      <c r="K4042" s="6">
        <v>28</v>
      </c>
      <c r="L4042" s="6" t="s">
        <v>3359</v>
      </c>
      <c r="M4042" s="6">
        <v>90</v>
      </c>
      <c r="N4042" s="6" t="s">
        <v>21</v>
      </c>
      <c r="O4042" s="6" t="s">
        <v>22</v>
      </c>
      <c r="P4042" s="6" t="s">
        <v>8278</v>
      </c>
    </row>
    <row r="4043" spans="1:16" hidden="1" x14ac:dyDescent="0.35">
      <c r="A4043" s="6">
        <v>2012</v>
      </c>
      <c r="B4043" s="6" t="s">
        <v>115</v>
      </c>
      <c r="C4043" s="6" t="s">
        <v>324</v>
      </c>
      <c r="D4043" s="13" t="s">
        <v>3373</v>
      </c>
      <c r="E4043" s="6">
        <v>30.48</v>
      </c>
      <c r="F4043" s="6">
        <v>-88.55</v>
      </c>
      <c r="G4043" s="6" t="s">
        <v>19</v>
      </c>
      <c r="H4043" s="6">
        <v>194</v>
      </c>
      <c r="I4043" s="6">
        <v>0</v>
      </c>
      <c r="J4043" s="6">
        <v>13.7</v>
      </c>
      <c r="K4043" s="6">
        <v>28</v>
      </c>
      <c r="L4043" s="6" t="s">
        <v>3359</v>
      </c>
      <c r="M4043" s="6">
        <v>90</v>
      </c>
      <c r="N4043" s="6" t="s">
        <v>21</v>
      </c>
      <c r="O4043" s="6" t="s">
        <v>22</v>
      </c>
      <c r="P4043" s="6" t="s">
        <v>8279</v>
      </c>
    </row>
    <row r="4044" spans="1:16" hidden="1" x14ac:dyDescent="0.35">
      <c r="A4044" s="6">
        <v>2012</v>
      </c>
      <c r="B4044" s="6" t="s">
        <v>812</v>
      </c>
      <c r="C4044" s="6" t="s">
        <v>324</v>
      </c>
      <c r="D4044" s="13" t="s">
        <v>3375</v>
      </c>
      <c r="E4044" s="6">
        <v>32.07</v>
      </c>
      <c r="F4044" s="6">
        <v>-89.26</v>
      </c>
      <c r="G4044" s="6" t="s">
        <v>94</v>
      </c>
      <c r="H4044" s="6">
        <v>78</v>
      </c>
      <c r="I4044" s="6">
        <v>0</v>
      </c>
      <c r="J4044" s="6">
        <v>13.7</v>
      </c>
      <c r="K4044" s="6">
        <v>28</v>
      </c>
      <c r="L4044" s="6" t="s">
        <v>3359</v>
      </c>
      <c r="M4044" s="6">
        <v>90</v>
      </c>
      <c r="N4044" s="6" t="s">
        <v>21</v>
      </c>
      <c r="O4044" s="6" t="s">
        <v>22</v>
      </c>
      <c r="P4044" s="6" t="s">
        <v>8280</v>
      </c>
    </row>
    <row r="4045" spans="1:16" hidden="1" x14ac:dyDescent="0.35">
      <c r="A4045" s="6">
        <v>2012</v>
      </c>
      <c r="B4045" s="6" t="s">
        <v>1783</v>
      </c>
      <c r="C4045" s="6" t="s">
        <v>324</v>
      </c>
      <c r="D4045" s="13" t="s">
        <v>3377</v>
      </c>
      <c r="E4045" s="6">
        <v>31.47</v>
      </c>
      <c r="F4045" s="6">
        <v>-89.23</v>
      </c>
      <c r="G4045" s="6" t="s">
        <v>94</v>
      </c>
      <c r="H4045" s="6">
        <v>596</v>
      </c>
      <c r="I4045" s="6">
        <v>453000</v>
      </c>
      <c r="J4045" s="6">
        <v>13.7</v>
      </c>
      <c r="K4045" s="6">
        <v>28</v>
      </c>
      <c r="L4045" s="6" t="s">
        <v>3359</v>
      </c>
      <c r="M4045" s="6">
        <v>90</v>
      </c>
      <c r="N4045" s="6" t="s">
        <v>21</v>
      </c>
      <c r="O4045" s="6" t="s">
        <v>22</v>
      </c>
      <c r="P4045" s="6" t="s">
        <v>8281</v>
      </c>
    </row>
    <row r="4046" spans="1:16" hidden="1" x14ac:dyDescent="0.35">
      <c r="A4046" s="6">
        <v>2012</v>
      </c>
      <c r="B4046" s="6" t="s">
        <v>132</v>
      </c>
      <c r="C4046" s="6" t="s">
        <v>324</v>
      </c>
      <c r="D4046" s="13" t="s">
        <v>3379</v>
      </c>
      <c r="E4046" s="6">
        <v>32.380000000000003</v>
      </c>
      <c r="F4046" s="6">
        <v>-88.71</v>
      </c>
      <c r="G4046" s="6" t="s">
        <v>94</v>
      </c>
      <c r="H4046" s="6">
        <v>70</v>
      </c>
      <c r="I4046" s="6">
        <v>0</v>
      </c>
      <c r="J4046" s="6">
        <v>13.7</v>
      </c>
      <c r="K4046" s="6">
        <v>28</v>
      </c>
      <c r="L4046" s="6" t="s">
        <v>3359</v>
      </c>
      <c r="M4046" s="6">
        <v>90</v>
      </c>
      <c r="N4046" s="6" t="s">
        <v>21</v>
      </c>
      <c r="O4046" s="6" t="s">
        <v>22</v>
      </c>
      <c r="P4046" s="6" t="s">
        <v>8282</v>
      </c>
    </row>
    <row r="4047" spans="1:16" hidden="1" x14ac:dyDescent="0.35">
      <c r="A4047" s="6">
        <v>2012</v>
      </c>
      <c r="B4047" s="6" t="s">
        <v>826</v>
      </c>
      <c r="C4047" s="6" t="s">
        <v>324</v>
      </c>
      <c r="D4047" s="13" t="s">
        <v>3381</v>
      </c>
      <c r="E4047" s="6">
        <v>32.450000000000003</v>
      </c>
      <c r="F4047" s="6">
        <v>-89.27</v>
      </c>
      <c r="G4047" s="6" t="s">
        <v>94</v>
      </c>
      <c r="H4047" s="6">
        <v>850</v>
      </c>
      <c r="I4047" s="6">
        <v>0</v>
      </c>
      <c r="J4047" s="6">
        <v>13.7</v>
      </c>
      <c r="K4047" s="6">
        <v>28</v>
      </c>
      <c r="L4047" s="6" t="s">
        <v>3359</v>
      </c>
      <c r="M4047" s="6">
        <v>90</v>
      </c>
      <c r="N4047" s="6" t="s">
        <v>21</v>
      </c>
      <c r="O4047" s="6" t="s">
        <v>22</v>
      </c>
      <c r="P4047" s="6" t="s">
        <v>8283</v>
      </c>
    </row>
    <row r="4048" spans="1:16" hidden="1" x14ac:dyDescent="0.35">
      <c r="A4048" s="6">
        <v>2012</v>
      </c>
      <c r="B4048" s="6" t="s">
        <v>3383</v>
      </c>
      <c r="C4048" s="6" t="s">
        <v>324</v>
      </c>
      <c r="D4048" s="13" t="s">
        <v>3384</v>
      </c>
      <c r="E4048" s="6">
        <v>30.6</v>
      </c>
      <c r="F4048" s="6">
        <v>-89.56</v>
      </c>
      <c r="G4048" s="6" t="s">
        <v>19</v>
      </c>
      <c r="H4048" s="6">
        <v>102</v>
      </c>
      <c r="I4048" s="6">
        <v>26000</v>
      </c>
      <c r="J4048" s="6">
        <v>13.7</v>
      </c>
      <c r="K4048" s="6">
        <v>28</v>
      </c>
      <c r="L4048" s="6" t="s">
        <v>3359</v>
      </c>
      <c r="M4048" s="6">
        <v>90</v>
      </c>
      <c r="N4048" s="6" t="s">
        <v>21</v>
      </c>
      <c r="O4048" s="6" t="s">
        <v>22</v>
      </c>
      <c r="P4048" s="6" t="s">
        <v>8284</v>
      </c>
    </row>
    <row r="4049" spans="1:16" hidden="1" x14ac:dyDescent="0.35">
      <c r="A4049" s="6">
        <v>2012</v>
      </c>
      <c r="B4049" s="6" t="s">
        <v>54</v>
      </c>
      <c r="C4049" s="6" t="s">
        <v>324</v>
      </c>
      <c r="D4049" s="13" t="s">
        <v>3386</v>
      </c>
      <c r="E4049" s="6">
        <v>31.17</v>
      </c>
      <c r="F4049" s="6">
        <v>-88.92</v>
      </c>
      <c r="G4049" s="6" t="s">
        <v>94</v>
      </c>
      <c r="H4049" s="6">
        <v>247</v>
      </c>
      <c r="I4049" s="6">
        <v>0</v>
      </c>
      <c r="J4049" s="6">
        <v>13.7</v>
      </c>
      <c r="K4049" s="6">
        <v>28</v>
      </c>
      <c r="L4049" s="6" t="s">
        <v>3359</v>
      </c>
      <c r="M4049" s="6">
        <v>90</v>
      </c>
      <c r="N4049" s="6" t="s">
        <v>21</v>
      </c>
      <c r="O4049" s="6" t="s">
        <v>22</v>
      </c>
      <c r="P4049" s="6" t="s">
        <v>8285</v>
      </c>
    </row>
    <row r="4050" spans="1:16" hidden="1" x14ac:dyDescent="0.35">
      <c r="A4050" s="6">
        <v>2012</v>
      </c>
      <c r="B4050" s="6" t="s">
        <v>3388</v>
      </c>
      <c r="C4050" s="6" t="s">
        <v>324</v>
      </c>
      <c r="D4050" s="13" t="s">
        <v>3389</v>
      </c>
      <c r="E4050" s="6">
        <v>30.69</v>
      </c>
      <c r="F4050" s="6">
        <v>-89.18</v>
      </c>
      <c r="G4050" s="6" t="s">
        <v>19</v>
      </c>
      <c r="H4050" s="6">
        <v>56</v>
      </c>
      <c r="I4050" s="6">
        <v>0</v>
      </c>
      <c r="J4050" s="6">
        <v>13.7</v>
      </c>
      <c r="K4050" s="6">
        <v>28</v>
      </c>
      <c r="L4050" s="6" t="s">
        <v>3359</v>
      </c>
      <c r="M4050" s="6">
        <v>90</v>
      </c>
      <c r="N4050" s="6" t="s">
        <v>21</v>
      </c>
      <c r="O4050" s="6" t="s">
        <v>22</v>
      </c>
      <c r="P4050" s="6" t="s">
        <v>8286</v>
      </c>
    </row>
    <row r="4051" spans="1:16" hidden="1" x14ac:dyDescent="0.35">
      <c r="A4051" s="6">
        <v>2012</v>
      </c>
      <c r="B4051" s="6" t="s">
        <v>1071</v>
      </c>
      <c r="C4051" s="6" t="s">
        <v>324</v>
      </c>
      <c r="D4051" s="13" t="s">
        <v>3391</v>
      </c>
      <c r="E4051" s="6">
        <v>31.53</v>
      </c>
      <c r="F4051" s="6">
        <v>-88.52</v>
      </c>
      <c r="G4051" s="6" t="s">
        <v>94</v>
      </c>
      <c r="H4051" s="6">
        <v>277</v>
      </c>
      <c r="I4051" s="6">
        <v>0</v>
      </c>
      <c r="J4051" s="6">
        <v>13.7</v>
      </c>
      <c r="K4051" s="6">
        <v>28</v>
      </c>
      <c r="L4051" s="6" t="s">
        <v>3359</v>
      </c>
      <c r="M4051" s="6">
        <v>90</v>
      </c>
      <c r="N4051" s="6" t="s">
        <v>21</v>
      </c>
      <c r="O4051" s="6" t="s">
        <v>22</v>
      </c>
      <c r="P4051" s="6" t="s">
        <v>8287</v>
      </c>
    </row>
    <row r="4052" spans="1:16" hidden="1" x14ac:dyDescent="0.35">
      <c r="A4052" s="6">
        <v>2022</v>
      </c>
      <c r="B4052" s="6" t="s">
        <v>71</v>
      </c>
      <c r="C4052" s="6" t="s">
        <v>324</v>
      </c>
      <c r="D4052" s="13" t="s">
        <v>3358</v>
      </c>
      <c r="E4052" s="6">
        <v>32.17</v>
      </c>
      <c r="F4052" s="6">
        <v>-88.81</v>
      </c>
      <c r="G4052" s="6" t="s">
        <v>19</v>
      </c>
      <c r="H4052" s="6">
        <v>3463</v>
      </c>
      <c r="I4052" s="6">
        <v>3852000</v>
      </c>
      <c r="J4052" s="6">
        <v>42.8</v>
      </c>
      <c r="K4052" s="6">
        <v>28</v>
      </c>
      <c r="L4052" s="6" t="s">
        <v>3359</v>
      </c>
      <c r="M4052" s="6">
        <v>90</v>
      </c>
      <c r="N4052" s="6" t="s">
        <v>21</v>
      </c>
      <c r="O4052" s="6" t="s">
        <v>22</v>
      </c>
      <c r="P4052" s="6" t="s">
        <v>3360</v>
      </c>
    </row>
    <row r="4053" spans="1:16" hidden="1" x14ac:dyDescent="0.35">
      <c r="A4053" s="6">
        <v>2022</v>
      </c>
      <c r="B4053" s="6" t="s">
        <v>3364</v>
      </c>
      <c r="C4053" s="6" t="s">
        <v>324</v>
      </c>
      <c r="D4053" s="13" t="s">
        <v>3365</v>
      </c>
      <c r="E4053" s="6">
        <v>30.92</v>
      </c>
      <c r="F4053" s="6">
        <v>-88.59</v>
      </c>
      <c r="G4053" s="6" t="s">
        <v>19</v>
      </c>
      <c r="H4053" s="6">
        <v>1116</v>
      </c>
      <c r="I4053" s="6">
        <v>655000</v>
      </c>
      <c r="J4053" s="6">
        <v>42.8</v>
      </c>
      <c r="K4053" s="6">
        <v>28</v>
      </c>
      <c r="L4053" s="6" t="s">
        <v>3359</v>
      </c>
      <c r="M4053" s="6">
        <v>90</v>
      </c>
      <c r="N4053" s="6" t="s">
        <v>21</v>
      </c>
      <c r="O4053" s="6" t="s">
        <v>22</v>
      </c>
      <c r="P4053" s="6" t="s">
        <v>3366</v>
      </c>
    </row>
    <row r="4054" spans="1:16" hidden="1" x14ac:dyDescent="0.35">
      <c r="A4054" s="6">
        <v>2022</v>
      </c>
      <c r="B4054" s="6" t="s">
        <v>33</v>
      </c>
      <c r="C4054" s="6" t="s">
        <v>324</v>
      </c>
      <c r="D4054" s="13" t="s">
        <v>3367</v>
      </c>
      <c r="E4054" s="6">
        <v>31.15</v>
      </c>
      <c r="F4054" s="6">
        <v>-88.55</v>
      </c>
      <c r="G4054" s="6" t="s">
        <v>19</v>
      </c>
      <c r="H4054" s="6">
        <v>741</v>
      </c>
      <c r="I4054" s="6">
        <v>0</v>
      </c>
      <c r="J4054" s="6">
        <v>42.8</v>
      </c>
      <c r="K4054" s="6">
        <v>28</v>
      </c>
      <c r="L4054" s="6" t="s">
        <v>3359</v>
      </c>
      <c r="M4054" s="6">
        <v>90</v>
      </c>
      <c r="N4054" s="6" t="s">
        <v>21</v>
      </c>
      <c r="O4054" s="6" t="s">
        <v>22</v>
      </c>
      <c r="P4054" s="6" t="s">
        <v>3368</v>
      </c>
    </row>
    <row r="4055" spans="1:16" hidden="1" x14ac:dyDescent="0.35">
      <c r="A4055" s="6">
        <v>2022</v>
      </c>
      <c r="B4055" s="6" t="s">
        <v>132</v>
      </c>
      <c r="C4055" s="6" t="s">
        <v>324</v>
      </c>
      <c r="D4055" s="13" t="s">
        <v>3379</v>
      </c>
      <c r="E4055" s="6">
        <v>32.380000000000003</v>
      </c>
      <c r="F4055" s="6">
        <v>-88.71</v>
      </c>
      <c r="G4055" s="6" t="s">
        <v>19</v>
      </c>
      <c r="H4055" s="6">
        <v>15</v>
      </c>
      <c r="I4055" s="6">
        <v>79000</v>
      </c>
      <c r="J4055" s="6">
        <v>42.8</v>
      </c>
      <c r="K4055" s="6">
        <v>28</v>
      </c>
      <c r="L4055" s="6" t="s">
        <v>3359</v>
      </c>
      <c r="M4055" s="6">
        <v>90</v>
      </c>
      <c r="N4055" s="6" t="s">
        <v>21</v>
      </c>
      <c r="O4055" s="6" t="s">
        <v>22</v>
      </c>
      <c r="P4055" s="6" t="s">
        <v>3380</v>
      </c>
    </row>
    <row r="4056" spans="1:16" hidden="1" x14ac:dyDescent="0.35">
      <c r="A4056" s="6">
        <v>2022</v>
      </c>
      <c r="B4056" s="6" t="s">
        <v>826</v>
      </c>
      <c r="C4056" s="6" t="s">
        <v>324</v>
      </c>
      <c r="D4056" s="13" t="s">
        <v>3381</v>
      </c>
      <c r="E4056" s="6">
        <v>32.450000000000003</v>
      </c>
      <c r="F4056" s="6">
        <v>-89.27</v>
      </c>
      <c r="G4056" s="6" t="s">
        <v>19</v>
      </c>
      <c r="H4056" s="6">
        <v>877</v>
      </c>
      <c r="I4056" s="6">
        <v>0</v>
      </c>
      <c r="J4056" s="6">
        <v>42.8</v>
      </c>
      <c r="K4056" s="6">
        <v>28</v>
      </c>
      <c r="L4056" s="6" t="s">
        <v>3359</v>
      </c>
      <c r="M4056" s="6">
        <v>90</v>
      </c>
      <c r="N4056" s="6" t="s">
        <v>21</v>
      </c>
      <c r="O4056" s="6" t="s">
        <v>22</v>
      </c>
      <c r="P4056" s="6" t="s">
        <v>3382</v>
      </c>
    </row>
    <row r="4057" spans="1:16" hidden="1" x14ac:dyDescent="0.35">
      <c r="A4057" s="6">
        <v>2022</v>
      </c>
      <c r="B4057" s="6" t="s">
        <v>3383</v>
      </c>
      <c r="C4057" s="6" t="s">
        <v>324</v>
      </c>
      <c r="D4057" s="13" t="s">
        <v>3384</v>
      </c>
      <c r="E4057" s="6">
        <v>30.6</v>
      </c>
      <c r="F4057" s="6">
        <v>-89.56</v>
      </c>
      <c r="G4057" s="6" t="s">
        <v>62</v>
      </c>
      <c r="H4057" s="6">
        <v>558</v>
      </c>
      <c r="I4057" s="6">
        <v>215000</v>
      </c>
      <c r="J4057" s="6">
        <v>42.8</v>
      </c>
      <c r="K4057" s="6">
        <v>28</v>
      </c>
      <c r="L4057" s="6" t="s">
        <v>3359</v>
      </c>
      <c r="M4057" s="6">
        <v>90</v>
      </c>
      <c r="N4057" s="6" t="s">
        <v>21</v>
      </c>
      <c r="O4057" s="6" t="s">
        <v>22</v>
      </c>
      <c r="P4057" s="6" t="s">
        <v>3385</v>
      </c>
    </row>
    <row r="4058" spans="1:16" hidden="1" x14ac:dyDescent="0.35">
      <c r="A4058" s="6">
        <v>2022</v>
      </c>
      <c r="B4058" s="6" t="s">
        <v>54</v>
      </c>
      <c r="C4058" s="6" t="s">
        <v>324</v>
      </c>
      <c r="D4058" s="13" t="s">
        <v>3386</v>
      </c>
      <c r="E4058" s="6">
        <v>31.17</v>
      </c>
      <c r="F4058" s="6">
        <v>-88.92</v>
      </c>
      <c r="G4058" s="6" t="s">
        <v>19</v>
      </c>
      <c r="H4058" s="6">
        <v>495</v>
      </c>
      <c r="I4058" s="6">
        <v>0</v>
      </c>
      <c r="J4058" s="6">
        <v>42.8</v>
      </c>
      <c r="K4058" s="6">
        <v>28</v>
      </c>
      <c r="L4058" s="6" t="s">
        <v>3359</v>
      </c>
      <c r="M4058" s="6">
        <v>90</v>
      </c>
      <c r="N4058" s="6" t="s">
        <v>21</v>
      </c>
      <c r="O4058" s="6" t="s">
        <v>22</v>
      </c>
      <c r="P4058" s="6" t="s">
        <v>3387</v>
      </c>
    </row>
    <row r="4059" spans="1:16" hidden="1" x14ac:dyDescent="0.35">
      <c r="A4059" s="6">
        <v>2022</v>
      </c>
      <c r="B4059" s="6" t="s">
        <v>1071</v>
      </c>
      <c r="C4059" s="6" t="s">
        <v>324</v>
      </c>
      <c r="D4059" s="13" t="s">
        <v>3391</v>
      </c>
      <c r="E4059" s="6">
        <v>31.53</v>
      </c>
      <c r="F4059" s="6">
        <v>-88.52</v>
      </c>
      <c r="G4059" s="6" t="s">
        <v>19</v>
      </c>
      <c r="H4059" s="6">
        <v>1836</v>
      </c>
      <c r="I4059" s="6">
        <v>0</v>
      </c>
      <c r="J4059" s="6">
        <v>42.8</v>
      </c>
      <c r="K4059" s="6">
        <v>28</v>
      </c>
      <c r="L4059" s="6" t="s">
        <v>3359</v>
      </c>
      <c r="M4059" s="6">
        <v>90</v>
      </c>
      <c r="N4059" s="6" t="s">
        <v>21</v>
      </c>
      <c r="O4059" s="6" t="s">
        <v>22</v>
      </c>
      <c r="P4059" s="6" t="s">
        <v>3392</v>
      </c>
    </row>
    <row r="4060" spans="1:16" hidden="1" x14ac:dyDescent="0.35">
      <c r="A4060" s="6">
        <v>2022</v>
      </c>
      <c r="B4060" s="6" t="s">
        <v>3361</v>
      </c>
      <c r="C4060" s="6" t="s">
        <v>324</v>
      </c>
      <c r="D4060" s="13" t="s">
        <v>3362</v>
      </c>
      <c r="E4060" s="6">
        <v>31.31</v>
      </c>
      <c r="F4060" s="6">
        <v>-89.3</v>
      </c>
      <c r="G4060" s="6" t="s">
        <v>19</v>
      </c>
      <c r="H4060" s="6" t="s">
        <v>35</v>
      </c>
      <c r="I4060" s="6">
        <v>0</v>
      </c>
      <c r="J4060" s="6" t="s">
        <v>36</v>
      </c>
      <c r="K4060" s="6">
        <v>28</v>
      </c>
      <c r="L4060" s="6" t="s">
        <v>3359</v>
      </c>
      <c r="M4060" s="6">
        <v>90</v>
      </c>
      <c r="N4060" s="6" t="s">
        <v>21</v>
      </c>
      <c r="O4060" s="6" t="s">
        <v>22</v>
      </c>
      <c r="P4060" s="6" t="s">
        <v>3363</v>
      </c>
    </row>
    <row r="4061" spans="1:16" hidden="1" x14ac:dyDescent="0.35">
      <c r="A4061" s="6">
        <v>2022</v>
      </c>
      <c r="B4061" s="6" t="s">
        <v>1462</v>
      </c>
      <c r="C4061" s="6" t="s">
        <v>324</v>
      </c>
      <c r="D4061" s="13" t="s">
        <v>3369</v>
      </c>
      <c r="E4061" s="6">
        <v>30.27</v>
      </c>
      <c r="F4061" s="6">
        <v>-89.48</v>
      </c>
      <c r="G4061" s="6" t="s">
        <v>62</v>
      </c>
      <c r="H4061" s="6" t="s">
        <v>35</v>
      </c>
      <c r="I4061" s="6">
        <v>0</v>
      </c>
      <c r="J4061" s="6" t="s">
        <v>36</v>
      </c>
      <c r="K4061" s="6">
        <v>28</v>
      </c>
      <c r="L4061" s="6" t="s">
        <v>3359</v>
      </c>
      <c r="M4061" s="6">
        <v>90</v>
      </c>
      <c r="N4061" s="6" t="s">
        <v>21</v>
      </c>
      <c r="O4061" s="6" t="s">
        <v>22</v>
      </c>
      <c r="P4061" s="6" t="s">
        <v>3370</v>
      </c>
    </row>
    <row r="4062" spans="1:16" hidden="1" x14ac:dyDescent="0.35">
      <c r="A4062" s="6">
        <v>2022</v>
      </c>
      <c r="B4062" s="6" t="s">
        <v>1645</v>
      </c>
      <c r="C4062" s="6" t="s">
        <v>324</v>
      </c>
      <c r="D4062" s="13" t="s">
        <v>3371</v>
      </c>
      <c r="E4062" s="6">
        <v>30.38</v>
      </c>
      <c r="F4062" s="6">
        <v>-89.1</v>
      </c>
      <c r="G4062" s="6" t="s">
        <v>62</v>
      </c>
      <c r="H4062" s="6" t="s">
        <v>35</v>
      </c>
      <c r="I4062" s="6">
        <v>0</v>
      </c>
      <c r="J4062" s="6" t="s">
        <v>36</v>
      </c>
      <c r="K4062" s="6">
        <v>28</v>
      </c>
      <c r="L4062" s="6" t="s">
        <v>3359</v>
      </c>
      <c r="M4062" s="6">
        <v>90</v>
      </c>
      <c r="N4062" s="6" t="s">
        <v>21</v>
      </c>
      <c r="O4062" s="6" t="s">
        <v>22</v>
      </c>
      <c r="P4062" s="6" t="s">
        <v>3372</v>
      </c>
    </row>
    <row r="4063" spans="1:16" hidden="1" x14ac:dyDescent="0.35">
      <c r="A4063" s="6">
        <v>2022</v>
      </c>
      <c r="B4063" s="6" t="s">
        <v>115</v>
      </c>
      <c r="C4063" s="6" t="s">
        <v>324</v>
      </c>
      <c r="D4063" s="13" t="s">
        <v>3373</v>
      </c>
      <c r="E4063" s="6">
        <v>30.48</v>
      </c>
      <c r="F4063" s="6">
        <v>-88.55</v>
      </c>
      <c r="G4063" s="6" t="s">
        <v>62</v>
      </c>
      <c r="H4063" s="6" t="s">
        <v>35</v>
      </c>
      <c r="I4063" s="6">
        <v>0</v>
      </c>
      <c r="J4063" s="6" t="s">
        <v>36</v>
      </c>
      <c r="K4063" s="6">
        <v>28</v>
      </c>
      <c r="L4063" s="6" t="s">
        <v>3359</v>
      </c>
      <c r="M4063" s="6">
        <v>90</v>
      </c>
      <c r="N4063" s="6" t="s">
        <v>21</v>
      </c>
      <c r="O4063" s="6" t="s">
        <v>22</v>
      </c>
      <c r="P4063" s="6" t="s">
        <v>3374</v>
      </c>
    </row>
    <row r="4064" spans="1:16" hidden="1" x14ac:dyDescent="0.35">
      <c r="A4064" s="6">
        <v>2022</v>
      </c>
      <c r="B4064" s="6" t="s">
        <v>1783</v>
      </c>
      <c r="C4064" s="6" t="s">
        <v>324</v>
      </c>
      <c r="D4064" s="13" t="s">
        <v>3377</v>
      </c>
      <c r="E4064" s="6">
        <v>31.47</v>
      </c>
      <c r="F4064" s="6">
        <v>-89.23</v>
      </c>
      <c r="G4064" s="6" t="s">
        <v>19</v>
      </c>
      <c r="H4064" s="6" t="s">
        <v>35</v>
      </c>
      <c r="I4064" s="6">
        <v>0</v>
      </c>
      <c r="J4064" s="6" t="s">
        <v>36</v>
      </c>
      <c r="K4064" s="6">
        <v>28</v>
      </c>
      <c r="L4064" s="6" t="s">
        <v>3359</v>
      </c>
      <c r="M4064" s="6">
        <v>90</v>
      </c>
      <c r="N4064" s="6" t="s">
        <v>21</v>
      </c>
      <c r="O4064" s="6" t="s">
        <v>22</v>
      </c>
      <c r="P4064" s="6" t="s">
        <v>3378</v>
      </c>
    </row>
    <row r="4065" spans="1:16" hidden="1" x14ac:dyDescent="0.35">
      <c r="A4065" s="6">
        <v>2022</v>
      </c>
      <c r="B4065" s="6" t="s">
        <v>3361</v>
      </c>
      <c r="C4065" s="6" t="s">
        <v>324</v>
      </c>
      <c r="D4065" s="13" t="s">
        <v>3362</v>
      </c>
      <c r="E4065" s="6">
        <v>31.31</v>
      </c>
      <c r="F4065" s="6">
        <v>-89.3</v>
      </c>
      <c r="G4065" s="6" t="s">
        <v>19</v>
      </c>
      <c r="H4065" s="6" t="s">
        <v>35</v>
      </c>
      <c r="I4065" s="6">
        <v>0</v>
      </c>
      <c r="J4065" s="6" t="s">
        <v>36</v>
      </c>
      <c r="K4065" s="6">
        <v>28</v>
      </c>
      <c r="L4065" s="6" t="s">
        <v>3359</v>
      </c>
      <c r="M4065" s="6">
        <v>90</v>
      </c>
      <c r="N4065" s="6" t="s">
        <v>21</v>
      </c>
      <c r="O4065" s="6" t="s">
        <v>22</v>
      </c>
      <c r="P4065" s="6" t="s">
        <v>3363</v>
      </c>
    </row>
    <row r="4066" spans="1:16" hidden="1" x14ac:dyDescent="0.35">
      <c r="A4066" s="6">
        <v>2022</v>
      </c>
      <c r="B4066" s="6" t="s">
        <v>1645</v>
      </c>
      <c r="C4066" s="6" t="s">
        <v>324</v>
      </c>
      <c r="D4066" s="13" t="s">
        <v>3371</v>
      </c>
      <c r="E4066" s="6">
        <v>30.38</v>
      </c>
      <c r="F4066" s="6">
        <v>-89.1</v>
      </c>
      <c r="G4066" s="6" t="s">
        <v>62</v>
      </c>
      <c r="H4066" s="6" t="s">
        <v>35</v>
      </c>
      <c r="I4066" s="6">
        <v>0</v>
      </c>
      <c r="J4066" s="6" t="s">
        <v>36</v>
      </c>
      <c r="K4066" s="6">
        <v>28</v>
      </c>
      <c r="L4066" s="6" t="s">
        <v>3359</v>
      </c>
      <c r="M4066" s="6">
        <v>90</v>
      </c>
      <c r="N4066" s="6" t="s">
        <v>21</v>
      </c>
      <c r="O4066" s="6" t="s">
        <v>22</v>
      </c>
      <c r="P4066" s="6" t="s">
        <v>3372</v>
      </c>
    </row>
    <row r="4067" spans="1:16" x14ac:dyDescent="0.35">
      <c r="A4067" s="6">
        <v>2022</v>
      </c>
      <c r="B4067" s="6" t="s">
        <v>812</v>
      </c>
      <c r="C4067" s="6" t="s">
        <v>324</v>
      </c>
      <c r="D4067" s="13" t="s">
        <v>3375</v>
      </c>
      <c r="E4067" s="6">
        <v>32.07</v>
      </c>
      <c r="F4067" s="6">
        <v>-89.26</v>
      </c>
      <c r="G4067" s="6" t="s">
        <v>19</v>
      </c>
      <c r="H4067" s="6">
        <v>66</v>
      </c>
      <c r="I4067" s="6">
        <v>12000</v>
      </c>
      <c r="J4067" s="6" t="s">
        <v>52</v>
      </c>
      <c r="K4067" s="6">
        <v>28</v>
      </c>
      <c r="L4067" s="6" t="s">
        <v>3359</v>
      </c>
      <c r="M4067" s="6">
        <v>90</v>
      </c>
      <c r="N4067" s="6" t="s">
        <v>21</v>
      </c>
      <c r="O4067" s="6" t="s">
        <v>22</v>
      </c>
      <c r="P4067" s="6" t="s">
        <v>3376</v>
      </c>
    </row>
    <row r="4068" spans="1:16" x14ac:dyDescent="0.35">
      <c r="A4068" s="6">
        <v>2022</v>
      </c>
      <c r="B4068" s="6" t="s">
        <v>3388</v>
      </c>
      <c r="C4068" s="6" t="s">
        <v>324</v>
      </c>
      <c r="D4068" s="13" t="s">
        <v>3389</v>
      </c>
      <c r="E4068" s="6">
        <v>30.69</v>
      </c>
      <c r="F4068" s="6">
        <v>-89.18</v>
      </c>
      <c r="G4068" s="6" t="s">
        <v>62</v>
      </c>
      <c r="H4068" s="6">
        <v>510</v>
      </c>
      <c r="I4068" s="6">
        <v>0</v>
      </c>
      <c r="J4068" s="6" t="s">
        <v>52</v>
      </c>
      <c r="K4068" s="6">
        <v>28</v>
      </c>
      <c r="L4068" s="6" t="s">
        <v>3359</v>
      </c>
      <c r="M4068" s="6">
        <v>90</v>
      </c>
      <c r="N4068" s="6" t="s">
        <v>21</v>
      </c>
      <c r="O4068" s="6" t="s">
        <v>22</v>
      </c>
      <c r="P4068" s="6" t="s">
        <v>3390</v>
      </c>
    </row>
    <row r="4069" spans="1:16" hidden="1" x14ac:dyDescent="0.35">
      <c r="A4069" s="6">
        <v>2012</v>
      </c>
      <c r="B4069" s="6" t="s">
        <v>5241</v>
      </c>
      <c r="C4069" s="6" t="s">
        <v>5126</v>
      </c>
      <c r="D4069" s="13" t="s">
        <v>5242</v>
      </c>
      <c r="E4069" s="6">
        <v>40.450000000000003</v>
      </c>
      <c r="F4069" s="6">
        <v>-75.55</v>
      </c>
      <c r="G4069" s="6" t="s">
        <v>236</v>
      </c>
      <c r="H4069" s="6">
        <v>52813</v>
      </c>
      <c r="I4069" s="6">
        <v>40510000</v>
      </c>
      <c r="J4069" s="6">
        <v>8.1</v>
      </c>
      <c r="K4069" s="6">
        <v>42</v>
      </c>
      <c r="L4069" s="6" t="s">
        <v>5243</v>
      </c>
      <c r="M4069" s="6">
        <v>90</v>
      </c>
      <c r="N4069" s="6" t="s">
        <v>21</v>
      </c>
      <c r="O4069" s="6" t="s">
        <v>22</v>
      </c>
      <c r="P4069" s="6" t="s">
        <v>9001</v>
      </c>
    </row>
    <row r="4070" spans="1:16" hidden="1" x14ac:dyDescent="0.35">
      <c r="A4070" s="6">
        <v>2012</v>
      </c>
      <c r="B4070" s="6" t="s">
        <v>5245</v>
      </c>
      <c r="C4070" s="6" t="s">
        <v>5126</v>
      </c>
      <c r="D4070" s="13" t="s">
        <v>5246</v>
      </c>
      <c r="E4070" s="6">
        <v>40.549999999999997</v>
      </c>
      <c r="F4070" s="6">
        <v>-75.239999999999995</v>
      </c>
      <c r="G4070" s="6" t="s">
        <v>236</v>
      </c>
      <c r="H4070" s="6">
        <v>9620</v>
      </c>
      <c r="I4070" s="6">
        <v>7533000</v>
      </c>
      <c r="J4070" s="6">
        <v>8.1</v>
      </c>
      <c r="K4070" s="6">
        <v>42</v>
      </c>
      <c r="L4070" s="6" t="s">
        <v>5243</v>
      </c>
      <c r="M4070" s="6">
        <v>90</v>
      </c>
      <c r="N4070" s="6" t="s">
        <v>21</v>
      </c>
      <c r="O4070" s="6" t="s">
        <v>22</v>
      </c>
      <c r="P4070" s="6" t="s">
        <v>9002</v>
      </c>
    </row>
    <row r="4071" spans="1:16" hidden="1" x14ac:dyDescent="0.35">
      <c r="A4071" s="6">
        <v>2012</v>
      </c>
      <c r="B4071" s="6" t="s">
        <v>5248</v>
      </c>
      <c r="C4071" s="6" t="s">
        <v>5126</v>
      </c>
      <c r="D4071" s="13" t="s">
        <v>5249</v>
      </c>
      <c r="E4071" s="6">
        <v>40.06</v>
      </c>
      <c r="F4071" s="6">
        <v>-75.400000000000006</v>
      </c>
      <c r="G4071" s="6" t="s">
        <v>236</v>
      </c>
      <c r="H4071" s="6">
        <v>28293</v>
      </c>
      <c r="I4071" s="6">
        <v>26873000</v>
      </c>
      <c r="J4071" s="6">
        <v>8.1</v>
      </c>
      <c r="K4071" s="6">
        <v>42</v>
      </c>
      <c r="L4071" s="6" t="s">
        <v>5243</v>
      </c>
      <c r="M4071" s="6">
        <v>90</v>
      </c>
      <c r="N4071" s="6" t="s">
        <v>21</v>
      </c>
      <c r="O4071" s="6" t="s">
        <v>22</v>
      </c>
      <c r="P4071" s="6" t="s">
        <v>9003</v>
      </c>
    </row>
    <row r="4072" spans="1:16" hidden="1" x14ac:dyDescent="0.35">
      <c r="A4072" s="6">
        <v>2012</v>
      </c>
      <c r="B4072" s="6" t="s">
        <v>646</v>
      </c>
      <c r="C4072" s="6" t="s">
        <v>5126</v>
      </c>
      <c r="D4072" s="13" t="s">
        <v>9004</v>
      </c>
      <c r="E4072" s="6">
        <v>39.96</v>
      </c>
      <c r="F4072" s="6">
        <v>-75.349999999999994</v>
      </c>
      <c r="G4072" s="6" t="s">
        <v>241</v>
      </c>
      <c r="H4072" s="6">
        <v>96</v>
      </c>
      <c r="I4072" s="6">
        <v>36000</v>
      </c>
      <c r="J4072" s="6">
        <v>8.1</v>
      </c>
      <c r="K4072" s="6">
        <v>42</v>
      </c>
      <c r="L4072" s="6" t="s">
        <v>5243</v>
      </c>
      <c r="M4072" s="6">
        <v>90</v>
      </c>
      <c r="N4072" s="6" t="s">
        <v>21</v>
      </c>
      <c r="O4072" s="6" t="s">
        <v>22</v>
      </c>
      <c r="P4072" s="6" t="s">
        <v>9005</v>
      </c>
    </row>
    <row r="4073" spans="1:16" hidden="1" x14ac:dyDescent="0.35">
      <c r="A4073" s="6">
        <v>2012</v>
      </c>
      <c r="B4073" s="6" t="s">
        <v>3808</v>
      </c>
      <c r="C4073" s="6" t="s">
        <v>5126</v>
      </c>
      <c r="D4073" s="13" t="s">
        <v>5251</v>
      </c>
      <c r="E4073" s="6">
        <v>40.15</v>
      </c>
      <c r="F4073" s="6">
        <v>-76.59</v>
      </c>
      <c r="G4073" s="6" t="s">
        <v>236</v>
      </c>
      <c r="H4073" s="6">
        <v>101005</v>
      </c>
      <c r="I4073" s="6">
        <v>107541000</v>
      </c>
      <c r="J4073" s="6">
        <v>8.1</v>
      </c>
      <c r="K4073" s="6">
        <v>42</v>
      </c>
      <c r="L4073" s="6" t="s">
        <v>5243</v>
      </c>
      <c r="M4073" s="6">
        <v>90</v>
      </c>
      <c r="N4073" s="6" t="s">
        <v>21</v>
      </c>
      <c r="O4073" s="6" t="s">
        <v>22</v>
      </c>
      <c r="P4073" s="6" t="s">
        <v>9006</v>
      </c>
    </row>
    <row r="4074" spans="1:16" hidden="1" x14ac:dyDescent="0.35">
      <c r="A4074" s="6">
        <v>2012</v>
      </c>
      <c r="B4074" s="6" t="s">
        <v>5253</v>
      </c>
      <c r="C4074" s="6" t="s">
        <v>5126</v>
      </c>
      <c r="D4074" s="13" t="s">
        <v>5254</v>
      </c>
      <c r="E4074" s="6">
        <v>40.33</v>
      </c>
      <c r="F4074" s="6">
        <v>-76.5</v>
      </c>
      <c r="G4074" s="6" t="s">
        <v>236</v>
      </c>
      <c r="H4074" s="6">
        <v>27434</v>
      </c>
      <c r="I4074" s="6">
        <v>21202000</v>
      </c>
      <c r="J4074" s="6">
        <v>8.1</v>
      </c>
      <c r="K4074" s="6">
        <v>42</v>
      </c>
      <c r="L4074" s="6" t="s">
        <v>5243</v>
      </c>
      <c r="M4074" s="6">
        <v>90</v>
      </c>
      <c r="N4074" s="6" t="s">
        <v>21</v>
      </c>
      <c r="O4074" s="6" t="s">
        <v>22</v>
      </c>
      <c r="P4074" s="6" t="s">
        <v>9007</v>
      </c>
    </row>
    <row r="4075" spans="1:16" hidden="1" x14ac:dyDescent="0.35">
      <c r="A4075" s="6">
        <v>2012</v>
      </c>
      <c r="B4075" s="6" t="s">
        <v>50</v>
      </c>
      <c r="C4075" s="6" t="s">
        <v>5126</v>
      </c>
      <c r="D4075" s="13" t="s">
        <v>5256</v>
      </c>
      <c r="E4075" s="6">
        <v>40.42</v>
      </c>
      <c r="F4075" s="6">
        <v>-75.510000000000005</v>
      </c>
      <c r="G4075" s="6" t="s">
        <v>236</v>
      </c>
      <c r="H4075" s="6">
        <v>3691</v>
      </c>
      <c r="I4075" s="6">
        <v>2160000</v>
      </c>
      <c r="J4075" s="6">
        <v>8.1</v>
      </c>
      <c r="K4075" s="6">
        <v>42</v>
      </c>
      <c r="L4075" s="6" t="s">
        <v>5243</v>
      </c>
      <c r="M4075" s="6">
        <v>90</v>
      </c>
      <c r="N4075" s="6" t="s">
        <v>21</v>
      </c>
      <c r="O4075" s="6" t="s">
        <v>22</v>
      </c>
      <c r="P4075" s="6" t="s">
        <v>9008</v>
      </c>
    </row>
    <row r="4076" spans="1:16" hidden="1" x14ac:dyDescent="0.35">
      <c r="A4076" s="6">
        <v>2012</v>
      </c>
      <c r="B4076" s="6" t="s">
        <v>4449</v>
      </c>
      <c r="C4076" s="6" t="s">
        <v>6407</v>
      </c>
      <c r="D4076" s="13" t="s">
        <v>6536</v>
      </c>
      <c r="E4076" s="6">
        <v>36.86</v>
      </c>
      <c r="F4076" s="6">
        <v>-77.88</v>
      </c>
      <c r="G4076" s="6" t="s">
        <v>241</v>
      </c>
      <c r="H4076" s="6">
        <v>412</v>
      </c>
      <c r="I4076" s="6">
        <v>114000</v>
      </c>
      <c r="J4076" s="6">
        <v>8.4</v>
      </c>
      <c r="K4076" s="6">
        <v>51</v>
      </c>
      <c r="L4076" s="6" t="s">
        <v>5243</v>
      </c>
      <c r="M4076" s="6">
        <v>90</v>
      </c>
      <c r="N4076" s="6" t="s">
        <v>21</v>
      </c>
      <c r="O4076" s="6" t="s">
        <v>22</v>
      </c>
      <c r="P4076" s="6" t="s">
        <v>9469</v>
      </c>
    </row>
    <row r="4077" spans="1:16" hidden="1" x14ac:dyDescent="0.35">
      <c r="A4077" s="6">
        <v>2012</v>
      </c>
      <c r="B4077" s="6" t="s">
        <v>6538</v>
      </c>
      <c r="C4077" s="6" t="s">
        <v>6407</v>
      </c>
      <c r="D4077" s="13" t="s">
        <v>6539</v>
      </c>
      <c r="E4077" s="6">
        <v>36.75</v>
      </c>
      <c r="F4077" s="6">
        <v>-76.22</v>
      </c>
      <c r="G4077" s="6" t="s">
        <v>94</v>
      </c>
      <c r="H4077" s="6">
        <v>8317</v>
      </c>
      <c r="I4077" s="6">
        <v>6765000</v>
      </c>
      <c r="J4077" s="6">
        <v>8.4</v>
      </c>
      <c r="K4077" s="6">
        <v>51</v>
      </c>
      <c r="L4077" s="6" t="s">
        <v>5243</v>
      </c>
      <c r="M4077" s="6">
        <v>90</v>
      </c>
      <c r="N4077" s="6" t="s">
        <v>21</v>
      </c>
      <c r="O4077" s="6" t="s">
        <v>22</v>
      </c>
      <c r="P4077" s="6" t="s">
        <v>9470</v>
      </c>
    </row>
    <row r="4078" spans="1:16" hidden="1" x14ac:dyDescent="0.35">
      <c r="A4078" s="6">
        <v>2012</v>
      </c>
      <c r="B4078" s="6" t="s">
        <v>6541</v>
      </c>
      <c r="C4078" s="6" t="s">
        <v>6407</v>
      </c>
      <c r="D4078" s="13" t="s">
        <v>6542</v>
      </c>
      <c r="E4078" s="6">
        <v>37.15</v>
      </c>
      <c r="F4078" s="6">
        <v>-77.63</v>
      </c>
      <c r="G4078" s="6" t="s">
        <v>241</v>
      </c>
      <c r="H4078" s="6">
        <v>3257</v>
      </c>
      <c r="I4078" s="6">
        <v>1002000</v>
      </c>
      <c r="J4078" s="6">
        <v>8.4</v>
      </c>
      <c r="K4078" s="6">
        <v>51</v>
      </c>
      <c r="L4078" s="6" t="s">
        <v>5243</v>
      </c>
      <c r="M4078" s="6">
        <v>90</v>
      </c>
      <c r="N4078" s="6" t="s">
        <v>21</v>
      </c>
      <c r="O4078" s="6" t="s">
        <v>22</v>
      </c>
      <c r="P4078" s="6" t="s">
        <v>9471</v>
      </c>
    </row>
    <row r="4079" spans="1:16" hidden="1" x14ac:dyDescent="0.35">
      <c r="A4079" s="6">
        <v>2012</v>
      </c>
      <c r="B4079" s="6" t="s">
        <v>6544</v>
      </c>
      <c r="C4079" s="6" t="s">
        <v>6407</v>
      </c>
      <c r="D4079" s="13" t="s">
        <v>6545</v>
      </c>
      <c r="E4079" s="6">
        <v>36.69</v>
      </c>
      <c r="F4079" s="6">
        <v>-77.53</v>
      </c>
      <c r="G4079" s="6" t="s">
        <v>117</v>
      </c>
      <c r="H4079" s="6">
        <v>773</v>
      </c>
      <c r="I4079" s="6">
        <v>622000</v>
      </c>
      <c r="J4079" s="6">
        <v>8.4</v>
      </c>
      <c r="K4079" s="6">
        <v>51</v>
      </c>
      <c r="L4079" s="6" t="s">
        <v>5243</v>
      </c>
      <c r="M4079" s="6">
        <v>90</v>
      </c>
      <c r="N4079" s="6" t="s">
        <v>21</v>
      </c>
      <c r="O4079" s="6" t="s">
        <v>22</v>
      </c>
      <c r="P4079" s="6" t="s">
        <v>9472</v>
      </c>
    </row>
    <row r="4080" spans="1:16" hidden="1" x14ac:dyDescent="0.35">
      <c r="A4080" s="6">
        <v>2012</v>
      </c>
      <c r="B4080" s="6" t="s">
        <v>6547</v>
      </c>
      <c r="C4080" s="6" t="s">
        <v>6407</v>
      </c>
      <c r="D4080" s="13" t="s">
        <v>6548</v>
      </c>
      <c r="E4080" s="6">
        <v>37</v>
      </c>
      <c r="F4080" s="6">
        <v>-76.569999999999993</v>
      </c>
      <c r="G4080" s="6" t="s">
        <v>94</v>
      </c>
      <c r="H4080" s="6">
        <v>6440</v>
      </c>
      <c r="I4080" s="6">
        <v>4238000</v>
      </c>
      <c r="J4080" s="6">
        <v>8.4</v>
      </c>
      <c r="K4080" s="6">
        <v>51</v>
      </c>
      <c r="L4080" s="6" t="s">
        <v>5243</v>
      </c>
      <c r="M4080" s="6">
        <v>90</v>
      </c>
      <c r="N4080" s="6" t="s">
        <v>21</v>
      </c>
      <c r="O4080" s="6" t="s">
        <v>22</v>
      </c>
      <c r="P4080" s="6" t="s">
        <v>9473</v>
      </c>
    </row>
    <row r="4081" spans="1:16" hidden="1" x14ac:dyDescent="0.35">
      <c r="A4081" s="6">
        <v>2012</v>
      </c>
      <c r="B4081" s="6" t="s">
        <v>4498</v>
      </c>
      <c r="C4081" s="6" t="s">
        <v>6407</v>
      </c>
      <c r="D4081" s="13" t="s">
        <v>6550</v>
      </c>
      <c r="E4081" s="6">
        <v>36.68</v>
      </c>
      <c r="F4081" s="6">
        <v>-78.27</v>
      </c>
      <c r="G4081" s="6" t="s">
        <v>117</v>
      </c>
      <c r="H4081" s="6">
        <v>535</v>
      </c>
      <c r="I4081" s="6">
        <v>131000</v>
      </c>
      <c r="J4081" s="6">
        <v>8.4</v>
      </c>
      <c r="K4081" s="6">
        <v>51</v>
      </c>
      <c r="L4081" s="6" t="s">
        <v>5243</v>
      </c>
      <c r="M4081" s="6">
        <v>90</v>
      </c>
      <c r="N4081" s="6" t="s">
        <v>21</v>
      </c>
      <c r="O4081" s="6" t="s">
        <v>22</v>
      </c>
      <c r="P4081" s="6" t="s">
        <v>9474</v>
      </c>
    </row>
    <row r="4082" spans="1:16" hidden="1" x14ac:dyDescent="0.35">
      <c r="A4082" s="6">
        <v>2012</v>
      </c>
      <c r="B4082" s="6" t="s">
        <v>6552</v>
      </c>
      <c r="C4082" s="6" t="s">
        <v>6407</v>
      </c>
      <c r="D4082" s="13" t="s">
        <v>6553</v>
      </c>
      <c r="E4082" s="6">
        <v>37.229999999999997</v>
      </c>
      <c r="F4082" s="6">
        <v>-77.33</v>
      </c>
      <c r="G4082" s="6" t="s">
        <v>117</v>
      </c>
      <c r="H4082" s="6">
        <v>4092</v>
      </c>
      <c r="I4082" s="6">
        <v>2741000</v>
      </c>
      <c r="J4082" s="6">
        <v>8.4</v>
      </c>
      <c r="K4082" s="6">
        <v>51</v>
      </c>
      <c r="L4082" s="6" t="s">
        <v>5243</v>
      </c>
      <c r="M4082" s="6">
        <v>90</v>
      </c>
      <c r="N4082" s="6" t="s">
        <v>21</v>
      </c>
      <c r="O4082" s="6" t="s">
        <v>22</v>
      </c>
      <c r="P4082" s="6" t="s">
        <v>9475</v>
      </c>
    </row>
    <row r="4083" spans="1:16" hidden="1" x14ac:dyDescent="0.35">
      <c r="A4083" s="6">
        <v>2012</v>
      </c>
      <c r="B4083" s="6" t="s">
        <v>6555</v>
      </c>
      <c r="C4083" s="6" t="s">
        <v>6407</v>
      </c>
      <c r="D4083" s="13" t="s">
        <v>6556</v>
      </c>
      <c r="E4083" s="6">
        <v>36.57</v>
      </c>
      <c r="F4083" s="6">
        <v>-77.19</v>
      </c>
      <c r="G4083" s="6" t="s">
        <v>117</v>
      </c>
      <c r="H4083" s="6">
        <v>10889</v>
      </c>
      <c r="I4083" s="6">
        <v>8211000</v>
      </c>
      <c r="J4083" s="6">
        <v>8.4</v>
      </c>
      <c r="K4083" s="6">
        <v>51</v>
      </c>
      <c r="L4083" s="6" t="s">
        <v>5243</v>
      </c>
      <c r="M4083" s="6">
        <v>90</v>
      </c>
      <c r="N4083" s="6" t="s">
        <v>21</v>
      </c>
      <c r="O4083" s="6" t="s">
        <v>22</v>
      </c>
      <c r="P4083" s="6" t="s">
        <v>9476</v>
      </c>
    </row>
    <row r="4084" spans="1:16" hidden="1" x14ac:dyDescent="0.35">
      <c r="A4084" s="6">
        <v>2012</v>
      </c>
      <c r="B4084" s="6" t="s">
        <v>6558</v>
      </c>
      <c r="C4084" s="6" t="s">
        <v>6407</v>
      </c>
      <c r="D4084" s="13" t="s">
        <v>6559</v>
      </c>
      <c r="E4084" s="6">
        <v>36.880000000000003</v>
      </c>
      <c r="F4084" s="6">
        <v>-76.55</v>
      </c>
      <c r="G4084" s="6" t="s">
        <v>94</v>
      </c>
      <c r="H4084" s="6">
        <v>7812</v>
      </c>
      <c r="I4084" s="6">
        <v>5707000</v>
      </c>
      <c r="J4084" s="6">
        <v>8.4</v>
      </c>
      <c r="K4084" s="6">
        <v>51</v>
      </c>
      <c r="L4084" s="6" t="s">
        <v>5243</v>
      </c>
      <c r="M4084" s="6">
        <v>90</v>
      </c>
      <c r="N4084" s="6" t="s">
        <v>21</v>
      </c>
      <c r="O4084" s="6" t="s">
        <v>22</v>
      </c>
      <c r="P4084" s="6" t="s">
        <v>9477</v>
      </c>
    </row>
    <row r="4085" spans="1:16" hidden="1" x14ac:dyDescent="0.35">
      <c r="A4085" s="6">
        <v>2012</v>
      </c>
      <c r="B4085" s="6" t="s">
        <v>4398</v>
      </c>
      <c r="C4085" s="6" t="s">
        <v>6407</v>
      </c>
      <c r="D4085" s="13" t="s">
        <v>6561</v>
      </c>
      <c r="E4085" s="6">
        <v>37.08</v>
      </c>
      <c r="F4085" s="6">
        <v>-76.92</v>
      </c>
      <c r="G4085" s="6" t="s">
        <v>117</v>
      </c>
      <c r="H4085" s="6">
        <v>5832</v>
      </c>
      <c r="I4085" s="6">
        <v>5556000</v>
      </c>
      <c r="J4085" s="6">
        <v>8.4</v>
      </c>
      <c r="K4085" s="6">
        <v>51</v>
      </c>
      <c r="L4085" s="6" t="s">
        <v>5243</v>
      </c>
      <c r="M4085" s="6">
        <v>90</v>
      </c>
      <c r="N4085" s="6" t="s">
        <v>21</v>
      </c>
      <c r="O4085" s="6" t="s">
        <v>22</v>
      </c>
      <c r="P4085" s="6" t="s">
        <v>9478</v>
      </c>
    </row>
    <row r="4086" spans="1:16" hidden="1" x14ac:dyDescent="0.35">
      <c r="A4086" s="6">
        <v>2012</v>
      </c>
      <c r="B4086" s="6" t="s">
        <v>652</v>
      </c>
      <c r="C4086" s="6" t="s">
        <v>6407</v>
      </c>
      <c r="D4086" s="13" t="s">
        <v>6563</v>
      </c>
      <c r="E4086" s="6">
        <v>36.94</v>
      </c>
      <c r="F4086" s="6">
        <v>-77.400000000000006</v>
      </c>
      <c r="G4086" s="6" t="s">
        <v>117</v>
      </c>
      <c r="H4086" s="6">
        <v>4608</v>
      </c>
      <c r="I4086" s="6">
        <v>3421000</v>
      </c>
      <c r="J4086" s="6">
        <v>8.4</v>
      </c>
      <c r="K4086" s="6">
        <v>51</v>
      </c>
      <c r="L4086" s="6" t="s">
        <v>5243</v>
      </c>
      <c r="M4086" s="6">
        <v>90</v>
      </c>
      <c r="N4086" s="6" t="s">
        <v>21</v>
      </c>
      <c r="O4086" s="6" t="s">
        <v>22</v>
      </c>
      <c r="P4086" s="6" t="s">
        <v>9479</v>
      </c>
    </row>
    <row r="4087" spans="1:16" hidden="1" x14ac:dyDescent="0.35">
      <c r="A4087" s="6">
        <v>2012</v>
      </c>
      <c r="B4087" s="6" t="s">
        <v>6565</v>
      </c>
      <c r="C4087" s="6" t="s">
        <v>6407</v>
      </c>
      <c r="D4087" s="13" t="s">
        <v>6566</v>
      </c>
      <c r="E4087" s="6">
        <v>36.729999999999997</v>
      </c>
      <c r="F4087" s="6">
        <v>-76.040000000000006</v>
      </c>
      <c r="G4087" s="6" t="s">
        <v>94</v>
      </c>
      <c r="H4087" s="6">
        <v>5407</v>
      </c>
      <c r="I4087" s="6">
        <v>4783000</v>
      </c>
      <c r="J4087" s="6">
        <v>8.4</v>
      </c>
      <c r="K4087" s="6">
        <v>51</v>
      </c>
      <c r="L4087" s="6" t="s">
        <v>5243</v>
      </c>
      <c r="M4087" s="6">
        <v>90</v>
      </c>
      <c r="N4087" s="6" t="s">
        <v>21</v>
      </c>
      <c r="O4087" s="6" t="s">
        <v>22</v>
      </c>
      <c r="P4087" s="6" t="s">
        <v>9480</v>
      </c>
    </row>
    <row r="4088" spans="1:16" hidden="1" x14ac:dyDescent="0.35">
      <c r="A4088" s="6">
        <v>2022</v>
      </c>
      <c r="B4088" s="6" t="s">
        <v>5241</v>
      </c>
      <c r="C4088" s="6" t="s">
        <v>5126</v>
      </c>
      <c r="D4088" s="13" t="s">
        <v>5242</v>
      </c>
      <c r="E4088" s="6">
        <v>40.450000000000003</v>
      </c>
      <c r="F4088" s="6">
        <v>-75.55</v>
      </c>
      <c r="G4088" s="6" t="s">
        <v>241</v>
      </c>
      <c r="H4088" s="6">
        <v>45159</v>
      </c>
      <c r="I4088" s="6">
        <v>42554000</v>
      </c>
      <c r="J4088" s="6">
        <v>11.8</v>
      </c>
      <c r="K4088" s="6">
        <v>42</v>
      </c>
      <c r="L4088" s="6" t="s">
        <v>5243</v>
      </c>
      <c r="M4088" s="6">
        <v>90</v>
      </c>
      <c r="N4088" s="6" t="s">
        <v>21</v>
      </c>
      <c r="O4088" s="6" t="s">
        <v>22</v>
      </c>
      <c r="P4088" s="6" t="s">
        <v>5244</v>
      </c>
    </row>
    <row r="4089" spans="1:16" hidden="1" x14ac:dyDescent="0.35">
      <c r="A4089" s="6">
        <v>2022</v>
      </c>
      <c r="B4089" s="6" t="s">
        <v>5245</v>
      </c>
      <c r="C4089" s="6" t="s">
        <v>5126</v>
      </c>
      <c r="D4089" s="13" t="s">
        <v>5246</v>
      </c>
      <c r="E4089" s="6">
        <v>40.549999999999997</v>
      </c>
      <c r="F4089" s="6">
        <v>-75.239999999999995</v>
      </c>
      <c r="G4089" s="6" t="s">
        <v>241</v>
      </c>
      <c r="H4089" s="6">
        <v>9553</v>
      </c>
      <c r="I4089" s="6">
        <v>6932000</v>
      </c>
      <c r="J4089" s="6">
        <v>11.8</v>
      </c>
      <c r="K4089" s="6">
        <v>42</v>
      </c>
      <c r="L4089" s="6" t="s">
        <v>5243</v>
      </c>
      <c r="M4089" s="6">
        <v>90</v>
      </c>
      <c r="N4089" s="6" t="s">
        <v>21</v>
      </c>
      <c r="O4089" s="6" t="s">
        <v>22</v>
      </c>
      <c r="P4089" s="6" t="s">
        <v>5247</v>
      </c>
    </row>
    <row r="4090" spans="1:16" hidden="1" x14ac:dyDescent="0.35">
      <c r="A4090" s="6">
        <v>2022</v>
      </c>
      <c r="B4090" s="6" t="s">
        <v>5248</v>
      </c>
      <c r="C4090" s="6" t="s">
        <v>5126</v>
      </c>
      <c r="D4090" s="13" t="s">
        <v>5249</v>
      </c>
      <c r="E4090" s="6">
        <v>40.06</v>
      </c>
      <c r="F4090" s="6">
        <v>-75.400000000000006</v>
      </c>
      <c r="G4090" s="6" t="s">
        <v>241</v>
      </c>
      <c r="H4090" s="6">
        <v>25713</v>
      </c>
      <c r="I4090" s="6">
        <v>32744000</v>
      </c>
      <c r="J4090" s="6">
        <v>11.8</v>
      </c>
      <c r="K4090" s="6">
        <v>42</v>
      </c>
      <c r="L4090" s="6" t="s">
        <v>5243</v>
      </c>
      <c r="M4090" s="6">
        <v>90</v>
      </c>
      <c r="N4090" s="6" t="s">
        <v>21</v>
      </c>
      <c r="O4090" s="6" t="s">
        <v>22</v>
      </c>
      <c r="P4090" s="6" t="s">
        <v>5250</v>
      </c>
    </row>
    <row r="4091" spans="1:16" hidden="1" x14ac:dyDescent="0.35">
      <c r="A4091" s="6">
        <v>2022</v>
      </c>
      <c r="B4091" s="6" t="s">
        <v>3808</v>
      </c>
      <c r="C4091" s="6" t="s">
        <v>5126</v>
      </c>
      <c r="D4091" s="13" t="s">
        <v>5251</v>
      </c>
      <c r="E4091" s="6">
        <v>40.15</v>
      </c>
      <c r="F4091" s="6">
        <v>-76.59</v>
      </c>
      <c r="G4091" s="6" t="s">
        <v>241</v>
      </c>
      <c r="H4091" s="6">
        <v>95549</v>
      </c>
      <c r="I4091" s="6">
        <v>123142000</v>
      </c>
      <c r="J4091" s="6">
        <v>11.8</v>
      </c>
      <c r="K4091" s="6">
        <v>42</v>
      </c>
      <c r="L4091" s="6" t="s">
        <v>5243</v>
      </c>
      <c r="M4091" s="6">
        <v>90</v>
      </c>
      <c r="N4091" s="6" t="s">
        <v>21</v>
      </c>
      <c r="O4091" s="6" t="s">
        <v>22</v>
      </c>
      <c r="P4091" s="6" t="s">
        <v>5252</v>
      </c>
    </row>
    <row r="4092" spans="1:16" hidden="1" x14ac:dyDescent="0.35">
      <c r="A4092" s="6">
        <v>2022</v>
      </c>
      <c r="B4092" s="6" t="s">
        <v>5253</v>
      </c>
      <c r="C4092" s="6" t="s">
        <v>5126</v>
      </c>
      <c r="D4092" s="13" t="s">
        <v>5254</v>
      </c>
      <c r="E4092" s="6">
        <v>40.33</v>
      </c>
      <c r="F4092" s="6">
        <v>-76.5</v>
      </c>
      <c r="G4092" s="6" t="s">
        <v>241</v>
      </c>
      <c r="H4092" s="6">
        <v>25443</v>
      </c>
      <c r="I4092" s="6">
        <v>27720000</v>
      </c>
      <c r="J4092" s="6">
        <v>11.8</v>
      </c>
      <c r="K4092" s="6">
        <v>42</v>
      </c>
      <c r="L4092" s="6" t="s">
        <v>5243</v>
      </c>
      <c r="M4092" s="6">
        <v>90</v>
      </c>
      <c r="N4092" s="6" t="s">
        <v>21</v>
      </c>
      <c r="O4092" s="6" t="s">
        <v>22</v>
      </c>
      <c r="P4092" s="6" t="s">
        <v>5255</v>
      </c>
    </row>
    <row r="4093" spans="1:16" hidden="1" x14ac:dyDescent="0.35">
      <c r="A4093" s="6">
        <v>2022</v>
      </c>
      <c r="B4093" s="6" t="s">
        <v>50</v>
      </c>
      <c r="C4093" s="6" t="s">
        <v>5126</v>
      </c>
      <c r="D4093" s="13" t="s">
        <v>5256</v>
      </c>
      <c r="E4093" s="6">
        <v>40.42</v>
      </c>
      <c r="F4093" s="6">
        <v>-75.510000000000005</v>
      </c>
      <c r="G4093" s="6" t="s">
        <v>241</v>
      </c>
      <c r="H4093" s="6">
        <v>4468</v>
      </c>
      <c r="I4093" s="6">
        <v>3028000</v>
      </c>
      <c r="J4093" s="6">
        <v>11.8</v>
      </c>
      <c r="K4093" s="6">
        <v>42</v>
      </c>
      <c r="L4093" s="6" t="s">
        <v>5243</v>
      </c>
      <c r="M4093" s="6">
        <v>90</v>
      </c>
      <c r="N4093" s="6" t="s">
        <v>21</v>
      </c>
      <c r="O4093" s="6" t="s">
        <v>22</v>
      </c>
      <c r="P4093" s="6" t="s">
        <v>5257</v>
      </c>
    </row>
    <row r="4094" spans="1:16" hidden="1" x14ac:dyDescent="0.35">
      <c r="A4094" s="6">
        <v>2022</v>
      </c>
      <c r="B4094" s="6" t="s">
        <v>4449</v>
      </c>
      <c r="C4094" s="6" t="s">
        <v>6407</v>
      </c>
      <c r="D4094" s="13" t="s">
        <v>6536</v>
      </c>
      <c r="E4094" s="6">
        <v>36.86</v>
      </c>
      <c r="F4094" s="6">
        <v>-77.88</v>
      </c>
      <c r="G4094" s="6" t="s">
        <v>117</v>
      </c>
      <c r="H4094" s="6">
        <v>212</v>
      </c>
      <c r="I4094" s="6">
        <v>0</v>
      </c>
      <c r="J4094" s="6">
        <v>15.4</v>
      </c>
      <c r="K4094" s="6">
        <v>51</v>
      </c>
      <c r="L4094" s="6" t="s">
        <v>5243</v>
      </c>
      <c r="M4094" s="6">
        <v>90</v>
      </c>
      <c r="N4094" s="6" t="s">
        <v>21</v>
      </c>
      <c r="O4094" s="6" t="s">
        <v>22</v>
      </c>
      <c r="P4094" s="6" t="s">
        <v>6537</v>
      </c>
    </row>
    <row r="4095" spans="1:16" hidden="1" x14ac:dyDescent="0.35">
      <c r="A4095" s="6">
        <v>2022</v>
      </c>
      <c r="B4095" s="6" t="s">
        <v>6538</v>
      </c>
      <c r="C4095" s="6" t="s">
        <v>6407</v>
      </c>
      <c r="D4095" s="13" t="s">
        <v>6539</v>
      </c>
      <c r="E4095" s="6">
        <v>36.75</v>
      </c>
      <c r="F4095" s="6">
        <v>-76.22</v>
      </c>
      <c r="G4095" s="6" t="s">
        <v>94</v>
      </c>
      <c r="H4095" s="6">
        <v>6599</v>
      </c>
      <c r="I4095" s="6">
        <v>7710000</v>
      </c>
      <c r="J4095" s="6">
        <v>15.4</v>
      </c>
      <c r="K4095" s="6">
        <v>51</v>
      </c>
      <c r="L4095" s="6" t="s">
        <v>5243</v>
      </c>
      <c r="M4095" s="6">
        <v>90</v>
      </c>
      <c r="N4095" s="6" t="s">
        <v>21</v>
      </c>
      <c r="O4095" s="6" t="s">
        <v>22</v>
      </c>
      <c r="P4095" s="6" t="s">
        <v>6540</v>
      </c>
    </row>
    <row r="4096" spans="1:16" hidden="1" x14ac:dyDescent="0.35">
      <c r="A4096" s="6">
        <v>2022</v>
      </c>
      <c r="B4096" s="6" t="s">
        <v>6541</v>
      </c>
      <c r="C4096" s="6" t="s">
        <v>6407</v>
      </c>
      <c r="D4096" s="13" t="s">
        <v>6542</v>
      </c>
      <c r="E4096" s="6">
        <v>37.15</v>
      </c>
      <c r="F4096" s="6">
        <v>-77.63</v>
      </c>
      <c r="G4096" s="6" t="s">
        <v>117</v>
      </c>
      <c r="H4096" s="6">
        <v>5964</v>
      </c>
      <c r="I4096" s="6">
        <v>6103000</v>
      </c>
      <c r="J4096" s="6">
        <v>15.4</v>
      </c>
      <c r="K4096" s="6">
        <v>51</v>
      </c>
      <c r="L4096" s="6" t="s">
        <v>5243</v>
      </c>
      <c r="M4096" s="6">
        <v>90</v>
      </c>
      <c r="N4096" s="6" t="s">
        <v>21</v>
      </c>
      <c r="O4096" s="6" t="s">
        <v>22</v>
      </c>
      <c r="P4096" s="6" t="s">
        <v>6543</v>
      </c>
    </row>
    <row r="4097" spans="1:16" hidden="1" x14ac:dyDescent="0.35">
      <c r="A4097" s="6">
        <v>2022</v>
      </c>
      <c r="B4097" s="6" t="s">
        <v>6544</v>
      </c>
      <c r="C4097" s="6" t="s">
        <v>6407</v>
      </c>
      <c r="D4097" s="13" t="s">
        <v>6545</v>
      </c>
      <c r="E4097" s="6">
        <v>36.69</v>
      </c>
      <c r="F4097" s="6">
        <v>-77.53</v>
      </c>
      <c r="G4097" s="6" t="s">
        <v>117</v>
      </c>
      <c r="H4097" s="6">
        <v>2101</v>
      </c>
      <c r="I4097" s="6">
        <v>1826000</v>
      </c>
      <c r="J4097" s="6">
        <v>15.4</v>
      </c>
      <c r="K4097" s="6">
        <v>51</v>
      </c>
      <c r="L4097" s="6" t="s">
        <v>5243</v>
      </c>
      <c r="M4097" s="6">
        <v>90</v>
      </c>
      <c r="N4097" s="6" t="s">
        <v>21</v>
      </c>
      <c r="O4097" s="6" t="s">
        <v>22</v>
      </c>
      <c r="P4097" s="6" t="s">
        <v>6546</v>
      </c>
    </row>
    <row r="4098" spans="1:16" hidden="1" x14ac:dyDescent="0.35">
      <c r="A4098" s="6">
        <v>2022</v>
      </c>
      <c r="B4098" s="6" t="s">
        <v>6547</v>
      </c>
      <c r="C4098" s="6" t="s">
        <v>6407</v>
      </c>
      <c r="D4098" s="13" t="s">
        <v>6548</v>
      </c>
      <c r="E4098" s="6">
        <v>37</v>
      </c>
      <c r="F4098" s="6">
        <v>-76.569999999999993</v>
      </c>
      <c r="G4098" s="6" t="s">
        <v>94</v>
      </c>
      <c r="H4098" s="6">
        <v>11153</v>
      </c>
      <c r="I4098" s="6">
        <v>8768000</v>
      </c>
      <c r="J4098" s="6">
        <v>15.4</v>
      </c>
      <c r="K4098" s="6">
        <v>51</v>
      </c>
      <c r="L4098" s="6" t="s">
        <v>5243</v>
      </c>
      <c r="M4098" s="6">
        <v>90</v>
      </c>
      <c r="N4098" s="6" t="s">
        <v>21</v>
      </c>
      <c r="O4098" s="6" t="s">
        <v>22</v>
      </c>
      <c r="P4098" s="6" t="s">
        <v>6549</v>
      </c>
    </row>
    <row r="4099" spans="1:16" hidden="1" x14ac:dyDescent="0.35">
      <c r="A4099" s="6">
        <v>2022</v>
      </c>
      <c r="B4099" s="6" t="s">
        <v>4498</v>
      </c>
      <c r="C4099" s="6" t="s">
        <v>6407</v>
      </c>
      <c r="D4099" s="13" t="s">
        <v>6550</v>
      </c>
      <c r="E4099" s="6">
        <v>36.68</v>
      </c>
      <c r="F4099" s="6">
        <v>-78.27</v>
      </c>
      <c r="G4099" s="6" t="s">
        <v>117</v>
      </c>
      <c r="H4099" s="6">
        <v>1881</v>
      </c>
      <c r="I4099" s="6">
        <v>1751000</v>
      </c>
      <c r="J4099" s="6">
        <v>15.4</v>
      </c>
      <c r="K4099" s="6">
        <v>51</v>
      </c>
      <c r="L4099" s="6" t="s">
        <v>5243</v>
      </c>
      <c r="M4099" s="6">
        <v>90</v>
      </c>
      <c r="N4099" s="6" t="s">
        <v>21</v>
      </c>
      <c r="O4099" s="6" t="s">
        <v>22</v>
      </c>
      <c r="P4099" s="6" t="s">
        <v>6551</v>
      </c>
    </row>
    <row r="4100" spans="1:16" hidden="1" x14ac:dyDescent="0.35">
      <c r="A4100" s="6">
        <v>2022</v>
      </c>
      <c r="B4100" s="6" t="s">
        <v>6552</v>
      </c>
      <c r="C4100" s="6" t="s">
        <v>6407</v>
      </c>
      <c r="D4100" s="13" t="s">
        <v>6553</v>
      </c>
      <c r="E4100" s="6">
        <v>37.229999999999997</v>
      </c>
      <c r="F4100" s="6">
        <v>-77.33</v>
      </c>
      <c r="G4100" s="6" t="s">
        <v>117</v>
      </c>
      <c r="H4100" s="6">
        <v>4459</v>
      </c>
      <c r="I4100" s="6">
        <v>4564000</v>
      </c>
      <c r="J4100" s="6">
        <v>15.4</v>
      </c>
      <c r="K4100" s="6">
        <v>51</v>
      </c>
      <c r="L4100" s="6" t="s">
        <v>5243</v>
      </c>
      <c r="M4100" s="6">
        <v>90</v>
      </c>
      <c r="N4100" s="6" t="s">
        <v>21</v>
      </c>
      <c r="O4100" s="6" t="s">
        <v>22</v>
      </c>
      <c r="P4100" s="6" t="s">
        <v>6554</v>
      </c>
    </row>
    <row r="4101" spans="1:16" hidden="1" x14ac:dyDescent="0.35">
      <c r="A4101" s="6">
        <v>2022</v>
      </c>
      <c r="B4101" s="6" t="s">
        <v>6555</v>
      </c>
      <c r="C4101" s="6" t="s">
        <v>6407</v>
      </c>
      <c r="D4101" s="13" t="s">
        <v>6556</v>
      </c>
      <c r="E4101" s="6">
        <v>36.57</v>
      </c>
      <c r="F4101" s="6">
        <v>-77.19</v>
      </c>
      <c r="G4101" s="6" t="s">
        <v>117</v>
      </c>
      <c r="H4101" s="6">
        <v>15773</v>
      </c>
      <c r="I4101" s="6">
        <v>15170000</v>
      </c>
      <c r="J4101" s="6">
        <v>15.4</v>
      </c>
      <c r="K4101" s="6">
        <v>51</v>
      </c>
      <c r="L4101" s="6" t="s">
        <v>5243</v>
      </c>
      <c r="M4101" s="6">
        <v>90</v>
      </c>
      <c r="N4101" s="6" t="s">
        <v>21</v>
      </c>
      <c r="O4101" s="6" t="s">
        <v>22</v>
      </c>
      <c r="P4101" s="6" t="s">
        <v>6557</v>
      </c>
    </row>
    <row r="4102" spans="1:16" hidden="1" x14ac:dyDescent="0.35">
      <c r="A4102" s="6">
        <v>2022</v>
      </c>
      <c r="B4102" s="6" t="s">
        <v>6558</v>
      </c>
      <c r="C4102" s="6" t="s">
        <v>6407</v>
      </c>
      <c r="D4102" s="13" t="s">
        <v>6559</v>
      </c>
      <c r="E4102" s="6">
        <v>36.880000000000003</v>
      </c>
      <c r="F4102" s="6">
        <v>-76.55</v>
      </c>
      <c r="G4102" s="6" t="s">
        <v>94</v>
      </c>
      <c r="H4102" s="6">
        <v>8987</v>
      </c>
      <c r="I4102" s="6">
        <v>7037000</v>
      </c>
      <c r="J4102" s="6">
        <v>15.4</v>
      </c>
      <c r="K4102" s="6">
        <v>51</v>
      </c>
      <c r="L4102" s="6" t="s">
        <v>5243</v>
      </c>
      <c r="M4102" s="6">
        <v>90</v>
      </c>
      <c r="N4102" s="6" t="s">
        <v>21</v>
      </c>
      <c r="O4102" s="6" t="s">
        <v>22</v>
      </c>
      <c r="P4102" s="6" t="s">
        <v>6560</v>
      </c>
    </row>
    <row r="4103" spans="1:16" hidden="1" x14ac:dyDescent="0.35">
      <c r="A4103" s="6">
        <v>2022</v>
      </c>
      <c r="B4103" s="6" t="s">
        <v>4398</v>
      </c>
      <c r="C4103" s="6" t="s">
        <v>6407</v>
      </c>
      <c r="D4103" s="13" t="s">
        <v>6561</v>
      </c>
      <c r="E4103" s="6">
        <v>37.08</v>
      </c>
      <c r="F4103" s="6">
        <v>-76.92</v>
      </c>
      <c r="G4103" s="6" t="s">
        <v>117</v>
      </c>
      <c r="H4103" s="6">
        <v>7701</v>
      </c>
      <c r="I4103" s="6">
        <v>7968000</v>
      </c>
      <c r="J4103" s="6">
        <v>15.4</v>
      </c>
      <c r="K4103" s="6">
        <v>51</v>
      </c>
      <c r="L4103" s="6" t="s">
        <v>5243</v>
      </c>
      <c r="M4103" s="6">
        <v>90</v>
      </c>
      <c r="N4103" s="6" t="s">
        <v>21</v>
      </c>
      <c r="O4103" s="6" t="s">
        <v>22</v>
      </c>
      <c r="P4103" s="6" t="s">
        <v>6562</v>
      </c>
    </row>
    <row r="4104" spans="1:16" hidden="1" x14ac:dyDescent="0.35">
      <c r="A4104" s="6">
        <v>2022</v>
      </c>
      <c r="B4104" s="6" t="s">
        <v>652</v>
      </c>
      <c r="C4104" s="6" t="s">
        <v>6407</v>
      </c>
      <c r="D4104" s="13" t="s">
        <v>6563</v>
      </c>
      <c r="E4104" s="6">
        <v>36.94</v>
      </c>
      <c r="F4104" s="6">
        <v>-77.400000000000006</v>
      </c>
      <c r="G4104" s="6" t="s">
        <v>117</v>
      </c>
      <c r="H4104" s="6">
        <v>7759</v>
      </c>
      <c r="I4104" s="6">
        <v>7169000</v>
      </c>
      <c r="J4104" s="6">
        <v>15.4</v>
      </c>
      <c r="K4104" s="6">
        <v>51</v>
      </c>
      <c r="L4104" s="6" t="s">
        <v>5243</v>
      </c>
      <c r="M4104" s="6">
        <v>90</v>
      </c>
      <c r="N4104" s="6" t="s">
        <v>21</v>
      </c>
      <c r="O4104" s="6" t="s">
        <v>22</v>
      </c>
      <c r="P4104" s="6" t="s">
        <v>6564</v>
      </c>
    </row>
    <row r="4105" spans="1:16" hidden="1" x14ac:dyDescent="0.35">
      <c r="A4105" s="6">
        <v>2022</v>
      </c>
      <c r="B4105" s="6" t="s">
        <v>6565</v>
      </c>
      <c r="C4105" s="6" t="s">
        <v>6407</v>
      </c>
      <c r="D4105" s="13" t="s">
        <v>6566</v>
      </c>
      <c r="E4105" s="6">
        <v>36.729999999999997</v>
      </c>
      <c r="F4105" s="6">
        <v>-76.040000000000006</v>
      </c>
      <c r="G4105" s="6" t="s">
        <v>19</v>
      </c>
      <c r="H4105" s="6">
        <v>4728</v>
      </c>
      <c r="I4105" s="6">
        <v>5157000</v>
      </c>
      <c r="J4105" s="6">
        <v>15.4</v>
      </c>
      <c r="K4105" s="6">
        <v>51</v>
      </c>
      <c r="L4105" s="6" t="s">
        <v>5243</v>
      </c>
      <c r="M4105" s="6">
        <v>90</v>
      </c>
      <c r="N4105" s="6" t="s">
        <v>21</v>
      </c>
      <c r="O4105" s="6" t="s">
        <v>22</v>
      </c>
      <c r="P4105" s="6" t="s">
        <v>6567</v>
      </c>
    </row>
    <row r="4106" spans="1:16" hidden="1" x14ac:dyDescent="0.35">
      <c r="A4106" s="6">
        <v>2022</v>
      </c>
      <c r="B4106" s="6" t="s">
        <v>652</v>
      </c>
      <c r="C4106" s="6" t="s">
        <v>646</v>
      </c>
      <c r="D4106" s="13" t="s">
        <v>653</v>
      </c>
      <c r="E4106" s="6">
        <v>38.53</v>
      </c>
      <c r="F4106" s="6">
        <v>-75.06</v>
      </c>
      <c r="G4106" s="6" t="s">
        <v>94</v>
      </c>
      <c r="H4106" s="6">
        <v>95409</v>
      </c>
      <c r="I4106" s="6">
        <v>103501000</v>
      </c>
      <c r="J4106" s="6">
        <v>7.4</v>
      </c>
      <c r="K4106" s="6">
        <v>10</v>
      </c>
      <c r="L4106" s="6" t="s">
        <v>248</v>
      </c>
      <c r="M4106" s="6">
        <v>80</v>
      </c>
      <c r="N4106" s="6" t="s">
        <v>21</v>
      </c>
      <c r="O4106" s="6" t="s">
        <v>22</v>
      </c>
      <c r="P4106" s="6" t="s">
        <v>654</v>
      </c>
    </row>
    <row r="4107" spans="1:16" hidden="1" x14ac:dyDescent="0.35">
      <c r="A4107" s="6">
        <v>2012</v>
      </c>
      <c r="B4107" s="6" t="s">
        <v>764</v>
      </c>
      <c r="C4107" s="6" t="s">
        <v>6407</v>
      </c>
      <c r="D4107" s="13" t="s">
        <v>6568</v>
      </c>
      <c r="E4107" s="6">
        <v>37.049999999999997</v>
      </c>
      <c r="F4107" s="6">
        <v>-78.63</v>
      </c>
      <c r="G4107" s="6" t="s">
        <v>241</v>
      </c>
      <c r="H4107" s="6">
        <v>2043</v>
      </c>
      <c r="I4107" s="6">
        <v>1146000</v>
      </c>
      <c r="J4107" s="6">
        <v>8.4</v>
      </c>
      <c r="K4107" s="6">
        <v>51</v>
      </c>
      <c r="L4107" s="6" t="s">
        <v>248</v>
      </c>
      <c r="M4107" s="6">
        <v>80</v>
      </c>
      <c r="N4107" s="6" t="s">
        <v>21</v>
      </c>
      <c r="O4107" s="6" t="s">
        <v>22</v>
      </c>
      <c r="P4107" s="6" t="s">
        <v>9481</v>
      </c>
    </row>
    <row r="4108" spans="1:16" hidden="1" x14ac:dyDescent="0.35">
      <c r="A4108" s="6">
        <v>2012</v>
      </c>
      <c r="B4108" s="6" t="s">
        <v>129</v>
      </c>
      <c r="C4108" s="6" t="s">
        <v>6407</v>
      </c>
      <c r="D4108" s="13" t="s">
        <v>6570</v>
      </c>
      <c r="E4108" s="6">
        <v>37.11</v>
      </c>
      <c r="F4108" s="6">
        <v>-79.95</v>
      </c>
      <c r="G4108" s="6" t="s">
        <v>241</v>
      </c>
      <c r="H4108" s="6">
        <v>3321</v>
      </c>
      <c r="I4108" s="6">
        <v>3536000</v>
      </c>
      <c r="J4108" s="6">
        <v>8.4</v>
      </c>
      <c r="K4108" s="6">
        <v>51</v>
      </c>
      <c r="L4108" s="6" t="s">
        <v>248</v>
      </c>
      <c r="M4108" s="6">
        <v>80</v>
      </c>
      <c r="N4108" s="6" t="s">
        <v>21</v>
      </c>
      <c r="O4108" s="6" t="s">
        <v>22</v>
      </c>
      <c r="P4108" s="6" t="s">
        <v>9482</v>
      </c>
    </row>
    <row r="4109" spans="1:16" hidden="1" x14ac:dyDescent="0.35">
      <c r="A4109" s="6">
        <v>2012</v>
      </c>
      <c r="B4109" s="6" t="s">
        <v>4361</v>
      </c>
      <c r="C4109" s="6" t="s">
        <v>6407</v>
      </c>
      <c r="D4109" s="13" t="s">
        <v>6572</v>
      </c>
      <c r="E4109" s="6">
        <v>36.56</v>
      </c>
      <c r="F4109" s="6">
        <v>-79</v>
      </c>
      <c r="G4109" s="6" t="s">
        <v>117</v>
      </c>
      <c r="H4109" s="6">
        <v>1841</v>
      </c>
      <c r="I4109" s="6">
        <v>1189000</v>
      </c>
      <c r="J4109" s="6">
        <v>8.4</v>
      </c>
      <c r="K4109" s="6">
        <v>51</v>
      </c>
      <c r="L4109" s="6" t="s">
        <v>248</v>
      </c>
      <c r="M4109" s="6">
        <v>80</v>
      </c>
      <c r="N4109" s="6" t="s">
        <v>21</v>
      </c>
      <c r="O4109" s="6" t="s">
        <v>22</v>
      </c>
      <c r="P4109" s="6" t="s">
        <v>9483</v>
      </c>
    </row>
    <row r="4110" spans="1:16" hidden="1" x14ac:dyDescent="0.35">
      <c r="A4110" s="6">
        <v>2012</v>
      </c>
      <c r="B4110" s="6" t="s">
        <v>221</v>
      </c>
      <c r="C4110" s="6" t="s">
        <v>6407</v>
      </c>
      <c r="D4110" s="13" t="s">
        <v>6574</v>
      </c>
      <c r="E4110" s="6">
        <v>36.659999999999997</v>
      </c>
      <c r="F4110" s="6">
        <v>-79.709999999999994</v>
      </c>
      <c r="G4110" s="6" t="s">
        <v>241</v>
      </c>
      <c r="H4110" s="6">
        <v>163</v>
      </c>
      <c r="I4110" s="6">
        <v>125000</v>
      </c>
      <c r="J4110" s="6">
        <v>8.4</v>
      </c>
      <c r="K4110" s="6">
        <v>51</v>
      </c>
      <c r="L4110" s="6" t="s">
        <v>248</v>
      </c>
      <c r="M4110" s="6">
        <v>80</v>
      </c>
      <c r="N4110" s="6" t="s">
        <v>21</v>
      </c>
      <c r="O4110" s="6" t="s">
        <v>22</v>
      </c>
      <c r="P4110" s="6" t="s">
        <v>9484</v>
      </c>
    </row>
    <row r="4111" spans="1:16" hidden="1" x14ac:dyDescent="0.35">
      <c r="A4111" s="6">
        <v>2012</v>
      </c>
      <c r="B4111" s="6" t="s">
        <v>6576</v>
      </c>
      <c r="C4111" s="6" t="s">
        <v>6407</v>
      </c>
      <c r="D4111" s="13" t="s">
        <v>6577</v>
      </c>
      <c r="E4111" s="6">
        <v>36.909999999999997</v>
      </c>
      <c r="F4111" s="6">
        <v>-78.48</v>
      </c>
      <c r="G4111" s="6" t="s">
        <v>241</v>
      </c>
      <c r="H4111" s="6">
        <v>386</v>
      </c>
      <c r="I4111" s="6">
        <v>111000</v>
      </c>
      <c r="J4111" s="6">
        <v>8.4</v>
      </c>
      <c r="K4111" s="6">
        <v>51</v>
      </c>
      <c r="L4111" s="6" t="s">
        <v>248</v>
      </c>
      <c r="M4111" s="6">
        <v>80</v>
      </c>
      <c r="N4111" s="6" t="s">
        <v>21</v>
      </c>
      <c r="O4111" s="6" t="s">
        <v>22</v>
      </c>
      <c r="P4111" s="6" t="s">
        <v>9485</v>
      </c>
    </row>
    <row r="4112" spans="1:16" hidden="1" x14ac:dyDescent="0.35">
      <c r="A4112" s="6">
        <v>2012</v>
      </c>
      <c r="B4112" s="6" t="s">
        <v>6579</v>
      </c>
      <c r="C4112" s="6" t="s">
        <v>6407</v>
      </c>
      <c r="D4112" s="13" t="s">
        <v>6580</v>
      </c>
      <c r="E4112" s="6">
        <v>37.07</v>
      </c>
      <c r="F4112" s="6">
        <v>-78</v>
      </c>
      <c r="G4112" s="6" t="s">
        <v>241</v>
      </c>
      <c r="H4112" s="6">
        <v>2092</v>
      </c>
      <c r="I4112" s="6">
        <v>990000</v>
      </c>
      <c r="J4112" s="6">
        <v>8.4</v>
      </c>
      <c r="K4112" s="6">
        <v>51</v>
      </c>
      <c r="L4112" s="6" t="s">
        <v>248</v>
      </c>
      <c r="M4112" s="6">
        <v>80</v>
      </c>
      <c r="N4112" s="6" t="s">
        <v>21</v>
      </c>
      <c r="O4112" s="6" t="s">
        <v>22</v>
      </c>
      <c r="P4112" s="6" t="s">
        <v>9486</v>
      </c>
    </row>
    <row r="4113" spans="1:16" hidden="1" x14ac:dyDescent="0.35">
      <c r="A4113" s="6">
        <v>2012</v>
      </c>
      <c r="B4113" s="6" t="s">
        <v>6582</v>
      </c>
      <c r="C4113" s="6" t="s">
        <v>6407</v>
      </c>
      <c r="D4113" s="13" t="s">
        <v>6583</v>
      </c>
      <c r="E4113" s="6">
        <v>36.6</v>
      </c>
      <c r="F4113" s="6">
        <v>-80.510000000000005</v>
      </c>
      <c r="G4113" s="6" t="s">
        <v>241</v>
      </c>
      <c r="H4113" s="6">
        <v>1032</v>
      </c>
      <c r="I4113" s="6">
        <v>636000</v>
      </c>
      <c r="J4113" s="6">
        <v>8.4</v>
      </c>
      <c r="K4113" s="6">
        <v>51</v>
      </c>
      <c r="L4113" s="6" t="s">
        <v>248</v>
      </c>
      <c r="M4113" s="6">
        <v>80</v>
      </c>
      <c r="N4113" s="6" t="s">
        <v>21</v>
      </c>
      <c r="O4113" s="6" t="s">
        <v>22</v>
      </c>
      <c r="P4113" s="6" t="s">
        <v>9487</v>
      </c>
    </row>
    <row r="4114" spans="1:16" hidden="1" x14ac:dyDescent="0.35">
      <c r="A4114" s="6">
        <v>2012</v>
      </c>
      <c r="B4114" s="6" t="s">
        <v>6585</v>
      </c>
      <c r="C4114" s="6" t="s">
        <v>6407</v>
      </c>
      <c r="D4114" s="13" t="s">
        <v>6586</v>
      </c>
      <c r="E4114" s="6">
        <v>36.56</v>
      </c>
      <c r="F4114" s="6">
        <v>-79.66</v>
      </c>
      <c r="G4114" s="6" t="s">
        <v>117</v>
      </c>
      <c r="H4114" s="6">
        <v>2409</v>
      </c>
      <c r="I4114" s="6">
        <v>1392000</v>
      </c>
      <c r="J4114" s="6">
        <v>8.4</v>
      </c>
      <c r="K4114" s="6">
        <v>51</v>
      </c>
      <c r="L4114" s="6" t="s">
        <v>248</v>
      </c>
      <c r="M4114" s="6">
        <v>80</v>
      </c>
      <c r="N4114" s="6" t="s">
        <v>21</v>
      </c>
      <c r="O4114" s="6" t="s">
        <v>22</v>
      </c>
      <c r="P4114" s="6" t="s">
        <v>9488</v>
      </c>
    </row>
    <row r="4115" spans="1:16" hidden="1" x14ac:dyDescent="0.35">
      <c r="A4115" s="6">
        <v>2012</v>
      </c>
      <c r="B4115" s="6" t="s">
        <v>652</v>
      </c>
      <c r="C4115" s="6" t="s">
        <v>646</v>
      </c>
      <c r="D4115" s="13" t="s">
        <v>653</v>
      </c>
      <c r="E4115" s="6">
        <v>38.53</v>
      </c>
      <c r="F4115" s="6">
        <v>-75.06</v>
      </c>
      <c r="G4115" s="6" t="s">
        <v>117</v>
      </c>
      <c r="H4115" s="6">
        <v>105307</v>
      </c>
      <c r="I4115" s="6">
        <v>122452000</v>
      </c>
      <c r="J4115" s="6">
        <v>8.5</v>
      </c>
      <c r="K4115" s="6">
        <v>10</v>
      </c>
      <c r="L4115" s="6" t="s">
        <v>248</v>
      </c>
      <c r="M4115" s="6">
        <v>80</v>
      </c>
      <c r="N4115" s="6" t="s">
        <v>21</v>
      </c>
      <c r="O4115" s="6" t="s">
        <v>22</v>
      </c>
      <c r="P4115" s="6" t="s">
        <v>7254</v>
      </c>
    </row>
    <row r="4116" spans="1:16" hidden="1" x14ac:dyDescent="0.35">
      <c r="A4116" s="6">
        <v>2022</v>
      </c>
      <c r="B4116" s="6" t="s">
        <v>4230</v>
      </c>
      <c r="C4116" s="6" t="s">
        <v>4143</v>
      </c>
      <c r="D4116" s="13" t="s">
        <v>4231</v>
      </c>
      <c r="E4116" s="6">
        <v>42.1</v>
      </c>
      <c r="F4116" s="6">
        <v>-75.97</v>
      </c>
      <c r="G4116" s="6" t="s">
        <v>514</v>
      </c>
      <c r="H4116" s="6">
        <v>4723</v>
      </c>
      <c r="I4116" s="6">
        <v>3430000</v>
      </c>
      <c r="J4116" s="6">
        <v>9.6999999999999993</v>
      </c>
      <c r="K4116" s="6">
        <v>36</v>
      </c>
      <c r="L4116" s="6" t="s">
        <v>248</v>
      </c>
      <c r="M4116" s="6">
        <v>80</v>
      </c>
      <c r="N4116" s="6" t="s">
        <v>21</v>
      </c>
      <c r="O4116" s="6" t="s">
        <v>22</v>
      </c>
      <c r="P4116" s="6" t="s">
        <v>4232</v>
      </c>
    </row>
    <row r="4117" spans="1:16" hidden="1" x14ac:dyDescent="0.35">
      <c r="A4117" s="6">
        <v>2022</v>
      </c>
      <c r="B4117" s="6" t="s">
        <v>4233</v>
      </c>
      <c r="C4117" s="6" t="s">
        <v>4143</v>
      </c>
      <c r="D4117" s="13" t="s">
        <v>4234</v>
      </c>
      <c r="E4117" s="6">
        <v>42.13</v>
      </c>
      <c r="F4117" s="6">
        <v>-76.930000000000007</v>
      </c>
      <c r="G4117" s="6" t="s">
        <v>514</v>
      </c>
      <c r="H4117" s="6">
        <v>6157</v>
      </c>
      <c r="I4117" s="6">
        <v>6203000</v>
      </c>
      <c r="J4117" s="6">
        <v>9.6999999999999993</v>
      </c>
      <c r="K4117" s="6">
        <v>36</v>
      </c>
      <c r="L4117" s="6" t="s">
        <v>248</v>
      </c>
      <c r="M4117" s="6">
        <v>80</v>
      </c>
      <c r="N4117" s="6" t="s">
        <v>21</v>
      </c>
      <c r="O4117" s="6" t="s">
        <v>22</v>
      </c>
      <c r="P4117" s="6" t="s">
        <v>4235</v>
      </c>
    </row>
    <row r="4118" spans="1:16" hidden="1" x14ac:dyDescent="0.35">
      <c r="A4118" s="6">
        <v>2022</v>
      </c>
      <c r="B4118" s="6" t="s">
        <v>1474</v>
      </c>
      <c r="C4118" s="6" t="s">
        <v>4143</v>
      </c>
      <c r="D4118" s="13" t="s">
        <v>4236</v>
      </c>
      <c r="E4118" s="6">
        <v>42.31</v>
      </c>
      <c r="F4118" s="6">
        <v>-76.72</v>
      </c>
      <c r="G4118" s="6" t="s">
        <v>514</v>
      </c>
      <c r="H4118" s="6">
        <v>5396</v>
      </c>
      <c r="I4118" s="6">
        <v>5179000</v>
      </c>
      <c r="J4118" s="6">
        <v>9.6999999999999993</v>
      </c>
      <c r="K4118" s="6">
        <v>36</v>
      </c>
      <c r="L4118" s="6" t="s">
        <v>248</v>
      </c>
      <c r="M4118" s="6">
        <v>80</v>
      </c>
      <c r="N4118" s="6" t="s">
        <v>21</v>
      </c>
      <c r="O4118" s="6" t="s">
        <v>22</v>
      </c>
      <c r="P4118" s="6" t="s">
        <v>4237</v>
      </c>
    </row>
    <row r="4119" spans="1:16" hidden="1" x14ac:dyDescent="0.35">
      <c r="A4119" s="6">
        <v>2022</v>
      </c>
      <c r="B4119" s="6" t="s">
        <v>4238</v>
      </c>
      <c r="C4119" s="6" t="s">
        <v>4143</v>
      </c>
      <c r="D4119" s="13" t="s">
        <v>4239</v>
      </c>
      <c r="E4119" s="6">
        <v>42.07</v>
      </c>
      <c r="F4119" s="6">
        <v>-76.16</v>
      </c>
      <c r="G4119" s="6" t="s">
        <v>514</v>
      </c>
      <c r="H4119" s="6">
        <v>7447</v>
      </c>
      <c r="I4119" s="6">
        <v>8052000</v>
      </c>
      <c r="J4119" s="6">
        <v>9.6999999999999993</v>
      </c>
      <c r="K4119" s="6">
        <v>36</v>
      </c>
      <c r="L4119" s="6" t="s">
        <v>248</v>
      </c>
      <c r="M4119" s="6">
        <v>80</v>
      </c>
      <c r="N4119" s="6" t="s">
        <v>21</v>
      </c>
      <c r="O4119" s="6" t="s">
        <v>22</v>
      </c>
      <c r="P4119" s="6" t="s">
        <v>4240</v>
      </c>
    </row>
    <row r="4120" spans="1:16" hidden="1" x14ac:dyDescent="0.35">
      <c r="A4120" s="6">
        <v>2022</v>
      </c>
      <c r="B4120" s="6" t="s">
        <v>4241</v>
      </c>
      <c r="C4120" s="6" t="s">
        <v>4143</v>
      </c>
      <c r="D4120" s="13" t="s">
        <v>4242</v>
      </c>
      <c r="E4120" s="6">
        <v>42.49</v>
      </c>
      <c r="F4120" s="6">
        <v>-76.290000000000006</v>
      </c>
      <c r="G4120" s="6" t="s">
        <v>524</v>
      </c>
      <c r="H4120" s="6">
        <v>5829</v>
      </c>
      <c r="I4120" s="6">
        <v>10153000</v>
      </c>
      <c r="J4120" s="6">
        <v>9.6999999999999993</v>
      </c>
      <c r="K4120" s="6">
        <v>36</v>
      </c>
      <c r="L4120" s="6" t="s">
        <v>248</v>
      </c>
      <c r="M4120" s="6">
        <v>80</v>
      </c>
      <c r="N4120" s="6" t="s">
        <v>21</v>
      </c>
      <c r="O4120" s="6" t="s">
        <v>22</v>
      </c>
      <c r="P4120" s="6" t="s">
        <v>4243</v>
      </c>
    </row>
    <row r="4121" spans="1:16" hidden="1" x14ac:dyDescent="0.35">
      <c r="A4121" s="6">
        <v>2012</v>
      </c>
      <c r="B4121" s="6" t="s">
        <v>5375</v>
      </c>
      <c r="C4121" s="6" t="s">
        <v>5302</v>
      </c>
      <c r="D4121" s="13" t="s">
        <v>5376</v>
      </c>
      <c r="E4121" s="6">
        <v>33</v>
      </c>
      <c r="F4121" s="6">
        <v>-81.3</v>
      </c>
      <c r="G4121" s="6" t="s">
        <v>94</v>
      </c>
      <c r="H4121" s="6">
        <v>8133</v>
      </c>
      <c r="I4121" s="6">
        <v>6772000</v>
      </c>
      <c r="J4121" s="6">
        <v>12.3</v>
      </c>
      <c r="K4121" s="6">
        <v>45</v>
      </c>
      <c r="L4121" s="6" t="s">
        <v>248</v>
      </c>
      <c r="M4121" s="6">
        <v>80</v>
      </c>
      <c r="N4121" s="6" t="s">
        <v>21</v>
      </c>
      <c r="O4121" s="6" t="s">
        <v>22</v>
      </c>
      <c r="P4121" s="6" t="s">
        <v>9049</v>
      </c>
    </row>
    <row r="4122" spans="1:16" hidden="1" x14ac:dyDescent="0.35">
      <c r="A4122" s="6">
        <v>2012</v>
      </c>
      <c r="B4122" s="6" t="s">
        <v>5378</v>
      </c>
      <c r="C4122" s="6" t="s">
        <v>5302</v>
      </c>
      <c r="D4122" s="13" t="s">
        <v>5379</v>
      </c>
      <c r="E4122" s="6">
        <v>33.29</v>
      </c>
      <c r="F4122" s="6">
        <v>-81.03</v>
      </c>
      <c r="G4122" s="6" t="s">
        <v>19</v>
      </c>
      <c r="H4122" s="6">
        <v>4095</v>
      </c>
      <c r="I4122" s="6">
        <v>3287000</v>
      </c>
      <c r="J4122" s="6">
        <v>12.3</v>
      </c>
      <c r="K4122" s="6">
        <v>45</v>
      </c>
      <c r="L4122" s="6" t="s">
        <v>248</v>
      </c>
      <c r="M4122" s="6">
        <v>80</v>
      </c>
      <c r="N4122" s="6" t="s">
        <v>21</v>
      </c>
      <c r="O4122" s="6" t="s">
        <v>22</v>
      </c>
      <c r="P4122" s="6" t="s">
        <v>9050</v>
      </c>
    </row>
    <row r="4123" spans="1:16" hidden="1" x14ac:dyDescent="0.35">
      <c r="A4123" s="6">
        <v>2012</v>
      </c>
      <c r="B4123" s="6" t="s">
        <v>5381</v>
      </c>
      <c r="C4123" s="6" t="s">
        <v>5302</v>
      </c>
      <c r="D4123" s="13" t="s">
        <v>5382</v>
      </c>
      <c r="E4123" s="6">
        <v>33.24</v>
      </c>
      <c r="F4123" s="6">
        <v>-81.36</v>
      </c>
      <c r="G4123" s="6" t="s">
        <v>94</v>
      </c>
      <c r="H4123" s="6">
        <v>3409</v>
      </c>
      <c r="I4123" s="6">
        <v>2052000</v>
      </c>
      <c r="J4123" s="6">
        <v>12.3</v>
      </c>
      <c r="K4123" s="6">
        <v>45</v>
      </c>
      <c r="L4123" s="6" t="s">
        <v>248</v>
      </c>
      <c r="M4123" s="6">
        <v>80</v>
      </c>
      <c r="N4123" s="6" t="s">
        <v>21</v>
      </c>
      <c r="O4123" s="6" t="s">
        <v>22</v>
      </c>
      <c r="P4123" s="6" t="s">
        <v>9051</v>
      </c>
    </row>
    <row r="4124" spans="1:16" hidden="1" x14ac:dyDescent="0.35">
      <c r="A4124" s="6">
        <v>2012</v>
      </c>
      <c r="B4124" s="6" t="s">
        <v>4282</v>
      </c>
      <c r="C4124" s="6" t="s">
        <v>5302</v>
      </c>
      <c r="D4124" s="13" t="s">
        <v>5384</v>
      </c>
      <c r="E4124" s="6">
        <v>32.42</v>
      </c>
      <c r="F4124" s="6">
        <v>-80.680000000000007</v>
      </c>
      <c r="G4124" s="6" t="s">
        <v>19</v>
      </c>
      <c r="H4124" s="6">
        <v>795</v>
      </c>
      <c r="I4124" s="6">
        <v>0</v>
      </c>
      <c r="J4124" s="6">
        <v>12.3</v>
      </c>
      <c r="K4124" s="6">
        <v>45</v>
      </c>
      <c r="L4124" s="6" t="s">
        <v>248</v>
      </c>
      <c r="M4124" s="6">
        <v>80</v>
      </c>
      <c r="N4124" s="6" t="s">
        <v>21</v>
      </c>
      <c r="O4124" s="6" t="s">
        <v>22</v>
      </c>
      <c r="P4124" s="6" t="s">
        <v>9052</v>
      </c>
    </row>
    <row r="4125" spans="1:16" hidden="1" x14ac:dyDescent="0.35">
      <c r="A4125" s="6">
        <v>2012</v>
      </c>
      <c r="B4125" s="6" t="s">
        <v>5386</v>
      </c>
      <c r="C4125" s="6" t="s">
        <v>5302</v>
      </c>
      <c r="D4125" s="13" t="s">
        <v>5387</v>
      </c>
      <c r="E4125" s="6">
        <v>32.909999999999997</v>
      </c>
      <c r="F4125" s="6">
        <v>-80.010000000000005</v>
      </c>
      <c r="G4125" s="6" t="s">
        <v>19</v>
      </c>
      <c r="H4125" s="6">
        <v>2928</v>
      </c>
      <c r="I4125" s="6">
        <v>1816000</v>
      </c>
      <c r="J4125" s="6">
        <v>12.3</v>
      </c>
      <c r="K4125" s="6">
        <v>45</v>
      </c>
      <c r="L4125" s="6" t="s">
        <v>248</v>
      </c>
      <c r="M4125" s="6">
        <v>80</v>
      </c>
      <c r="N4125" s="6" t="s">
        <v>21</v>
      </c>
      <c r="O4125" s="6" t="s">
        <v>22</v>
      </c>
      <c r="P4125" s="6" t="s">
        <v>9053</v>
      </c>
    </row>
    <row r="4126" spans="1:16" hidden="1" x14ac:dyDescent="0.35">
      <c r="A4126" s="6">
        <v>2012</v>
      </c>
      <c r="B4126" s="6" t="s">
        <v>5389</v>
      </c>
      <c r="C4126" s="6" t="s">
        <v>5302</v>
      </c>
      <c r="D4126" s="13" t="s">
        <v>5390</v>
      </c>
      <c r="E4126" s="6">
        <v>32.78</v>
      </c>
      <c r="F4126" s="6">
        <v>-79.930000000000007</v>
      </c>
      <c r="G4126" s="6" t="s">
        <v>62</v>
      </c>
      <c r="H4126" s="6">
        <v>433</v>
      </c>
      <c r="I4126" s="6">
        <v>283000</v>
      </c>
      <c r="J4126" s="6">
        <v>12.3</v>
      </c>
      <c r="K4126" s="6">
        <v>45</v>
      </c>
      <c r="L4126" s="6" t="s">
        <v>248</v>
      </c>
      <c r="M4126" s="6">
        <v>80</v>
      </c>
      <c r="N4126" s="6" t="s">
        <v>21</v>
      </c>
      <c r="O4126" s="6" t="s">
        <v>22</v>
      </c>
      <c r="P4126" s="6" t="s">
        <v>9054</v>
      </c>
    </row>
    <row r="4127" spans="1:16" hidden="1" x14ac:dyDescent="0.35">
      <c r="A4127" s="6">
        <v>2012</v>
      </c>
      <c r="B4127" s="6" t="s">
        <v>5392</v>
      </c>
      <c r="C4127" s="6" t="s">
        <v>5302</v>
      </c>
      <c r="D4127" s="13" t="s">
        <v>5393</v>
      </c>
      <c r="E4127" s="6">
        <v>33.06</v>
      </c>
      <c r="F4127" s="6">
        <v>-80.95</v>
      </c>
      <c r="G4127" s="6" t="s">
        <v>19</v>
      </c>
      <c r="H4127" s="6">
        <v>6202</v>
      </c>
      <c r="I4127" s="6">
        <v>3982000</v>
      </c>
      <c r="J4127" s="6">
        <v>12.3</v>
      </c>
      <c r="K4127" s="6">
        <v>45</v>
      </c>
      <c r="L4127" s="6" t="s">
        <v>248</v>
      </c>
      <c r="M4127" s="6">
        <v>80</v>
      </c>
      <c r="N4127" s="6" t="s">
        <v>21</v>
      </c>
      <c r="O4127" s="6" t="s">
        <v>22</v>
      </c>
      <c r="P4127" s="6" t="s">
        <v>9055</v>
      </c>
    </row>
    <row r="4128" spans="1:16" hidden="1" x14ac:dyDescent="0.35">
      <c r="A4128" s="6">
        <v>2012</v>
      </c>
      <c r="B4128" s="6" t="s">
        <v>2691</v>
      </c>
      <c r="C4128" s="6" t="s">
        <v>5302</v>
      </c>
      <c r="D4128" s="13" t="s">
        <v>5395</v>
      </c>
      <c r="E4128" s="6">
        <v>32.93</v>
      </c>
      <c r="F4128" s="6">
        <v>-80.099999999999994</v>
      </c>
      <c r="G4128" s="6" t="s">
        <v>19</v>
      </c>
      <c r="H4128" s="6">
        <v>6709</v>
      </c>
      <c r="I4128" s="6">
        <v>5120000</v>
      </c>
      <c r="J4128" s="6">
        <v>12.3</v>
      </c>
      <c r="K4128" s="6">
        <v>45</v>
      </c>
      <c r="L4128" s="6" t="s">
        <v>248</v>
      </c>
      <c r="M4128" s="6">
        <v>80</v>
      </c>
      <c r="N4128" s="6" t="s">
        <v>21</v>
      </c>
      <c r="O4128" s="6" t="s">
        <v>22</v>
      </c>
      <c r="P4128" s="6" t="s">
        <v>9056</v>
      </c>
    </row>
    <row r="4129" spans="1:16" hidden="1" x14ac:dyDescent="0.35">
      <c r="A4129" s="6">
        <v>2012</v>
      </c>
      <c r="B4129" s="6" t="s">
        <v>5397</v>
      </c>
      <c r="C4129" s="6" t="s">
        <v>5302</v>
      </c>
      <c r="D4129" s="13" t="s">
        <v>5398</v>
      </c>
      <c r="E4129" s="6">
        <v>32.92</v>
      </c>
      <c r="F4129" s="6">
        <v>-81.180000000000007</v>
      </c>
      <c r="G4129" s="6" t="s">
        <v>19</v>
      </c>
      <c r="H4129" s="6">
        <v>6013</v>
      </c>
      <c r="I4129" s="6">
        <v>5646000</v>
      </c>
      <c r="J4129" s="6">
        <v>12.3</v>
      </c>
      <c r="K4129" s="6">
        <v>45</v>
      </c>
      <c r="L4129" s="6" t="s">
        <v>248</v>
      </c>
      <c r="M4129" s="6">
        <v>80</v>
      </c>
      <c r="N4129" s="6" t="s">
        <v>21</v>
      </c>
      <c r="O4129" s="6" t="s">
        <v>22</v>
      </c>
      <c r="P4129" s="6" t="s">
        <v>9057</v>
      </c>
    </row>
    <row r="4130" spans="1:16" hidden="1" x14ac:dyDescent="0.35">
      <c r="A4130" s="6">
        <v>2012</v>
      </c>
      <c r="B4130" s="6" t="s">
        <v>812</v>
      </c>
      <c r="C4130" s="6" t="s">
        <v>5302</v>
      </c>
      <c r="D4130" s="13" t="s">
        <v>5400</v>
      </c>
      <c r="E4130" s="6">
        <v>32.58</v>
      </c>
      <c r="F4130" s="6">
        <v>-80.930000000000007</v>
      </c>
      <c r="G4130" s="6" t="s">
        <v>19</v>
      </c>
      <c r="H4130" s="6">
        <v>139</v>
      </c>
      <c r="I4130" s="6">
        <v>83000</v>
      </c>
      <c r="J4130" s="6">
        <v>12.3</v>
      </c>
      <c r="K4130" s="6">
        <v>45</v>
      </c>
      <c r="L4130" s="6" t="s">
        <v>248</v>
      </c>
      <c r="M4130" s="6">
        <v>80</v>
      </c>
      <c r="N4130" s="6" t="s">
        <v>21</v>
      </c>
      <c r="O4130" s="6" t="s">
        <v>22</v>
      </c>
      <c r="P4130" s="6" t="s">
        <v>9058</v>
      </c>
    </row>
    <row r="4131" spans="1:16" hidden="1" x14ac:dyDescent="0.35">
      <c r="A4131" s="6">
        <v>2012</v>
      </c>
      <c r="B4131" s="6" t="s">
        <v>2721</v>
      </c>
      <c r="C4131" s="6" t="s">
        <v>2692</v>
      </c>
      <c r="D4131" s="13" t="s">
        <v>2722</v>
      </c>
      <c r="E4131" s="6">
        <v>39.119999999999997</v>
      </c>
      <c r="F4131" s="6">
        <v>-76.77</v>
      </c>
      <c r="G4131" s="6" t="s">
        <v>241</v>
      </c>
      <c r="H4131" s="6">
        <v>4427</v>
      </c>
      <c r="I4131" s="6">
        <v>2651000</v>
      </c>
      <c r="J4131" s="6">
        <v>12.5</v>
      </c>
      <c r="K4131" s="6">
        <v>24</v>
      </c>
      <c r="L4131" s="6" t="s">
        <v>248</v>
      </c>
      <c r="M4131" s="6">
        <v>80</v>
      </c>
      <c r="N4131" s="6" t="s">
        <v>21</v>
      </c>
      <c r="O4131" s="6" t="s">
        <v>22</v>
      </c>
      <c r="P4131" s="6" t="s">
        <v>8039</v>
      </c>
    </row>
    <row r="4132" spans="1:16" hidden="1" x14ac:dyDescent="0.35">
      <c r="A4132" s="6">
        <v>2012</v>
      </c>
      <c r="B4132" s="6" t="s">
        <v>2724</v>
      </c>
      <c r="C4132" s="6" t="s">
        <v>2692</v>
      </c>
      <c r="D4132" s="13" t="s">
        <v>2725</v>
      </c>
      <c r="E4132" s="6">
        <v>38.520000000000003</v>
      </c>
      <c r="F4132" s="6">
        <v>-76.599999999999994</v>
      </c>
      <c r="G4132" s="6" t="s">
        <v>117</v>
      </c>
      <c r="H4132" s="6">
        <v>7622</v>
      </c>
      <c r="I4132" s="6">
        <v>3132000</v>
      </c>
      <c r="J4132" s="6">
        <v>12.5</v>
      </c>
      <c r="K4132" s="6">
        <v>24</v>
      </c>
      <c r="L4132" s="6" t="s">
        <v>248</v>
      </c>
      <c r="M4132" s="6">
        <v>80</v>
      </c>
      <c r="N4132" s="6" t="s">
        <v>21</v>
      </c>
      <c r="O4132" s="6" t="s">
        <v>22</v>
      </c>
      <c r="P4132" s="6" t="s">
        <v>8040</v>
      </c>
    </row>
    <row r="4133" spans="1:16" hidden="1" x14ac:dyDescent="0.35">
      <c r="A4133" s="6">
        <v>2012</v>
      </c>
      <c r="B4133" s="6" t="s">
        <v>2727</v>
      </c>
      <c r="C4133" s="6" t="s">
        <v>2692</v>
      </c>
      <c r="D4133" s="13" t="s">
        <v>2728</v>
      </c>
      <c r="E4133" s="6">
        <v>38.64</v>
      </c>
      <c r="F4133" s="6">
        <v>-76.900000000000006</v>
      </c>
      <c r="G4133" s="6" t="s">
        <v>241</v>
      </c>
      <c r="H4133" s="6">
        <v>5357</v>
      </c>
      <c r="I4133" s="6">
        <v>3237000</v>
      </c>
      <c r="J4133" s="6">
        <v>12.5</v>
      </c>
      <c r="K4133" s="6">
        <v>24</v>
      </c>
      <c r="L4133" s="6" t="s">
        <v>248</v>
      </c>
      <c r="M4133" s="6">
        <v>80</v>
      </c>
      <c r="N4133" s="6" t="s">
        <v>21</v>
      </c>
      <c r="O4133" s="6" t="s">
        <v>22</v>
      </c>
      <c r="P4133" s="6" t="s">
        <v>8041</v>
      </c>
    </row>
    <row r="4134" spans="1:16" hidden="1" x14ac:dyDescent="0.35">
      <c r="A4134" s="6">
        <v>2012</v>
      </c>
      <c r="B4134" s="6" t="s">
        <v>2730</v>
      </c>
      <c r="C4134" s="6" t="s">
        <v>2692</v>
      </c>
      <c r="D4134" s="13" t="s">
        <v>2731</v>
      </c>
      <c r="E4134" s="6">
        <v>38.67</v>
      </c>
      <c r="F4134" s="6">
        <v>-77.010000000000005</v>
      </c>
      <c r="G4134" s="6" t="s">
        <v>241</v>
      </c>
      <c r="H4134" s="6">
        <v>4653</v>
      </c>
      <c r="I4134" s="6">
        <v>3113000</v>
      </c>
      <c r="J4134" s="6">
        <v>12.5</v>
      </c>
      <c r="K4134" s="6">
        <v>24</v>
      </c>
      <c r="L4134" s="6" t="s">
        <v>248</v>
      </c>
      <c r="M4134" s="6">
        <v>80</v>
      </c>
      <c r="N4134" s="6" t="s">
        <v>21</v>
      </c>
      <c r="O4134" s="6" t="s">
        <v>22</v>
      </c>
      <c r="P4134" s="6" t="s">
        <v>8042</v>
      </c>
    </row>
    <row r="4135" spans="1:16" hidden="1" x14ac:dyDescent="0.35">
      <c r="A4135" s="6">
        <v>2012</v>
      </c>
      <c r="B4135" s="6" t="s">
        <v>8043</v>
      </c>
      <c r="C4135" s="6" t="s">
        <v>2692</v>
      </c>
      <c r="D4135" s="13" t="s">
        <v>8044</v>
      </c>
      <c r="E4135" s="6">
        <v>38.25</v>
      </c>
      <c r="F4135" s="6">
        <v>-76.739999999999995</v>
      </c>
      <c r="G4135" s="6" t="s">
        <v>117</v>
      </c>
      <c r="H4135" s="6">
        <v>10303</v>
      </c>
      <c r="I4135" s="6">
        <v>3272000</v>
      </c>
      <c r="J4135" s="6">
        <v>12.5</v>
      </c>
      <c r="K4135" s="6">
        <v>24</v>
      </c>
      <c r="L4135" s="6" t="s">
        <v>248</v>
      </c>
      <c r="M4135" s="6">
        <v>80</v>
      </c>
      <c r="N4135" s="6" t="s">
        <v>21</v>
      </c>
      <c r="O4135" s="6" t="s">
        <v>22</v>
      </c>
      <c r="P4135" s="6" t="s">
        <v>8045</v>
      </c>
    </row>
    <row r="4136" spans="1:16" hidden="1" x14ac:dyDescent="0.35">
      <c r="A4136" s="6">
        <v>2022</v>
      </c>
      <c r="B4136" s="6" t="s">
        <v>2721</v>
      </c>
      <c r="C4136" s="6" t="s">
        <v>2692</v>
      </c>
      <c r="D4136" s="13" t="s">
        <v>2722</v>
      </c>
      <c r="E4136" s="6">
        <v>39.119999999999997</v>
      </c>
      <c r="F4136" s="6">
        <v>-76.77</v>
      </c>
      <c r="G4136" s="6" t="s">
        <v>117</v>
      </c>
      <c r="H4136" s="6">
        <v>5405</v>
      </c>
      <c r="I4136" s="6">
        <v>5863000</v>
      </c>
      <c r="J4136" s="6">
        <v>13.5</v>
      </c>
      <c r="K4136" s="6">
        <v>24</v>
      </c>
      <c r="L4136" s="6" t="s">
        <v>248</v>
      </c>
      <c r="M4136" s="6">
        <v>80</v>
      </c>
      <c r="N4136" s="6" t="s">
        <v>21</v>
      </c>
      <c r="O4136" s="6" t="s">
        <v>22</v>
      </c>
      <c r="P4136" s="6" t="s">
        <v>2723</v>
      </c>
    </row>
    <row r="4137" spans="1:16" hidden="1" x14ac:dyDescent="0.35">
      <c r="A4137" s="6">
        <v>2022</v>
      </c>
      <c r="B4137" s="6" t="s">
        <v>2724</v>
      </c>
      <c r="C4137" s="6" t="s">
        <v>2692</v>
      </c>
      <c r="D4137" s="13" t="s">
        <v>2725</v>
      </c>
      <c r="E4137" s="6">
        <v>38.520000000000003</v>
      </c>
      <c r="F4137" s="6">
        <v>-76.599999999999994</v>
      </c>
      <c r="G4137" s="6" t="s">
        <v>117</v>
      </c>
      <c r="H4137" s="6">
        <v>5087</v>
      </c>
      <c r="I4137" s="6">
        <v>4844000</v>
      </c>
      <c r="J4137" s="6">
        <v>13.5</v>
      </c>
      <c r="K4137" s="6">
        <v>24</v>
      </c>
      <c r="L4137" s="6" t="s">
        <v>248</v>
      </c>
      <c r="M4137" s="6">
        <v>80</v>
      </c>
      <c r="N4137" s="6" t="s">
        <v>21</v>
      </c>
      <c r="O4137" s="6" t="s">
        <v>22</v>
      </c>
      <c r="P4137" s="6" t="s">
        <v>2726</v>
      </c>
    </row>
    <row r="4138" spans="1:16" hidden="1" x14ac:dyDescent="0.35">
      <c r="A4138" s="6">
        <v>2022</v>
      </c>
      <c r="B4138" s="6" t="s">
        <v>2727</v>
      </c>
      <c r="C4138" s="6" t="s">
        <v>2692</v>
      </c>
      <c r="D4138" s="13" t="s">
        <v>2728</v>
      </c>
      <c r="E4138" s="6">
        <v>38.64</v>
      </c>
      <c r="F4138" s="6">
        <v>-76.900000000000006</v>
      </c>
      <c r="G4138" s="6" t="s">
        <v>117</v>
      </c>
      <c r="H4138" s="6">
        <v>3808</v>
      </c>
      <c r="I4138" s="6">
        <v>4402000</v>
      </c>
      <c r="J4138" s="6">
        <v>13.5</v>
      </c>
      <c r="K4138" s="6">
        <v>24</v>
      </c>
      <c r="L4138" s="6" t="s">
        <v>248</v>
      </c>
      <c r="M4138" s="6">
        <v>80</v>
      </c>
      <c r="N4138" s="6" t="s">
        <v>21</v>
      </c>
      <c r="O4138" s="6" t="s">
        <v>22</v>
      </c>
      <c r="P4138" s="6" t="s">
        <v>2729</v>
      </c>
    </row>
    <row r="4139" spans="1:16" hidden="1" x14ac:dyDescent="0.35">
      <c r="A4139" s="6">
        <v>2022</v>
      </c>
      <c r="B4139" s="6" t="s">
        <v>2730</v>
      </c>
      <c r="C4139" s="6" t="s">
        <v>2692</v>
      </c>
      <c r="D4139" s="13" t="s">
        <v>2731</v>
      </c>
      <c r="E4139" s="6">
        <v>38.67</v>
      </c>
      <c r="F4139" s="6">
        <v>-77.010000000000005</v>
      </c>
      <c r="G4139" s="6" t="s">
        <v>117</v>
      </c>
      <c r="H4139" s="6">
        <v>3713</v>
      </c>
      <c r="I4139" s="6">
        <v>4406000</v>
      </c>
      <c r="J4139" s="6">
        <v>13.5</v>
      </c>
      <c r="K4139" s="6">
        <v>24</v>
      </c>
      <c r="L4139" s="6" t="s">
        <v>248</v>
      </c>
      <c r="M4139" s="6">
        <v>80</v>
      </c>
      <c r="N4139" s="6" t="s">
        <v>21</v>
      </c>
      <c r="O4139" s="6" t="s">
        <v>22</v>
      </c>
      <c r="P4139" s="6" t="s">
        <v>2732</v>
      </c>
    </row>
    <row r="4140" spans="1:16" hidden="1" x14ac:dyDescent="0.35">
      <c r="A4140" s="6">
        <v>2022</v>
      </c>
      <c r="B4140" s="6" t="s">
        <v>2733</v>
      </c>
      <c r="C4140" s="6" t="s">
        <v>2692</v>
      </c>
      <c r="D4140" s="13" t="s">
        <v>2734</v>
      </c>
      <c r="E4140" s="6">
        <v>38.409999999999997</v>
      </c>
      <c r="F4140" s="6">
        <v>-76.73</v>
      </c>
      <c r="G4140" s="6" t="s">
        <v>117</v>
      </c>
      <c r="H4140" s="6">
        <v>7707</v>
      </c>
      <c r="I4140" s="6">
        <v>7697000</v>
      </c>
      <c r="J4140" s="6">
        <v>13.5</v>
      </c>
      <c r="K4140" s="6">
        <v>24</v>
      </c>
      <c r="L4140" s="6" t="s">
        <v>248</v>
      </c>
      <c r="M4140" s="6">
        <v>80</v>
      </c>
      <c r="N4140" s="6" t="s">
        <v>21</v>
      </c>
      <c r="O4140" s="6" t="s">
        <v>22</v>
      </c>
      <c r="P4140" s="6" t="s">
        <v>2735</v>
      </c>
    </row>
    <row r="4141" spans="1:16" hidden="1" x14ac:dyDescent="0.35">
      <c r="A4141" s="6">
        <v>2022</v>
      </c>
      <c r="B4141" s="6" t="s">
        <v>764</v>
      </c>
      <c r="C4141" s="6" t="s">
        <v>6407</v>
      </c>
      <c r="D4141" s="13" t="s">
        <v>6568</v>
      </c>
      <c r="E4141" s="6">
        <v>37.049999999999997</v>
      </c>
      <c r="F4141" s="6">
        <v>-78.63</v>
      </c>
      <c r="G4141" s="6" t="s">
        <v>117</v>
      </c>
      <c r="H4141" s="6">
        <v>2376</v>
      </c>
      <c r="I4141" s="6">
        <v>2064000</v>
      </c>
      <c r="J4141" s="6">
        <v>15.4</v>
      </c>
      <c r="K4141" s="6">
        <v>51</v>
      </c>
      <c r="L4141" s="6" t="s">
        <v>248</v>
      </c>
      <c r="M4141" s="6">
        <v>80</v>
      </c>
      <c r="N4141" s="6" t="s">
        <v>21</v>
      </c>
      <c r="O4141" s="6" t="s">
        <v>22</v>
      </c>
      <c r="P4141" s="6" t="s">
        <v>6569</v>
      </c>
    </row>
    <row r="4142" spans="1:16" hidden="1" x14ac:dyDescent="0.35">
      <c r="A4142" s="6">
        <v>2022</v>
      </c>
      <c r="B4142" s="6" t="s">
        <v>129</v>
      </c>
      <c r="C4142" s="6" t="s">
        <v>6407</v>
      </c>
      <c r="D4142" s="13" t="s">
        <v>6570</v>
      </c>
      <c r="E4142" s="6">
        <v>37.11</v>
      </c>
      <c r="F4142" s="6">
        <v>-79.95</v>
      </c>
      <c r="G4142" s="6" t="s">
        <v>117</v>
      </c>
      <c r="H4142" s="6">
        <v>6179</v>
      </c>
      <c r="I4142" s="6">
        <v>5361000</v>
      </c>
      <c r="J4142" s="6">
        <v>15.4</v>
      </c>
      <c r="K4142" s="6">
        <v>51</v>
      </c>
      <c r="L4142" s="6" t="s">
        <v>248</v>
      </c>
      <c r="M4142" s="6">
        <v>80</v>
      </c>
      <c r="N4142" s="6" t="s">
        <v>21</v>
      </c>
      <c r="O4142" s="6" t="s">
        <v>22</v>
      </c>
      <c r="P4142" s="6" t="s">
        <v>6571</v>
      </c>
    </row>
    <row r="4143" spans="1:16" hidden="1" x14ac:dyDescent="0.35">
      <c r="A4143" s="6">
        <v>2022</v>
      </c>
      <c r="B4143" s="6" t="s">
        <v>4361</v>
      </c>
      <c r="C4143" s="6" t="s">
        <v>6407</v>
      </c>
      <c r="D4143" s="13" t="s">
        <v>6572</v>
      </c>
      <c r="E4143" s="6">
        <v>36.56</v>
      </c>
      <c r="F4143" s="6">
        <v>-79</v>
      </c>
      <c r="G4143" s="6" t="s">
        <v>117</v>
      </c>
      <c r="H4143" s="6">
        <v>3820</v>
      </c>
      <c r="I4143" s="6">
        <v>3175000</v>
      </c>
      <c r="J4143" s="6">
        <v>15.4</v>
      </c>
      <c r="K4143" s="6">
        <v>51</v>
      </c>
      <c r="L4143" s="6" t="s">
        <v>248</v>
      </c>
      <c r="M4143" s="6">
        <v>80</v>
      </c>
      <c r="N4143" s="6" t="s">
        <v>21</v>
      </c>
      <c r="O4143" s="6" t="s">
        <v>22</v>
      </c>
      <c r="P4143" s="6" t="s">
        <v>6573</v>
      </c>
    </row>
    <row r="4144" spans="1:16" hidden="1" x14ac:dyDescent="0.35">
      <c r="A4144" s="6">
        <v>2022</v>
      </c>
      <c r="B4144" s="6" t="s">
        <v>221</v>
      </c>
      <c r="C4144" s="6" t="s">
        <v>6407</v>
      </c>
      <c r="D4144" s="13" t="s">
        <v>6574</v>
      </c>
      <c r="E4144" s="6">
        <v>36.659999999999997</v>
      </c>
      <c r="F4144" s="6">
        <v>-79.709999999999994</v>
      </c>
      <c r="G4144" s="6" t="s">
        <v>117</v>
      </c>
      <c r="H4144" s="6">
        <v>40</v>
      </c>
      <c r="I4144" s="6">
        <v>25000</v>
      </c>
      <c r="J4144" s="6">
        <v>15.4</v>
      </c>
      <c r="K4144" s="6">
        <v>51</v>
      </c>
      <c r="L4144" s="6" t="s">
        <v>248</v>
      </c>
      <c r="M4144" s="6">
        <v>80</v>
      </c>
      <c r="N4144" s="6" t="s">
        <v>21</v>
      </c>
      <c r="O4144" s="6" t="s">
        <v>22</v>
      </c>
      <c r="P4144" s="6" t="s">
        <v>6575</v>
      </c>
    </row>
    <row r="4145" spans="1:16" hidden="1" x14ac:dyDescent="0.35">
      <c r="A4145" s="6">
        <v>2022</v>
      </c>
      <c r="B4145" s="6" t="s">
        <v>6576</v>
      </c>
      <c r="C4145" s="6" t="s">
        <v>6407</v>
      </c>
      <c r="D4145" s="13" t="s">
        <v>6577</v>
      </c>
      <c r="E4145" s="6">
        <v>36.909999999999997</v>
      </c>
      <c r="F4145" s="6">
        <v>-78.48</v>
      </c>
      <c r="G4145" s="6" t="s">
        <v>117</v>
      </c>
      <c r="H4145" s="6">
        <v>1163</v>
      </c>
      <c r="I4145" s="6">
        <v>873000</v>
      </c>
      <c r="J4145" s="6">
        <v>15.4</v>
      </c>
      <c r="K4145" s="6">
        <v>51</v>
      </c>
      <c r="L4145" s="6" t="s">
        <v>248</v>
      </c>
      <c r="M4145" s="6">
        <v>80</v>
      </c>
      <c r="N4145" s="6" t="s">
        <v>21</v>
      </c>
      <c r="O4145" s="6" t="s">
        <v>22</v>
      </c>
      <c r="P4145" s="6" t="s">
        <v>6578</v>
      </c>
    </row>
    <row r="4146" spans="1:16" hidden="1" x14ac:dyDescent="0.35">
      <c r="A4146" s="6">
        <v>2022</v>
      </c>
      <c r="B4146" s="6" t="s">
        <v>6579</v>
      </c>
      <c r="C4146" s="6" t="s">
        <v>6407</v>
      </c>
      <c r="D4146" s="13" t="s">
        <v>6580</v>
      </c>
      <c r="E4146" s="6">
        <v>37.07</v>
      </c>
      <c r="F4146" s="6">
        <v>-78</v>
      </c>
      <c r="G4146" s="6" t="s">
        <v>117</v>
      </c>
      <c r="H4146" s="6">
        <v>2367</v>
      </c>
      <c r="I4146" s="6">
        <v>1584000</v>
      </c>
      <c r="J4146" s="6">
        <v>15.4</v>
      </c>
      <c r="K4146" s="6">
        <v>51</v>
      </c>
      <c r="L4146" s="6" t="s">
        <v>248</v>
      </c>
      <c r="M4146" s="6">
        <v>80</v>
      </c>
      <c r="N4146" s="6" t="s">
        <v>21</v>
      </c>
      <c r="O4146" s="6" t="s">
        <v>22</v>
      </c>
      <c r="P4146" s="6" t="s">
        <v>6581</v>
      </c>
    </row>
    <row r="4147" spans="1:16" hidden="1" x14ac:dyDescent="0.35">
      <c r="A4147" s="6">
        <v>2022</v>
      </c>
      <c r="B4147" s="6" t="s">
        <v>6582</v>
      </c>
      <c r="C4147" s="6" t="s">
        <v>6407</v>
      </c>
      <c r="D4147" s="13" t="s">
        <v>6583</v>
      </c>
      <c r="E4147" s="6">
        <v>36.6</v>
      </c>
      <c r="F4147" s="6">
        <v>-80.510000000000005</v>
      </c>
      <c r="G4147" s="6" t="s">
        <v>117</v>
      </c>
      <c r="H4147" s="6">
        <v>445</v>
      </c>
      <c r="I4147" s="6">
        <v>326000</v>
      </c>
      <c r="J4147" s="6">
        <v>15.4</v>
      </c>
      <c r="K4147" s="6">
        <v>51</v>
      </c>
      <c r="L4147" s="6" t="s">
        <v>248</v>
      </c>
      <c r="M4147" s="6">
        <v>80</v>
      </c>
      <c r="N4147" s="6" t="s">
        <v>21</v>
      </c>
      <c r="O4147" s="6" t="s">
        <v>22</v>
      </c>
      <c r="P4147" s="6" t="s">
        <v>6584</v>
      </c>
    </row>
    <row r="4148" spans="1:16" hidden="1" x14ac:dyDescent="0.35">
      <c r="A4148" s="6">
        <v>2022</v>
      </c>
      <c r="B4148" s="6" t="s">
        <v>6585</v>
      </c>
      <c r="C4148" s="6" t="s">
        <v>6407</v>
      </c>
      <c r="D4148" s="13" t="s">
        <v>6586</v>
      </c>
      <c r="E4148" s="6">
        <v>36.56</v>
      </c>
      <c r="F4148" s="6">
        <v>-79.66</v>
      </c>
      <c r="G4148" s="6" t="s">
        <v>117</v>
      </c>
      <c r="H4148" s="6">
        <v>3709</v>
      </c>
      <c r="I4148" s="6">
        <v>2361000</v>
      </c>
      <c r="J4148" s="6">
        <v>15.4</v>
      </c>
      <c r="K4148" s="6">
        <v>51</v>
      </c>
      <c r="L4148" s="6" t="s">
        <v>248</v>
      </c>
      <c r="M4148" s="6">
        <v>80</v>
      </c>
      <c r="N4148" s="6" t="s">
        <v>21</v>
      </c>
      <c r="O4148" s="6" t="s">
        <v>22</v>
      </c>
      <c r="P4148" s="6" t="s">
        <v>6587</v>
      </c>
    </row>
    <row r="4149" spans="1:16" hidden="1" x14ac:dyDescent="0.35">
      <c r="A4149" s="6">
        <v>2012</v>
      </c>
      <c r="B4149" s="6" t="s">
        <v>4230</v>
      </c>
      <c r="C4149" s="6" t="s">
        <v>4143</v>
      </c>
      <c r="D4149" s="13" t="s">
        <v>4231</v>
      </c>
      <c r="E4149" s="6">
        <v>42.1</v>
      </c>
      <c r="F4149" s="6">
        <v>-75.97</v>
      </c>
      <c r="G4149" s="6" t="s">
        <v>524</v>
      </c>
      <c r="H4149" s="6">
        <v>2116</v>
      </c>
      <c r="I4149" s="6">
        <v>1076000</v>
      </c>
      <c r="J4149" s="6">
        <v>17</v>
      </c>
      <c r="K4149" s="6">
        <v>36</v>
      </c>
      <c r="L4149" s="6" t="s">
        <v>248</v>
      </c>
      <c r="M4149" s="6">
        <v>80</v>
      </c>
      <c r="N4149" s="6" t="s">
        <v>21</v>
      </c>
      <c r="O4149" s="6" t="s">
        <v>22</v>
      </c>
      <c r="P4149" s="6" t="s">
        <v>8614</v>
      </c>
    </row>
    <row r="4150" spans="1:16" hidden="1" x14ac:dyDescent="0.35">
      <c r="A4150" s="6">
        <v>2012</v>
      </c>
      <c r="B4150" s="6" t="s">
        <v>4233</v>
      </c>
      <c r="C4150" s="6" t="s">
        <v>4143</v>
      </c>
      <c r="D4150" s="13" t="s">
        <v>4234</v>
      </c>
      <c r="E4150" s="6">
        <v>42.13</v>
      </c>
      <c r="F4150" s="6">
        <v>-76.930000000000007</v>
      </c>
      <c r="G4150" s="6" t="s">
        <v>524</v>
      </c>
      <c r="H4150" s="6">
        <v>3748</v>
      </c>
      <c r="I4150" s="6">
        <v>2720000</v>
      </c>
      <c r="J4150" s="6">
        <v>17</v>
      </c>
      <c r="K4150" s="6">
        <v>36</v>
      </c>
      <c r="L4150" s="6" t="s">
        <v>248</v>
      </c>
      <c r="M4150" s="6">
        <v>80</v>
      </c>
      <c r="N4150" s="6" t="s">
        <v>21</v>
      </c>
      <c r="O4150" s="6" t="s">
        <v>22</v>
      </c>
      <c r="P4150" s="6" t="s">
        <v>8615</v>
      </c>
    </row>
    <row r="4151" spans="1:16" hidden="1" x14ac:dyDescent="0.35">
      <c r="A4151" s="6">
        <v>2012</v>
      </c>
      <c r="B4151" s="6" t="s">
        <v>1474</v>
      </c>
      <c r="C4151" s="6" t="s">
        <v>4143</v>
      </c>
      <c r="D4151" s="13" t="s">
        <v>4236</v>
      </c>
      <c r="E4151" s="6">
        <v>42.31</v>
      </c>
      <c r="F4151" s="6">
        <v>-76.72</v>
      </c>
      <c r="G4151" s="6" t="s">
        <v>524</v>
      </c>
      <c r="H4151" s="6">
        <v>5812</v>
      </c>
      <c r="I4151" s="6">
        <v>4467000</v>
      </c>
      <c r="J4151" s="6">
        <v>17</v>
      </c>
      <c r="K4151" s="6">
        <v>36</v>
      </c>
      <c r="L4151" s="6" t="s">
        <v>248</v>
      </c>
      <c r="M4151" s="6">
        <v>80</v>
      </c>
      <c r="N4151" s="6" t="s">
        <v>21</v>
      </c>
      <c r="O4151" s="6" t="s">
        <v>22</v>
      </c>
      <c r="P4151" s="6" t="s">
        <v>8616</v>
      </c>
    </row>
    <row r="4152" spans="1:16" hidden="1" x14ac:dyDescent="0.35">
      <c r="A4152" s="6">
        <v>2012</v>
      </c>
      <c r="B4152" s="6" t="s">
        <v>4238</v>
      </c>
      <c r="C4152" s="6" t="s">
        <v>4143</v>
      </c>
      <c r="D4152" s="13" t="s">
        <v>4239</v>
      </c>
      <c r="E4152" s="6">
        <v>42.07</v>
      </c>
      <c r="F4152" s="6">
        <v>-76.16</v>
      </c>
      <c r="G4152" s="6" t="s">
        <v>524</v>
      </c>
      <c r="H4152" s="6">
        <v>3819</v>
      </c>
      <c r="I4152" s="6">
        <v>4274000</v>
      </c>
      <c r="J4152" s="6">
        <v>17</v>
      </c>
      <c r="K4152" s="6">
        <v>36</v>
      </c>
      <c r="L4152" s="6" t="s">
        <v>248</v>
      </c>
      <c r="M4152" s="6">
        <v>80</v>
      </c>
      <c r="N4152" s="6" t="s">
        <v>21</v>
      </c>
      <c r="O4152" s="6" t="s">
        <v>22</v>
      </c>
      <c r="P4152" s="6" t="s">
        <v>8617</v>
      </c>
    </row>
    <row r="4153" spans="1:16" hidden="1" x14ac:dyDescent="0.35">
      <c r="A4153" s="6">
        <v>2012</v>
      </c>
      <c r="B4153" s="6" t="s">
        <v>4241</v>
      </c>
      <c r="C4153" s="6" t="s">
        <v>4143</v>
      </c>
      <c r="D4153" s="13" t="s">
        <v>4242</v>
      </c>
      <c r="E4153" s="6">
        <v>42.49</v>
      </c>
      <c r="F4153" s="6">
        <v>-76.290000000000006</v>
      </c>
      <c r="G4153" s="6" t="s">
        <v>524</v>
      </c>
      <c r="H4153" s="6">
        <v>8232</v>
      </c>
      <c r="I4153" s="6">
        <v>5827000</v>
      </c>
      <c r="J4153" s="6">
        <v>17</v>
      </c>
      <c r="K4153" s="6">
        <v>36</v>
      </c>
      <c r="L4153" s="6" t="s">
        <v>248</v>
      </c>
      <c r="M4153" s="6">
        <v>80</v>
      </c>
      <c r="N4153" s="6" t="s">
        <v>21</v>
      </c>
      <c r="O4153" s="6" t="s">
        <v>22</v>
      </c>
      <c r="P4153" s="6" t="s">
        <v>8618</v>
      </c>
    </row>
    <row r="4154" spans="1:16" hidden="1" x14ac:dyDescent="0.35">
      <c r="A4154" s="6">
        <v>2012</v>
      </c>
      <c r="B4154" s="6" t="s">
        <v>4999</v>
      </c>
      <c r="C4154" s="6" t="s">
        <v>6317</v>
      </c>
      <c r="D4154" s="13" t="s">
        <v>6366</v>
      </c>
      <c r="E4154" s="6">
        <v>38.380000000000003</v>
      </c>
      <c r="F4154" s="6">
        <v>-112.66</v>
      </c>
      <c r="G4154" s="6" t="s">
        <v>514</v>
      </c>
      <c r="H4154" s="6">
        <v>1878</v>
      </c>
      <c r="I4154" s="6">
        <v>2908000</v>
      </c>
      <c r="J4154" s="6">
        <v>19.7</v>
      </c>
      <c r="K4154" s="6">
        <v>49</v>
      </c>
      <c r="L4154" s="6" t="s">
        <v>248</v>
      </c>
      <c r="M4154" s="6">
        <v>70</v>
      </c>
      <c r="N4154" s="6" t="s">
        <v>21</v>
      </c>
      <c r="O4154" s="6" t="s">
        <v>22</v>
      </c>
      <c r="P4154" s="6" t="s">
        <v>9407</v>
      </c>
    </row>
    <row r="4155" spans="1:16" hidden="1" x14ac:dyDescent="0.35">
      <c r="A4155" s="6">
        <v>2022</v>
      </c>
      <c r="B4155" s="6" t="s">
        <v>4999</v>
      </c>
      <c r="C4155" s="6" t="s">
        <v>6317</v>
      </c>
      <c r="D4155" s="13" t="s">
        <v>6366</v>
      </c>
      <c r="E4155" s="6">
        <v>38.380000000000003</v>
      </c>
      <c r="F4155" s="6">
        <v>-112.66</v>
      </c>
      <c r="G4155" s="6" t="s">
        <v>514</v>
      </c>
      <c r="H4155" s="6">
        <v>631</v>
      </c>
      <c r="I4155" s="6">
        <v>2089000</v>
      </c>
      <c r="J4155" s="6">
        <v>21.7</v>
      </c>
      <c r="K4155" s="6">
        <v>49</v>
      </c>
      <c r="L4155" s="6" t="s">
        <v>248</v>
      </c>
      <c r="M4155" s="6">
        <v>70</v>
      </c>
      <c r="N4155" s="6" t="s">
        <v>21</v>
      </c>
      <c r="O4155" s="6" t="s">
        <v>22</v>
      </c>
      <c r="P4155" s="6" t="s">
        <v>6367</v>
      </c>
    </row>
    <row r="4156" spans="1:16" hidden="1" x14ac:dyDescent="0.35">
      <c r="A4156" s="6">
        <v>2022</v>
      </c>
      <c r="B4156" s="6" t="s">
        <v>86</v>
      </c>
      <c r="C4156" s="6" t="s">
        <v>6317</v>
      </c>
      <c r="D4156" s="13" t="s">
        <v>6372</v>
      </c>
      <c r="E4156" s="6">
        <v>37.39</v>
      </c>
      <c r="F4156" s="6">
        <v>-113.63</v>
      </c>
      <c r="G4156" s="6" t="s">
        <v>236</v>
      </c>
      <c r="H4156" s="6">
        <v>329</v>
      </c>
      <c r="I4156" s="6">
        <v>0</v>
      </c>
      <c r="J4156" s="6">
        <v>21.7</v>
      </c>
      <c r="K4156" s="6">
        <v>49</v>
      </c>
      <c r="L4156" s="6" t="s">
        <v>248</v>
      </c>
      <c r="M4156" s="6">
        <v>70</v>
      </c>
      <c r="N4156" s="6" t="s">
        <v>21</v>
      </c>
      <c r="O4156" s="6" t="s">
        <v>22</v>
      </c>
      <c r="P4156" s="6" t="s">
        <v>6373</v>
      </c>
    </row>
    <row r="4157" spans="1:16" hidden="1" x14ac:dyDescent="0.35">
      <c r="A4157" s="6">
        <v>2022</v>
      </c>
      <c r="B4157" s="6" t="s">
        <v>246</v>
      </c>
      <c r="C4157" s="6" t="s">
        <v>234</v>
      </c>
      <c r="D4157" s="13" t="s">
        <v>247</v>
      </c>
      <c r="E4157" s="6">
        <v>32.19</v>
      </c>
      <c r="F4157" s="6">
        <v>-110.38</v>
      </c>
      <c r="G4157" s="6" t="s">
        <v>19</v>
      </c>
      <c r="H4157" s="6">
        <v>36873</v>
      </c>
      <c r="I4157" s="6">
        <v>60739000</v>
      </c>
      <c r="J4157" s="6">
        <v>22.3</v>
      </c>
      <c r="K4157" s="6">
        <v>4</v>
      </c>
      <c r="L4157" s="6" t="s">
        <v>248</v>
      </c>
      <c r="M4157" s="6">
        <v>80</v>
      </c>
      <c r="N4157" s="6" t="s">
        <v>21</v>
      </c>
      <c r="O4157" s="6" t="s">
        <v>22</v>
      </c>
      <c r="P4157" s="6" t="s">
        <v>249</v>
      </c>
    </row>
    <row r="4158" spans="1:16" hidden="1" x14ac:dyDescent="0.35">
      <c r="A4158" s="6">
        <v>2022</v>
      </c>
      <c r="B4158" s="6" t="s">
        <v>250</v>
      </c>
      <c r="C4158" s="6" t="s">
        <v>234</v>
      </c>
      <c r="D4158" s="13" t="s">
        <v>251</v>
      </c>
      <c r="E4158" s="6">
        <v>33.07</v>
      </c>
      <c r="F4158" s="6">
        <v>-110.25</v>
      </c>
      <c r="G4158" s="6" t="s">
        <v>19</v>
      </c>
      <c r="H4158" s="6">
        <v>4238</v>
      </c>
      <c r="I4158" s="6">
        <v>8803000</v>
      </c>
      <c r="J4158" s="6">
        <v>22.3</v>
      </c>
      <c r="K4158" s="6">
        <v>4</v>
      </c>
      <c r="L4158" s="6" t="s">
        <v>248</v>
      </c>
      <c r="M4158" s="6">
        <v>80</v>
      </c>
      <c r="N4158" s="6" t="s">
        <v>21</v>
      </c>
      <c r="O4158" s="6" t="s">
        <v>22</v>
      </c>
      <c r="P4158" s="6" t="s">
        <v>252</v>
      </c>
    </row>
    <row r="4159" spans="1:16" hidden="1" x14ac:dyDescent="0.35">
      <c r="A4159" s="6">
        <v>2022</v>
      </c>
      <c r="B4159" s="6" t="s">
        <v>256</v>
      </c>
      <c r="C4159" s="6" t="s">
        <v>234</v>
      </c>
      <c r="D4159" s="13" t="s">
        <v>257</v>
      </c>
      <c r="E4159" s="6">
        <v>33.450000000000003</v>
      </c>
      <c r="F4159" s="6">
        <v>-112.06</v>
      </c>
      <c r="G4159" s="6" t="s">
        <v>258</v>
      </c>
      <c r="H4159" s="6">
        <v>322</v>
      </c>
      <c r="I4159" s="6">
        <v>25199000</v>
      </c>
      <c r="J4159" s="6">
        <v>22.3</v>
      </c>
      <c r="K4159" s="6">
        <v>4</v>
      </c>
      <c r="L4159" s="6" t="s">
        <v>248</v>
      </c>
      <c r="M4159" s="6">
        <v>80</v>
      </c>
      <c r="N4159" s="6" t="s">
        <v>21</v>
      </c>
      <c r="O4159" s="6" t="s">
        <v>22</v>
      </c>
      <c r="P4159" s="6" t="s">
        <v>259</v>
      </c>
    </row>
    <row r="4160" spans="1:16" hidden="1" x14ac:dyDescent="0.35">
      <c r="A4160" s="6">
        <v>2012</v>
      </c>
      <c r="B4160" s="6" t="s">
        <v>7296</v>
      </c>
      <c r="C4160" s="6" t="s">
        <v>656</v>
      </c>
      <c r="D4160" s="13" t="s">
        <v>7297</v>
      </c>
      <c r="E4160" s="6">
        <v>27.63</v>
      </c>
      <c r="F4160" s="6">
        <v>-81.819999999999993</v>
      </c>
      <c r="G4160" s="6" t="s">
        <v>262</v>
      </c>
      <c r="H4160" s="6">
        <v>3</v>
      </c>
      <c r="I4160" s="6">
        <v>2000</v>
      </c>
      <c r="J4160" s="6">
        <v>22.5</v>
      </c>
      <c r="K4160" s="6">
        <v>12</v>
      </c>
      <c r="L4160" s="6" t="s">
        <v>248</v>
      </c>
      <c r="M4160" s="6">
        <v>80</v>
      </c>
      <c r="N4160" s="6" t="s">
        <v>21</v>
      </c>
      <c r="O4160" s="6" t="s">
        <v>22</v>
      </c>
      <c r="P4160" s="6" t="s">
        <v>7298</v>
      </c>
    </row>
    <row r="4161" spans="1:16" hidden="1" x14ac:dyDescent="0.35">
      <c r="A4161" s="6">
        <v>2012</v>
      </c>
      <c r="B4161" s="6" t="s">
        <v>793</v>
      </c>
      <c r="C4161" s="6" t="s">
        <v>656</v>
      </c>
      <c r="D4161" s="13" t="s">
        <v>794</v>
      </c>
      <c r="E4161" s="6">
        <v>26.72</v>
      </c>
      <c r="F4161" s="6">
        <v>-80.069999999999993</v>
      </c>
      <c r="G4161" s="6" t="s">
        <v>509</v>
      </c>
      <c r="H4161" s="6">
        <v>84</v>
      </c>
      <c r="I4161" s="6">
        <v>0</v>
      </c>
      <c r="J4161" s="6">
        <v>22.5</v>
      </c>
      <c r="K4161" s="6">
        <v>12</v>
      </c>
      <c r="L4161" s="6" t="s">
        <v>248</v>
      </c>
      <c r="M4161" s="6">
        <v>80</v>
      </c>
      <c r="N4161" s="6" t="s">
        <v>21</v>
      </c>
      <c r="O4161" s="6" t="s">
        <v>22</v>
      </c>
      <c r="P4161" s="6" t="s">
        <v>7302</v>
      </c>
    </row>
    <row r="4162" spans="1:16" hidden="1" x14ac:dyDescent="0.35">
      <c r="A4162" s="6">
        <v>2022</v>
      </c>
      <c r="B4162" s="6" t="s">
        <v>5375</v>
      </c>
      <c r="C4162" s="6" t="s">
        <v>5302</v>
      </c>
      <c r="D4162" s="13" t="s">
        <v>5376</v>
      </c>
      <c r="E4162" s="6">
        <v>33</v>
      </c>
      <c r="F4162" s="6">
        <v>-81.3</v>
      </c>
      <c r="G4162" s="6" t="s">
        <v>19</v>
      </c>
      <c r="H4162" s="6">
        <v>5840</v>
      </c>
      <c r="I4162" s="6">
        <v>3926000</v>
      </c>
      <c r="J4162" s="6">
        <v>23</v>
      </c>
      <c r="K4162" s="6">
        <v>45</v>
      </c>
      <c r="L4162" s="6" t="s">
        <v>248</v>
      </c>
      <c r="M4162" s="6">
        <v>80</v>
      </c>
      <c r="N4162" s="6" t="s">
        <v>21</v>
      </c>
      <c r="O4162" s="6" t="s">
        <v>22</v>
      </c>
      <c r="P4162" s="6" t="s">
        <v>5377</v>
      </c>
    </row>
    <row r="4163" spans="1:16" hidden="1" x14ac:dyDescent="0.35">
      <c r="A4163" s="6">
        <v>2022</v>
      </c>
      <c r="B4163" s="6" t="s">
        <v>5378</v>
      </c>
      <c r="C4163" s="6" t="s">
        <v>5302</v>
      </c>
      <c r="D4163" s="13" t="s">
        <v>5379</v>
      </c>
      <c r="E4163" s="6">
        <v>33.29</v>
      </c>
      <c r="F4163" s="6">
        <v>-81.03</v>
      </c>
      <c r="G4163" s="6" t="s">
        <v>19</v>
      </c>
      <c r="H4163" s="6">
        <v>8776</v>
      </c>
      <c r="I4163" s="6">
        <v>5009000</v>
      </c>
      <c r="J4163" s="6">
        <v>23</v>
      </c>
      <c r="K4163" s="6">
        <v>45</v>
      </c>
      <c r="L4163" s="6" t="s">
        <v>248</v>
      </c>
      <c r="M4163" s="6">
        <v>80</v>
      </c>
      <c r="N4163" s="6" t="s">
        <v>21</v>
      </c>
      <c r="O4163" s="6" t="s">
        <v>22</v>
      </c>
      <c r="P4163" s="6" t="s">
        <v>5380</v>
      </c>
    </row>
    <row r="4164" spans="1:16" hidden="1" x14ac:dyDescent="0.35">
      <c r="A4164" s="6">
        <v>2022</v>
      </c>
      <c r="B4164" s="6" t="s">
        <v>5381</v>
      </c>
      <c r="C4164" s="6" t="s">
        <v>5302</v>
      </c>
      <c r="D4164" s="13" t="s">
        <v>5382</v>
      </c>
      <c r="E4164" s="6">
        <v>33.24</v>
      </c>
      <c r="F4164" s="6">
        <v>-81.36</v>
      </c>
      <c r="G4164" s="6" t="s">
        <v>19</v>
      </c>
      <c r="H4164" s="6">
        <v>2651</v>
      </c>
      <c r="I4164" s="6">
        <v>1897000</v>
      </c>
      <c r="J4164" s="6">
        <v>23</v>
      </c>
      <c r="K4164" s="6">
        <v>45</v>
      </c>
      <c r="L4164" s="6" t="s">
        <v>248</v>
      </c>
      <c r="M4164" s="6">
        <v>80</v>
      </c>
      <c r="N4164" s="6" t="s">
        <v>21</v>
      </c>
      <c r="O4164" s="6" t="s">
        <v>22</v>
      </c>
      <c r="P4164" s="6" t="s">
        <v>5383</v>
      </c>
    </row>
    <row r="4165" spans="1:16" hidden="1" x14ac:dyDescent="0.35">
      <c r="A4165" s="6">
        <v>2022</v>
      </c>
      <c r="B4165" s="6" t="s">
        <v>4282</v>
      </c>
      <c r="C4165" s="6" t="s">
        <v>5302</v>
      </c>
      <c r="D4165" s="13" t="s">
        <v>5384</v>
      </c>
      <c r="E4165" s="6">
        <v>32.42</v>
      </c>
      <c r="F4165" s="6">
        <v>-80.680000000000007</v>
      </c>
      <c r="G4165" s="6" t="s">
        <v>62</v>
      </c>
      <c r="H4165" s="6">
        <v>1031</v>
      </c>
      <c r="I4165" s="6">
        <v>0</v>
      </c>
      <c r="J4165" s="6">
        <v>23</v>
      </c>
      <c r="K4165" s="6">
        <v>45</v>
      </c>
      <c r="L4165" s="6" t="s">
        <v>248</v>
      </c>
      <c r="M4165" s="6">
        <v>80</v>
      </c>
      <c r="N4165" s="6" t="s">
        <v>21</v>
      </c>
      <c r="O4165" s="6" t="s">
        <v>22</v>
      </c>
      <c r="P4165" s="6" t="s">
        <v>5385</v>
      </c>
    </row>
    <row r="4166" spans="1:16" hidden="1" x14ac:dyDescent="0.35">
      <c r="A4166" s="6">
        <v>2022</v>
      </c>
      <c r="B4166" s="6" t="s">
        <v>5386</v>
      </c>
      <c r="C4166" s="6" t="s">
        <v>5302</v>
      </c>
      <c r="D4166" s="13" t="s">
        <v>5387</v>
      </c>
      <c r="E4166" s="6">
        <v>32.909999999999997</v>
      </c>
      <c r="F4166" s="6">
        <v>-80.010000000000005</v>
      </c>
      <c r="G4166" s="6" t="s">
        <v>62</v>
      </c>
      <c r="H4166" s="6">
        <v>2155</v>
      </c>
      <c r="I4166" s="6">
        <v>648000</v>
      </c>
      <c r="J4166" s="6">
        <v>23</v>
      </c>
      <c r="K4166" s="6">
        <v>45</v>
      </c>
      <c r="L4166" s="6" t="s">
        <v>248</v>
      </c>
      <c r="M4166" s="6">
        <v>80</v>
      </c>
      <c r="N4166" s="6" t="s">
        <v>21</v>
      </c>
      <c r="O4166" s="6" t="s">
        <v>22</v>
      </c>
      <c r="P4166" s="6" t="s">
        <v>5388</v>
      </c>
    </row>
    <row r="4167" spans="1:16" hidden="1" x14ac:dyDescent="0.35">
      <c r="A4167" s="6">
        <v>2022</v>
      </c>
      <c r="B4167" s="6" t="s">
        <v>5389</v>
      </c>
      <c r="C4167" s="6" t="s">
        <v>5302</v>
      </c>
      <c r="D4167" s="13" t="s">
        <v>5390</v>
      </c>
      <c r="E4167" s="6">
        <v>32.78</v>
      </c>
      <c r="F4167" s="6">
        <v>-79.930000000000007</v>
      </c>
      <c r="G4167" s="6" t="s">
        <v>62</v>
      </c>
      <c r="H4167" s="6">
        <v>565</v>
      </c>
      <c r="I4167" s="6">
        <v>373000</v>
      </c>
      <c r="J4167" s="6">
        <v>23</v>
      </c>
      <c r="K4167" s="6">
        <v>45</v>
      </c>
      <c r="L4167" s="6" t="s">
        <v>248</v>
      </c>
      <c r="M4167" s="6">
        <v>80</v>
      </c>
      <c r="N4167" s="6" t="s">
        <v>21</v>
      </c>
      <c r="O4167" s="6" t="s">
        <v>22</v>
      </c>
      <c r="P4167" s="6" t="s">
        <v>5391</v>
      </c>
    </row>
    <row r="4168" spans="1:16" hidden="1" x14ac:dyDescent="0.35">
      <c r="A4168" s="6">
        <v>2022</v>
      </c>
      <c r="B4168" s="6" t="s">
        <v>5392</v>
      </c>
      <c r="C4168" s="6" t="s">
        <v>5302</v>
      </c>
      <c r="D4168" s="13" t="s">
        <v>5393</v>
      </c>
      <c r="E4168" s="6">
        <v>33.06</v>
      </c>
      <c r="F4168" s="6">
        <v>-80.95</v>
      </c>
      <c r="G4168" s="6" t="s">
        <v>19</v>
      </c>
      <c r="H4168" s="6">
        <v>4626</v>
      </c>
      <c r="I4168" s="6">
        <v>2125000</v>
      </c>
      <c r="J4168" s="6">
        <v>23</v>
      </c>
      <c r="K4168" s="6">
        <v>45</v>
      </c>
      <c r="L4168" s="6" t="s">
        <v>248</v>
      </c>
      <c r="M4168" s="6">
        <v>80</v>
      </c>
      <c r="N4168" s="6" t="s">
        <v>21</v>
      </c>
      <c r="O4168" s="6" t="s">
        <v>22</v>
      </c>
      <c r="P4168" s="6" t="s">
        <v>5394</v>
      </c>
    </row>
    <row r="4169" spans="1:16" hidden="1" x14ac:dyDescent="0.35">
      <c r="A4169" s="6">
        <v>2022</v>
      </c>
      <c r="B4169" s="6" t="s">
        <v>2691</v>
      </c>
      <c r="C4169" s="6" t="s">
        <v>5302</v>
      </c>
      <c r="D4169" s="13" t="s">
        <v>5395</v>
      </c>
      <c r="E4169" s="6">
        <v>32.93</v>
      </c>
      <c r="F4169" s="6">
        <v>-80.099999999999994</v>
      </c>
      <c r="G4169" s="6" t="s">
        <v>62</v>
      </c>
      <c r="H4169" s="6">
        <v>11470</v>
      </c>
      <c r="I4169" s="6">
        <v>6848000</v>
      </c>
      <c r="J4169" s="6">
        <v>23</v>
      </c>
      <c r="K4169" s="6">
        <v>45</v>
      </c>
      <c r="L4169" s="6" t="s">
        <v>248</v>
      </c>
      <c r="M4169" s="6">
        <v>80</v>
      </c>
      <c r="N4169" s="6" t="s">
        <v>21</v>
      </c>
      <c r="O4169" s="6" t="s">
        <v>22</v>
      </c>
      <c r="P4169" s="6" t="s">
        <v>5396</v>
      </c>
    </row>
    <row r="4170" spans="1:16" hidden="1" x14ac:dyDescent="0.35">
      <c r="A4170" s="6">
        <v>2022</v>
      </c>
      <c r="B4170" s="6" t="s">
        <v>5397</v>
      </c>
      <c r="C4170" s="6" t="s">
        <v>5302</v>
      </c>
      <c r="D4170" s="13" t="s">
        <v>5398</v>
      </c>
      <c r="E4170" s="6">
        <v>32.92</v>
      </c>
      <c r="F4170" s="6">
        <v>-81.180000000000007</v>
      </c>
      <c r="G4170" s="6" t="s">
        <v>19</v>
      </c>
      <c r="H4170" s="6">
        <v>6674</v>
      </c>
      <c r="I4170" s="6">
        <v>5763000</v>
      </c>
      <c r="J4170" s="6">
        <v>23</v>
      </c>
      <c r="K4170" s="6">
        <v>45</v>
      </c>
      <c r="L4170" s="6" t="s">
        <v>248</v>
      </c>
      <c r="M4170" s="6">
        <v>80</v>
      </c>
      <c r="N4170" s="6" t="s">
        <v>21</v>
      </c>
      <c r="O4170" s="6" t="s">
        <v>22</v>
      </c>
      <c r="P4170" s="6" t="s">
        <v>5399</v>
      </c>
    </row>
    <row r="4171" spans="1:16" hidden="1" x14ac:dyDescent="0.35">
      <c r="A4171" s="6">
        <v>2022</v>
      </c>
      <c r="B4171" s="6" t="s">
        <v>812</v>
      </c>
      <c r="C4171" s="6" t="s">
        <v>5302</v>
      </c>
      <c r="D4171" s="13" t="s">
        <v>5400</v>
      </c>
      <c r="E4171" s="6">
        <v>32.58</v>
      </c>
      <c r="F4171" s="6">
        <v>-80.930000000000007</v>
      </c>
      <c r="G4171" s="6" t="s">
        <v>19</v>
      </c>
      <c r="H4171" s="6">
        <v>968</v>
      </c>
      <c r="I4171" s="6">
        <v>0</v>
      </c>
      <c r="J4171" s="6">
        <v>23</v>
      </c>
      <c r="K4171" s="6">
        <v>45</v>
      </c>
      <c r="L4171" s="6" t="s">
        <v>248</v>
      </c>
      <c r="M4171" s="6">
        <v>80</v>
      </c>
      <c r="N4171" s="6" t="s">
        <v>21</v>
      </c>
      <c r="O4171" s="6" t="s">
        <v>22</v>
      </c>
      <c r="P4171" s="6" t="s">
        <v>5401</v>
      </c>
    </row>
    <row r="4172" spans="1:16" hidden="1" x14ac:dyDescent="0.35">
      <c r="A4172" s="6">
        <v>2012</v>
      </c>
      <c r="B4172" s="6" t="s">
        <v>246</v>
      </c>
      <c r="C4172" s="6" t="s">
        <v>234</v>
      </c>
      <c r="D4172" s="13" t="s">
        <v>247</v>
      </c>
      <c r="E4172" s="6">
        <v>32.19</v>
      </c>
      <c r="F4172" s="6">
        <v>-110.38</v>
      </c>
      <c r="G4172" s="6" t="s">
        <v>19</v>
      </c>
      <c r="H4172" s="6">
        <v>18776</v>
      </c>
      <c r="I4172" s="6">
        <v>27027000</v>
      </c>
      <c r="J4172" s="6">
        <v>45.5</v>
      </c>
      <c r="K4172" s="6">
        <v>4</v>
      </c>
      <c r="L4172" s="6" t="s">
        <v>248</v>
      </c>
      <c r="M4172" s="6">
        <v>80</v>
      </c>
      <c r="N4172" s="6" t="s">
        <v>21</v>
      </c>
      <c r="O4172" s="6" t="s">
        <v>22</v>
      </c>
      <c r="P4172" s="6" t="s">
        <v>7095</v>
      </c>
    </row>
    <row r="4173" spans="1:16" hidden="1" x14ac:dyDescent="0.35">
      <c r="A4173" s="6">
        <v>2012</v>
      </c>
      <c r="B4173" s="6" t="s">
        <v>250</v>
      </c>
      <c r="C4173" s="6" t="s">
        <v>234</v>
      </c>
      <c r="D4173" s="13" t="s">
        <v>251</v>
      </c>
      <c r="E4173" s="6">
        <v>33.07</v>
      </c>
      <c r="F4173" s="6">
        <v>-110.25</v>
      </c>
      <c r="G4173" s="6" t="s">
        <v>19</v>
      </c>
      <c r="H4173" s="6">
        <v>5570</v>
      </c>
      <c r="I4173" s="6">
        <v>9809000</v>
      </c>
      <c r="J4173" s="6">
        <v>45.5</v>
      </c>
      <c r="K4173" s="6">
        <v>4</v>
      </c>
      <c r="L4173" s="6" t="s">
        <v>248</v>
      </c>
      <c r="M4173" s="6">
        <v>80</v>
      </c>
      <c r="N4173" s="6" t="s">
        <v>21</v>
      </c>
      <c r="O4173" s="6" t="s">
        <v>22</v>
      </c>
      <c r="P4173" s="6" t="s">
        <v>7096</v>
      </c>
    </row>
    <row r="4174" spans="1:16" hidden="1" x14ac:dyDescent="0.35">
      <c r="A4174" s="6">
        <v>2012</v>
      </c>
      <c r="B4174" s="6" t="s">
        <v>256</v>
      </c>
      <c r="C4174" s="6" t="s">
        <v>234</v>
      </c>
      <c r="D4174" s="13" t="s">
        <v>257</v>
      </c>
      <c r="E4174" s="6">
        <v>33.450000000000003</v>
      </c>
      <c r="F4174" s="6">
        <v>-112.06</v>
      </c>
      <c r="G4174" s="6" t="s">
        <v>262</v>
      </c>
      <c r="H4174" s="6">
        <v>1374</v>
      </c>
      <c r="I4174" s="6">
        <v>14937000</v>
      </c>
      <c r="J4174" s="6">
        <v>45.5</v>
      </c>
      <c r="K4174" s="6">
        <v>4</v>
      </c>
      <c r="L4174" s="6" t="s">
        <v>248</v>
      </c>
      <c r="M4174" s="6">
        <v>80</v>
      </c>
      <c r="N4174" s="6" t="s">
        <v>21</v>
      </c>
      <c r="O4174" s="6" t="s">
        <v>22</v>
      </c>
      <c r="P4174" s="6" t="s">
        <v>7097</v>
      </c>
    </row>
    <row r="4175" spans="1:16" hidden="1" x14ac:dyDescent="0.35">
      <c r="A4175" s="6">
        <v>2012</v>
      </c>
      <c r="B4175" s="6" t="s">
        <v>264</v>
      </c>
      <c r="C4175" s="6" t="s">
        <v>234</v>
      </c>
      <c r="D4175" s="13" t="s">
        <v>265</v>
      </c>
      <c r="E4175" s="6">
        <v>33.42</v>
      </c>
      <c r="F4175" s="6">
        <v>-111.54</v>
      </c>
      <c r="G4175" s="6" t="s">
        <v>262</v>
      </c>
      <c r="H4175" s="6">
        <v>2983</v>
      </c>
      <c r="I4175" s="6">
        <v>21445000</v>
      </c>
      <c r="J4175" s="6">
        <v>45.5</v>
      </c>
      <c r="K4175" s="6">
        <v>4</v>
      </c>
      <c r="L4175" s="6" t="s">
        <v>248</v>
      </c>
      <c r="M4175" s="6">
        <v>80</v>
      </c>
      <c r="N4175" s="6" t="s">
        <v>21</v>
      </c>
      <c r="O4175" s="6" t="s">
        <v>22</v>
      </c>
      <c r="P4175" s="6" t="s">
        <v>7098</v>
      </c>
    </row>
    <row r="4176" spans="1:16" hidden="1" x14ac:dyDescent="0.35">
      <c r="A4176" s="6">
        <v>2012</v>
      </c>
      <c r="B4176" s="6" t="s">
        <v>267</v>
      </c>
      <c r="C4176" s="6" t="s">
        <v>234</v>
      </c>
      <c r="D4176" s="13" t="s">
        <v>268</v>
      </c>
      <c r="E4176" s="6">
        <v>32.94</v>
      </c>
      <c r="F4176" s="6">
        <v>-113.34</v>
      </c>
      <c r="G4176" s="6" t="s">
        <v>262</v>
      </c>
      <c r="H4176" s="6">
        <v>295</v>
      </c>
      <c r="I4176" s="6">
        <v>0</v>
      </c>
      <c r="J4176" s="6">
        <v>45.5</v>
      </c>
      <c r="K4176" s="6">
        <v>4</v>
      </c>
      <c r="L4176" s="6" t="s">
        <v>248</v>
      </c>
      <c r="M4176" s="6">
        <v>80</v>
      </c>
      <c r="N4176" s="6" t="s">
        <v>21</v>
      </c>
      <c r="O4176" s="6" t="s">
        <v>22</v>
      </c>
      <c r="P4176" s="6" t="s">
        <v>7099</v>
      </c>
    </row>
    <row r="4177" spans="1:16" hidden="1" x14ac:dyDescent="0.35">
      <c r="A4177" s="6">
        <v>2022</v>
      </c>
      <c r="B4177" s="6" t="s">
        <v>757</v>
      </c>
      <c r="C4177" s="6" t="s">
        <v>656</v>
      </c>
      <c r="D4177" s="13" t="s">
        <v>758</v>
      </c>
      <c r="E4177" s="6">
        <v>28.68</v>
      </c>
      <c r="F4177" s="6">
        <v>-80.84</v>
      </c>
      <c r="G4177" s="6" t="s">
        <v>258</v>
      </c>
      <c r="H4177" s="6">
        <v>3</v>
      </c>
      <c r="I4177" s="6">
        <v>0</v>
      </c>
      <c r="J4177" s="6">
        <v>51.9</v>
      </c>
      <c r="K4177" s="6">
        <v>12</v>
      </c>
      <c r="L4177" s="6" t="s">
        <v>248</v>
      </c>
      <c r="M4177" s="6">
        <v>80</v>
      </c>
      <c r="N4177" s="6" t="s">
        <v>21</v>
      </c>
      <c r="O4177" s="6" t="s">
        <v>22</v>
      </c>
      <c r="P4177" s="6" t="s">
        <v>759</v>
      </c>
    </row>
    <row r="4178" spans="1:16" hidden="1" x14ac:dyDescent="0.35">
      <c r="A4178" s="6">
        <v>2022</v>
      </c>
      <c r="B4178" s="6" t="s">
        <v>770</v>
      </c>
      <c r="C4178" s="6" t="s">
        <v>656</v>
      </c>
      <c r="D4178" s="13" t="s">
        <v>771</v>
      </c>
      <c r="E4178" s="6">
        <v>27.21</v>
      </c>
      <c r="F4178" s="6">
        <v>-81.849999999999994</v>
      </c>
      <c r="G4178" s="6" t="s">
        <v>262</v>
      </c>
      <c r="H4178" s="6">
        <v>285</v>
      </c>
      <c r="I4178" s="6">
        <v>80000</v>
      </c>
      <c r="J4178" s="6">
        <v>51.9</v>
      </c>
      <c r="K4178" s="6">
        <v>12</v>
      </c>
      <c r="L4178" s="6" t="s">
        <v>248</v>
      </c>
      <c r="M4178" s="6">
        <v>80</v>
      </c>
      <c r="N4178" s="6" t="s">
        <v>21</v>
      </c>
      <c r="O4178" s="6" t="s">
        <v>22</v>
      </c>
      <c r="P4178" s="6" t="s">
        <v>772</v>
      </c>
    </row>
    <row r="4179" spans="1:16" hidden="1" x14ac:dyDescent="0.35">
      <c r="A4179" s="6">
        <v>2022</v>
      </c>
      <c r="B4179" s="6" t="s">
        <v>178</v>
      </c>
      <c r="C4179" s="6" t="s">
        <v>656</v>
      </c>
      <c r="D4179" s="13" t="s">
        <v>779</v>
      </c>
      <c r="E4179" s="6" t="e">
        <v>#N/A</v>
      </c>
      <c r="F4179" s="6" t="e">
        <v>#N/A</v>
      </c>
      <c r="G4179" s="6" t="s">
        <v>509</v>
      </c>
      <c r="H4179" s="6">
        <v>6936</v>
      </c>
      <c r="I4179" s="6">
        <v>4128000</v>
      </c>
      <c r="J4179" s="6">
        <v>51.9</v>
      </c>
      <c r="K4179" s="6">
        <v>12</v>
      </c>
      <c r="L4179" s="6" t="s">
        <v>248</v>
      </c>
      <c r="M4179" s="6">
        <v>80</v>
      </c>
      <c r="N4179" s="6" t="s">
        <v>21</v>
      </c>
      <c r="O4179" s="6" t="s">
        <v>22</v>
      </c>
      <c r="P4179" s="6" t="s">
        <v>780</v>
      </c>
    </row>
    <row r="4180" spans="1:16" hidden="1" x14ac:dyDescent="0.35">
      <c r="A4180" s="6">
        <v>2022</v>
      </c>
      <c r="B4180" s="6" t="s">
        <v>784</v>
      </c>
      <c r="C4180" s="6" t="s">
        <v>656</v>
      </c>
      <c r="D4180" s="13" t="s">
        <v>785</v>
      </c>
      <c r="E4180" s="6">
        <v>25.86</v>
      </c>
      <c r="F4180" s="6">
        <v>-80.290000000000006</v>
      </c>
      <c r="G4180" s="6" t="s">
        <v>762</v>
      </c>
      <c r="H4180" s="6">
        <v>49</v>
      </c>
      <c r="I4180" s="6">
        <v>18000</v>
      </c>
      <c r="J4180" s="6">
        <v>51.9</v>
      </c>
      <c r="K4180" s="6">
        <v>12</v>
      </c>
      <c r="L4180" s="6" t="s">
        <v>248</v>
      </c>
      <c r="M4180" s="6">
        <v>80</v>
      </c>
      <c r="N4180" s="6" t="s">
        <v>21</v>
      </c>
      <c r="O4180" s="6" t="s">
        <v>22</v>
      </c>
      <c r="P4180" s="6" t="s">
        <v>786</v>
      </c>
    </row>
    <row r="4181" spans="1:16" hidden="1" x14ac:dyDescent="0.35">
      <c r="A4181" s="6">
        <v>2022</v>
      </c>
      <c r="B4181" s="6" t="s">
        <v>253</v>
      </c>
      <c r="C4181" s="6" t="s">
        <v>234</v>
      </c>
      <c r="D4181" s="13" t="s">
        <v>254</v>
      </c>
      <c r="E4181" s="6">
        <v>33.270000000000003</v>
      </c>
      <c r="F4181" s="6">
        <v>-109.27</v>
      </c>
      <c r="G4181" s="6" t="s">
        <v>94</v>
      </c>
      <c r="H4181" s="6" t="s">
        <v>35</v>
      </c>
      <c r="I4181" s="6">
        <v>261000</v>
      </c>
      <c r="J4181" s="6" t="s">
        <v>36</v>
      </c>
      <c r="K4181" s="6">
        <v>4</v>
      </c>
      <c r="L4181" s="6" t="s">
        <v>248</v>
      </c>
      <c r="M4181" s="6">
        <v>80</v>
      </c>
      <c r="N4181" s="6" t="s">
        <v>21</v>
      </c>
      <c r="O4181" s="6" t="s">
        <v>22</v>
      </c>
      <c r="P4181" s="6" t="s">
        <v>255</v>
      </c>
    </row>
    <row r="4182" spans="1:16" hidden="1" x14ac:dyDescent="0.35">
      <c r="A4182" s="6">
        <v>2022</v>
      </c>
      <c r="B4182" s="6" t="s">
        <v>260</v>
      </c>
      <c r="C4182" s="6" t="s">
        <v>234</v>
      </c>
      <c r="D4182" s="13" t="s">
        <v>261</v>
      </c>
      <c r="E4182" s="6">
        <v>32.24</v>
      </c>
      <c r="F4182" s="6">
        <v>-112.65</v>
      </c>
      <c r="G4182" s="6" t="s">
        <v>262</v>
      </c>
      <c r="H4182" s="6" t="s">
        <v>35</v>
      </c>
      <c r="I4182" s="6">
        <v>0</v>
      </c>
      <c r="J4182" s="6" t="s">
        <v>36</v>
      </c>
      <c r="K4182" s="6">
        <v>4</v>
      </c>
      <c r="L4182" s="6" t="s">
        <v>248</v>
      </c>
      <c r="M4182" s="6">
        <v>80</v>
      </c>
      <c r="N4182" s="6" t="s">
        <v>21</v>
      </c>
      <c r="O4182" s="6" t="s">
        <v>22</v>
      </c>
      <c r="P4182" s="6" t="s">
        <v>263</v>
      </c>
    </row>
    <row r="4183" spans="1:16" hidden="1" x14ac:dyDescent="0.35">
      <c r="A4183" s="6">
        <v>2022</v>
      </c>
      <c r="B4183" s="6" t="s">
        <v>264</v>
      </c>
      <c r="C4183" s="6" t="s">
        <v>234</v>
      </c>
      <c r="D4183" s="13" t="s">
        <v>265</v>
      </c>
      <c r="E4183" s="6">
        <v>33.42</v>
      </c>
      <c r="F4183" s="6">
        <v>-111.54</v>
      </c>
      <c r="G4183" s="6" t="s">
        <v>262</v>
      </c>
      <c r="H4183" s="6" t="s">
        <v>35</v>
      </c>
      <c r="I4183" s="6">
        <v>38573000</v>
      </c>
      <c r="J4183" s="6" t="s">
        <v>36</v>
      </c>
      <c r="K4183" s="6">
        <v>4</v>
      </c>
      <c r="L4183" s="6" t="s">
        <v>248</v>
      </c>
      <c r="M4183" s="6">
        <v>80</v>
      </c>
      <c r="N4183" s="6" t="s">
        <v>21</v>
      </c>
      <c r="O4183" s="6" t="s">
        <v>22</v>
      </c>
      <c r="P4183" s="6" t="s">
        <v>266</v>
      </c>
    </row>
    <row r="4184" spans="1:16" hidden="1" x14ac:dyDescent="0.35">
      <c r="A4184" s="6">
        <v>2022</v>
      </c>
      <c r="B4184" s="6" t="s">
        <v>267</v>
      </c>
      <c r="C4184" s="6" t="s">
        <v>234</v>
      </c>
      <c r="D4184" s="13" t="s">
        <v>268</v>
      </c>
      <c r="E4184" s="6">
        <v>32.94</v>
      </c>
      <c r="F4184" s="6">
        <v>-113.34</v>
      </c>
      <c r="G4184" s="6" t="s">
        <v>262</v>
      </c>
      <c r="H4184" s="6" t="s">
        <v>35</v>
      </c>
      <c r="I4184" s="6">
        <v>2122000</v>
      </c>
      <c r="J4184" s="6" t="s">
        <v>36</v>
      </c>
      <c r="K4184" s="6">
        <v>4</v>
      </c>
      <c r="L4184" s="6" t="s">
        <v>248</v>
      </c>
      <c r="M4184" s="6">
        <v>80</v>
      </c>
      <c r="N4184" s="6" t="s">
        <v>21</v>
      </c>
      <c r="O4184" s="6" t="s">
        <v>22</v>
      </c>
      <c r="P4184" s="6" t="s">
        <v>269</v>
      </c>
    </row>
    <row r="4185" spans="1:16" hidden="1" x14ac:dyDescent="0.35">
      <c r="A4185" s="6">
        <v>2022</v>
      </c>
      <c r="B4185" s="6" t="s">
        <v>760</v>
      </c>
      <c r="C4185" s="6" t="s">
        <v>656</v>
      </c>
      <c r="D4185" s="13" t="s">
        <v>761</v>
      </c>
      <c r="E4185" s="6">
        <v>26.05</v>
      </c>
      <c r="F4185" s="6">
        <v>-80.14</v>
      </c>
      <c r="G4185" s="6" t="s">
        <v>762</v>
      </c>
      <c r="H4185" s="6" t="s">
        <v>35</v>
      </c>
      <c r="I4185" s="6">
        <v>0</v>
      </c>
      <c r="J4185" s="6" t="s">
        <v>36</v>
      </c>
      <c r="K4185" s="6">
        <v>12</v>
      </c>
      <c r="L4185" s="6" t="s">
        <v>248</v>
      </c>
      <c r="M4185" s="6">
        <v>80</v>
      </c>
      <c r="N4185" s="6" t="s">
        <v>21</v>
      </c>
      <c r="O4185" s="6" t="s">
        <v>22</v>
      </c>
      <c r="P4185" s="6" t="s">
        <v>763</v>
      </c>
    </row>
    <row r="4186" spans="1:16" hidden="1" x14ac:dyDescent="0.35">
      <c r="A4186" s="6">
        <v>2022</v>
      </c>
      <c r="B4186" s="6" t="s">
        <v>764</v>
      </c>
      <c r="C4186" s="6" t="s">
        <v>656</v>
      </c>
      <c r="D4186" s="13" t="s">
        <v>765</v>
      </c>
      <c r="E4186" s="6">
        <v>26.89</v>
      </c>
      <c r="F4186" s="6">
        <v>-82.05</v>
      </c>
      <c r="G4186" s="6" t="s">
        <v>258</v>
      </c>
      <c r="H4186" s="6" t="s">
        <v>35</v>
      </c>
      <c r="I4186" s="6">
        <v>0</v>
      </c>
      <c r="J4186" s="6" t="s">
        <v>36</v>
      </c>
      <c r="K4186" s="6">
        <v>12</v>
      </c>
      <c r="L4186" s="6" t="s">
        <v>248</v>
      </c>
      <c r="M4186" s="6">
        <v>80</v>
      </c>
      <c r="N4186" s="6" t="s">
        <v>21</v>
      </c>
      <c r="O4186" s="6" t="s">
        <v>22</v>
      </c>
      <c r="P4186" s="6" t="s">
        <v>766</v>
      </c>
    </row>
    <row r="4187" spans="1:16" hidden="1" x14ac:dyDescent="0.35">
      <c r="A4187" s="6">
        <v>2022</v>
      </c>
      <c r="B4187" s="6" t="s">
        <v>773</v>
      </c>
      <c r="C4187" s="6" t="s">
        <v>656</v>
      </c>
      <c r="D4187" s="13" t="s">
        <v>774</v>
      </c>
      <c r="E4187" s="6">
        <v>26.83</v>
      </c>
      <c r="F4187" s="6">
        <v>-81.09</v>
      </c>
      <c r="G4187" s="6" t="s">
        <v>258</v>
      </c>
      <c r="H4187" s="6" t="s">
        <v>35</v>
      </c>
      <c r="I4187" s="6">
        <v>0</v>
      </c>
      <c r="J4187" s="6" t="s">
        <v>36</v>
      </c>
      <c r="K4187" s="6">
        <v>12</v>
      </c>
      <c r="L4187" s="6" t="s">
        <v>248</v>
      </c>
      <c r="M4187" s="6">
        <v>80</v>
      </c>
      <c r="N4187" s="6" t="s">
        <v>21</v>
      </c>
      <c r="O4187" s="6" t="s">
        <v>22</v>
      </c>
      <c r="P4187" s="6" t="s">
        <v>775</v>
      </c>
    </row>
    <row r="4188" spans="1:16" hidden="1" x14ac:dyDescent="0.35">
      <c r="A4188" s="6">
        <v>2022</v>
      </c>
      <c r="B4188" s="6" t="s">
        <v>776</v>
      </c>
      <c r="C4188" s="6" t="s">
        <v>656</v>
      </c>
      <c r="D4188" s="13" t="s">
        <v>777</v>
      </c>
      <c r="E4188" s="6">
        <v>26.75</v>
      </c>
      <c r="F4188" s="6">
        <v>-80.930000000000007</v>
      </c>
      <c r="G4188" s="6" t="s">
        <v>258</v>
      </c>
      <c r="H4188" s="6" t="s">
        <v>35</v>
      </c>
      <c r="I4188" s="6">
        <v>0</v>
      </c>
      <c r="J4188" s="6" t="s">
        <v>36</v>
      </c>
      <c r="K4188" s="6">
        <v>12</v>
      </c>
      <c r="L4188" s="6" t="s">
        <v>248</v>
      </c>
      <c r="M4188" s="6">
        <v>80</v>
      </c>
      <c r="N4188" s="6" t="s">
        <v>21</v>
      </c>
      <c r="O4188" s="6" t="s">
        <v>22</v>
      </c>
      <c r="P4188" s="6" t="s">
        <v>778</v>
      </c>
    </row>
    <row r="4189" spans="1:16" hidden="1" x14ac:dyDescent="0.35">
      <c r="A4189" s="6">
        <v>2022</v>
      </c>
      <c r="B4189" s="6" t="s">
        <v>781</v>
      </c>
      <c r="C4189" s="6" t="s">
        <v>656</v>
      </c>
      <c r="D4189" s="13" t="s">
        <v>782</v>
      </c>
      <c r="E4189" s="6">
        <v>27.4</v>
      </c>
      <c r="F4189" s="6">
        <v>-82.47</v>
      </c>
      <c r="G4189" s="6" t="s">
        <v>258</v>
      </c>
      <c r="H4189" s="6" t="s">
        <v>35</v>
      </c>
      <c r="I4189" s="6">
        <v>0</v>
      </c>
      <c r="J4189" s="6" t="s">
        <v>36</v>
      </c>
      <c r="K4189" s="6">
        <v>12</v>
      </c>
      <c r="L4189" s="6" t="s">
        <v>248</v>
      </c>
      <c r="M4189" s="6">
        <v>80</v>
      </c>
      <c r="N4189" s="6" t="s">
        <v>21</v>
      </c>
      <c r="O4189" s="6" t="s">
        <v>22</v>
      </c>
      <c r="P4189" s="6" t="s">
        <v>783</v>
      </c>
    </row>
    <row r="4190" spans="1:16" hidden="1" x14ac:dyDescent="0.35">
      <c r="A4190" s="6">
        <v>2022</v>
      </c>
      <c r="B4190" s="6" t="s">
        <v>790</v>
      </c>
      <c r="C4190" s="6" t="s">
        <v>656</v>
      </c>
      <c r="D4190" s="13" t="s">
        <v>791</v>
      </c>
      <c r="E4190" s="6">
        <v>27.5</v>
      </c>
      <c r="F4190" s="6">
        <v>-80.930000000000007</v>
      </c>
      <c r="G4190" s="6" t="s">
        <v>258</v>
      </c>
      <c r="H4190" s="6" t="s">
        <v>35</v>
      </c>
      <c r="I4190" s="6">
        <v>1417000</v>
      </c>
      <c r="J4190" s="6" t="s">
        <v>36</v>
      </c>
      <c r="K4190" s="6">
        <v>12</v>
      </c>
      <c r="L4190" s="6" t="s">
        <v>248</v>
      </c>
      <c r="M4190" s="6">
        <v>80</v>
      </c>
      <c r="N4190" s="6" t="s">
        <v>21</v>
      </c>
      <c r="O4190" s="6" t="s">
        <v>22</v>
      </c>
      <c r="P4190" s="6" t="s">
        <v>792</v>
      </c>
    </row>
    <row r="4191" spans="1:16" hidden="1" x14ac:dyDescent="0.35">
      <c r="A4191" s="6">
        <v>2022</v>
      </c>
      <c r="B4191" s="6" t="s">
        <v>793</v>
      </c>
      <c r="C4191" s="6" t="s">
        <v>656</v>
      </c>
      <c r="D4191" s="13" t="s">
        <v>794</v>
      </c>
      <c r="E4191" s="6">
        <v>26.72</v>
      </c>
      <c r="F4191" s="6">
        <v>-80.069999999999993</v>
      </c>
      <c r="G4191" s="6" t="s">
        <v>509</v>
      </c>
      <c r="H4191" s="6" t="s">
        <v>35</v>
      </c>
      <c r="I4191" s="6">
        <v>0</v>
      </c>
      <c r="J4191" s="6" t="s">
        <v>36</v>
      </c>
      <c r="K4191" s="6">
        <v>12</v>
      </c>
      <c r="L4191" s="6" t="s">
        <v>248</v>
      </c>
      <c r="M4191" s="6">
        <v>80</v>
      </c>
      <c r="N4191" s="6" t="s">
        <v>21</v>
      </c>
      <c r="O4191" s="6" t="s">
        <v>22</v>
      </c>
      <c r="P4191" s="6" t="s">
        <v>795</v>
      </c>
    </row>
    <row r="4192" spans="1:16" hidden="1" x14ac:dyDescent="0.35">
      <c r="A4192" s="6">
        <v>2022</v>
      </c>
      <c r="B4192" s="6" t="s">
        <v>2977</v>
      </c>
      <c r="C4192" s="6" t="s">
        <v>6317</v>
      </c>
      <c r="D4192" s="13" t="s">
        <v>6368</v>
      </c>
      <c r="E4192" s="6">
        <v>37.869999999999997</v>
      </c>
      <c r="F4192" s="6">
        <v>-113.66</v>
      </c>
      <c r="G4192" s="6" t="s">
        <v>524</v>
      </c>
      <c r="H4192" s="6" t="s">
        <v>35</v>
      </c>
      <c r="I4192" s="6">
        <v>2417000</v>
      </c>
      <c r="J4192" s="6" t="s">
        <v>36</v>
      </c>
      <c r="K4192" s="6">
        <v>49</v>
      </c>
      <c r="L4192" s="6" t="s">
        <v>248</v>
      </c>
      <c r="M4192" s="6">
        <v>70</v>
      </c>
      <c r="N4192" s="6" t="s">
        <v>21</v>
      </c>
      <c r="O4192" s="6" t="s">
        <v>22</v>
      </c>
      <c r="P4192" s="6" t="s">
        <v>6369</v>
      </c>
    </row>
    <row r="4193" spans="1:16" hidden="1" x14ac:dyDescent="0.35">
      <c r="A4193" s="6">
        <v>2022</v>
      </c>
      <c r="B4193" s="6" t="s">
        <v>1347</v>
      </c>
      <c r="C4193" s="6" t="s">
        <v>6317</v>
      </c>
      <c r="D4193" s="13" t="s">
        <v>6370</v>
      </c>
      <c r="E4193" s="6">
        <v>37.57</v>
      </c>
      <c r="F4193" s="6">
        <v>-110.32</v>
      </c>
      <c r="G4193" s="6" t="s">
        <v>94</v>
      </c>
      <c r="H4193" s="6" t="s">
        <v>35</v>
      </c>
      <c r="I4193" s="6">
        <v>0</v>
      </c>
      <c r="J4193" s="6" t="s">
        <v>36</v>
      </c>
      <c r="K4193" s="6">
        <v>49</v>
      </c>
      <c r="L4193" s="6" t="s">
        <v>248</v>
      </c>
      <c r="M4193" s="6">
        <v>70</v>
      </c>
      <c r="N4193" s="6" t="s">
        <v>21</v>
      </c>
      <c r="O4193" s="6" t="s">
        <v>22</v>
      </c>
      <c r="P4193" s="6" t="s">
        <v>6371</v>
      </c>
    </row>
    <row r="4194" spans="1:16" hidden="1" x14ac:dyDescent="0.35">
      <c r="A4194" s="6">
        <v>2022</v>
      </c>
      <c r="B4194" s="6" t="s">
        <v>253</v>
      </c>
      <c r="C4194" s="6" t="s">
        <v>234</v>
      </c>
      <c r="D4194" s="13" t="s">
        <v>254</v>
      </c>
      <c r="E4194" s="6">
        <v>33.270000000000003</v>
      </c>
      <c r="F4194" s="6">
        <v>-109.27</v>
      </c>
      <c r="G4194" s="6" t="s">
        <v>94</v>
      </c>
      <c r="H4194" s="6" t="s">
        <v>35</v>
      </c>
      <c r="I4194" s="6">
        <v>261000</v>
      </c>
      <c r="J4194" s="6" t="s">
        <v>36</v>
      </c>
      <c r="K4194" s="6">
        <v>4</v>
      </c>
      <c r="L4194" s="6" t="s">
        <v>248</v>
      </c>
      <c r="M4194" s="6">
        <v>80</v>
      </c>
      <c r="N4194" s="6" t="s">
        <v>21</v>
      </c>
      <c r="O4194" s="6" t="s">
        <v>22</v>
      </c>
      <c r="P4194" s="6" t="s">
        <v>255</v>
      </c>
    </row>
    <row r="4195" spans="1:16" hidden="1" x14ac:dyDescent="0.35">
      <c r="A4195" s="6">
        <v>2022</v>
      </c>
      <c r="B4195" s="6" t="s">
        <v>767</v>
      </c>
      <c r="C4195" s="6" t="s">
        <v>656</v>
      </c>
      <c r="D4195" s="13" t="s">
        <v>768</v>
      </c>
      <c r="E4195" s="6">
        <v>26.05</v>
      </c>
      <c r="F4195" s="6">
        <v>-81.78</v>
      </c>
      <c r="G4195" s="6" t="s">
        <v>509</v>
      </c>
      <c r="H4195" s="6" t="s">
        <v>35</v>
      </c>
      <c r="I4195" s="6">
        <v>433000</v>
      </c>
      <c r="J4195" s="6" t="s">
        <v>36</v>
      </c>
      <c r="K4195" s="6">
        <v>12</v>
      </c>
      <c r="L4195" s="6" t="s">
        <v>248</v>
      </c>
      <c r="M4195" s="6">
        <v>80</v>
      </c>
      <c r="N4195" s="6" t="s">
        <v>21</v>
      </c>
      <c r="O4195" s="6" t="s">
        <v>22</v>
      </c>
      <c r="P4195" s="6" t="s">
        <v>769</v>
      </c>
    </row>
    <row r="4196" spans="1:16" hidden="1" x14ac:dyDescent="0.35">
      <c r="A4196" s="6">
        <v>2022</v>
      </c>
      <c r="B4196" s="6" t="s">
        <v>773</v>
      </c>
      <c r="C4196" s="6" t="s">
        <v>656</v>
      </c>
      <c r="D4196" s="13" t="s">
        <v>774</v>
      </c>
      <c r="E4196" s="6">
        <v>26.83</v>
      </c>
      <c r="F4196" s="6">
        <v>-81.09</v>
      </c>
      <c r="G4196" s="6" t="s">
        <v>258</v>
      </c>
      <c r="H4196" s="6" t="s">
        <v>35</v>
      </c>
      <c r="I4196" s="6">
        <v>0</v>
      </c>
      <c r="J4196" s="6" t="s">
        <v>36</v>
      </c>
      <c r="K4196" s="6">
        <v>12</v>
      </c>
      <c r="L4196" s="6" t="s">
        <v>248</v>
      </c>
      <c r="M4196" s="6">
        <v>80</v>
      </c>
      <c r="N4196" s="6" t="s">
        <v>21</v>
      </c>
      <c r="O4196" s="6" t="s">
        <v>22</v>
      </c>
      <c r="P4196" s="6" t="s">
        <v>775</v>
      </c>
    </row>
    <row r="4197" spans="1:16" hidden="1" x14ac:dyDescent="0.35">
      <c r="A4197" s="6">
        <v>2022</v>
      </c>
      <c r="B4197" s="6" t="s">
        <v>7299</v>
      </c>
      <c r="C4197" s="6" t="s">
        <v>656</v>
      </c>
      <c r="D4197" s="13" t="s">
        <v>7300</v>
      </c>
      <c r="E4197" s="6">
        <v>27.59</v>
      </c>
      <c r="F4197" s="6">
        <v>-81.5</v>
      </c>
      <c r="G4197" s="6" t="s">
        <v>262</v>
      </c>
      <c r="H4197" s="6" t="s">
        <v>35</v>
      </c>
      <c r="I4197" s="6">
        <v>0</v>
      </c>
      <c r="J4197" s="6" t="s">
        <v>36</v>
      </c>
      <c r="K4197" s="6">
        <v>12</v>
      </c>
      <c r="L4197" s="6" t="s">
        <v>248</v>
      </c>
      <c r="M4197" s="6">
        <v>80</v>
      </c>
      <c r="N4197" s="6" t="s">
        <v>21</v>
      </c>
      <c r="O4197" s="6" t="s">
        <v>22</v>
      </c>
      <c r="P4197" s="6" t="s">
        <v>7301</v>
      </c>
    </row>
    <row r="4198" spans="1:16" hidden="1" x14ac:dyDescent="0.35">
      <c r="A4198" s="6">
        <v>2022</v>
      </c>
      <c r="B4198" s="6" t="s">
        <v>784</v>
      </c>
      <c r="C4198" s="6" t="s">
        <v>656</v>
      </c>
      <c r="D4198" s="13" t="s">
        <v>785</v>
      </c>
      <c r="E4198" s="6">
        <v>25.86</v>
      </c>
      <c r="F4198" s="6">
        <v>-80.290000000000006</v>
      </c>
      <c r="G4198" s="6" t="s">
        <v>762</v>
      </c>
      <c r="H4198" s="6" t="s">
        <v>35</v>
      </c>
      <c r="I4198" s="6">
        <v>18000</v>
      </c>
      <c r="J4198" s="6" t="s">
        <v>36</v>
      </c>
      <c r="K4198" s="6">
        <v>12</v>
      </c>
      <c r="L4198" s="6" t="s">
        <v>248</v>
      </c>
      <c r="M4198" s="6">
        <v>80</v>
      </c>
      <c r="N4198" s="6" t="s">
        <v>21</v>
      </c>
      <c r="O4198" s="6" t="s">
        <v>22</v>
      </c>
      <c r="P4198" s="6" t="s">
        <v>786</v>
      </c>
    </row>
    <row r="4199" spans="1:16" hidden="1" x14ac:dyDescent="0.35">
      <c r="A4199" s="6">
        <v>2022</v>
      </c>
      <c r="B4199" s="6" t="s">
        <v>86</v>
      </c>
      <c r="C4199" s="6" t="s">
        <v>6317</v>
      </c>
      <c r="D4199" s="13" t="s">
        <v>6372</v>
      </c>
      <c r="E4199" s="6">
        <v>37.39</v>
      </c>
      <c r="F4199" s="6">
        <v>-113.63</v>
      </c>
      <c r="G4199" s="6" t="s">
        <v>236</v>
      </c>
      <c r="H4199" s="6" t="s">
        <v>35</v>
      </c>
      <c r="I4199" s="6">
        <v>0</v>
      </c>
      <c r="J4199" s="6" t="s">
        <v>36</v>
      </c>
      <c r="K4199" s="6">
        <v>49</v>
      </c>
      <c r="L4199" s="6" t="s">
        <v>248</v>
      </c>
      <c r="M4199" s="6">
        <v>70</v>
      </c>
      <c r="N4199" s="6" t="s">
        <v>21</v>
      </c>
      <c r="O4199" s="6" t="s">
        <v>22</v>
      </c>
      <c r="P4199" s="6" t="s">
        <v>6373</v>
      </c>
    </row>
    <row r="4200" spans="1:16" x14ac:dyDescent="0.35">
      <c r="A4200" s="6">
        <v>2022</v>
      </c>
      <c r="B4200" s="6" t="s">
        <v>767</v>
      </c>
      <c r="C4200" s="6" t="s">
        <v>656</v>
      </c>
      <c r="D4200" s="13" t="s">
        <v>768</v>
      </c>
      <c r="E4200" s="6">
        <v>26.05</v>
      </c>
      <c r="F4200" s="6">
        <v>-81.78</v>
      </c>
      <c r="G4200" s="6" t="s">
        <v>509</v>
      </c>
      <c r="H4200" s="6">
        <v>296</v>
      </c>
      <c r="I4200" s="6">
        <v>433000</v>
      </c>
      <c r="J4200" s="6" t="s">
        <v>52</v>
      </c>
      <c r="K4200" s="6">
        <v>12</v>
      </c>
      <c r="L4200" s="6" t="s">
        <v>248</v>
      </c>
      <c r="M4200" s="6">
        <v>80</v>
      </c>
      <c r="N4200" s="6" t="s">
        <v>21</v>
      </c>
      <c r="O4200" s="6" t="s">
        <v>22</v>
      </c>
      <c r="P4200" s="6" t="s">
        <v>769</v>
      </c>
    </row>
    <row r="4201" spans="1:16" x14ac:dyDescent="0.35">
      <c r="A4201" s="6">
        <v>2022</v>
      </c>
      <c r="B4201" s="6" t="s">
        <v>83</v>
      </c>
      <c r="C4201" s="6" t="s">
        <v>656</v>
      </c>
      <c r="D4201" s="13" t="s">
        <v>787</v>
      </c>
      <c r="E4201" s="6">
        <v>24.82</v>
      </c>
      <c r="F4201" s="6">
        <v>-80.81</v>
      </c>
      <c r="G4201" s="6" t="s">
        <v>788</v>
      </c>
      <c r="H4201" s="6">
        <v>42</v>
      </c>
      <c r="I4201" s="6">
        <v>17000</v>
      </c>
      <c r="J4201" s="6" t="s">
        <v>52</v>
      </c>
      <c r="K4201" s="6">
        <v>12</v>
      </c>
      <c r="L4201" s="6" t="s">
        <v>248</v>
      </c>
      <c r="M4201" s="6">
        <v>80</v>
      </c>
      <c r="N4201" s="6" t="s">
        <v>21</v>
      </c>
      <c r="O4201" s="6" t="s">
        <v>22</v>
      </c>
      <c r="P4201" s="6" t="s">
        <v>789</v>
      </c>
    </row>
    <row r="4202" spans="1:16" hidden="1" x14ac:dyDescent="0.35">
      <c r="A4202" s="6">
        <v>2012</v>
      </c>
      <c r="B4202" s="6" t="s">
        <v>494</v>
      </c>
      <c r="C4202" s="6" t="s">
        <v>401</v>
      </c>
      <c r="D4202" s="13" t="s">
        <v>495</v>
      </c>
      <c r="E4202" s="6">
        <v>32.78</v>
      </c>
      <c r="F4202" s="6">
        <v>-114.55</v>
      </c>
      <c r="G4202" s="6" t="s">
        <v>258</v>
      </c>
      <c r="H4202" s="6">
        <v>580</v>
      </c>
      <c r="I4202" s="6">
        <v>2917000</v>
      </c>
      <c r="J4202" s="6">
        <v>3.1</v>
      </c>
      <c r="K4202" s="6">
        <v>6</v>
      </c>
      <c r="L4202" s="6" t="s">
        <v>496</v>
      </c>
      <c r="M4202" s="6">
        <v>80</v>
      </c>
      <c r="N4202" s="6" t="s">
        <v>21</v>
      </c>
      <c r="O4202" s="6" t="s">
        <v>22</v>
      </c>
      <c r="P4202" s="6" t="s">
        <v>7203</v>
      </c>
    </row>
    <row r="4203" spans="1:16" hidden="1" x14ac:dyDescent="0.35">
      <c r="A4203" s="6">
        <v>2012</v>
      </c>
      <c r="B4203" s="6" t="s">
        <v>681</v>
      </c>
      <c r="C4203" s="6" t="s">
        <v>401</v>
      </c>
      <c r="D4203" s="13" t="s">
        <v>7207</v>
      </c>
      <c r="E4203" s="6">
        <v>33.840000000000003</v>
      </c>
      <c r="F4203" s="6">
        <v>-118</v>
      </c>
      <c r="G4203" s="6" t="s">
        <v>509</v>
      </c>
      <c r="H4203" s="6">
        <v>370</v>
      </c>
      <c r="I4203" s="6">
        <v>50000</v>
      </c>
      <c r="J4203" s="6">
        <v>3.1</v>
      </c>
      <c r="K4203" s="6">
        <v>6</v>
      </c>
      <c r="L4203" s="6" t="s">
        <v>496</v>
      </c>
      <c r="M4203" s="6">
        <v>80</v>
      </c>
      <c r="N4203" s="6" t="s">
        <v>21</v>
      </c>
      <c r="O4203" s="6" t="s">
        <v>22</v>
      </c>
      <c r="P4203" s="6" t="s">
        <v>7208</v>
      </c>
    </row>
    <row r="4204" spans="1:16" hidden="1" x14ac:dyDescent="0.35">
      <c r="A4204" s="6">
        <v>2012</v>
      </c>
      <c r="B4204" s="6" t="s">
        <v>501</v>
      </c>
      <c r="C4204" s="6" t="s">
        <v>401</v>
      </c>
      <c r="D4204" s="13" t="s">
        <v>502</v>
      </c>
      <c r="E4204" s="6">
        <v>34.14</v>
      </c>
      <c r="F4204" s="6">
        <v>-117.61</v>
      </c>
      <c r="G4204" s="6" t="s">
        <v>262</v>
      </c>
      <c r="H4204" s="6">
        <v>16</v>
      </c>
      <c r="I4204" s="6">
        <v>1265000</v>
      </c>
      <c r="J4204" s="6">
        <v>3.1</v>
      </c>
      <c r="K4204" s="6">
        <v>6</v>
      </c>
      <c r="L4204" s="6" t="s">
        <v>496</v>
      </c>
      <c r="M4204" s="6">
        <v>80</v>
      </c>
      <c r="N4204" s="6" t="s">
        <v>21</v>
      </c>
      <c r="O4204" s="6" t="s">
        <v>22</v>
      </c>
      <c r="P4204" s="6" t="s">
        <v>7209</v>
      </c>
    </row>
    <row r="4205" spans="1:16" hidden="1" x14ac:dyDescent="0.35">
      <c r="A4205" s="6">
        <v>2012</v>
      </c>
      <c r="B4205" s="6" t="s">
        <v>504</v>
      </c>
      <c r="C4205" s="6" t="s">
        <v>401</v>
      </c>
      <c r="D4205" s="13" t="s">
        <v>505</v>
      </c>
      <c r="E4205" s="6">
        <v>32.799999999999997</v>
      </c>
      <c r="F4205" s="6">
        <v>-116.71</v>
      </c>
      <c r="G4205" s="6" t="s">
        <v>262</v>
      </c>
      <c r="H4205" s="6">
        <v>492</v>
      </c>
      <c r="I4205" s="6">
        <v>244000</v>
      </c>
      <c r="J4205" s="6">
        <v>3.1</v>
      </c>
      <c r="K4205" s="6">
        <v>6</v>
      </c>
      <c r="L4205" s="6" t="s">
        <v>496</v>
      </c>
      <c r="M4205" s="6">
        <v>80</v>
      </c>
      <c r="N4205" s="6" t="s">
        <v>21</v>
      </c>
      <c r="O4205" s="6" t="s">
        <v>22</v>
      </c>
      <c r="P4205" s="6" t="s">
        <v>7210</v>
      </c>
    </row>
    <row r="4206" spans="1:16" hidden="1" x14ac:dyDescent="0.35">
      <c r="A4206" s="6">
        <v>2022</v>
      </c>
      <c r="B4206" s="6" t="s">
        <v>494</v>
      </c>
      <c r="C4206" s="6" t="s">
        <v>401</v>
      </c>
      <c r="D4206" s="13" t="s">
        <v>495</v>
      </c>
      <c r="E4206" s="6">
        <v>32.78</v>
      </c>
      <c r="F4206" s="6">
        <v>-114.55</v>
      </c>
      <c r="G4206" s="6" t="s">
        <v>258</v>
      </c>
      <c r="H4206" s="6">
        <v>1136</v>
      </c>
      <c r="I4206" s="6">
        <v>10636000</v>
      </c>
      <c r="J4206" s="6">
        <v>62.8</v>
      </c>
      <c r="K4206" s="6">
        <v>6</v>
      </c>
      <c r="L4206" s="6" t="s">
        <v>496</v>
      </c>
      <c r="M4206" s="6">
        <v>80</v>
      </c>
      <c r="N4206" s="6" t="s">
        <v>21</v>
      </c>
      <c r="O4206" s="6" t="s">
        <v>22</v>
      </c>
      <c r="P4206" s="6" t="s">
        <v>497</v>
      </c>
    </row>
    <row r="4207" spans="1:16" hidden="1" x14ac:dyDescent="0.35">
      <c r="A4207" s="6">
        <v>2022</v>
      </c>
      <c r="B4207" s="6" t="s">
        <v>501</v>
      </c>
      <c r="C4207" s="6" t="s">
        <v>401</v>
      </c>
      <c r="D4207" s="13" t="s">
        <v>502</v>
      </c>
      <c r="E4207" s="6">
        <v>34.14</v>
      </c>
      <c r="F4207" s="6">
        <v>-117.61</v>
      </c>
      <c r="G4207" s="6" t="s">
        <v>258</v>
      </c>
      <c r="H4207" s="6">
        <v>10</v>
      </c>
      <c r="I4207" s="6">
        <v>0</v>
      </c>
      <c r="J4207" s="6">
        <v>62.8</v>
      </c>
      <c r="K4207" s="6">
        <v>6</v>
      </c>
      <c r="L4207" s="6" t="s">
        <v>496</v>
      </c>
      <c r="M4207" s="6">
        <v>80</v>
      </c>
      <c r="N4207" s="6" t="s">
        <v>21</v>
      </c>
      <c r="O4207" s="6" t="s">
        <v>22</v>
      </c>
      <c r="P4207" s="6" t="s">
        <v>503</v>
      </c>
    </row>
    <row r="4208" spans="1:16" hidden="1" x14ac:dyDescent="0.35">
      <c r="A4208" s="6">
        <v>2022</v>
      </c>
      <c r="B4208" s="6" t="s">
        <v>504</v>
      </c>
      <c r="C4208" s="6" t="s">
        <v>401</v>
      </c>
      <c r="D4208" s="13" t="s">
        <v>505</v>
      </c>
      <c r="E4208" s="6">
        <v>32.799999999999997</v>
      </c>
      <c r="F4208" s="6">
        <v>-116.71</v>
      </c>
      <c r="G4208" s="6" t="s">
        <v>262</v>
      </c>
      <c r="H4208" s="6">
        <v>35</v>
      </c>
      <c r="I4208" s="6">
        <v>28000</v>
      </c>
      <c r="J4208" s="6">
        <v>62.8</v>
      </c>
      <c r="K4208" s="6">
        <v>6</v>
      </c>
      <c r="L4208" s="6" t="s">
        <v>496</v>
      </c>
      <c r="M4208" s="6">
        <v>80</v>
      </c>
      <c r="N4208" s="6" t="s">
        <v>21</v>
      </c>
      <c r="O4208" s="6" t="s">
        <v>22</v>
      </c>
      <c r="P4208" s="6" t="s">
        <v>506</v>
      </c>
    </row>
    <row r="4209" spans="1:16" hidden="1" x14ac:dyDescent="0.35">
      <c r="A4209" s="6">
        <v>2022</v>
      </c>
      <c r="B4209" s="6" t="s">
        <v>498</v>
      </c>
      <c r="C4209" s="6" t="s">
        <v>401</v>
      </c>
      <c r="D4209" s="13" t="s">
        <v>499</v>
      </c>
      <c r="E4209" s="6">
        <v>33.99</v>
      </c>
      <c r="F4209" s="6">
        <v>-117.53</v>
      </c>
      <c r="G4209" s="6" t="s">
        <v>258</v>
      </c>
      <c r="H4209" s="6" t="s">
        <v>35</v>
      </c>
      <c r="I4209" s="6">
        <v>0</v>
      </c>
      <c r="J4209" s="6" t="s">
        <v>36</v>
      </c>
      <c r="K4209" s="6">
        <v>6</v>
      </c>
      <c r="L4209" s="6" t="s">
        <v>496</v>
      </c>
      <c r="M4209" s="6">
        <v>80</v>
      </c>
      <c r="N4209" s="6" t="s">
        <v>21</v>
      </c>
      <c r="O4209" s="6" t="s">
        <v>22</v>
      </c>
      <c r="P4209" s="6" t="s">
        <v>500</v>
      </c>
    </row>
    <row r="4210" spans="1:16" hidden="1" x14ac:dyDescent="0.35">
      <c r="A4210" s="6">
        <v>2022</v>
      </c>
      <c r="B4210" s="6" t="s">
        <v>507</v>
      </c>
      <c r="C4210" s="6" t="s">
        <v>401</v>
      </c>
      <c r="D4210" s="13" t="s">
        <v>508</v>
      </c>
      <c r="E4210" s="6">
        <v>34.43</v>
      </c>
      <c r="F4210" s="6">
        <v>-119.52</v>
      </c>
      <c r="G4210" s="6" t="s">
        <v>509</v>
      </c>
      <c r="H4210" s="6" t="s">
        <v>35</v>
      </c>
      <c r="I4210" s="6">
        <v>0</v>
      </c>
      <c r="J4210" s="6" t="s">
        <v>36</v>
      </c>
      <c r="K4210" s="6">
        <v>6</v>
      </c>
      <c r="L4210" s="6" t="s">
        <v>496</v>
      </c>
      <c r="M4210" s="6">
        <v>80</v>
      </c>
      <c r="N4210" s="6" t="s">
        <v>21</v>
      </c>
      <c r="O4210" s="6" t="s">
        <v>22</v>
      </c>
      <c r="P4210" s="6" t="s">
        <v>510</v>
      </c>
    </row>
    <row r="4211" spans="1:16" hidden="1" x14ac:dyDescent="0.35">
      <c r="A4211" s="6">
        <v>2022</v>
      </c>
      <c r="B4211" s="6" t="s">
        <v>7204</v>
      </c>
      <c r="C4211" s="6" t="s">
        <v>401</v>
      </c>
      <c r="D4211" s="13" t="s">
        <v>7205</v>
      </c>
      <c r="E4211" s="6">
        <v>33.97</v>
      </c>
      <c r="F4211" s="6">
        <v>-118.24</v>
      </c>
      <c r="G4211" s="6" t="s">
        <v>509</v>
      </c>
      <c r="H4211" s="6" t="s">
        <v>35</v>
      </c>
      <c r="I4211" s="6">
        <v>0</v>
      </c>
      <c r="J4211" s="6" t="s">
        <v>36</v>
      </c>
      <c r="K4211" s="6">
        <v>6</v>
      </c>
      <c r="L4211" s="6" t="s">
        <v>496</v>
      </c>
      <c r="M4211" s="6">
        <v>80</v>
      </c>
      <c r="N4211" s="6" t="s">
        <v>21</v>
      </c>
      <c r="O4211" s="6" t="s">
        <v>22</v>
      </c>
      <c r="P4211" s="6" t="s">
        <v>7206</v>
      </c>
    </row>
    <row r="4212" spans="1:16" hidden="1" x14ac:dyDescent="0.35">
      <c r="A4212" s="6">
        <v>2022</v>
      </c>
      <c r="B4212" s="6" t="s">
        <v>498</v>
      </c>
      <c r="C4212" s="6" t="s">
        <v>401</v>
      </c>
      <c r="D4212" s="13" t="s">
        <v>499</v>
      </c>
      <c r="E4212" s="6">
        <v>33.99</v>
      </c>
      <c r="F4212" s="6">
        <v>-117.53</v>
      </c>
      <c r="G4212" s="6" t="s">
        <v>258</v>
      </c>
      <c r="H4212" s="6" t="s">
        <v>35</v>
      </c>
      <c r="I4212" s="6">
        <v>0</v>
      </c>
      <c r="J4212" s="6" t="s">
        <v>36</v>
      </c>
      <c r="K4212" s="6">
        <v>6</v>
      </c>
      <c r="L4212" s="6" t="s">
        <v>496</v>
      </c>
      <c r="M4212" s="6">
        <v>80</v>
      </c>
      <c r="N4212" s="6" t="s">
        <v>21</v>
      </c>
      <c r="O4212" s="6" t="s">
        <v>22</v>
      </c>
      <c r="P4212" s="6" t="s">
        <v>500</v>
      </c>
    </row>
    <row r="4213" spans="1:16" hidden="1" x14ac:dyDescent="0.35">
      <c r="A4213" s="6">
        <v>2022</v>
      </c>
      <c r="B4213" s="6" t="s">
        <v>507</v>
      </c>
      <c r="C4213" s="6" t="s">
        <v>401</v>
      </c>
      <c r="D4213" s="13" t="s">
        <v>508</v>
      </c>
      <c r="E4213" s="6">
        <v>34.43</v>
      </c>
      <c r="F4213" s="6">
        <v>-119.52</v>
      </c>
      <c r="G4213" s="6" t="s">
        <v>509</v>
      </c>
      <c r="H4213" s="6" t="s">
        <v>35</v>
      </c>
      <c r="I4213" s="6">
        <v>0</v>
      </c>
      <c r="J4213" s="6" t="s">
        <v>36</v>
      </c>
      <c r="K4213" s="6">
        <v>6</v>
      </c>
      <c r="L4213" s="6" t="s">
        <v>496</v>
      </c>
      <c r="M4213" s="6">
        <v>80</v>
      </c>
      <c r="N4213" s="6" t="s">
        <v>21</v>
      </c>
      <c r="O4213" s="6" t="s">
        <v>22</v>
      </c>
      <c r="P4213" s="6" t="s">
        <v>510</v>
      </c>
    </row>
    <row r="4214" spans="1:16" hidden="1" x14ac:dyDescent="0.35">
      <c r="A4214" s="6">
        <v>2012</v>
      </c>
      <c r="B4214" s="6" t="s">
        <v>4445</v>
      </c>
      <c r="C4214" s="6" t="s">
        <v>4283</v>
      </c>
      <c r="D4214" s="13" t="s">
        <v>4446</v>
      </c>
      <c r="E4214" s="6">
        <v>34.53</v>
      </c>
      <c r="F4214" s="6">
        <v>-78.790000000000006</v>
      </c>
      <c r="G4214" s="6" t="s">
        <v>94</v>
      </c>
      <c r="H4214" s="6">
        <v>17132</v>
      </c>
      <c r="I4214" s="6">
        <v>13140000</v>
      </c>
      <c r="J4214" s="6">
        <v>10.1</v>
      </c>
      <c r="K4214" s="6">
        <v>37</v>
      </c>
      <c r="L4214" s="6" t="s">
        <v>4447</v>
      </c>
      <c r="M4214" s="6">
        <v>90</v>
      </c>
      <c r="N4214" s="6" t="s">
        <v>21</v>
      </c>
      <c r="O4214" s="6" t="s">
        <v>22</v>
      </c>
      <c r="P4214" s="6" t="s">
        <v>8693</v>
      </c>
    </row>
    <row r="4215" spans="1:16" hidden="1" x14ac:dyDescent="0.35">
      <c r="A4215" s="6">
        <v>2012</v>
      </c>
      <c r="B4215" s="6" t="s">
        <v>4449</v>
      </c>
      <c r="C4215" s="6" t="s">
        <v>4283</v>
      </c>
      <c r="D4215" s="13" t="s">
        <v>4450</v>
      </c>
      <c r="E4215" s="6">
        <v>34.07</v>
      </c>
      <c r="F4215" s="6">
        <v>-78.47</v>
      </c>
      <c r="G4215" s="6" t="s">
        <v>94</v>
      </c>
      <c r="H4215" s="6">
        <v>8725</v>
      </c>
      <c r="I4215" s="6">
        <v>7331000</v>
      </c>
      <c r="J4215" s="6">
        <v>10.1</v>
      </c>
      <c r="K4215" s="6">
        <v>37</v>
      </c>
      <c r="L4215" s="6" t="s">
        <v>4447</v>
      </c>
      <c r="M4215" s="6">
        <v>90</v>
      </c>
      <c r="N4215" s="6" t="s">
        <v>21</v>
      </c>
      <c r="O4215" s="6" t="s">
        <v>22</v>
      </c>
      <c r="P4215" s="6" t="s">
        <v>8694</v>
      </c>
    </row>
    <row r="4216" spans="1:16" hidden="1" x14ac:dyDescent="0.35">
      <c r="A4216" s="6">
        <v>2012</v>
      </c>
      <c r="B4216" s="6" t="s">
        <v>4452</v>
      </c>
      <c r="C4216" s="6" t="s">
        <v>4283</v>
      </c>
      <c r="D4216" s="13" t="s">
        <v>4453</v>
      </c>
      <c r="E4216" s="6">
        <v>34.31</v>
      </c>
      <c r="F4216" s="6">
        <v>-78.400000000000006</v>
      </c>
      <c r="G4216" s="6" t="s">
        <v>94</v>
      </c>
      <c r="H4216" s="6">
        <v>34430</v>
      </c>
      <c r="I4216" s="6">
        <v>23923000</v>
      </c>
      <c r="J4216" s="6">
        <v>10.1</v>
      </c>
      <c r="K4216" s="6">
        <v>37</v>
      </c>
      <c r="L4216" s="6" t="s">
        <v>4447</v>
      </c>
      <c r="M4216" s="6">
        <v>90</v>
      </c>
      <c r="N4216" s="6" t="s">
        <v>21</v>
      </c>
      <c r="O4216" s="6" t="s">
        <v>22</v>
      </c>
      <c r="P4216" s="6" t="s">
        <v>8695</v>
      </c>
    </row>
    <row r="4217" spans="1:16" hidden="1" x14ac:dyDescent="0.35">
      <c r="A4217" s="6">
        <v>2012</v>
      </c>
      <c r="B4217" s="6" t="s">
        <v>1308</v>
      </c>
      <c r="C4217" s="6" t="s">
        <v>4283</v>
      </c>
      <c r="D4217" s="13" t="s">
        <v>4455</v>
      </c>
      <c r="E4217" s="6">
        <v>35.049999999999997</v>
      </c>
      <c r="F4217" s="6">
        <v>-78.87</v>
      </c>
      <c r="G4217" s="6" t="s">
        <v>94</v>
      </c>
      <c r="H4217" s="6">
        <v>8935</v>
      </c>
      <c r="I4217" s="6">
        <v>6689000</v>
      </c>
      <c r="J4217" s="6">
        <v>10.1</v>
      </c>
      <c r="K4217" s="6">
        <v>37</v>
      </c>
      <c r="L4217" s="6" t="s">
        <v>4447</v>
      </c>
      <c r="M4217" s="6">
        <v>90</v>
      </c>
      <c r="N4217" s="6" t="s">
        <v>21</v>
      </c>
      <c r="O4217" s="6" t="s">
        <v>22</v>
      </c>
      <c r="P4217" s="6" t="s">
        <v>8696</v>
      </c>
    </row>
    <row r="4218" spans="1:16" hidden="1" x14ac:dyDescent="0.35">
      <c r="A4218" s="6">
        <v>2012</v>
      </c>
      <c r="B4218" s="6" t="s">
        <v>4457</v>
      </c>
      <c r="C4218" s="6" t="s">
        <v>4283</v>
      </c>
      <c r="D4218" s="13" t="s">
        <v>4458</v>
      </c>
      <c r="E4218" s="6">
        <v>35.15</v>
      </c>
      <c r="F4218" s="6">
        <v>-78.099999999999994</v>
      </c>
      <c r="G4218" s="6" t="s">
        <v>94</v>
      </c>
      <c r="H4218" s="6">
        <v>36724</v>
      </c>
      <c r="I4218" s="6">
        <v>31797000</v>
      </c>
      <c r="J4218" s="6">
        <v>10.1</v>
      </c>
      <c r="K4218" s="6">
        <v>37</v>
      </c>
      <c r="L4218" s="6" t="s">
        <v>4447</v>
      </c>
      <c r="M4218" s="6">
        <v>90</v>
      </c>
      <c r="N4218" s="6" t="s">
        <v>21</v>
      </c>
      <c r="O4218" s="6" t="s">
        <v>22</v>
      </c>
      <c r="P4218" s="6" t="s">
        <v>8697</v>
      </c>
    </row>
    <row r="4219" spans="1:16" hidden="1" x14ac:dyDescent="0.35">
      <c r="A4219" s="6">
        <v>2012</v>
      </c>
      <c r="B4219" s="6" t="s">
        <v>4460</v>
      </c>
      <c r="C4219" s="6" t="s">
        <v>4283</v>
      </c>
      <c r="D4219" s="13" t="s">
        <v>4461</v>
      </c>
      <c r="E4219" s="6">
        <v>35.51</v>
      </c>
      <c r="F4219" s="6">
        <v>-78.73</v>
      </c>
      <c r="G4219" s="6" t="s">
        <v>94</v>
      </c>
      <c r="H4219" s="6">
        <v>4671</v>
      </c>
      <c r="I4219" s="6">
        <v>2895000</v>
      </c>
      <c r="J4219" s="6">
        <v>10.1</v>
      </c>
      <c r="K4219" s="6">
        <v>37</v>
      </c>
      <c r="L4219" s="6" t="s">
        <v>4447</v>
      </c>
      <c r="M4219" s="6">
        <v>90</v>
      </c>
      <c r="N4219" s="6" t="s">
        <v>21</v>
      </c>
      <c r="O4219" s="6" t="s">
        <v>22</v>
      </c>
      <c r="P4219" s="6" t="s">
        <v>8698</v>
      </c>
    </row>
    <row r="4220" spans="1:16" hidden="1" x14ac:dyDescent="0.35">
      <c r="A4220" s="6">
        <v>2012</v>
      </c>
      <c r="B4220" s="6" t="s">
        <v>4463</v>
      </c>
      <c r="C4220" s="6" t="s">
        <v>4283</v>
      </c>
      <c r="D4220" s="13" t="s">
        <v>4464</v>
      </c>
      <c r="E4220" s="6">
        <v>34.97</v>
      </c>
      <c r="F4220" s="6">
        <v>-79.22</v>
      </c>
      <c r="G4220" s="6" t="s">
        <v>117</v>
      </c>
      <c r="H4220" s="6">
        <v>6177</v>
      </c>
      <c r="I4220" s="6">
        <v>5477000</v>
      </c>
      <c r="J4220" s="6">
        <v>10.1</v>
      </c>
      <c r="K4220" s="6">
        <v>37</v>
      </c>
      <c r="L4220" s="6" t="s">
        <v>4447</v>
      </c>
      <c r="M4220" s="6">
        <v>90</v>
      </c>
      <c r="N4220" s="6" t="s">
        <v>21</v>
      </c>
      <c r="O4220" s="6" t="s">
        <v>22</v>
      </c>
      <c r="P4220" s="6" t="s">
        <v>8699</v>
      </c>
    </row>
    <row r="4221" spans="1:16" hidden="1" x14ac:dyDescent="0.35">
      <c r="A4221" s="6">
        <v>2012</v>
      </c>
      <c r="B4221" s="6" t="s">
        <v>4466</v>
      </c>
      <c r="C4221" s="6" t="s">
        <v>4283</v>
      </c>
      <c r="D4221" s="13" t="s">
        <v>4467</v>
      </c>
      <c r="E4221" s="6">
        <v>34.270000000000003</v>
      </c>
      <c r="F4221" s="6">
        <v>-77.959999999999994</v>
      </c>
      <c r="G4221" s="6" t="s">
        <v>94</v>
      </c>
      <c r="H4221" s="6">
        <v>342</v>
      </c>
      <c r="I4221" s="6">
        <v>376000</v>
      </c>
      <c r="J4221" s="6">
        <v>10.1</v>
      </c>
      <c r="K4221" s="6">
        <v>37</v>
      </c>
      <c r="L4221" s="6" t="s">
        <v>4447</v>
      </c>
      <c r="M4221" s="6">
        <v>90</v>
      </c>
      <c r="N4221" s="6" t="s">
        <v>21</v>
      </c>
      <c r="O4221" s="6" t="s">
        <v>22</v>
      </c>
      <c r="P4221" s="6" t="s">
        <v>8700</v>
      </c>
    </row>
    <row r="4222" spans="1:16" hidden="1" x14ac:dyDescent="0.35">
      <c r="A4222" s="6">
        <v>2012</v>
      </c>
      <c r="B4222" s="6" t="s">
        <v>4469</v>
      </c>
      <c r="C4222" s="6" t="s">
        <v>4283</v>
      </c>
      <c r="D4222" s="13" t="s">
        <v>4470</v>
      </c>
      <c r="E4222" s="6">
        <v>34.49</v>
      </c>
      <c r="F4222" s="6">
        <v>-77.55</v>
      </c>
      <c r="G4222" s="6" t="s">
        <v>94</v>
      </c>
      <c r="H4222" s="6">
        <v>6918</v>
      </c>
      <c r="I4222" s="6">
        <v>5749000</v>
      </c>
      <c r="J4222" s="6">
        <v>10.1</v>
      </c>
      <c r="K4222" s="6">
        <v>37</v>
      </c>
      <c r="L4222" s="6" t="s">
        <v>4447</v>
      </c>
      <c r="M4222" s="6">
        <v>90</v>
      </c>
      <c r="N4222" s="6" t="s">
        <v>21</v>
      </c>
      <c r="O4222" s="6" t="s">
        <v>22</v>
      </c>
      <c r="P4222" s="6" t="s">
        <v>8701</v>
      </c>
    </row>
    <row r="4223" spans="1:16" hidden="1" x14ac:dyDescent="0.35">
      <c r="A4223" s="6">
        <v>2012</v>
      </c>
      <c r="B4223" s="6" t="s">
        <v>4472</v>
      </c>
      <c r="C4223" s="6" t="s">
        <v>4283</v>
      </c>
      <c r="D4223" s="13" t="s">
        <v>4473</v>
      </c>
      <c r="E4223" s="6">
        <v>34.520000000000003</v>
      </c>
      <c r="F4223" s="6">
        <v>-78.17</v>
      </c>
      <c r="G4223" s="6" t="s">
        <v>94</v>
      </c>
      <c r="H4223" s="6">
        <v>8538</v>
      </c>
      <c r="I4223" s="6">
        <v>7186000</v>
      </c>
      <c r="J4223" s="6">
        <v>10.1</v>
      </c>
      <c r="K4223" s="6">
        <v>37</v>
      </c>
      <c r="L4223" s="6" t="s">
        <v>4447</v>
      </c>
      <c r="M4223" s="6">
        <v>90</v>
      </c>
      <c r="N4223" s="6" t="s">
        <v>21</v>
      </c>
      <c r="O4223" s="6" t="s">
        <v>22</v>
      </c>
      <c r="P4223" s="6" t="s">
        <v>8702</v>
      </c>
    </row>
    <row r="4224" spans="1:16" hidden="1" x14ac:dyDescent="0.35">
      <c r="A4224" s="6">
        <v>2012</v>
      </c>
      <c r="B4224" s="6" t="s">
        <v>4475</v>
      </c>
      <c r="C4224" s="6" t="s">
        <v>4283</v>
      </c>
      <c r="D4224" s="13" t="s">
        <v>4476</v>
      </c>
      <c r="E4224" s="6">
        <v>34.4</v>
      </c>
      <c r="F4224" s="6">
        <v>-79.040000000000006</v>
      </c>
      <c r="G4224" s="6" t="s">
        <v>94</v>
      </c>
      <c r="H4224" s="6">
        <v>58363</v>
      </c>
      <c r="I4224" s="6">
        <v>53263000</v>
      </c>
      <c r="J4224" s="6">
        <v>10.1</v>
      </c>
      <c r="K4224" s="6">
        <v>37</v>
      </c>
      <c r="L4224" s="6" t="s">
        <v>4447</v>
      </c>
      <c r="M4224" s="6">
        <v>90</v>
      </c>
      <c r="N4224" s="6" t="s">
        <v>21</v>
      </c>
      <c r="O4224" s="6" t="s">
        <v>22</v>
      </c>
      <c r="P4224" s="6" t="s">
        <v>8703</v>
      </c>
    </row>
    <row r="4225" spans="1:16" hidden="1" x14ac:dyDescent="0.35">
      <c r="A4225" s="6">
        <v>2012</v>
      </c>
      <c r="B4225" s="6" t="s">
        <v>4478</v>
      </c>
      <c r="C4225" s="6" t="s">
        <v>4283</v>
      </c>
      <c r="D4225" s="13" t="s">
        <v>4479</v>
      </c>
      <c r="E4225" s="6">
        <v>34.99</v>
      </c>
      <c r="F4225" s="6">
        <v>-78.64</v>
      </c>
      <c r="G4225" s="6" t="s">
        <v>94</v>
      </c>
      <c r="H4225" s="6">
        <v>28925</v>
      </c>
      <c r="I4225" s="6">
        <v>22233000</v>
      </c>
      <c r="J4225" s="6">
        <v>10.1</v>
      </c>
      <c r="K4225" s="6">
        <v>37</v>
      </c>
      <c r="L4225" s="6" t="s">
        <v>4447</v>
      </c>
      <c r="M4225" s="6">
        <v>90</v>
      </c>
      <c r="N4225" s="6" t="s">
        <v>21</v>
      </c>
      <c r="O4225" s="6" t="s">
        <v>22</v>
      </c>
      <c r="P4225" s="6" t="s">
        <v>8704</v>
      </c>
    </row>
    <row r="4226" spans="1:16" hidden="1" x14ac:dyDescent="0.35">
      <c r="A4226" s="6">
        <v>2012</v>
      </c>
      <c r="B4226" s="6" t="s">
        <v>3551</v>
      </c>
      <c r="C4226" s="6" t="s">
        <v>4283</v>
      </c>
      <c r="D4226" s="13" t="s">
        <v>4481</v>
      </c>
      <c r="E4226" s="6">
        <v>34.75</v>
      </c>
      <c r="F4226" s="6">
        <v>-79.599999999999994</v>
      </c>
      <c r="G4226" s="6" t="s">
        <v>94</v>
      </c>
      <c r="H4226" s="6">
        <v>5936</v>
      </c>
      <c r="I4226" s="6">
        <v>4130000</v>
      </c>
      <c r="J4226" s="6">
        <v>10.1</v>
      </c>
      <c r="K4226" s="6">
        <v>37</v>
      </c>
      <c r="L4226" s="6" t="s">
        <v>4447</v>
      </c>
      <c r="M4226" s="6">
        <v>90</v>
      </c>
      <c r="N4226" s="6" t="s">
        <v>21</v>
      </c>
      <c r="O4226" s="6" t="s">
        <v>22</v>
      </c>
      <c r="P4226" s="6" t="s">
        <v>8705</v>
      </c>
    </row>
    <row r="4227" spans="1:16" hidden="1" x14ac:dyDescent="0.35">
      <c r="A4227" s="6">
        <v>2022</v>
      </c>
      <c r="B4227" s="6" t="s">
        <v>4445</v>
      </c>
      <c r="C4227" s="6" t="s">
        <v>4283</v>
      </c>
      <c r="D4227" s="13" t="s">
        <v>4446</v>
      </c>
      <c r="E4227" s="6">
        <v>34.53</v>
      </c>
      <c r="F4227" s="6">
        <v>-78.790000000000006</v>
      </c>
      <c r="G4227" s="6" t="s">
        <v>19</v>
      </c>
      <c r="H4227" s="6">
        <v>18477</v>
      </c>
      <c r="I4227" s="6">
        <v>16722000</v>
      </c>
      <c r="J4227" s="6">
        <v>18.600000000000001</v>
      </c>
      <c r="K4227" s="6">
        <v>37</v>
      </c>
      <c r="L4227" s="6" t="s">
        <v>4447</v>
      </c>
      <c r="M4227" s="6">
        <v>90</v>
      </c>
      <c r="N4227" s="6" t="s">
        <v>21</v>
      </c>
      <c r="O4227" s="6" t="s">
        <v>22</v>
      </c>
      <c r="P4227" s="6" t="s">
        <v>4448</v>
      </c>
    </row>
    <row r="4228" spans="1:16" hidden="1" x14ac:dyDescent="0.35">
      <c r="A4228" s="6">
        <v>2022</v>
      </c>
      <c r="B4228" s="6" t="s">
        <v>4449</v>
      </c>
      <c r="C4228" s="6" t="s">
        <v>4283</v>
      </c>
      <c r="D4228" s="13" t="s">
        <v>4450</v>
      </c>
      <c r="E4228" s="6">
        <v>34.07</v>
      </c>
      <c r="F4228" s="6">
        <v>-78.47</v>
      </c>
      <c r="G4228" s="6" t="s">
        <v>19</v>
      </c>
      <c r="H4228" s="6">
        <v>9166</v>
      </c>
      <c r="I4228" s="6">
        <v>8413000</v>
      </c>
      <c r="J4228" s="6">
        <v>18.600000000000001</v>
      </c>
      <c r="K4228" s="6">
        <v>37</v>
      </c>
      <c r="L4228" s="6" t="s">
        <v>4447</v>
      </c>
      <c r="M4228" s="6">
        <v>90</v>
      </c>
      <c r="N4228" s="6" t="s">
        <v>21</v>
      </c>
      <c r="O4228" s="6" t="s">
        <v>22</v>
      </c>
      <c r="P4228" s="6" t="s">
        <v>4451</v>
      </c>
    </row>
    <row r="4229" spans="1:16" hidden="1" x14ac:dyDescent="0.35">
      <c r="A4229" s="6">
        <v>2022</v>
      </c>
      <c r="B4229" s="6" t="s">
        <v>4452</v>
      </c>
      <c r="C4229" s="6" t="s">
        <v>4283</v>
      </c>
      <c r="D4229" s="13" t="s">
        <v>4453</v>
      </c>
      <c r="E4229" s="6">
        <v>34.31</v>
      </c>
      <c r="F4229" s="6">
        <v>-78.400000000000006</v>
      </c>
      <c r="G4229" s="6" t="s">
        <v>19</v>
      </c>
      <c r="H4229" s="6">
        <v>26125</v>
      </c>
      <c r="I4229" s="6">
        <v>23309000</v>
      </c>
      <c r="J4229" s="6">
        <v>18.600000000000001</v>
      </c>
      <c r="K4229" s="6">
        <v>37</v>
      </c>
      <c r="L4229" s="6" t="s">
        <v>4447</v>
      </c>
      <c r="M4229" s="6">
        <v>90</v>
      </c>
      <c r="N4229" s="6" t="s">
        <v>21</v>
      </c>
      <c r="O4229" s="6" t="s">
        <v>22</v>
      </c>
      <c r="P4229" s="6" t="s">
        <v>4454</v>
      </c>
    </row>
    <row r="4230" spans="1:16" hidden="1" x14ac:dyDescent="0.35">
      <c r="A4230" s="6">
        <v>2022</v>
      </c>
      <c r="B4230" s="6" t="s">
        <v>1308</v>
      </c>
      <c r="C4230" s="6" t="s">
        <v>4283</v>
      </c>
      <c r="D4230" s="13" t="s">
        <v>4455</v>
      </c>
      <c r="E4230" s="6">
        <v>35.049999999999997</v>
      </c>
      <c r="F4230" s="6">
        <v>-78.87</v>
      </c>
      <c r="G4230" s="6" t="s">
        <v>19</v>
      </c>
      <c r="H4230" s="6">
        <v>7285</v>
      </c>
      <c r="I4230" s="6">
        <v>3792000</v>
      </c>
      <c r="J4230" s="6">
        <v>18.600000000000001</v>
      </c>
      <c r="K4230" s="6">
        <v>37</v>
      </c>
      <c r="L4230" s="6" t="s">
        <v>4447</v>
      </c>
      <c r="M4230" s="6">
        <v>90</v>
      </c>
      <c r="N4230" s="6" t="s">
        <v>21</v>
      </c>
      <c r="O4230" s="6" t="s">
        <v>22</v>
      </c>
      <c r="P4230" s="6" t="s">
        <v>4456</v>
      </c>
    </row>
    <row r="4231" spans="1:16" hidden="1" x14ac:dyDescent="0.35">
      <c r="A4231" s="6">
        <v>2022</v>
      </c>
      <c r="B4231" s="6" t="s">
        <v>4457</v>
      </c>
      <c r="C4231" s="6" t="s">
        <v>4283</v>
      </c>
      <c r="D4231" s="13" t="s">
        <v>4458</v>
      </c>
      <c r="E4231" s="6">
        <v>35.15</v>
      </c>
      <c r="F4231" s="6">
        <v>-78.099999999999994</v>
      </c>
      <c r="G4231" s="6" t="s">
        <v>94</v>
      </c>
      <c r="H4231" s="6">
        <v>43727</v>
      </c>
      <c r="I4231" s="6">
        <v>37539000</v>
      </c>
      <c r="J4231" s="6">
        <v>18.600000000000001</v>
      </c>
      <c r="K4231" s="6">
        <v>37</v>
      </c>
      <c r="L4231" s="6" t="s">
        <v>4447</v>
      </c>
      <c r="M4231" s="6">
        <v>90</v>
      </c>
      <c r="N4231" s="6" t="s">
        <v>21</v>
      </c>
      <c r="O4231" s="6" t="s">
        <v>22</v>
      </c>
      <c r="P4231" s="6" t="s">
        <v>4459</v>
      </c>
    </row>
    <row r="4232" spans="1:16" hidden="1" x14ac:dyDescent="0.35">
      <c r="A4232" s="6">
        <v>2022</v>
      </c>
      <c r="B4232" s="6" t="s">
        <v>4460</v>
      </c>
      <c r="C4232" s="6" t="s">
        <v>4283</v>
      </c>
      <c r="D4232" s="13" t="s">
        <v>4461</v>
      </c>
      <c r="E4232" s="6">
        <v>35.51</v>
      </c>
      <c r="F4232" s="6">
        <v>-78.73</v>
      </c>
      <c r="G4232" s="6" t="s">
        <v>94</v>
      </c>
      <c r="H4232" s="6">
        <v>7768</v>
      </c>
      <c r="I4232" s="6">
        <v>4763000</v>
      </c>
      <c r="J4232" s="6">
        <v>18.600000000000001</v>
      </c>
      <c r="K4232" s="6">
        <v>37</v>
      </c>
      <c r="L4232" s="6" t="s">
        <v>4447</v>
      </c>
      <c r="M4232" s="6">
        <v>90</v>
      </c>
      <c r="N4232" s="6" t="s">
        <v>21</v>
      </c>
      <c r="O4232" s="6" t="s">
        <v>22</v>
      </c>
      <c r="P4232" s="6" t="s">
        <v>4462</v>
      </c>
    </row>
    <row r="4233" spans="1:16" hidden="1" x14ac:dyDescent="0.35">
      <c r="A4233" s="6">
        <v>2022</v>
      </c>
      <c r="B4233" s="6" t="s">
        <v>4463</v>
      </c>
      <c r="C4233" s="6" t="s">
        <v>4283</v>
      </c>
      <c r="D4233" s="13" t="s">
        <v>4464</v>
      </c>
      <c r="E4233" s="6">
        <v>34.97</v>
      </c>
      <c r="F4233" s="6">
        <v>-79.22</v>
      </c>
      <c r="G4233" s="6" t="s">
        <v>94</v>
      </c>
      <c r="H4233" s="6">
        <v>4336</v>
      </c>
      <c r="I4233" s="6">
        <v>3332000</v>
      </c>
      <c r="J4233" s="6">
        <v>18.600000000000001</v>
      </c>
      <c r="K4233" s="6">
        <v>37</v>
      </c>
      <c r="L4233" s="6" t="s">
        <v>4447</v>
      </c>
      <c r="M4233" s="6">
        <v>90</v>
      </c>
      <c r="N4233" s="6" t="s">
        <v>21</v>
      </c>
      <c r="O4233" s="6" t="s">
        <v>22</v>
      </c>
      <c r="P4233" s="6" t="s">
        <v>4465</v>
      </c>
    </row>
    <row r="4234" spans="1:16" hidden="1" x14ac:dyDescent="0.35">
      <c r="A4234" s="6">
        <v>2022</v>
      </c>
      <c r="B4234" s="6" t="s">
        <v>4466</v>
      </c>
      <c r="C4234" s="6" t="s">
        <v>4283</v>
      </c>
      <c r="D4234" s="13" t="s">
        <v>4467</v>
      </c>
      <c r="E4234" s="6">
        <v>34.270000000000003</v>
      </c>
      <c r="F4234" s="6">
        <v>-77.959999999999994</v>
      </c>
      <c r="G4234" s="6" t="s">
        <v>19</v>
      </c>
      <c r="H4234" s="6">
        <v>529</v>
      </c>
      <c r="I4234" s="6">
        <v>613000</v>
      </c>
      <c r="J4234" s="6">
        <v>18.600000000000001</v>
      </c>
      <c r="K4234" s="6">
        <v>37</v>
      </c>
      <c r="L4234" s="6" t="s">
        <v>4447</v>
      </c>
      <c r="M4234" s="6">
        <v>90</v>
      </c>
      <c r="N4234" s="6" t="s">
        <v>21</v>
      </c>
      <c r="O4234" s="6" t="s">
        <v>22</v>
      </c>
      <c r="P4234" s="6" t="s">
        <v>4468</v>
      </c>
    </row>
    <row r="4235" spans="1:16" hidden="1" x14ac:dyDescent="0.35">
      <c r="A4235" s="6">
        <v>2022</v>
      </c>
      <c r="B4235" s="6" t="s">
        <v>4469</v>
      </c>
      <c r="C4235" s="6" t="s">
        <v>4283</v>
      </c>
      <c r="D4235" s="13" t="s">
        <v>4470</v>
      </c>
      <c r="E4235" s="6">
        <v>34.49</v>
      </c>
      <c r="F4235" s="6">
        <v>-77.55</v>
      </c>
      <c r="G4235" s="6" t="s">
        <v>19</v>
      </c>
      <c r="H4235" s="6">
        <v>5480</v>
      </c>
      <c r="I4235" s="6">
        <v>4436000</v>
      </c>
      <c r="J4235" s="6">
        <v>18.600000000000001</v>
      </c>
      <c r="K4235" s="6">
        <v>37</v>
      </c>
      <c r="L4235" s="6" t="s">
        <v>4447</v>
      </c>
      <c r="M4235" s="6">
        <v>90</v>
      </c>
      <c r="N4235" s="6" t="s">
        <v>21</v>
      </c>
      <c r="O4235" s="6" t="s">
        <v>22</v>
      </c>
      <c r="P4235" s="6" t="s">
        <v>4471</v>
      </c>
    </row>
    <row r="4236" spans="1:16" hidden="1" x14ac:dyDescent="0.35">
      <c r="A4236" s="6">
        <v>2022</v>
      </c>
      <c r="B4236" s="6" t="s">
        <v>4472</v>
      </c>
      <c r="C4236" s="6" t="s">
        <v>4283</v>
      </c>
      <c r="D4236" s="13" t="s">
        <v>4473</v>
      </c>
      <c r="E4236" s="6">
        <v>34.520000000000003</v>
      </c>
      <c r="F4236" s="6">
        <v>-78.17</v>
      </c>
      <c r="G4236" s="6" t="s">
        <v>19</v>
      </c>
      <c r="H4236" s="6">
        <v>10910</v>
      </c>
      <c r="I4236" s="6">
        <v>8441000</v>
      </c>
      <c r="J4236" s="6">
        <v>18.600000000000001</v>
      </c>
      <c r="K4236" s="6">
        <v>37</v>
      </c>
      <c r="L4236" s="6" t="s">
        <v>4447</v>
      </c>
      <c r="M4236" s="6">
        <v>90</v>
      </c>
      <c r="N4236" s="6" t="s">
        <v>21</v>
      </c>
      <c r="O4236" s="6" t="s">
        <v>22</v>
      </c>
      <c r="P4236" s="6" t="s">
        <v>4474</v>
      </c>
    </row>
    <row r="4237" spans="1:16" hidden="1" x14ac:dyDescent="0.35">
      <c r="A4237" s="6">
        <v>2022</v>
      </c>
      <c r="B4237" s="6" t="s">
        <v>4475</v>
      </c>
      <c r="C4237" s="6" t="s">
        <v>4283</v>
      </c>
      <c r="D4237" s="13" t="s">
        <v>4476</v>
      </c>
      <c r="E4237" s="6">
        <v>34.4</v>
      </c>
      <c r="F4237" s="6">
        <v>-79.040000000000006</v>
      </c>
      <c r="G4237" s="6" t="s">
        <v>19</v>
      </c>
      <c r="H4237" s="6">
        <v>53036</v>
      </c>
      <c r="I4237" s="6">
        <v>37533000</v>
      </c>
      <c r="J4237" s="6">
        <v>18.600000000000001</v>
      </c>
      <c r="K4237" s="6">
        <v>37</v>
      </c>
      <c r="L4237" s="6" t="s">
        <v>4447</v>
      </c>
      <c r="M4237" s="6">
        <v>90</v>
      </c>
      <c r="N4237" s="6" t="s">
        <v>21</v>
      </c>
      <c r="O4237" s="6" t="s">
        <v>22</v>
      </c>
      <c r="P4237" s="6" t="s">
        <v>4477</v>
      </c>
    </row>
    <row r="4238" spans="1:16" hidden="1" x14ac:dyDescent="0.35">
      <c r="A4238" s="6">
        <v>2022</v>
      </c>
      <c r="B4238" s="6" t="s">
        <v>4478</v>
      </c>
      <c r="C4238" s="6" t="s">
        <v>4283</v>
      </c>
      <c r="D4238" s="13" t="s">
        <v>4479</v>
      </c>
      <c r="E4238" s="6">
        <v>34.99</v>
      </c>
      <c r="F4238" s="6">
        <v>-78.64</v>
      </c>
      <c r="G4238" s="6" t="s">
        <v>19</v>
      </c>
      <c r="H4238" s="6">
        <v>32793</v>
      </c>
      <c r="I4238" s="6">
        <v>27808000</v>
      </c>
      <c r="J4238" s="6">
        <v>18.600000000000001</v>
      </c>
      <c r="K4238" s="6">
        <v>37</v>
      </c>
      <c r="L4238" s="6" t="s">
        <v>4447</v>
      </c>
      <c r="M4238" s="6">
        <v>90</v>
      </c>
      <c r="N4238" s="6" t="s">
        <v>21</v>
      </c>
      <c r="O4238" s="6" t="s">
        <v>22</v>
      </c>
      <c r="P4238" s="6" t="s">
        <v>4480</v>
      </c>
    </row>
    <row r="4239" spans="1:16" hidden="1" x14ac:dyDescent="0.35">
      <c r="A4239" s="6">
        <v>2022</v>
      </c>
      <c r="B4239" s="6" t="s">
        <v>3551</v>
      </c>
      <c r="C4239" s="6" t="s">
        <v>4283</v>
      </c>
      <c r="D4239" s="13" t="s">
        <v>4481</v>
      </c>
      <c r="E4239" s="6">
        <v>34.75</v>
      </c>
      <c r="F4239" s="6">
        <v>-79.599999999999994</v>
      </c>
      <c r="G4239" s="6" t="s">
        <v>94</v>
      </c>
      <c r="H4239" s="6">
        <v>6014</v>
      </c>
      <c r="I4239" s="6">
        <v>3750000</v>
      </c>
      <c r="J4239" s="6">
        <v>18.600000000000001</v>
      </c>
      <c r="K4239" s="6">
        <v>37</v>
      </c>
      <c r="L4239" s="6" t="s">
        <v>4447</v>
      </c>
      <c r="M4239" s="6">
        <v>90</v>
      </c>
      <c r="N4239" s="6" t="s">
        <v>21</v>
      </c>
      <c r="O4239" s="6" t="s">
        <v>22</v>
      </c>
      <c r="P4239" s="6" t="s">
        <v>4482</v>
      </c>
    </row>
    <row r="4240" spans="1:16" hidden="1" x14ac:dyDescent="0.35">
      <c r="A4240" s="6">
        <v>2012</v>
      </c>
      <c r="B4240" s="6" t="s">
        <v>6217</v>
      </c>
      <c r="C4240" s="6" t="s">
        <v>3610</v>
      </c>
      <c r="D4240" s="13" t="s">
        <v>6218</v>
      </c>
      <c r="E4240" s="6" t="e">
        <v>#N/A</v>
      </c>
      <c r="F4240" s="6" t="e">
        <v>#N/A</v>
      </c>
      <c r="G4240" s="6" t="s">
        <v>241</v>
      </c>
      <c r="H4240" s="6">
        <v>1284</v>
      </c>
      <c r="I4240" s="6">
        <v>3112000</v>
      </c>
      <c r="J4240" s="6">
        <v>17.7</v>
      </c>
      <c r="K4240" s="6">
        <v>48</v>
      </c>
      <c r="L4240" s="6" t="s">
        <v>6215</v>
      </c>
      <c r="M4240" s="6">
        <v>12</v>
      </c>
      <c r="N4240" s="6" t="s">
        <v>21</v>
      </c>
      <c r="O4240" s="6" t="s">
        <v>22</v>
      </c>
      <c r="P4240" s="6" t="s">
        <v>9366</v>
      </c>
    </row>
    <row r="4241" spans="1:16" hidden="1" x14ac:dyDescent="0.35">
      <c r="A4241" s="6">
        <v>2012</v>
      </c>
      <c r="B4241" s="6" t="s">
        <v>6223</v>
      </c>
      <c r="C4241" s="6" t="s">
        <v>3610</v>
      </c>
      <c r="D4241" s="13" t="s">
        <v>6224</v>
      </c>
      <c r="E4241" s="6">
        <v>33.64</v>
      </c>
      <c r="F4241" s="6">
        <v>-101.23</v>
      </c>
      <c r="G4241" s="6" t="s">
        <v>117</v>
      </c>
      <c r="H4241" s="6">
        <v>496</v>
      </c>
      <c r="I4241" s="6">
        <v>201000</v>
      </c>
      <c r="J4241" s="6">
        <v>17.7</v>
      </c>
      <c r="K4241" s="6">
        <v>48</v>
      </c>
      <c r="L4241" s="6" t="s">
        <v>6215</v>
      </c>
      <c r="M4241" s="6">
        <v>12</v>
      </c>
      <c r="N4241" s="6" t="s">
        <v>21</v>
      </c>
      <c r="O4241" s="6" t="s">
        <v>22</v>
      </c>
      <c r="P4241" s="6" t="s">
        <v>9367</v>
      </c>
    </row>
    <row r="4242" spans="1:16" hidden="1" x14ac:dyDescent="0.35">
      <c r="A4242" s="6">
        <v>2012</v>
      </c>
      <c r="B4242" s="6" t="s">
        <v>6228</v>
      </c>
      <c r="C4242" s="6" t="s">
        <v>3610</v>
      </c>
      <c r="D4242" s="13" t="s">
        <v>6229</v>
      </c>
      <c r="E4242" s="6">
        <v>32.92</v>
      </c>
      <c r="F4242" s="6">
        <v>-102.42</v>
      </c>
      <c r="G4242" s="6" t="s">
        <v>117</v>
      </c>
      <c r="H4242" s="6">
        <v>740</v>
      </c>
      <c r="I4242" s="6">
        <v>1010000</v>
      </c>
      <c r="J4242" s="6">
        <v>17.7</v>
      </c>
      <c r="K4242" s="6">
        <v>48</v>
      </c>
      <c r="L4242" s="6" t="s">
        <v>6215</v>
      </c>
      <c r="M4242" s="6">
        <v>12</v>
      </c>
      <c r="N4242" s="6" t="s">
        <v>21</v>
      </c>
      <c r="O4242" s="6" t="s">
        <v>22</v>
      </c>
      <c r="P4242" s="6" t="s">
        <v>9368</v>
      </c>
    </row>
    <row r="4243" spans="1:16" hidden="1" x14ac:dyDescent="0.35">
      <c r="A4243" s="6">
        <v>2012</v>
      </c>
      <c r="B4243" s="6" t="s">
        <v>6237</v>
      </c>
      <c r="C4243" s="6" t="s">
        <v>3610</v>
      </c>
      <c r="D4243" s="13" t="s">
        <v>6238</v>
      </c>
      <c r="E4243" s="6">
        <v>34.229999999999997</v>
      </c>
      <c r="F4243" s="6">
        <v>-102.4</v>
      </c>
      <c r="G4243" s="6" t="s">
        <v>241</v>
      </c>
      <c r="H4243" s="6">
        <v>34623</v>
      </c>
      <c r="I4243" s="6">
        <v>37725000</v>
      </c>
      <c r="J4243" s="6">
        <v>17.7</v>
      </c>
      <c r="K4243" s="6">
        <v>48</v>
      </c>
      <c r="L4243" s="6" t="s">
        <v>6215</v>
      </c>
      <c r="M4243" s="6">
        <v>12</v>
      </c>
      <c r="N4243" s="6" t="s">
        <v>21</v>
      </c>
      <c r="O4243" s="6" t="s">
        <v>22</v>
      </c>
      <c r="P4243" s="6" t="s">
        <v>9369</v>
      </c>
    </row>
    <row r="4244" spans="1:16" hidden="1" x14ac:dyDescent="0.35">
      <c r="A4244" s="6">
        <v>2012</v>
      </c>
      <c r="B4244" s="6" t="s">
        <v>6240</v>
      </c>
      <c r="C4244" s="6" t="s">
        <v>3610</v>
      </c>
      <c r="D4244" s="13" t="s">
        <v>6241</v>
      </c>
      <c r="E4244" s="6">
        <v>33.659999999999997</v>
      </c>
      <c r="F4244" s="6">
        <v>-101.68</v>
      </c>
      <c r="G4244" s="6" t="s">
        <v>117</v>
      </c>
      <c r="H4244" s="6">
        <v>686</v>
      </c>
      <c r="I4244" s="6">
        <v>764000</v>
      </c>
      <c r="J4244" s="6">
        <v>17.7</v>
      </c>
      <c r="K4244" s="6">
        <v>48</v>
      </c>
      <c r="L4244" s="6" t="s">
        <v>6215</v>
      </c>
      <c r="M4244" s="6">
        <v>12</v>
      </c>
      <c r="N4244" s="6" t="s">
        <v>21</v>
      </c>
      <c r="O4244" s="6" t="s">
        <v>22</v>
      </c>
      <c r="P4244" s="6" t="s">
        <v>9370</v>
      </c>
    </row>
    <row r="4245" spans="1:16" hidden="1" x14ac:dyDescent="0.35">
      <c r="A4245" s="6">
        <v>2022</v>
      </c>
      <c r="B4245" s="6" t="s">
        <v>6234</v>
      </c>
      <c r="C4245" s="6" t="s">
        <v>3610</v>
      </c>
      <c r="D4245" s="13" t="s">
        <v>6235</v>
      </c>
      <c r="E4245" s="6">
        <v>33.81</v>
      </c>
      <c r="F4245" s="6">
        <v>-102.16</v>
      </c>
      <c r="G4245" s="6" t="s">
        <v>117</v>
      </c>
      <c r="H4245" s="6">
        <v>7061</v>
      </c>
      <c r="I4245" s="6">
        <v>5384000</v>
      </c>
      <c r="J4245" s="6">
        <v>25.3</v>
      </c>
      <c r="K4245" s="6">
        <v>48</v>
      </c>
      <c r="L4245" s="6" t="s">
        <v>6215</v>
      </c>
      <c r="M4245" s="6">
        <v>12</v>
      </c>
      <c r="N4245" s="6" t="s">
        <v>21</v>
      </c>
      <c r="O4245" s="6" t="s">
        <v>22</v>
      </c>
      <c r="P4245" s="6" t="s">
        <v>6236</v>
      </c>
    </row>
    <row r="4246" spans="1:16" hidden="1" x14ac:dyDescent="0.35">
      <c r="A4246" s="6">
        <v>2022</v>
      </c>
      <c r="B4246" s="6" t="s">
        <v>6237</v>
      </c>
      <c r="C4246" s="6" t="s">
        <v>3610</v>
      </c>
      <c r="D4246" s="13" t="s">
        <v>6238</v>
      </c>
      <c r="E4246" s="6">
        <v>34.229999999999997</v>
      </c>
      <c r="F4246" s="6">
        <v>-102.4</v>
      </c>
      <c r="G4246" s="6" t="s">
        <v>241</v>
      </c>
      <c r="H4246" s="6">
        <v>9737</v>
      </c>
      <c r="I4246" s="6">
        <v>22260000</v>
      </c>
      <c r="J4246" s="6">
        <v>25.3</v>
      </c>
      <c r="K4246" s="6">
        <v>48</v>
      </c>
      <c r="L4246" s="6" t="s">
        <v>6215</v>
      </c>
      <c r="M4246" s="6">
        <v>12</v>
      </c>
      <c r="N4246" s="6" t="s">
        <v>21</v>
      </c>
      <c r="O4246" s="6" t="s">
        <v>22</v>
      </c>
      <c r="P4246" s="6" t="s">
        <v>6239</v>
      </c>
    </row>
    <row r="4247" spans="1:16" hidden="1" x14ac:dyDescent="0.35">
      <c r="A4247" s="6">
        <v>2022</v>
      </c>
      <c r="B4247" s="6" t="s">
        <v>6240</v>
      </c>
      <c r="C4247" s="6" t="s">
        <v>3610</v>
      </c>
      <c r="D4247" s="13" t="s">
        <v>6241</v>
      </c>
      <c r="E4247" s="6">
        <v>33.659999999999997</v>
      </c>
      <c r="F4247" s="6">
        <v>-101.68</v>
      </c>
      <c r="G4247" s="6" t="s">
        <v>117</v>
      </c>
      <c r="H4247" s="6">
        <v>4010</v>
      </c>
      <c r="I4247" s="6">
        <v>2779000</v>
      </c>
      <c r="J4247" s="6">
        <v>25.3</v>
      </c>
      <c r="K4247" s="6">
        <v>48</v>
      </c>
      <c r="L4247" s="6" t="s">
        <v>6215</v>
      </c>
      <c r="M4247" s="6">
        <v>12</v>
      </c>
      <c r="N4247" s="6" t="s">
        <v>21</v>
      </c>
      <c r="O4247" s="6" t="s">
        <v>22</v>
      </c>
      <c r="P4247" s="6" t="s">
        <v>6242</v>
      </c>
    </row>
    <row r="4248" spans="1:16" hidden="1" x14ac:dyDescent="0.35">
      <c r="A4248" s="6">
        <v>2022</v>
      </c>
      <c r="B4248" s="6" t="s">
        <v>2801</v>
      </c>
      <c r="C4248" s="6" t="s">
        <v>3610</v>
      </c>
      <c r="D4248" s="13" t="s">
        <v>6246</v>
      </c>
      <c r="E4248" s="6">
        <v>31.99</v>
      </c>
      <c r="F4248" s="6">
        <v>-102.08</v>
      </c>
      <c r="G4248" s="6" t="s">
        <v>19</v>
      </c>
      <c r="H4248" s="6">
        <v>3694</v>
      </c>
      <c r="I4248" s="6">
        <v>2765000</v>
      </c>
      <c r="J4248" s="6">
        <v>25.3</v>
      </c>
      <c r="K4248" s="6">
        <v>48</v>
      </c>
      <c r="L4248" s="6" t="s">
        <v>6215</v>
      </c>
      <c r="M4248" s="6">
        <v>12</v>
      </c>
      <c r="N4248" s="6" t="s">
        <v>21</v>
      </c>
      <c r="O4248" s="6" t="s">
        <v>22</v>
      </c>
      <c r="P4248" s="6" t="s">
        <v>6247</v>
      </c>
    </row>
    <row r="4249" spans="1:16" hidden="1" x14ac:dyDescent="0.35">
      <c r="A4249" s="6">
        <v>2022</v>
      </c>
      <c r="B4249" s="6" t="s">
        <v>6248</v>
      </c>
      <c r="C4249" s="6" t="s">
        <v>3610</v>
      </c>
      <c r="D4249" s="13" t="s">
        <v>6249</v>
      </c>
      <c r="E4249" s="6">
        <v>33.17</v>
      </c>
      <c r="F4249" s="6">
        <v>-102.27</v>
      </c>
      <c r="G4249" s="6" t="s">
        <v>94</v>
      </c>
      <c r="H4249" s="6">
        <v>1003</v>
      </c>
      <c r="I4249" s="6">
        <v>2232000</v>
      </c>
      <c r="J4249" s="6">
        <v>25.3</v>
      </c>
      <c r="K4249" s="6">
        <v>48</v>
      </c>
      <c r="L4249" s="6" t="s">
        <v>6215</v>
      </c>
      <c r="M4249" s="6">
        <v>12</v>
      </c>
      <c r="N4249" s="6" t="s">
        <v>21</v>
      </c>
      <c r="O4249" s="6" t="s">
        <v>22</v>
      </c>
      <c r="P4249" s="6" t="s">
        <v>6250</v>
      </c>
    </row>
    <row r="4250" spans="1:16" hidden="1" x14ac:dyDescent="0.35">
      <c r="A4250" s="6">
        <v>2022</v>
      </c>
      <c r="B4250" s="6" t="s">
        <v>6251</v>
      </c>
      <c r="C4250" s="6" t="s">
        <v>3610</v>
      </c>
      <c r="D4250" s="13" t="s">
        <v>6252</v>
      </c>
      <c r="E4250" s="6">
        <v>32.96</v>
      </c>
      <c r="F4250" s="6">
        <v>-102.83</v>
      </c>
      <c r="G4250" s="6" t="s">
        <v>94</v>
      </c>
      <c r="H4250" s="6">
        <v>4281</v>
      </c>
      <c r="I4250" s="6">
        <v>2739000</v>
      </c>
      <c r="J4250" s="6">
        <v>25.3</v>
      </c>
      <c r="K4250" s="6">
        <v>48</v>
      </c>
      <c r="L4250" s="6" t="s">
        <v>6215</v>
      </c>
      <c r="M4250" s="6">
        <v>12</v>
      </c>
      <c r="N4250" s="6" t="s">
        <v>21</v>
      </c>
      <c r="O4250" s="6" t="s">
        <v>22</v>
      </c>
      <c r="P4250" s="6" t="s">
        <v>6253</v>
      </c>
    </row>
    <row r="4251" spans="1:16" hidden="1" x14ac:dyDescent="0.35">
      <c r="A4251" s="6">
        <v>2022</v>
      </c>
      <c r="B4251" s="6" t="s">
        <v>6213</v>
      </c>
      <c r="C4251" s="6" t="s">
        <v>3610</v>
      </c>
      <c r="D4251" s="13" t="s">
        <v>6214</v>
      </c>
      <c r="E4251" s="6">
        <v>32.32</v>
      </c>
      <c r="F4251" s="6">
        <v>-102.54</v>
      </c>
      <c r="G4251" s="6" t="s">
        <v>94</v>
      </c>
      <c r="H4251" s="6" t="s">
        <v>35</v>
      </c>
      <c r="I4251" s="6">
        <v>0</v>
      </c>
      <c r="J4251" s="6" t="s">
        <v>36</v>
      </c>
      <c r="K4251" s="6">
        <v>48</v>
      </c>
      <c r="L4251" s="6" t="s">
        <v>6215</v>
      </c>
      <c r="M4251" s="6">
        <v>12</v>
      </c>
      <c r="N4251" s="6" t="s">
        <v>21</v>
      </c>
      <c r="O4251" s="6" t="s">
        <v>22</v>
      </c>
      <c r="P4251" s="6" t="s">
        <v>6216</v>
      </c>
    </row>
    <row r="4252" spans="1:16" hidden="1" x14ac:dyDescent="0.35">
      <c r="A4252" s="6">
        <v>2022</v>
      </c>
      <c r="B4252" s="6" t="s">
        <v>883</v>
      </c>
      <c r="C4252" s="6" t="s">
        <v>3610</v>
      </c>
      <c r="D4252" s="13" t="s">
        <v>6226</v>
      </c>
      <c r="E4252" s="6">
        <v>32.729999999999997</v>
      </c>
      <c r="F4252" s="6">
        <v>-101.95</v>
      </c>
      <c r="G4252" s="6" t="s">
        <v>94</v>
      </c>
      <c r="H4252" s="6" t="s">
        <v>35</v>
      </c>
      <c r="I4252" s="6">
        <v>0</v>
      </c>
      <c r="J4252" s="6" t="s">
        <v>36</v>
      </c>
      <c r="K4252" s="6">
        <v>48</v>
      </c>
      <c r="L4252" s="6" t="s">
        <v>6215</v>
      </c>
      <c r="M4252" s="6">
        <v>12</v>
      </c>
      <c r="N4252" s="6" t="s">
        <v>21</v>
      </c>
      <c r="O4252" s="6" t="s">
        <v>22</v>
      </c>
      <c r="P4252" s="6" t="s">
        <v>6227</v>
      </c>
    </row>
    <row r="4253" spans="1:16" hidden="1" x14ac:dyDescent="0.35">
      <c r="A4253" s="6">
        <v>2022</v>
      </c>
      <c r="B4253" s="6" t="s">
        <v>6213</v>
      </c>
      <c r="C4253" s="6" t="s">
        <v>3610</v>
      </c>
      <c r="D4253" s="13" t="s">
        <v>6214</v>
      </c>
      <c r="E4253" s="6">
        <v>32.32</v>
      </c>
      <c r="F4253" s="6">
        <v>-102.54</v>
      </c>
      <c r="G4253" s="6" t="s">
        <v>94</v>
      </c>
      <c r="H4253" s="6" t="s">
        <v>35</v>
      </c>
      <c r="I4253" s="6">
        <v>0</v>
      </c>
      <c r="J4253" s="6" t="s">
        <v>36</v>
      </c>
      <c r="K4253" s="6">
        <v>48</v>
      </c>
      <c r="L4253" s="6" t="s">
        <v>6215</v>
      </c>
      <c r="M4253" s="6">
        <v>12</v>
      </c>
      <c r="N4253" s="6" t="s">
        <v>21</v>
      </c>
      <c r="O4253" s="6" t="s">
        <v>22</v>
      </c>
      <c r="P4253" s="6" t="s">
        <v>6216</v>
      </c>
    </row>
    <row r="4254" spans="1:16" hidden="1" x14ac:dyDescent="0.35">
      <c r="A4254" s="6">
        <v>2022</v>
      </c>
      <c r="B4254" s="6" t="s">
        <v>883</v>
      </c>
      <c r="C4254" s="6" t="s">
        <v>3610</v>
      </c>
      <c r="D4254" s="13" t="s">
        <v>6226</v>
      </c>
      <c r="E4254" s="6">
        <v>32.729999999999997</v>
      </c>
      <c r="F4254" s="6">
        <v>-101.95</v>
      </c>
      <c r="G4254" s="6" t="s">
        <v>94</v>
      </c>
      <c r="H4254" s="6" t="s">
        <v>35</v>
      </c>
      <c r="I4254" s="6">
        <v>0</v>
      </c>
      <c r="J4254" s="6" t="s">
        <v>36</v>
      </c>
      <c r="K4254" s="6">
        <v>48</v>
      </c>
      <c r="L4254" s="6" t="s">
        <v>6215</v>
      </c>
      <c r="M4254" s="6">
        <v>12</v>
      </c>
      <c r="N4254" s="6" t="s">
        <v>21</v>
      </c>
      <c r="O4254" s="6" t="s">
        <v>22</v>
      </c>
      <c r="P4254" s="6" t="s">
        <v>6227</v>
      </c>
    </row>
    <row r="4255" spans="1:16" hidden="1" x14ac:dyDescent="0.35">
      <c r="A4255" s="6">
        <v>2022</v>
      </c>
      <c r="B4255" s="6" t="s">
        <v>6234</v>
      </c>
      <c r="C4255" s="6" t="s">
        <v>3610</v>
      </c>
      <c r="D4255" s="13" t="s">
        <v>6235</v>
      </c>
      <c r="E4255" s="6">
        <v>33.81</v>
      </c>
      <c r="F4255" s="6">
        <v>-102.16</v>
      </c>
      <c r="G4255" s="6" t="s">
        <v>117</v>
      </c>
      <c r="H4255" s="6" t="s">
        <v>35</v>
      </c>
      <c r="I4255" s="6">
        <v>5384000</v>
      </c>
      <c r="J4255" s="6" t="s">
        <v>36</v>
      </c>
      <c r="K4255" s="6">
        <v>48</v>
      </c>
      <c r="L4255" s="6" t="s">
        <v>6215</v>
      </c>
      <c r="M4255" s="6">
        <v>12</v>
      </c>
      <c r="N4255" s="6" t="s">
        <v>21</v>
      </c>
      <c r="O4255" s="6" t="s">
        <v>22</v>
      </c>
      <c r="P4255" s="6" t="s">
        <v>6236</v>
      </c>
    </row>
    <row r="4256" spans="1:16" x14ac:dyDescent="0.35">
      <c r="A4256" s="6">
        <v>2022</v>
      </c>
      <c r="B4256" s="6" t="s">
        <v>6217</v>
      </c>
      <c r="C4256" s="6" t="s">
        <v>3610</v>
      </c>
      <c r="D4256" s="13" t="s">
        <v>6218</v>
      </c>
      <c r="E4256" s="6" t="e">
        <v>#N/A</v>
      </c>
      <c r="F4256" s="6" t="e">
        <v>#N/A</v>
      </c>
      <c r="G4256" s="6" t="s">
        <v>241</v>
      </c>
      <c r="H4256" s="6">
        <v>3138</v>
      </c>
      <c r="I4256" s="6">
        <v>11464000</v>
      </c>
      <c r="J4256" s="6" t="s">
        <v>52</v>
      </c>
      <c r="K4256" s="6">
        <v>48</v>
      </c>
      <c r="L4256" s="6" t="s">
        <v>6215</v>
      </c>
      <c r="M4256" s="6">
        <v>12</v>
      </c>
      <c r="N4256" s="6" t="s">
        <v>21</v>
      </c>
      <c r="O4256" s="6" t="s">
        <v>22</v>
      </c>
      <c r="P4256" s="6" t="s">
        <v>6219</v>
      </c>
    </row>
    <row r="4257" spans="1:16" x14ac:dyDescent="0.35">
      <c r="A4257" s="6">
        <v>2022</v>
      </c>
      <c r="B4257" s="6" t="s">
        <v>6220</v>
      </c>
      <c r="C4257" s="6" t="s">
        <v>3610</v>
      </c>
      <c r="D4257" s="13" t="s">
        <v>6221</v>
      </c>
      <c r="E4257" s="6">
        <v>33.630000000000003</v>
      </c>
      <c r="F4257" s="6">
        <v>-103.03</v>
      </c>
      <c r="G4257" s="6" t="s">
        <v>117</v>
      </c>
      <c r="H4257" s="6">
        <v>2470</v>
      </c>
      <c r="I4257" s="6">
        <v>4838000</v>
      </c>
      <c r="J4257" s="6" t="s">
        <v>52</v>
      </c>
      <c r="K4257" s="6">
        <v>48</v>
      </c>
      <c r="L4257" s="6" t="s">
        <v>6215</v>
      </c>
      <c r="M4257" s="6">
        <v>12</v>
      </c>
      <c r="N4257" s="6" t="s">
        <v>21</v>
      </c>
      <c r="O4257" s="6" t="s">
        <v>22</v>
      </c>
      <c r="P4257" s="6" t="s">
        <v>6222</v>
      </c>
    </row>
    <row r="4258" spans="1:16" x14ac:dyDescent="0.35">
      <c r="A4258" s="6">
        <v>2022</v>
      </c>
      <c r="B4258" s="6" t="s">
        <v>6223</v>
      </c>
      <c r="C4258" s="6" t="s">
        <v>3610</v>
      </c>
      <c r="D4258" s="13" t="s">
        <v>6224</v>
      </c>
      <c r="E4258" s="6">
        <v>33.64</v>
      </c>
      <c r="F4258" s="6">
        <v>-101.23</v>
      </c>
      <c r="G4258" s="6" t="s">
        <v>117</v>
      </c>
      <c r="H4258" s="6">
        <v>2316</v>
      </c>
      <c r="I4258" s="6">
        <v>2253000</v>
      </c>
      <c r="J4258" s="6" t="s">
        <v>52</v>
      </c>
      <c r="K4258" s="6">
        <v>48</v>
      </c>
      <c r="L4258" s="6" t="s">
        <v>6215</v>
      </c>
      <c r="M4258" s="6">
        <v>12</v>
      </c>
      <c r="N4258" s="6" t="s">
        <v>21</v>
      </c>
      <c r="O4258" s="6" t="s">
        <v>22</v>
      </c>
      <c r="P4258" s="6" t="s">
        <v>6225</v>
      </c>
    </row>
    <row r="4259" spans="1:16" x14ac:dyDescent="0.35">
      <c r="A4259" s="6">
        <v>2022</v>
      </c>
      <c r="B4259" s="6" t="s">
        <v>6228</v>
      </c>
      <c r="C4259" s="6" t="s">
        <v>3610</v>
      </c>
      <c r="D4259" s="13" t="s">
        <v>6229</v>
      </c>
      <c r="E4259" s="6">
        <v>32.92</v>
      </c>
      <c r="F4259" s="6">
        <v>-102.42</v>
      </c>
      <c r="G4259" s="6" t="s">
        <v>94</v>
      </c>
      <c r="H4259" s="6">
        <v>13541</v>
      </c>
      <c r="I4259" s="6">
        <v>16547000</v>
      </c>
      <c r="J4259" s="6" t="s">
        <v>52</v>
      </c>
      <c r="K4259" s="6">
        <v>48</v>
      </c>
      <c r="L4259" s="6" t="s">
        <v>6215</v>
      </c>
      <c r="M4259" s="6">
        <v>12</v>
      </c>
      <c r="N4259" s="6" t="s">
        <v>21</v>
      </c>
      <c r="O4259" s="6" t="s">
        <v>22</v>
      </c>
      <c r="P4259" s="6" t="s">
        <v>6230</v>
      </c>
    </row>
    <row r="4260" spans="1:16" x14ac:dyDescent="0.35">
      <c r="A4260" s="6">
        <v>2022</v>
      </c>
      <c r="B4260" s="6" t="s">
        <v>6231</v>
      </c>
      <c r="C4260" s="6" t="s">
        <v>3610</v>
      </c>
      <c r="D4260" s="13" t="s">
        <v>6232</v>
      </c>
      <c r="E4260" s="6">
        <v>31.87</v>
      </c>
      <c r="F4260" s="6">
        <v>-101.48</v>
      </c>
      <c r="G4260" s="6" t="s">
        <v>94</v>
      </c>
      <c r="H4260" s="6">
        <v>382</v>
      </c>
      <c r="I4260" s="6">
        <v>2086000</v>
      </c>
      <c r="J4260" s="6" t="s">
        <v>52</v>
      </c>
      <c r="K4260" s="6">
        <v>48</v>
      </c>
      <c r="L4260" s="6" t="s">
        <v>6215</v>
      </c>
      <c r="M4260" s="6">
        <v>12</v>
      </c>
      <c r="N4260" s="6" t="s">
        <v>21</v>
      </c>
      <c r="O4260" s="6" t="s">
        <v>22</v>
      </c>
      <c r="P4260" s="6" t="s">
        <v>6233</v>
      </c>
    </row>
    <row r="4261" spans="1:16" x14ac:dyDescent="0.35">
      <c r="A4261" s="6">
        <v>2022</v>
      </c>
      <c r="B4261" s="6" t="s">
        <v>6243</v>
      </c>
      <c r="C4261" s="6" t="s">
        <v>3610</v>
      </c>
      <c r="D4261" s="13" t="s">
        <v>6244</v>
      </c>
      <c r="E4261" s="6">
        <v>33</v>
      </c>
      <c r="F4261" s="6">
        <v>-101.82</v>
      </c>
      <c r="G4261" s="6" t="s">
        <v>94</v>
      </c>
      <c r="H4261" s="6">
        <v>2555</v>
      </c>
      <c r="I4261" s="6">
        <v>2810000</v>
      </c>
      <c r="J4261" s="6" t="s">
        <v>52</v>
      </c>
      <c r="K4261" s="6">
        <v>48</v>
      </c>
      <c r="L4261" s="6" t="s">
        <v>6215</v>
      </c>
      <c r="M4261" s="6">
        <v>12</v>
      </c>
      <c r="N4261" s="6" t="s">
        <v>21</v>
      </c>
      <c r="O4261" s="6" t="s">
        <v>22</v>
      </c>
      <c r="P4261" s="6" t="s">
        <v>6245</v>
      </c>
    </row>
    <row r="4262" spans="1:16" hidden="1" x14ac:dyDescent="0.35">
      <c r="A4262" s="6">
        <v>2012</v>
      </c>
      <c r="B4262" s="6" t="s">
        <v>6258</v>
      </c>
      <c r="C4262" s="6" t="s">
        <v>3610</v>
      </c>
      <c r="D4262" s="13" t="s">
        <v>6259</v>
      </c>
      <c r="E4262" s="6">
        <v>32.01</v>
      </c>
      <c r="F4262" s="6">
        <v>-99.29</v>
      </c>
      <c r="G4262" s="6" t="s">
        <v>94</v>
      </c>
      <c r="H4262" s="6">
        <v>625</v>
      </c>
      <c r="I4262" s="6">
        <v>751000</v>
      </c>
      <c r="J4262" s="6">
        <v>17.7</v>
      </c>
      <c r="K4262" s="6">
        <v>48</v>
      </c>
      <c r="L4262" s="6" t="s">
        <v>6256</v>
      </c>
      <c r="M4262" s="6">
        <v>22</v>
      </c>
      <c r="N4262" s="6" t="s">
        <v>21</v>
      </c>
      <c r="O4262" s="6" t="s">
        <v>22</v>
      </c>
      <c r="P4262" s="6" t="s">
        <v>9371</v>
      </c>
    </row>
    <row r="4263" spans="1:16" hidden="1" x14ac:dyDescent="0.35">
      <c r="A4263" s="6">
        <v>2012</v>
      </c>
      <c r="B4263" s="6" t="s">
        <v>2218</v>
      </c>
      <c r="C4263" s="6" t="s">
        <v>3610</v>
      </c>
      <c r="D4263" s="13" t="s">
        <v>6264</v>
      </c>
      <c r="E4263" s="6">
        <v>33.32</v>
      </c>
      <c r="F4263" s="6">
        <v>-99.67</v>
      </c>
      <c r="G4263" s="6" t="s">
        <v>117</v>
      </c>
      <c r="H4263" s="6">
        <v>429</v>
      </c>
      <c r="I4263" s="6">
        <v>197000</v>
      </c>
      <c r="J4263" s="6">
        <v>17.7</v>
      </c>
      <c r="K4263" s="6">
        <v>48</v>
      </c>
      <c r="L4263" s="6" t="s">
        <v>6256</v>
      </c>
      <c r="M4263" s="6">
        <v>22</v>
      </c>
      <c r="N4263" s="6" t="s">
        <v>21</v>
      </c>
      <c r="O4263" s="6" t="s">
        <v>22</v>
      </c>
      <c r="P4263" s="6" t="s">
        <v>9372</v>
      </c>
    </row>
    <row r="4264" spans="1:16" hidden="1" x14ac:dyDescent="0.35">
      <c r="A4264" s="6">
        <v>2012</v>
      </c>
      <c r="B4264" s="6" t="s">
        <v>1783</v>
      </c>
      <c r="C4264" s="6" t="s">
        <v>3610</v>
      </c>
      <c r="D4264" s="13" t="s">
        <v>9373</v>
      </c>
      <c r="E4264" s="6">
        <v>32.75</v>
      </c>
      <c r="F4264" s="6">
        <v>-99.89</v>
      </c>
      <c r="G4264" s="6" t="s">
        <v>94</v>
      </c>
      <c r="H4264" s="6">
        <v>409</v>
      </c>
      <c r="I4264" s="6">
        <v>455000</v>
      </c>
      <c r="J4264" s="6">
        <v>17.7</v>
      </c>
      <c r="K4264" s="6">
        <v>48</v>
      </c>
      <c r="L4264" s="6" t="s">
        <v>6256</v>
      </c>
      <c r="M4264" s="6">
        <v>22</v>
      </c>
      <c r="N4264" s="6" t="s">
        <v>21</v>
      </c>
      <c r="O4264" s="6" t="s">
        <v>22</v>
      </c>
      <c r="P4264" s="6" t="s">
        <v>9374</v>
      </c>
    </row>
    <row r="4265" spans="1:16" hidden="1" x14ac:dyDescent="0.35">
      <c r="A4265" s="6">
        <v>2012</v>
      </c>
      <c r="B4265" s="6" t="s">
        <v>6271</v>
      </c>
      <c r="C4265" s="6" t="s">
        <v>3610</v>
      </c>
      <c r="D4265" s="13" t="s">
        <v>6272</v>
      </c>
      <c r="E4265" s="6">
        <v>31.74</v>
      </c>
      <c r="F4265" s="6">
        <v>-99.95</v>
      </c>
      <c r="G4265" s="6" t="s">
        <v>94</v>
      </c>
      <c r="H4265" s="6">
        <v>615</v>
      </c>
      <c r="I4265" s="6">
        <v>301000</v>
      </c>
      <c r="J4265" s="6">
        <v>17.7</v>
      </c>
      <c r="K4265" s="6">
        <v>48</v>
      </c>
      <c r="L4265" s="6" t="s">
        <v>6256</v>
      </c>
      <c r="M4265" s="6">
        <v>22</v>
      </c>
      <c r="N4265" s="6" t="s">
        <v>21</v>
      </c>
      <c r="O4265" s="6" t="s">
        <v>22</v>
      </c>
      <c r="P4265" s="6" t="s">
        <v>9375</v>
      </c>
    </row>
    <row r="4266" spans="1:16" hidden="1" x14ac:dyDescent="0.35">
      <c r="A4266" s="6">
        <v>2022</v>
      </c>
      <c r="B4266" s="6" t="s">
        <v>6254</v>
      </c>
      <c r="C4266" s="6" t="s">
        <v>3610</v>
      </c>
      <c r="D4266" s="13" t="s">
        <v>6255</v>
      </c>
      <c r="E4266" s="6">
        <v>33.590000000000003</v>
      </c>
      <c r="F4266" s="6">
        <v>-99.25</v>
      </c>
      <c r="G4266" s="6" t="s">
        <v>94</v>
      </c>
      <c r="H4266" s="6" t="s">
        <v>35</v>
      </c>
      <c r="I4266" s="6">
        <v>0</v>
      </c>
      <c r="J4266" s="6" t="s">
        <v>36</v>
      </c>
      <c r="K4266" s="6">
        <v>48</v>
      </c>
      <c r="L4266" s="6" t="s">
        <v>6256</v>
      </c>
      <c r="M4266" s="6">
        <v>22</v>
      </c>
      <c r="N4266" s="6" t="s">
        <v>21</v>
      </c>
      <c r="O4266" s="6" t="s">
        <v>22</v>
      </c>
      <c r="P4266" s="6" t="s">
        <v>6257</v>
      </c>
    </row>
    <row r="4267" spans="1:16" hidden="1" x14ac:dyDescent="0.35">
      <c r="A4267" s="6">
        <v>2022</v>
      </c>
      <c r="B4267" s="6" t="s">
        <v>6258</v>
      </c>
      <c r="C4267" s="6" t="s">
        <v>3610</v>
      </c>
      <c r="D4267" s="13" t="s">
        <v>6259</v>
      </c>
      <c r="E4267" s="6">
        <v>32.01</v>
      </c>
      <c r="F4267" s="6">
        <v>-99.29</v>
      </c>
      <c r="G4267" s="6" t="s">
        <v>94</v>
      </c>
      <c r="H4267" s="6" t="s">
        <v>35</v>
      </c>
      <c r="I4267" s="6">
        <v>0</v>
      </c>
      <c r="J4267" s="6" t="s">
        <v>36</v>
      </c>
      <c r="K4267" s="6">
        <v>48</v>
      </c>
      <c r="L4267" s="6" t="s">
        <v>6256</v>
      </c>
      <c r="M4267" s="6">
        <v>22</v>
      </c>
      <c r="N4267" s="6" t="s">
        <v>21</v>
      </c>
      <c r="O4267" s="6" t="s">
        <v>22</v>
      </c>
      <c r="P4267" s="6" t="s">
        <v>6260</v>
      </c>
    </row>
    <row r="4268" spans="1:16" hidden="1" x14ac:dyDescent="0.35">
      <c r="A4268" s="6">
        <v>2022</v>
      </c>
      <c r="B4268" s="6" t="s">
        <v>6261</v>
      </c>
      <c r="C4268" s="6" t="s">
        <v>3610</v>
      </c>
      <c r="D4268" s="13" t="s">
        <v>6262</v>
      </c>
      <c r="E4268" s="6">
        <v>32.79</v>
      </c>
      <c r="F4268" s="6">
        <v>-100.22</v>
      </c>
      <c r="G4268" s="6" t="s">
        <v>94</v>
      </c>
      <c r="H4268" s="6" t="s">
        <v>35</v>
      </c>
      <c r="I4268" s="6">
        <v>0</v>
      </c>
      <c r="J4268" s="6" t="s">
        <v>36</v>
      </c>
      <c r="K4268" s="6">
        <v>48</v>
      </c>
      <c r="L4268" s="6" t="s">
        <v>6256</v>
      </c>
      <c r="M4268" s="6">
        <v>22</v>
      </c>
      <c r="N4268" s="6" t="s">
        <v>21</v>
      </c>
      <c r="O4268" s="6" t="s">
        <v>22</v>
      </c>
      <c r="P4268" s="6" t="s">
        <v>6263</v>
      </c>
    </row>
    <row r="4269" spans="1:16" hidden="1" x14ac:dyDescent="0.35">
      <c r="A4269" s="6">
        <v>2022</v>
      </c>
      <c r="B4269" s="6" t="s">
        <v>2218</v>
      </c>
      <c r="C4269" s="6" t="s">
        <v>3610</v>
      </c>
      <c r="D4269" s="13" t="s">
        <v>6264</v>
      </c>
      <c r="E4269" s="6">
        <v>33.32</v>
      </c>
      <c r="F4269" s="6">
        <v>-99.67</v>
      </c>
      <c r="G4269" s="6" t="s">
        <v>94</v>
      </c>
      <c r="H4269" s="6" t="s">
        <v>35</v>
      </c>
      <c r="I4269" s="6">
        <v>0</v>
      </c>
      <c r="J4269" s="6" t="s">
        <v>36</v>
      </c>
      <c r="K4269" s="6">
        <v>48</v>
      </c>
      <c r="L4269" s="6" t="s">
        <v>6256</v>
      </c>
      <c r="M4269" s="6">
        <v>22</v>
      </c>
      <c r="N4269" s="6" t="s">
        <v>21</v>
      </c>
      <c r="O4269" s="6" t="s">
        <v>22</v>
      </c>
      <c r="P4269" s="6" t="s">
        <v>6265</v>
      </c>
    </row>
    <row r="4270" spans="1:16" hidden="1" x14ac:dyDescent="0.35">
      <c r="A4270" s="6">
        <v>2022</v>
      </c>
      <c r="B4270" s="6" t="s">
        <v>1468</v>
      </c>
      <c r="C4270" s="6" t="s">
        <v>3610</v>
      </c>
      <c r="D4270" s="13" t="s">
        <v>6266</v>
      </c>
      <c r="E4270" s="6">
        <v>33.46</v>
      </c>
      <c r="F4270" s="6">
        <v>-99.52</v>
      </c>
      <c r="G4270" s="6" t="s">
        <v>94</v>
      </c>
      <c r="H4270" s="6" t="s">
        <v>35</v>
      </c>
      <c r="I4270" s="6">
        <v>0</v>
      </c>
      <c r="J4270" s="6" t="s">
        <v>36</v>
      </c>
      <c r="K4270" s="6">
        <v>48</v>
      </c>
      <c r="L4270" s="6" t="s">
        <v>6256</v>
      </c>
      <c r="M4270" s="6">
        <v>22</v>
      </c>
      <c r="N4270" s="6" t="s">
        <v>21</v>
      </c>
      <c r="O4270" s="6" t="s">
        <v>22</v>
      </c>
      <c r="P4270" s="6" t="s">
        <v>6267</v>
      </c>
    </row>
    <row r="4271" spans="1:16" hidden="1" x14ac:dyDescent="0.35">
      <c r="A4271" s="6">
        <v>2022</v>
      </c>
      <c r="B4271" s="6" t="s">
        <v>6268</v>
      </c>
      <c r="C4271" s="6" t="s">
        <v>3610</v>
      </c>
      <c r="D4271" s="13" t="s">
        <v>6269</v>
      </c>
      <c r="E4271" s="6">
        <v>32.08</v>
      </c>
      <c r="F4271" s="6">
        <v>-100.31</v>
      </c>
      <c r="G4271" s="6" t="s">
        <v>94</v>
      </c>
      <c r="H4271" s="6" t="s">
        <v>35</v>
      </c>
      <c r="I4271" s="6">
        <v>0</v>
      </c>
      <c r="J4271" s="6" t="s">
        <v>36</v>
      </c>
      <c r="K4271" s="6">
        <v>48</v>
      </c>
      <c r="L4271" s="6" t="s">
        <v>6256</v>
      </c>
      <c r="M4271" s="6">
        <v>22</v>
      </c>
      <c r="N4271" s="6" t="s">
        <v>21</v>
      </c>
      <c r="O4271" s="6" t="s">
        <v>22</v>
      </c>
      <c r="P4271" s="6" t="s">
        <v>6270</v>
      </c>
    </row>
    <row r="4272" spans="1:16" hidden="1" x14ac:dyDescent="0.35">
      <c r="A4272" s="6">
        <v>2022</v>
      </c>
      <c r="B4272" s="6" t="s">
        <v>6274</v>
      </c>
      <c r="C4272" s="6" t="s">
        <v>3610</v>
      </c>
      <c r="D4272" s="13" t="s">
        <v>6275</v>
      </c>
      <c r="E4272" s="6">
        <v>32.57</v>
      </c>
      <c r="F4272" s="6">
        <v>-100.89</v>
      </c>
      <c r="G4272" s="6" t="s">
        <v>94</v>
      </c>
      <c r="H4272" s="6" t="s">
        <v>35</v>
      </c>
      <c r="I4272" s="6">
        <v>0</v>
      </c>
      <c r="J4272" s="6" t="s">
        <v>36</v>
      </c>
      <c r="K4272" s="6">
        <v>48</v>
      </c>
      <c r="L4272" s="6" t="s">
        <v>6256</v>
      </c>
      <c r="M4272" s="6">
        <v>22</v>
      </c>
      <c r="N4272" s="6" t="s">
        <v>21</v>
      </c>
      <c r="O4272" s="6" t="s">
        <v>22</v>
      </c>
      <c r="P4272" s="6" t="s">
        <v>6276</v>
      </c>
    </row>
    <row r="4273" spans="1:16" hidden="1" x14ac:dyDescent="0.35">
      <c r="A4273" s="6">
        <v>2022</v>
      </c>
      <c r="B4273" s="6" t="s">
        <v>1154</v>
      </c>
      <c r="C4273" s="6" t="s">
        <v>3610</v>
      </c>
      <c r="D4273" s="13" t="s">
        <v>6277</v>
      </c>
      <c r="E4273" s="6">
        <v>32.28</v>
      </c>
      <c r="F4273" s="6">
        <v>-99.83</v>
      </c>
      <c r="G4273" s="6" t="s">
        <v>94</v>
      </c>
      <c r="H4273" s="6" t="s">
        <v>35</v>
      </c>
      <c r="I4273" s="6">
        <v>0</v>
      </c>
      <c r="J4273" s="6" t="s">
        <v>36</v>
      </c>
      <c r="K4273" s="6">
        <v>48</v>
      </c>
      <c r="L4273" s="6" t="s">
        <v>6256</v>
      </c>
      <c r="M4273" s="6">
        <v>22</v>
      </c>
      <c r="N4273" s="6" t="s">
        <v>21</v>
      </c>
      <c r="O4273" s="6" t="s">
        <v>22</v>
      </c>
      <c r="P4273" s="6" t="s">
        <v>6278</v>
      </c>
    </row>
    <row r="4274" spans="1:16" hidden="1" x14ac:dyDescent="0.35">
      <c r="A4274" s="6">
        <v>2022</v>
      </c>
      <c r="B4274" s="6" t="s">
        <v>6261</v>
      </c>
      <c r="C4274" s="6" t="s">
        <v>3610</v>
      </c>
      <c r="D4274" s="13" t="s">
        <v>6262</v>
      </c>
      <c r="E4274" s="6">
        <v>32.79</v>
      </c>
      <c r="F4274" s="6">
        <v>-100.22</v>
      </c>
      <c r="G4274" s="6" t="s">
        <v>94</v>
      </c>
      <c r="H4274" s="6" t="s">
        <v>35</v>
      </c>
      <c r="I4274" s="6">
        <v>0</v>
      </c>
      <c r="J4274" s="6" t="s">
        <v>36</v>
      </c>
      <c r="K4274" s="6">
        <v>48</v>
      </c>
      <c r="L4274" s="6" t="s">
        <v>6256</v>
      </c>
      <c r="M4274" s="6">
        <v>22</v>
      </c>
      <c r="N4274" s="6" t="s">
        <v>21</v>
      </c>
      <c r="O4274" s="6" t="s">
        <v>22</v>
      </c>
      <c r="P4274" s="6" t="s">
        <v>6263</v>
      </c>
    </row>
    <row r="4275" spans="1:16" hidden="1" x14ac:dyDescent="0.35">
      <c r="A4275" s="6">
        <v>2022</v>
      </c>
      <c r="B4275" s="6" t="s">
        <v>6268</v>
      </c>
      <c r="C4275" s="6" t="s">
        <v>3610</v>
      </c>
      <c r="D4275" s="13" t="s">
        <v>6269</v>
      </c>
      <c r="E4275" s="6">
        <v>32.08</v>
      </c>
      <c r="F4275" s="6">
        <v>-100.31</v>
      </c>
      <c r="G4275" s="6" t="s">
        <v>94</v>
      </c>
      <c r="H4275" s="6" t="s">
        <v>35</v>
      </c>
      <c r="I4275" s="6">
        <v>0</v>
      </c>
      <c r="J4275" s="6" t="s">
        <v>36</v>
      </c>
      <c r="K4275" s="6">
        <v>48</v>
      </c>
      <c r="L4275" s="6" t="s">
        <v>6256</v>
      </c>
      <c r="M4275" s="6">
        <v>22</v>
      </c>
      <c r="N4275" s="6" t="s">
        <v>21</v>
      </c>
      <c r="O4275" s="6" t="s">
        <v>22</v>
      </c>
      <c r="P4275" s="6" t="s">
        <v>6270</v>
      </c>
    </row>
    <row r="4276" spans="1:16" hidden="1" x14ac:dyDescent="0.35">
      <c r="A4276" s="6">
        <v>2022</v>
      </c>
      <c r="B4276" s="6" t="s">
        <v>1154</v>
      </c>
      <c r="C4276" s="6" t="s">
        <v>3610</v>
      </c>
      <c r="D4276" s="13" t="s">
        <v>6277</v>
      </c>
      <c r="E4276" s="6">
        <v>32.28</v>
      </c>
      <c r="F4276" s="6">
        <v>-99.83</v>
      </c>
      <c r="G4276" s="6" t="s">
        <v>94</v>
      </c>
      <c r="H4276" s="6" t="s">
        <v>35</v>
      </c>
      <c r="I4276" s="6">
        <v>0</v>
      </c>
      <c r="J4276" s="6" t="s">
        <v>36</v>
      </c>
      <c r="K4276" s="6">
        <v>48</v>
      </c>
      <c r="L4276" s="6" t="s">
        <v>6256</v>
      </c>
      <c r="M4276" s="6">
        <v>22</v>
      </c>
      <c r="N4276" s="6" t="s">
        <v>21</v>
      </c>
      <c r="O4276" s="6" t="s">
        <v>22</v>
      </c>
      <c r="P4276" s="6" t="s">
        <v>6278</v>
      </c>
    </row>
    <row r="4277" spans="1:16" x14ac:dyDescent="0.35">
      <c r="A4277" s="6">
        <v>2022</v>
      </c>
      <c r="B4277" s="6" t="s">
        <v>6271</v>
      </c>
      <c r="C4277" s="6" t="s">
        <v>3610</v>
      </c>
      <c r="D4277" s="13" t="s">
        <v>6272</v>
      </c>
      <c r="E4277" s="6">
        <v>31.74</v>
      </c>
      <c r="F4277" s="6">
        <v>-99.95</v>
      </c>
      <c r="G4277" s="6" t="s">
        <v>94</v>
      </c>
      <c r="H4277" s="6">
        <v>558</v>
      </c>
      <c r="I4277" s="6">
        <v>801000</v>
      </c>
      <c r="J4277" s="6" t="s">
        <v>52</v>
      </c>
      <c r="K4277" s="6">
        <v>48</v>
      </c>
      <c r="L4277" s="6" t="s">
        <v>6256</v>
      </c>
      <c r="M4277" s="6">
        <v>22</v>
      </c>
      <c r="N4277" s="6" t="s">
        <v>21</v>
      </c>
      <c r="O4277" s="6" t="s">
        <v>22</v>
      </c>
      <c r="P4277" s="6" t="s">
        <v>6273</v>
      </c>
    </row>
    <row r="4278" spans="1:16" hidden="1" x14ac:dyDescent="0.35">
      <c r="A4278" s="6">
        <v>2012</v>
      </c>
      <c r="B4278" s="6" t="s">
        <v>4483</v>
      </c>
      <c r="C4278" s="6" t="s">
        <v>4283</v>
      </c>
      <c r="D4278" s="13" t="s">
        <v>4484</v>
      </c>
      <c r="E4278" s="6">
        <v>35.1</v>
      </c>
      <c r="F4278" s="6">
        <v>-80.099999999999994</v>
      </c>
      <c r="G4278" s="6" t="s">
        <v>94</v>
      </c>
      <c r="H4278" s="6">
        <v>5529</v>
      </c>
      <c r="I4278" s="6">
        <v>4145000</v>
      </c>
      <c r="J4278" s="6">
        <v>10.1</v>
      </c>
      <c r="K4278" s="6">
        <v>37</v>
      </c>
      <c r="L4278" s="6" t="s">
        <v>4485</v>
      </c>
      <c r="M4278" s="6">
        <v>60</v>
      </c>
      <c r="N4278" s="6" t="s">
        <v>21</v>
      </c>
      <c r="O4278" s="6" t="s">
        <v>22</v>
      </c>
      <c r="P4278" s="6" t="s">
        <v>8706</v>
      </c>
    </row>
    <row r="4279" spans="1:16" hidden="1" x14ac:dyDescent="0.35">
      <c r="A4279" s="6">
        <v>2012</v>
      </c>
      <c r="B4279" s="6" t="s">
        <v>4487</v>
      </c>
      <c r="C4279" s="6" t="s">
        <v>4283</v>
      </c>
      <c r="D4279" s="13" t="s">
        <v>4488</v>
      </c>
      <c r="E4279" s="6">
        <v>35.4</v>
      </c>
      <c r="F4279" s="6">
        <v>-80.59</v>
      </c>
      <c r="G4279" s="6" t="s">
        <v>117</v>
      </c>
      <c r="H4279" s="6">
        <v>4462</v>
      </c>
      <c r="I4279" s="6">
        <v>3081000</v>
      </c>
      <c r="J4279" s="6">
        <v>10.1</v>
      </c>
      <c r="K4279" s="6">
        <v>37</v>
      </c>
      <c r="L4279" s="6" t="s">
        <v>4485</v>
      </c>
      <c r="M4279" s="6">
        <v>60</v>
      </c>
      <c r="N4279" s="6" t="s">
        <v>21</v>
      </c>
      <c r="O4279" s="6" t="s">
        <v>22</v>
      </c>
      <c r="P4279" s="6" t="s">
        <v>8707</v>
      </c>
    </row>
    <row r="4280" spans="1:16" hidden="1" x14ac:dyDescent="0.35">
      <c r="A4280" s="6">
        <v>2012</v>
      </c>
      <c r="B4280" s="6" t="s">
        <v>4490</v>
      </c>
      <c r="C4280" s="6" t="s">
        <v>4283</v>
      </c>
      <c r="D4280" s="13" t="s">
        <v>4491</v>
      </c>
      <c r="E4280" s="6">
        <v>35.25</v>
      </c>
      <c r="F4280" s="6">
        <v>-81.67</v>
      </c>
      <c r="G4280" s="6" t="s">
        <v>117</v>
      </c>
      <c r="H4280" s="6">
        <v>3377</v>
      </c>
      <c r="I4280" s="6">
        <v>2248000</v>
      </c>
      <c r="J4280" s="6">
        <v>10.1</v>
      </c>
      <c r="K4280" s="6">
        <v>37</v>
      </c>
      <c r="L4280" s="6" t="s">
        <v>4485</v>
      </c>
      <c r="M4280" s="6">
        <v>60</v>
      </c>
      <c r="N4280" s="6" t="s">
        <v>21</v>
      </c>
      <c r="O4280" s="6" t="s">
        <v>22</v>
      </c>
      <c r="P4280" s="6" t="s">
        <v>8708</v>
      </c>
    </row>
    <row r="4281" spans="1:16" hidden="1" x14ac:dyDescent="0.35">
      <c r="A4281" s="6">
        <v>2012</v>
      </c>
      <c r="B4281" s="6" t="s">
        <v>4493</v>
      </c>
      <c r="C4281" s="6" t="s">
        <v>4283</v>
      </c>
      <c r="D4281" s="13" t="s">
        <v>4494</v>
      </c>
      <c r="E4281" s="6">
        <v>35.409999999999997</v>
      </c>
      <c r="F4281" s="6">
        <v>-81.09</v>
      </c>
      <c r="G4281" s="6" t="s">
        <v>117</v>
      </c>
      <c r="H4281" s="6">
        <v>227</v>
      </c>
      <c r="I4281" s="6">
        <v>150000</v>
      </c>
      <c r="J4281" s="6">
        <v>10.1</v>
      </c>
      <c r="K4281" s="6">
        <v>37</v>
      </c>
      <c r="L4281" s="6" t="s">
        <v>4485</v>
      </c>
      <c r="M4281" s="6">
        <v>60</v>
      </c>
      <c r="N4281" s="6" t="s">
        <v>21</v>
      </c>
      <c r="O4281" s="6" t="s">
        <v>22</v>
      </c>
      <c r="P4281" s="6" t="s">
        <v>8709</v>
      </c>
    </row>
    <row r="4282" spans="1:16" hidden="1" x14ac:dyDescent="0.35">
      <c r="A4282" s="6">
        <v>2012</v>
      </c>
      <c r="B4282" s="6" t="s">
        <v>359</v>
      </c>
      <c r="C4282" s="6" t="s">
        <v>4283</v>
      </c>
      <c r="D4282" s="13" t="s">
        <v>4496</v>
      </c>
      <c r="E4282" s="6">
        <v>35.42</v>
      </c>
      <c r="F4282" s="6">
        <v>-81.33</v>
      </c>
      <c r="G4282" s="6" t="s">
        <v>117</v>
      </c>
      <c r="H4282" s="6">
        <v>1310</v>
      </c>
      <c r="I4282" s="6">
        <v>988000</v>
      </c>
      <c r="J4282" s="6">
        <v>10.1</v>
      </c>
      <c r="K4282" s="6">
        <v>37</v>
      </c>
      <c r="L4282" s="6" t="s">
        <v>4485</v>
      </c>
      <c r="M4282" s="6">
        <v>60</v>
      </c>
      <c r="N4282" s="6" t="s">
        <v>21</v>
      </c>
      <c r="O4282" s="6" t="s">
        <v>22</v>
      </c>
      <c r="P4282" s="6" t="s">
        <v>8710</v>
      </c>
    </row>
    <row r="4283" spans="1:16" hidden="1" x14ac:dyDescent="0.35">
      <c r="A4283" s="6">
        <v>2012</v>
      </c>
      <c r="B4283" s="6" t="s">
        <v>4498</v>
      </c>
      <c r="C4283" s="6" t="s">
        <v>4283</v>
      </c>
      <c r="D4283" s="13" t="s">
        <v>4499</v>
      </c>
      <c r="E4283" s="6">
        <v>35.479999999999997</v>
      </c>
      <c r="F4283" s="6">
        <v>-80.86</v>
      </c>
      <c r="G4283" s="6" t="s">
        <v>117</v>
      </c>
      <c r="H4283" s="6">
        <v>682</v>
      </c>
      <c r="I4283" s="6">
        <v>650000</v>
      </c>
      <c r="J4283" s="6">
        <v>10.1</v>
      </c>
      <c r="K4283" s="6">
        <v>37</v>
      </c>
      <c r="L4283" s="6" t="s">
        <v>4485</v>
      </c>
      <c r="M4283" s="6">
        <v>60</v>
      </c>
      <c r="N4283" s="6" t="s">
        <v>21</v>
      </c>
      <c r="O4283" s="6" t="s">
        <v>22</v>
      </c>
      <c r="P4283" s="6" t="s">
        <v>8711</v>
      </c>
    </row>
    <row r="4284" spans="1:16" hidden="1" x14ac:dyDescent="0.35">
      <c r="A4284" s="6">
        <v>2012</v>
      </c>
      <c r="B4284" s="6" t="s">
        <v>50</v>
      </c>
      <c r="C4284" s="6" t="s">
        <v>4283</v>
      </c>
      <c r="D4284" s="13" t="s">
        <v>4501</v>
      </c>
      <c r="E4284" s="6">
        <v>35.36</v>
      </c>
      <c r="F4284" s="6">
        <v>-79.78</v>
      </c>
      <c r="G4284" s="6" t="s">
        <v>117</v>
      </c>
      <c r="H4284" s="6">
        <v>1194</v>
      </c>
      <c r="I4284" s="6">
        <v>867000</v>
      </c>
      <c r="J4284" s="6">
        <v>10.1</v>
      </c>
      <c r="K4284" s="6">
        <v>37</v>
      </c>
      <c r="L4284" s="6" t="s">
        <v>4485</v>
      </c>
      <c r="M4284" s="6">
        <v>60</v>
      </c>
      <c r="N4284" s="6" t="s">
        <v>21</v>
      </c>
      <c r="O4284" s="6" t="s">
        <v>22</v>
      </c>
      <c r="P4284" s="6" t="s">
        <v>8712</v>
      </c>
    </row>
    <row r="4285" spans="1:16" hidden="1" x14ac:dyDescent="0.35">
      <c r="A4285" s="6">
        <v>2012</v>
      </c>
      <c r="B4285" s="6" t="s">
        <v>4503</v>
      </c>
      <c r="C4285" s="6" t="s">
        <v>4283</v>
      </c>
      <c r="D4285" s="13" t="s">
        <v>4504</v>
      </c>
      <c r="E4285" s="6">
        <v>35.299999999999997</v>
      </c>
      <c r="F4285" s="6">
        <v>-79.650000000000006</v>
      </c>
      <c r="G4285" s="6" t="s">
        <v>117</v>
      </c>
      <c r="H4285" s="6">
        <v>1176</v>
      </c>
      <c r="I4285" s="6">
        <v>518000</v>
      </c>
      <c r="J4285" s="6">
        <v>10.1</v>
      </c>
      <c r="K4285" s="6">
        <v>37</v>
      </c>
      <c r="L4285" s="6" t="s">
        <v>4485</v>
      </c>
      <c r="M4285" s="6">
        <v>60</v>
      </c>
      <c r="N4285" s="6" t="s">
        <v>21</v>
      </c>
      <c r="O4285" s="6" t="s">
        <v>22</v>
      </c>
      <c r="P4285" s="6" t="s">
        <v>8713</v>
      </c>
    </row>
    <row r="4286" spans="1:16" hidden="1" x14ac:dyDescent="0.35">
      <c r="A4286" s="6">
        <v>2012</v>
      </c>
      <c r="B4286" s="6" t="s">
        <v>874</v>
      </c>
      <c r="C4286" s="6" t="s">
        <v>4283</v>
      </c>
      <c r="D4286" s="13" t="s">
        <v>4506</v>
      </c>
      <c r="E4286" s="6">
        <v>34.909999999999997</v>
      </c>
      <c r="F4286" s="6">
        <v>-79.819999999999993</v>
      </c>
      <c r="G4286" s="6" t="s">
        <v>94</v>
      </c>
      <c r="H4286" s="6">
        <v>3747</v>
      </c>
      <c r="I4286" s="6">
        <v>3549000</v>
      </c>
      <c r="J4286" s="6">
        <v>10.1</v>
      </c>
      <c r="K4286" s="6">
        <v>37</v>
      </c>
      <c r="L4286" s="6" t="s">
        <v>4485</v>
      </c>
      <c r="M4286" s="6">
        <v>60</v>
      </c>
      <c r="N4286" s="6" t="s">
        <v>21</v>
      </c>
      <c r="O4286" s="6" t="s">
        <v>22</v>
      </c>
      <c r="P4286" s="6" t="s">
        <v>8714</v>
      </c>
    </row>
    <row r="4287" spans="1:16" hidden="1" x14ac:dyDescent="0.35">
      <c r="A4287" s="6">
        <v>2012</v>
      </c>
      <c r="B4287" s="6" t="s">
        <v>4508</v>
      </c>
      <c r="C4287" s="6" t="s">
        <v>4283</v>
      </c>
      <c r="D4287" s="13" t="s">
        <v>4509</v>
      </c>
      <c r="E4287" s="6">
        <v>35.36</v>
      </c>
      <c r="F4287" s="6">
        <v>-80.19</v>
      </c>
      <c r="G4287" s="6" t="s">
        <v>117</v>
      </c>
      <c r="H4287" s="6">
        <v>13077</v>
      </c>
      <c r="I4287" s="6">
        <v>9753000</v>
      </c>
      <c r="J4287" s="6">
        <v>10.1</v>
      </c>
      <c r="K4287" s="6">
        <v>37</v>
      </c>
      <c r="L4287" s="6" t="s">
        <v>4485</v>
      </c>
      <c r="M4287" s="6">
        <v>60</v>
      </c>
      <c r="N4287" s="6" t="s">
        <v>21</v>
      </c>
      <c r="O4287" s="6" t="s">
        <v>22</v>
      </c>
      <c r="P4287" s="6" t="s">
        <v>8715</v>
      </c>
    </row>
    <row r="4288" spans="1:16" hidden="1" x14ac:dyDescent="0.35">
      <c r="A4288" s="6">
        <v>2012</v>
      </c>
      <c r="B4288" s="6" t="s">
        <v>698</v>
      </c>
      <c r="C4288" s="6" t="s">
        <v>4283</v>
      </c>
      <c r="D4288" s="13" t="s">
        <v>4511</v>
      </c>
      <c r="E4288" s="6">
        <v>35.07</v>
      </c>
      <c r="F4288" s="6">
        <v>-80.67</v>
      </c>
      <c r="G4288" s="6" t="s">
        <v>117</v>
      </c>
      <c r="H4288" s="6">
        <v>45644</v>
      </c>
      <c r="I4288" s="6">
        <v>34685000</v>
      </c>
      <c r="J4288" s="6">
        <v>10.1</v>
      </c>
      <c r="K4288" s="6">
        <v>37</v>
      </c>
      <c r="L4288" s="6" t="s">
        <v>4485</v>
      </c>
      <c r="M4288" s="6">
        <v>60</v>
      </c>
      <c r="N4288" s="6" t="s">
        <v>21</v>
      </c>
      <c r="O4288" s="6" t="s">
        <v>22</v>
      </c>
      <c r="P4288" s="6" t="s">
        <v>8716</v>
      </c>
    </row>
    <row r="4289" spans="1:16" hidden="1" x14ac:dyDescent="0.35">
      <c r="A4289" s="6">
        <v>2022</v>
      </c>
      <c r="B4289" s="6" t="s">
        <v>4483</v>
      </c>
      <c r="C4289" s="6" t="s">
        <v>4283</v>
      </c>
      <c r="D4289" s="13" t="s">
        <v>4484</v>
      </c>
      <c r="E4289" s="6">
        <v>35.1</v>
      </c>
      <c r="F4289" s="6">
        <v>-80.099999999999994</v>
      </c>
      <c r="G4289" s="6" t="s">
        <v>94</v>
      </c>
      <c r="H4289" s="6">
        <v>6234</v>
      </c>
      <c r="I4289" s="6">
        <v>5450000</v>
      </c>
      <c r="J4289" s="6">
        <v>18.600000000000001</v>
      </c>
      <c r="K4289" s="6">
        <v>37</v>
      </c>
      <c r="L4289" s="6" t="s">
        <v>4485</v>
      </c>
      <c r="M4289" s="6">
        <v>60</v>
      </c>
      <c r="N4289" s="6" t="s">
        <v>21</v>
      </c>
      <c r="O4289" s="6" t="s">
        <v>22</v>
      </c>
      <c r="P4289" s="6" t="s">
        <v>4486</v>
      </c>
    </row>
    <row r="4290" spans="1:16" hidden="1" x14ac:dyDescent="0.35">
      <c r="A4290" s="6">
        <v>2022</v>
      </c>
      <c r="B4290" s="6" t="s">
        <v>4487</v>
      </c>
      <c r="C4290" s="6" t="s">
        <v>4283</v>
      </c>
      <c r="D4290" s="13" t="s">
        <v>4488</v>
      </c>
      <c r="E4290" s="6">
        <v>35.4</v>
      </c>
      <c r="F4290" s="6">
        <v>-80.59</v>
      </c>
      <c r="G4290" s="6" t="s">
        <v>94</v>
      </c>
      <c r="H4290" s="6">
        <v>8251</v>
      </c>
      <c r="I4290" s="6">
        <v>6801000</v>
      </c>
      <c r="J4290" s="6">
        <v>18.600000000000001</v>
      </c>
      <c r="K4290" s="6">
        <v>37</v>
      </c>
      <c r="L4290" s="6" t="s">
        <v>4485</v>
      </c>
      <c r="M4290" s="6">
        <v>60</v>
      </c>
      <c r="N4290" s="6" t="s">
        <v>21</v>
      </c>
      <c r="O4290" s="6" t="s">
        <v>22</v>
      </c>
      <c r="P4290" s="6" t="s">
        <v>4489</v>
      </c>
    </row>
    <row r="4291" spans="1:16" hidden="1" x14ac:dyDescent="0.35">
      <c r="A4291" s="6">
        <v>2022</v>
      </c>
      <c r="B4291" s="6" t="s">
        <v>4490</v>
      </c>
      <c r="C4291" s="6" t="s">
        <v>4283</v>
      </c>
      <c r="D4291" s="13" t="s">
        <v>4491</v>
      </c>
      <c r="E4291" s="6">
        <v>35.25</v>
      </c>
      <c r="F4291" s="6">
        <v>-81.67</v>
      </c>
      <c r="G4291" s="6" t="s">
        <v>94</v>
      </c>
      <c r="H4291" s="6">
        <v>7381</v>
      </c>
      <c r="I4291" s="6">
        <v>5347000</v>
      </c>
      <c r="J4291" s="6">
        <v>18.600000000000001</v>
      </c>
      <c r="K4291" s="6">
        <v>37</v>
      </c>
      <c r="L4291" s="6" t="s">
        <v>4485</v>
      </c>
      <c r="M4291" s="6">
        <v>60</v>
      </c>
      <c r="N4291" s="6" t="s">
        <v>21</v>
      </c>
      <c r="O4291" s="6" t="s">
        <v>22</v>
      </c>
      <c r="P4291" s="6" t="s">
        <v>4492</v>
      </c>
    </row>
    <row r="4292" spans="1:16" hidden="1" x14ac:dyDescent="0.35">
      <c r="A4292" s="6">
        <v>2022</v>
      </c>
      <c r="B4292" s="6" t="s">
        <v>4493</v>
      </c>
      <c r="C4292" s="6" t="s">
        <v>4283</v>
      </c>
      <c r="D4292" s="13" t="s">
        <v>4494</v>
      </c>
      <c r="E4292" s="6">
        <v>35.409999999999997</v>
      </c>
      <c r="F4292" s="6">
        <v>-81.09</v>
      </c>
      <c r="G4292" s="6" t="s">
        <v>94</v>
      </c>
      <c r="H4292" s="6">
        <v>859</v>
      </c>
      <c r="I4292" s="6">
        <v>415000</v>
      </c>
      <c r="J4292" s="6">
        <v>18.600000000000001</v>
      </c>
      <c r="K4292" s="6">
        <v>37</v>
      </c>
      <c r="L4292" s="6" t="s">
        <v>4485</v>
      </c>
      <c r="M4292" s="6">
        <v>60</v>
      </c>
      <c r="N4292" s="6" t="s">
        <v>21</v>
      </c>
      <c r="O4292" s="6" t="s">
        <v>22</v>
      </c>
      <c r="P4292" s="6" t="s">
        <v>4495</v>
      </c>
    </row>
    <row r="4293" spans="1:16" hidden="1" x14ac:dyDescent="0.35">
      <c r="A4293" s="6">
        <v>2022</v>
      </c>
      <c r="B4293" s="6" t="s">
        <v>359</v>
      </c>
      <c r="C4293" s="6" t="s">
        <v>4283</v>
      </c>
      <c r="D4293" s="13" t="s">
        <v>4496</v>
      </c>
      <c r="E4293" s="6">
        <v>35.42</v>
      </c>
      <c r="F4293" s="6">
        <v>-81.33</v>
      </c>
      <c r="G4293" s="6" t="s">
        <v>94</v>
      </c>
      <c r="H4293" s="6">
        <v>961</v>
      </c>
      <c r="I4293" s="6">
        <v>723000</v>
      </c>
      <c r="J4293" s="6">
        <v>18.600000000000001</v>
      </c>
      <c r="K4293" s="6">
        <v>37</v>
      </c>
      <c r="L4293" s="6" t="s">
        <v>4485</v>
      </c>
      <c r="M4293" s="6">
        <v>60</v>
      </c>
      <c r="N4293" s="6" t="s">
        <v>21</v>
      </c>
      <c r="O4293" s="6" t="s">
        <v>22</v>
      </c>
      <c r="P4293" s="6" t="s">
        <v>4497</v>
      </c>
    </row>
    <row r="4294" spans="1:16" hidden="1" x14ac:dyDescent="0.35">
      <c r="A4294" s="6">
        <v>2022</v>
      </c>
      <c r="B4294" s="6" t="s">
        <v>50</v>
      </c>
      <c r="C4294" s="6" t="s">
        <v>4283</v>
      </c>
      <c r="D4294" s="13" t="s">
        <v>4501</v>
      </c>
      <c r="E4294" s="6">
        <v>35.36</v>
      </c>
      <c r="F4294" s="6">
        <v>-79.78</v>
      </c>
      <c r="G4294" s="6" t="s">
        <v>94</v>
      </c>
      <c r="H4294" s="6">
        <v>2645</v>
      </c>
      <c r="I4294" s="6">
        <v>2354000</v>
      </c>
      <c r="J4294" s="6">
        <v>18.600000000000001</v>
      </c>
      <c r="K4294" s="6">
        <v>37</v>
      </c>
      <c r="L4294" s="6" t="s">
        <v>4485</v>
      </c>
      <c r="M4294" s="6">
        <v>60</v>
      </c>
      <c r="N4294" s="6" t="s">
        <v>21</v>
      </c>
      <c r="O4294" s="6" t="s">
        <v>22</v>
      </c>
      <c r="P4294" s="6" t="s">
        <v>4502</v>
      </c>
    </row>
    <row r="4295" spans="1:16" hidden="1" x14ac:dyDescent="0.35">
      <c r="A4295" s="6">
        <v>2022</v>
      </c>
      <c r="B4295" s="6" t="s">
        <v>4503</v>
      </c>
      <c r="C4295" s="6" t="s">
        <v>4283</v>
      </c>
      <c r="D4295" s="13" t="s">
        <v>4504</v>
      </c>
      <c r="E4295" s="6">
        <v>35.299999999999997</v>
      </c>
      <c r="F4295" s="6">
        <v>-79.650000000000006</v>
      </c>
      <c r="G4295" s="6" t="s">
        <v>94</v>
      </c>
      <c r="H4295" s="6">
        <v>3157</v>
      </c>
      <c r="I4295" s="6">
        <v>1688000</v>
      </c>
      <c r="J4295" s="6">
        <v>18.600000000000001</v>
      </c>
      <c r="K4295" s="6">
        <v>37</v>
      </c>
      <c r="L4295" s="6" t="s">
        <v>4485</v>
      </c>
      <c r="M4295" s="6">
        <v>60</v>
      </c>
      <c r="N4295" s="6" t="s">
        <v>21</v>
      </c>
      <c r="O4295" s="6" t="s">
        <v>22</v>
      </c>
      <c r="P4295" s="6" t="s">
        <v>4505</v>
      </c>
    </row>
    <row r="4296" spans="1:16" hidden="1" x14ac:dyDescent="0.35">
      <c r="A4296" s="6">
        <v>2022</v>
      </c>
      <c r="B4296" s="6" t="s">
        <v>874</v>
      </c>
      <c r="C4296" s="6" t="s">
        <v>4283</v>
      </c>
      <c r="D4296" s="13" t="s">
        <v>4506</v>
      </c>
      <c r="E4296" s="6">
        <v>34.909999999999997</v>
      </c>
      <c r="F4296" s="6">
        <v>-79.819999999999993</v>
      </c>
      <c r="G4296" s="6" t="s">
        <v>94</v>
      </c>
      <c r="H4296" s="6">
        <v>2653</v>
      </c>
      <c r="I4296" s="6">
        <v>1643000</v>
      </c>
      <c r="J4296" s="6">
        <v>18.600000000000001</v>
      </c>
      <c r="K4296" s="6">
        <v>37</v>
      </c>
      <c r="L4296" s="6" t="s">
        <v>4485</v>
      </c>
      <c r="M4296" s="6">
        <v>60</v>
      </c>
      <c r="N4296" s="6" t="s">
        <v>21</v>
      </c>
      <c r="O4296" s="6" t="s">
        <v>22</v>
      </c>
      <c r="P4296" s="6" t="s">
        <v>4507</v>
      </c>
    </row>
    <row r="4297" spans="1:16" hidden="1" x14ac:dyDescent="0.35">
      <c r="A4297" s="6">
        <v>2022</v>
      </c>
      <c r="B4297" s="6" t="s">
        <v>4508</v>
      </c>
      <c r="C4297" s="6" t="s">
        <v>4283</v>
      </c>
      <c r="D4297" s="13" t="s">
        <v>4509</v>
      </c>
      <c r="E4297" s="6">
        <v>35.36</v>
      </c>
      <c r="F4297" s="6">
        <v>-80.19</v>
      </c>
      <c r="G4297" s="6" t="s">
        <v>94</v>
      </c>
      <c r="H4297" s="6">
        <v>14830</v>
      </c>
      <c r="I4297" s="6">
        <v>11845000</v>
      </c>
      <c r="J4297" s="6">
        <v>18.600000000000001</v>
      </c>
      <c r="K4297" s="6">
        <v>37</v>
      </c>
      <c r="L4297" s="6" t="s">
        <v>4485</v>
      </c>
      <c r="M4297" s="6">
        <v>60</v>
      </c>
      <c r="N4297" s="6" t="s">
        <v>21</v>
      </c>
      <c r="O4297" s="6" t="s">
        <v>22</v>
      </c>
      <c r="P4297" s="6" t="s">
        <v>4510</v>
      </c>
    </row>
    <row r="4298" spans="1:16" hidden="1" x14ac:dyDescent="0.35">
      <c r="A4298" s="6">
        <v>2022</v>
      </c>
      <c r="B4298" s="6" t="s">
        <v>698</v>
      </c>
      <c r="C4298" s="6" t="s">
        <v>4283</v>
      </c>
      <c r="D4298" s="13" t="s">
        <v>4511</v>
      </c>
      <c r="E4298" s="6">
        <v>35.07</v>
      </c>
      <c r="F4298" s="6">
        <v>-80.67</v>
      </c>
      <c r="G4298" s="6" t="s">
        <v>94</v>
      </c>
      <c r="H4298" s="6">
        <v>30804</v>
      </c>
      <c r="I4298" s="6">
        <v>24633000</v>
      </c>
      <c r="J4298" s="6">
        <v>18.600000000000001</v>
      </c>
      <c r="K4298" s="6">
        <v>37</v>
      </c>
      <c r="L4298" s="6" t="s">
        <v>4485</v>
      </c>
      <c r="M4298" s="6">
        <v>60</v>
      </c>
      <c r="N4298" s="6" t="s">
        <v>21</v>
      </c>
      <c r="O4298" s="6" t="s">
        <v>22</v>
      </c>
      <c r="P4298" s="6" t="s">
        <v>4512</v>
      </c>
    </row>
    <row r="4299" spans="1:16" hidden="1" x14ac:dyDescent="0.35">
      <c r="A4299" s="6">
        <v>2022</v>
      </c>
      <c r="B4299" s="6" t="s">
        <v>4498</v>
      </c>
      <c r="C4299" s="6" t="s">
        <v>4283</v>
      </c>
      <c r="D4299" s="13" t="s">
        <v>4499</v>
      </c>
      <c r="E4299" s="6">
        <v>35.479999999999997</v>
      </c>
      <c r="F4299" s="6">
        <v>-80.86</v>
      </c>
      <c r="G4299" s="6" t="s">
        <v>94</v>
      </c>
      <c r="H4299" s="6" t="s">
        <v>35</v>
      </c>
      <c r="I4299" s="6">
        <v>0</v>
      </c>
      <c r="J4299" s="6" t="s">
        <v>36</v>
      </c>
      <c r="K4299" s="6">
        <v>37</v>
      </c>
      <c r="L4299" s="6" t="s">
        <v>4485</v>
      </c>
      <c r="M4299" s="6">
        <v>60</v>
      </c>
      <c r="N4299" s="6" t="s">
        <v>21</v>
      </c>
      <c r="O4299" s="6" t="s">
        <v>22</v>
      </c>
      <c r="P4299" s="6" t="s">
        <v>4500</v>
      </c>
    </row>
    <row r="4300" spans="1:16" hidden="1" x14ac:dyDescent="0.35">
      <c r="A4300" s="6">
        <v>2022</v>
      </c>
      <c r="B4300" s="6" t="s">
        <v>2622</v>
      </c>
      <c r="C4300" s="6" t="s">
        <v>4907</v>
      </c>
      <c r="D4300" s="13" t="s">
        <v>5040</v>
      </c>
      <c r="E4300" s="6">
        <v>35.229999999999997</v>
      </c>
      <c r="F4300" s="6">
        <v>-98.4</v>
      </c>
      <c r="G4300" s="6" t="s">
        <v>117</v>
      </c>
      <c r="H4300" s="6">
        <v>4583</v>
      </c>
      <c r="I4300" s="6">
        <v>4838000</v>
      </c>
      <c r="J4300" s="6">
        <v>0.3</v>
      </c>
      <c r="K4300" s="6">
        <v>40</v>
      </c>
      <c r="L4300" s="6" t="s">
        <v>364</v>
      </c>
      <c r="M4300" s="6">
        <v>30</v>
      </c>
      <c r="N4300" s="6" t="s">
        <v>21</v>
      </c>
      <c r="O4300" s="6" t="s">
        <v>22</v>
      </c>
      <c r="P4300" s="6" t="s">
        <v>5041</v>
      </c>
    </row>
    <row r="4301" spans="1:16" hidden="1" x14ac:dyDescent="0.35">
      <c r="A4301" s="6">
        <v>2022</v>
      </c>
      <c r="B4301" s="6" t="s">
        <v>532</v>
      </c>
      <c r="C4301" s="6" t="s">
        <v>4907</v>
      </c>
      <c r="D4301" s="13" t="s">
        <v>5046</v>
      </c>
      <c r="E4301" s="6">
        <v>35.07</v>
      </c>
      <c r="F4301" s="6">
        <v>-98.87</v>
      </c>
      <c r="G4301" s="6" t="s">
        <v>117</v>
      </c>
      <c r="H4301" s="6">
        <v>2793</v>
      </c>
      <c r="I4301" s="6">
        <v>1355000</v>
      </c>
      <c r="J4301" s="6">
        <v>0.3</v>
      </c>
      <c r="K4301" s="6">
        <v>40</v>
      </c>
      <c r="L4301" s="6" t="s">
        <v>364</v>
      </c>
      <c r="M4301" s="6">
        <v>30</v>
      </c>
      <c r="N4301" s="6" t="s">
        <v>21</v>
      </c>
      <c r="O4301" s="6" t="s">
        <v>22</v>
      </c>
      <c r="P4301" s="6" t="s">
        <v>5047</v>
      </c>
    </row>
    <row r="4302" spans="1:16" hidden="1" x14ac:dyDescent="0.35">
      <c r="A4302" s="6">
        <v>2022</v>
      </c>
      <c r="B4302" s="6" t="s">
        <v>5048</v>
      </c>
      <c r="C4302" s="6" t="s">
        <v>4907</v>
      </c>
      <c r="D4302" s="13" t="s">
        <v>5049</v>
      </c>
      <c r="E4302" s="6">
        <v>34.24</v>
      </c>
      <c r="F4302" s="6">
        <v>-99.07</v>
      </c>
      <c r="G4302" s="6" t="s">
        <v>94</v>
      </c>
      <c r="H4302" s="6">
        <v>3726</v>
      </c>
      <c r="I4302" s="6">
        <v>2684000</v>
      </c>
      <c r="J4302" s="6">
        <v>0.3</v>
      </c>
      <c r="K4302" s="6">
        <v>40</v>
      </c>
      <c r="L4302" s="6" t="s">
        <v>364</v>
      </c>
      <c r="M4302" s="6">
        <v>30</v>
      </c>
      <c r="N4302" s="6" t="s">
        <v>21</v>
      </c>
      <c r="O4302" s="6" t="s">
        <v>22</v>
      </c>
      <c r="P4302" s="6" t="s">
        <v>5050</v>
      </c>
    </row>
    <row r="4303" spans="1:16" hidden="1" x14ac:dyDescent="0.35">
      <c r="A4303" s="6">
        <v>2012</v>
      </c>
      <c r="B4303" s="6" t="s">
        <v>4136</v>
      </c>
      <c r="C4303" s="6" t="s">
        <v>4078</v>
      </c>
      <c r="D4303" s="13" t="s">
        <v>4137</v>
      </c>
      <c r="E4303" s="6">
        <v>33.130000000000003</v>
      </c>
      <c r="F4303" s="6">
        <v>-107.24</v>
      </c>
      <c r="G4303" s="6" t="s">
        <v>94</v>
      </c>
      <c r="H4303" s="6">
        <v>12</v>
      </c>
      <c r="I4303" s="6">
        <v>0</v>
      </c>
      <c r="J4303" s="6">
        <v>2.5</v>
      </c>
      <c r="K4303" s="6">
        <v>35</v>
      </c>
      <c r="L4303" s="6" t="s">
        <v>364</v>
      </c>
      <c r="M4303" s="6">
        <v>70</v>
      </c>
      <c r="N4303" s="6" t="s">
        <v>21</v>
      </c>
      <c r="O4303" s="6" t="s">
        <v>22</v>
      </c>
      <c r="P4303" s="6" t="s">
        <v>8580</v>
      </c>
    </row>
    <row r="4304" spans="1:16" hidden="1" x14ac:dyDescent="0.35">
      <c r="A4304" s="6">
        <v>2012</v>
      </c>
      <c r="B4304" s="6" t="s">
        <v>4139</v>
      </c>
      <c r="C4304" s="6" t="s">
        <v>4078</v>
      </c>
      <c r="D4304" s="13" t="s">
        <v>4140</v>
      </c>
      <c r="E4304" s="6">
        <v>34.49</v>
      </c>
      <c r="F4304" s="6">
        <v>-106.84</v>
      </c>
      <c r="G4304" s="6" t="s">
        <v>241</v>
      </c>
      <c r="H4304" s="6">
        <v>390</v>
      </c>
      <c r="I4304" s="6">
        <v>0</v>
      </c>
      <c r="J4304" s="6">
        <v>2.5</v>
      </c>
      <c r="K4304" s="6">
        <v>35</v>
      </c>
      <c r="L4304" s="6" t="s">
        <v>364</v>
      </c>
      <c r="M4304" s="6">
        <v>70</v>
      </c>
      <c r="N4304" s="6" t="s">
        <v>21</v>
      </c>
      <c r="O4304" s="6" t="s">
        <v>22</v>
      </c>
      <c r="P4304" s="6" t="s">
        <v>8581</v>
      </c>
    </row>
    <row r="4305" spans="1:16" hidden="1" x14ac:dyDescent="0.35">
      <c r="A4305" s="6">
        <v>2012</v>
      </c>
      <c r="B4305" s="6" t="s">
        <v>381</v>
      </c>
      <c r="C4305" s="6" t="s">
        <v>6814</v>
      </c>
      <c r="D4305" s="13" t="s">
        <v>6954</v>
      </c>
      <c r="E4305" s="6">
        <v>43.04</v>
      </c>
      <c r="F4305" s="6">
        <v>-91.14</v>
      </c>
      <c r="G4305" s="6" t="s">
        <v>555</v>
      </c>
      <c r="H4305" s="6">
        <v>31576</v>
      </c>
      <c r="I4305" s="6">
        <v>21730000</v>
      </c>
      <c r="J4305" s="6">
        <v>2.8</v>
      </c>
      <c r="K4305" s="6">
        <v>55</v>
      </c>
      <c r="L4305" s="6" t="s">
        <v>364</v>
      </c>
      <c r="M4305" s="6">
        <v>70</v>
      </c>
      <c r="N4305" s="6" t="s">
        <v>21</v>
      </c>
      <c r="O4305" s="6" t="s">
        <v>22</v>
      </c>
      <c r="P4305" s="6" t="s">
        <v>9628</v>
      </c>
    </row>
    <row r="4306" spans="1:16" hidden="1" x14ac:dyDescent="0.35">
      <c r="A4306" s="6">
        <v>2012</v>
      </c>
      <c r="B4306" s="6" t="s">
        <v>1524</v>
      </c>
      <c r="C4306" s="6" t="s">
        <v>6814</v>
      </c>
      <c r="D4306" s="13" t="s">
        <v>6956</v>
      </c>
      <c r="E4306" s="6">
        <v>42.9</v>
      </c>
      <c r="F4306" s="6">
        <v>-90.43</v>
      </c>
      <c r="G4306" s="6" t="s">
        <v>555</v>
      </c>
      <c r="H4306" s="6">
        <v>139973</v>
      </c>
      <c r="I4306" s="6">
        <v>86664000</v>
      </c>
      <c r="J4306" s="6">
        <v>2.8</v>
      </c>
      <c r="K4306" s="6">
        <v>55</v>
      </c>
      <c r="L4306" s="6" t="s">
        <v>364</v>
      </c>
      <c r="M4306" s="6">
        <v>70</v>
      </c>
      <c r="N4306" s="6" t="s">
        <v>21</v>
      </c>
      <c r="O4306" s="6" t="s">
        <v>22</v>
      </c>
      <c r="P4306" s="6" t="s">
        <v>9629</v>
      </c>
    </row>
    <row r="4307" spans="1:16" hidden="1" x14ac:dyDescent="0.35">
      <c r="A4307" s="6">
        <v>2012</v>
      </c>
      <c r="B4307" s="6" t="s">
        <v>1742</v>
      </c>
      <c r="C4307" s="6" t="s">
        <v>6814</v>
      </c>
      <c r="D4307" s="13" t="s">
        <v>6958</v>
      </c>
      <c r="E4307" s="6">
        <v>43.16</v>
      </c>
      <c r="F4307" s="6">
        <v>-89.91</v>
      </c>
      <c r="G4307" s="6" t="s">
        <v>564</v>
      </c>
      <c r="H4307" s="6">
        <v>59049</v>
      </c>
      <c r="I4307" s="6">
        <v>31591000</v>
      </c>
      <c r="J4307" s="6">
        <v>2.8</v>
      </c>
      <c r="K4307" s="6">
        <v>55</v>
      </c>
      <c r="L4307" s="6" t="s">
        <v>364</v>
      </c>
      <c r="M4307" s="6">
        <v>70</v>
      </c>
      <c r="N4307" s="6" t="s">
        <v>21</v>
      </c>
      <c r="O4307" s="6" t="s">
        <v>22</v>
      </c>
      <c r="P4307" s="6" t="s">
        <v>9630</v>
      </c>
    </row>
    <row r="4308" spans="1:16" hidden="1" x14ac:dyDescent="0.35">
      <c r="A4308" s="6">
        <v>2012</v>
      </c>
      <c r="B4308" s="6" t="s">
        <v>369</v>
      </c>
      <c r="C4308" s="6" t="s">
        <v>6814</v>
      </c>
      <c r="D4308" s="13" t="s">
        <v>6960</v>
      </c>
      <c r="E4308" s="6">
        <v>42.7</v>
      </c>
      <c r="F4308" s="6">
        <v>-89.86</v>
      </c>
      <c r="G4308" s="6" t="s">
        <v>555</v>
      </c>
      <c r="H4308" s="6">
        <v>114595</v>
      </c>
      <c r="I4308" s="6">
        <v>64542000</v>
      </c>
      <c r="J4308" s="6">
        <v>2.8</v>
      </c>
      <c r="K4308" s="6">
        <v>55</v>
      </c>
      <c r="L4308" s="6" t="s">
        <v>364</v>
      </c>
      <c r="M4308" s="6">
        <v>70</v>
      </c>
      <c r="N4308" s="6" t="s">
        <v>21</v>
      </c>
      <c r="O4308" s="6" t="s">
        <v>22</v>
      </c>
      <c r="P4308" s="6" t="s">
        <v>9631</v>
      </c>
    </row>
    <row r="4309" spans="1:16" hidden="1" x14ac:dyDescent="0.35">
      <c r="A4309" s="6">
        <v>2012</v>
      </c>
      <c r="B4309" s="6" t="s">
        <v>1329</v>
      </c>
      <c r="C4309" s="6" t="s">
        <v>6814</v>
      </c>
      <c r="D4309" s="13" t="s">
        <v>6962</v>
      </c>
      <c r="E4309" s="6">
        <v>43.18</v>
      </c>
      <c r="F4309" s="6">
        <v>-90.57</v>
      </c>
      <c r="G4309" s="6" t="s">
        <v>555</v>
      </c>
      <c r="H4309" s="6">
        <v>31988</v>
      </c>
      <c r="I4309" s="6">
        <v>20442000</v>
      </c>
      <c r="J4309" s="6">
        <v>2.8</v>
      </c>
      <c r="K4309" s="6">
        <v>55</v>
      </c>
      <c r="L4309" s="6" t="s">
        <v>364</v>
      </c>
      <c r="M4309" s="6">
        <v>70</v>
      </c>
      <c r="N4309" s="6" t="s">
        <v>21</v>
      </c>
      <c r="O4309" s="6" t="s">
        <v>22</v>
      </c>
      <c r="P4309" s="6" t="s">
        <v>9632</v>
      </c>
    </row>
    <row r="4310" spans="1:16" hidden="1" x14ac:dyDescent="0.35">
      <c r="A4310" s="6">
        <v>2012</v>
      </c>
      <c r="B4310" s="6" t="s">
        <v>6964</v>
      </c>
      <c r="C4310" s="6" t="s">
        <v>6814</v>
      </c>
      <c r="D4310" s="13" t="s">
        <v>6965</v>
      </c>
      <c r="E4310" s="6">
        <v>43.37</v>
      </c>
      <c r="F4310" s="6">
        <v>-89.62</v>
      </c>
      <c r="G4310" s="6" t="s">
        <v>555</v>
      </c>
      <c r="H4310" s="6">
        <v>80683</v>
      </c>
      <c r="I4310" s="6">
        <v>43924000</v>
      </c>
      <c r="J4310" s="6">
        <v>2.8</v>
      </c>
      <c r="K4310" s="6">
        <v>55</v>
      </c>
      <c r="L4310" s="6" t="s">
        <v>364</v>
      </c>
      <c r="M4310" s="6">
        <v>70</v>
      </c>
      <c r="N4310" s="6" t="s">
        <v>21</v>
      </c>
      <c r="O4310" s="6" t="s">
        <v>22</v>
      </c>
      <c r="P4310" s="6" t="s">
        <v>9633</v>
      </c>
    </row>
    <row r="4311" spans="1:16" hidden="1" x14ac:dyDescent="0.35">
      <c r="A4311" s="6">
        <v>2012</v>
      </c>
      <c r="B4311" s="6" t="s">
        <v>3678</v>
      </c>
      <c r="C4311" s="6" t="s">
        <v>6814</v>
      </c>
      <c r="D4311" s="13" t="s">
        <v>6967</v>
      </c>
      <c r="E4311" s="6">
        <v>43.65</v>
      </c>
      <c r="F4311" s="6">
        <v>-91.09</v>
      </c>
      <c r="G4311" s="6" t="s">
        <v>564</v>
      </c>
      <c r="H4311" s="6">
        <v>58023</v>
      </c>
      <c r="I4311" s="6">
        <v>42647000</v>
      </c>
      <c r="J4311" s="6">
        <v>2.8</v>
      </c>
      <c r="K4311" s="6">
        <v>55</v>
      </c>
      <c r="L4311" s="6" t="s">
        <v>364</v>
      </c>
      <c r="M4311" s="6">
        <v>70</v>
      </c>
      <c r="N4311" s="6" t="s">
        <v>21</v>
      </c>
      <c r="O4311" s="6" t="s">
        <v>22</v>
      </c>
      <c r="P4311" s="6" t="s">
        <v>9634</v>
      </c>
    </row>
    <row r="4312" spans="1:16" hidden="1" x14ac:dyDescent="0.35">
      <c r="A4312" s="6">
        <v>2012</v>
      </c>
      <c r="B4312" s="6" t="s">
        <v>2888</v>
      </c>
      <c r="C4312" s="6" t="s">
        <v>3430</v>
      </c>
      <c r="D4312" s="13" t="s">
        <v>3640</v>
      </c>
      <c r="E4312" s="6">
        <v>36.76</v>
      </c>
      <c r="F4312" s="6">
        <v>-94.05</v>
      </c>
      <c r="G4312" s="6" t="s">
        <v>236</v>
      </c>
      <c r="H4312" s="6">
        <v>7685</v>
      </c>
      <c r="I4312" s="6">
        <v>1993000</v>
      </c>
      <c r="J4312" s="6">
        <v>3.1</v>
      </c>
      <c r="K4312" s="6">
        <v>29</v>
      </c>
      <c r="L4312" s="6" t="s">
        <v>364</v>
      </c>
      <c r="M4312" s="6">
        <v>70</v>
      </c>
      <c r="N4312" s="6" t="s">
        <v>21</v>
      </c>
      <c r="O4312" s="6" t="s">
        <v>22</v>
      </c>
      <c r="P4312" s="6" t="s">
        <v>8388</v>
      </c>
    </row>
    <row r="4313" spans="1:16" hidden="1" x14ac:dyDescent="0.35">
      <c r="A4313" s="6">
        <v>2012</v>
      </c>
      <c r="B4313" s="6" t="s">
        <v>1989</v>
      </c>
      <c r="C4313" s="6" t="s">
        <v>3430</v>
      </c>
      <c r="D4313" s="13" t="s">
        <v>3642</v>
      </c>
      <c r="E4313" s="6">
        <v>37.39</v>
      </c>
      <c r="F4313" s="6">
        <v>-94.09</v>
      </c>
      <c r="G4313" s="6" t="s">
        <v>236</v>
      </c>
      <c r="H4313" s="6">
        <v>57156</v>
      </c>
      <c r="I4313" s="6">
        <v>22981000</v>
      </c>
      <c r="J4313" s="6">
        <v>3.1</v>
      </c>
      <c r="K4313" s="6">
        <v>29</v>
      </c>
      <c r="L4313" s="6" t="s">
        <v>364</v>
      </c>
      <c r="M4313" s="6">
        <v>70</v>
      </c>
      <c r="N4313" s="6" t="s">
        <v>21</v>
      </c>
      <c r="O4313" s="6" t="s">
        <v>22</v>
      </c>
      <c r="P4313" s="6" t="s">
        <v>8389</v>
      </c>
    </row>
    <row r="4314" spans="1:16" hidden="1" x14ac:dyDescent="0.35">
      <c r="A4314" s="6">
        <v>2012</v>
      </c>
      <c r="B4314" s="6" t="s">
        <v>948</v>
      </c>
      <c r="C4314" s="6" t="s">
        <v>3430</v>
      </c>
      <c r="D4314" s="13" t="s">
        <v>3646</v>
      </c>
      <c r="E4314" s="6">
        <v>37.54</v>
      </c>
      <c r="F4314" s="6">
        <v>-93.87</v>
      </c>
      <c r="G4314" s="6" t="s">
        <v>236</v>
      </c>
      <c r="H4314" s="6">
        <v>13234</v>
      </c>
      <c r="I4314" s="6">
        <v>7074000</v>
      </c>
      <c r="J4314" s="6">
        <v>3.1</v>
      </c>
      <c r="K4314" s="6">
        <v>29</v>
      </c>
      <c r="L4314" s="6" t="s">
        <v>364</v>
      </c>
      <c r="M4314" s="6">
        <v>70</v>
      </c>
      <c r="N4314" s="6" t="s">
        <v>21</v>
      </c>
      <c r="O4314" s="6" t="s">
        <v>22</v>
      </c>
      <c r="P4314" s="6" t="s">
        <v>8390</v>
      </c>
    </row>
    <row r="4315" spans="1:16" hidden="1" x14ac:dyDescent="0.35">
      <c r="A4315" s="6">
        <v>2012</v>
      </c>
      <c r="B4315" s="6" t="s">
        <v>33</v>
      </c>
      <c r="C4315" s="6" t="s">
        <v>3430</v>
      </c>
      <c r="D4315" s="13" t="s">
        <v>3648</v>
      </c>
      <c r="E4315" s="6">
        <v>37.31</v>
      </c>
      <c r="F4315" s="6">
        <v>-93.58</v>
      </c>
      <c r="G4315" s="6" t="s">
        <v>236</v>
      </c>
      <c r="H4315" s="6">
        <v>1369</v>
      </c>
      <c r="I4315" s="6">
        <v>692000</v>
      </c>
      <c r="J4315" s="6">
        <v>3.1</v>
      </c>
      <c r="K4315" s="6">
        <v>29</v>
      </c>
      <c r="L4315" s="6" t="s">
        <v>364</v>
      </c>
      <c r="M4315" s="6">
        <v>70</v>
      </c>
      <c r="N4315" s="6" t="s">
        <v>21</v>
      </c>
      <c r="O4315" s="6" t="s">
        <v>22</v>
      </c>
      <c r="P4315" s="6" t="s">
        <v>8391</v>
      </c>
    </row>
    <row r="4316" spans="1:16" hidden="1" x14ac:dyDescent="0.35">
      <c r="A4316" s="6">
        <v>2012</v>
      </c>
      <c r="B4316" s="6" t="s">
        <v>812</v>
      </c>
      <c r="C4316" s="6" t="s">
        <v>3430</v>
      </c>
      <c r="D4316" s="13" t="s">
        <v>3650</v>
      </c>
      <c r="E4316" s="6">
        <v>37.33</v>
      </c>
      <c r="F4316" s="6">
        <v>-94.3</v>
      </c>
      <c r="G4316" s="6" t="s">
        <v>236</v>
      </c>
      <c r="H4316" s="6">
        <v>20908</v>
      </c>
      <c r="I4316" s="6">
        <v>7272000</v>
      </c>
      <c r="J4316" s="6">
        <v>3.1</v>
      </c>
      <c r="K4316" s="6">
        <v>29</v>
      </c>
      <c r="L4316" s="6" t="s">
        <v>364</v>
      </c>
      <c r="M4316" s="6">
        <v>70</v>
      </c>
      <c r="N4316" s="6" t="s">
        <v>21</v>
      </c>
      <c r="O4316" s="6" t="s">
        <v>22</v>
      </c>
      <c r="P4316" s="6" t="s">
        <v>8392</v>
      </c>
    </row>
    <row r="4317" spans="1:16" hidden="1" x14ac:dyDescent="0.35">
      <c r="A4317" s="6">
        <v>2012</v>
      </c>
      <c r="B4317" s="6" t="s">
        <v>135</v>
      </c>
      <c r="C4317" s="6" t="s">
        <v>3430</v>
      </c>
      <c r="D4317" s="13" t="s">
        <v>3652</v>
      </c>
      <c r="E4317" s="6">
        <v>37.14</v>
      </c>
      <c r="F4317" s="6">
        <v>-94.06</v>
      </c>
      <c r="G4317" s="6" t="s">
        <v>236</v>
      </c>
      <c r="H4317" s="6">
        <v>8213</v>
      </c>
      <c r="I4317" s="6">
        <v>2620000</v>
      </c>
      <c r="J4317" s="6">
        <v>3.1</v>
      </c>
      <c r="K4317" s="6">
        <v>29</v>
      </c>
      <c r="L4317" s="6" t="s">
        <v>364</v>
      </c>
      <c r="M4317" s="6">
        <v>70</v>
      </c>
      <c r="N4317" s="6" t="s">
        <v>21</v>
      </c>
      <c r="O4317" s="6" t="s">
        <v>22</v>
      </c>
      <c r="P4317" s="6" t="s">
        <v>8393</v>
      </c>
    </row>
    <row r="4318" spans="1:16" hidden="1" x14ac:dyDescent="0.35">
      <c r="A4318" s="6">
        <v>2012</v>
      </c>
      <c r="B4318" s="6" t="s">
        <v>3654</v>
      </c>
      <c r="C4318" s="6" t="s">
        <v>3430</v>
      </c>
      <c r="D4318" s="13" t="s">
        <v>3655</v>
      </c>
      <c r="E4318" s="6">
        <v>36.65</v>
      </c>
      <c r="F4318" s="6">
        <v>-94.44</v>
      </c>
      <c r="G4318" s="6" t="s">
        <v>236</v>
      </c>
      <c r="H4318" s="6">
        <v>695</v>
      </c>
      <c r="I4318" s="6">
        <v>347000</v>
      </c>
      <c r="J4318" s="6">
        <v>3.1</v>
      </c>
      <c r="K4318" s="6">
        <v>29</v>
      </c>
      <c r="L4318" s="6" t="s">
        <v>364</v>
      </c>
      <c r="M4318" s="6">
        <v>70</v>
      </c>
      <c r="N4318" s="6" t="s">
        <v>21</v>
      </c>
      <c r="O4318" s="6" t="s">
        <v>22</v>
      </c>
      <c r="P4318" s="6" t="s">
        <v>8394</v>
      </c>
    </row>
    <row r="4319" spans="1:16" hidden="1" x14ac:dyDescent="0.35">
      <c r="A4319" s="6">
        <v>2012</v>
      </c>
      <c r="B4319" s="6" t="s">
        <v>826</v>
      </c>
      <c r="C4319" s="6" t="s">
        <v>3430</v>
      </c>
      <c r="D4319" s="13" t="s">
        <v>3657</v>
      </c>
      <c r="E4319" s="6">
        <v>36.99</v>
      </c>
      <c r="F4319" s="6">
        <v>-94.31</v>
      </c>
      <c r="G4319" s="6" t="s">
        <v>236</v>
      </c>
      <c r="H4319" s="6">
        <v>10740</v>
      </c>
      <c r="I4319" s="6">
        <v>6781000</v>
      </c>
      <c r="J4319" s="6">
        <v>3.1</v>
      </c>
      <c r="K4319" s="6">
        <v>29</v>
      </c>
      <c r="L4319" s="6" t="s">
        <v>364</v>
      </c>
      <c r="M4319" s="6">
        <v>70</v>
      </c>
      <c r="N4319" s="6" t="s">
        <v>21</v>
      </c>
      <c r="O4319" s="6" t="s">
        <v>22</v>
      </c>
      <c r="P4319" s="6" t="s">
        <v>8395</v>
      </c>
    </row>
    <row r="4320" spans="1:16" hidden="1" x14ac:dyDescent="0.35">
      <c r="A4320" s="6">
        <v>2012</v>
      </c>
      <c r="B4320" s="6" t="s">
        <v>3388</v>
      </c>
      <c r="C4320" s="6" t="s">
        <v>3430</v>
      </c>
      <c r="D4320" s="13" t="s">
        <v>3659</v>
      </c>
      <c r="E4320" s="6">
        <v>36.549999999999997</v>
      </c>
      <c r="F4320" s="6">
        <v>-93.37</v>
      </c>
      <c r="G4320" s="6" t="s">
        <v>236</v>
      </c>
      <c r="H4320" s="6">
        <v>2335</v>
      </c>
      <c r="I4320" s="6">
        <v>873000</v>
      </c>
      <c r="J4320" s="6">
        <v>3.1</v>
      </c>
      <c r="K4320" s="6">
        <v>29</v>
      </c>
      <c r="L4320" s="6" t="s">
        <v>364</v>
      </c>
      <c r="M4320" s="6">
        <v>70</v>
      </c>
      <c r="N4320" s="6" t="s">
        <v>21</v>
      </c>
      <c r="O4320" s="6" t="s">
        <v>22</v>
      </c>
      <c r="P4320" s="6" t="s">
        <v>8396</v>
      </c>
    </row>
    <row r="4321" spans="1:16" hidden="1" x14ac:dyDescent="0.35">
      <c r="A4321" s="6">
        <v>2012</v>
      </c>
      <c r="B4321" s="6" t="s">
        <v>1426</v>
      </c>
      <c r="C4321" s="6" t="s">
        <v>1247</v>
      </c>
      <c r="D4321" s="13" t="s">
        <v>1427</v>
      </c>
      <c r="E4321" s="6">
        <v>36.99</v>
      </c>
      <c r="F4321" s="6">
        <v>-89.17</v>
      </c>
      <c r="G4321" s="6" t="s">
        <v>241</v>
      </c>
      <c r="H4321" s="6">
        <v>11833</v>
      </c>
      <c r="I4321" s="6">
        <v>6728000</v>
      </c>
      <c r="J4321" s="6">
        <v>3.9</v>
      </c>
      <c r="K4321" s="6">
        <v>17</v>
      </c>
      <c r="L4321" s="6" t="s">
        <v>364</v>
      </c>
      <c r="M4321" s="6">
        <v>80</v>
      </c>
      <c r="N4321" s="6" t="s">
        <v>21</v>
      </c>
      <c r="O4321" s="6" t="s">
        <v>22</v>
      </c>
      <c r="P4321" s="6" t="s">
        <v>7526</v>
      </c>
    </row>
    <row r="4322" spans="1:16" hidden="1" x14ac:dyDescent="0.35">
      <c r="A4322" s="6">
        <v>2012</v>
      </c>
      <c r="B4322" s="6" t="s">
        <v>1429</v>
      </c>
      <c r="C4322" s="6" t="s">
        <v>1247</v>
      </c>
      <c r="D4322" s="13" t="s">
        <v>1430</v>
      </c>
      <c r="E4322" s="6">
        <v>38.54</v>
      </c>
      <c r="F4322" s="6">
        <v>-89.61</v>
      </c>
      <c r="G4322" s="6" t="s">
        <v>236</v>
      </c>
      <c r="H4322" s="6">
        <v>98864</v>
      </c>
      <c r="I4322" s="6">
        <v>26917000</v>
      </c>
      <c r="J4322" s="6">
        <v>3.9</v>
      </c>
      <c r="K4322" s="6">
        <v>17</v>
      </c>
      <c r="L4322" s="6" t="s">
        <v>364</v>
      </c>
      <c r="M4322" s="6">
        <v>80</v>
      </c>
      <c r="N4322" s="6" t="s">
        <v>21</v>
      </c>
      <c r="O4322" s="6" t="s">
        <v>22</v>
      </c>
      <c r="P4322" s="6" t="s">
        <v>7527</v>
      </c>
    </row>
    <row r="4323" spans="1:16" hidden="1" x14ac:dyDescent="0.35">
      <c r="A4323" s="6">
        <v>2012</v>
      </c>
      <c r="B4323" s="6" t="s">
        <v>115</v>
      </c>
      <c r="C4323" s="6" t="s">
        <v>1247</v>
      </c>
      <c r="D4323" s="13" t="s">
        <v>1432</v>
      </c>
      <c r="E4323" s="6">
        <v>37.72</v>
      </c>
      <c r="F4323" s="6">
        <v>-89.21</v>
      </c>
      <c r="G4323" s="6" t="s">
        <v>236</v>
      </c>
      <c r="H4323" s="6">
        <v>44194</v>
      </c>
      <c r="I4323" s="6">
        <v>13301000</v>
      </c>
      <c r="J4323" s="6">
        <v>3.9</v>
      </c>
      <c r="K4323" s="6">
        <v>17</v>
      </c>
      <c r="L4323" s="6" t="s">
        <v>364</v>
      </c>
      <c r="M4323" s="6">
        <v>80</v>
      </c>
      <c r="N4323" s="6" t="s">
        <v>21</v>
      </c>
      <c r="O4323" s="6" t="s">
        <v>22</v>
      </c>
      <c r="P4323" s="6" t="s">
        <v>7528</v>
      </c>
    </row>
    <row r="4324" spans="1:16" hidden="1" x14ac:dyDescent="0.35">
      <c r="A4324" s="6">
        <v>2012</v>
      </c>
      <c r="B4324" s="6" t="s">
        <v>385</v>
      </c>
      <c r="C4324" s="6" t="s">
        <v>1247</v>
      </c>
      <c r="D4324" s="13" t="s">
        <v>1434</v>
      </c>
      <c r="E4324" s="6">
        <v>37.36</v>
      </c>
      <c r="F4324" s="6">
        <v>-89</v>
      </c>
      <c r="G4324" s="6" t="s">
        <v>236</v>
      </c>
      <c r="H4324" s="6">
        <v>8300</v>
      </c>
      <c r="I4324" s="6">
        <v>1881000</v>
      </c>
      <c r="J4324" s="6">
        <v>3.9</v>
      </c>
      <c r="K4324" s="6">
        <v>17</v>
      </c>
      <c r="L4324" s="6" t="s">
        <v>364</v>
      </c>
      <c r="M4324" s="6">
        <v>80</v>
      </c>
      <c r="N4324" s="6" t="s">
        <v>21</v>
      </c>
      <c r="O4324" s="6" t="s">
        <v>22</v>
      </c>
      <c r="P4324" s="6" t="s">
        <v>7529</v>
      </c>
    </row>
    <row r="4325" spans="1:16" hidden="1" x14ac:dyDescent="0.35">
      <c r="A4325" s="6">
        <v>2012</v>
      </c>
      <c r="B4325" s="6" t="s">
        <v>83</v>
      </c>
      <c r="C4325" s="6" t="s">
        <v>1247</v>
      </c>
      <c r="D4325" s="13" t="s">
        <v>1436</v>
      </c>
      <c r="E4325" s="6">
        <v>38.450000000000003</v>
      </c>
      <c r="F4325" s="6">
        <v>-90.22</v>
      </c>
      <c r="G4325" s="6" t="s">
        <v>236</v>
      </c>
      <c r="H4325" s="6">
        <v>61810</v>
      </c>
      <c r="I4325" s="6">
        <v>29653000</v>
      </c>
      <c r="J4325" s="6">
        <v>3.9</v>
      </c>
      <c r="K4325" s="6">
        <v>17</v>
      </c>
      <c r="L4325" s="6" t="s">
        <v>364</v>
      </c>
      <c r="M4325" s="6">
        <v>80</v>
      </c>
      <c r="N4325" s="6" t="s">
        <v>21</v>
      </c>
      <c r="O4325" s="6" t="s">
        <v>22</v>
      </c>
      <c r="P4325" s="6" t="s">
        <v>7530</v>
      </c>
    </row>
    <row r="4326" spans="1:16" hidden="1" x14ac:dyDescent="0.35">
      <c r="A4326" s="6">
        <v>2012</v>
      </c>
      <c r="B4326" s="6" t="s">
        <v>54</v>
      </c>
      <c r="C4326" s="6" t="s">
        <v>1247</v>
      </c>
      <c r="D4326" s="13" t="s">
        <v>1438</v>
      </c>
      <c r="E4326" s="6">
        <v>38.03</v>
      </c>
      <c r="F4326" s="6">
        <v>-89.56</v>
      </c>
      <c r="G4326" s="6" t="s">
        <v>236</v>
      </c>
      <c r="H4326" s="6">
        <v>47719</v>
      </c>
      <c r="I4326" s="6">
        <v>6838000</v>
      </c>
      <c r="J4326" s="6">
        <v>3.9</v>
      </c>
      <c r="K4326" s="6">
        <v>17</v>
      </c>
      <c r="L4326" s="6" t="s">
        <v>364</v>
      </c>
      <c r="M4326" s="6">
        <v>80</v>
      </c>
      <c r="N4326" s="6" t="s">
        <v>21</v>
      </c>
      <c r="O4326" s="6" t="s">
        <v>22</v>
      </c>
      <c r="P4326" s="6" t="s">
        <v>7531</v>
      </c>
    </row>
    <row r="4327" spans="1:16" hidden="1" x14ac:dyDescent="0.35">
      <c r="A4327" s="6">
        <v>2012</v>
      </c>
      <c r="B4327" s="6" t="s">
        <v>278</v>
      </c>
      <c r="C4327" s="6" t="s">
        <v>1247</v>
      </c>
      <c r="D4327" s="13" t="s">
        <v>1440</v>
      </c>
      <c r="E4327" s="6">
        <v>37.25</v>
      </c>
      <c r="F4327" s="6">
        <v>-89.01</v>
      </c>
      <c r="G4327" s="6" t="s">
        <v>236</v>
      </c>
      <c r="H4327" s="6">
        <v>21487</v>
      </c>
      <c r="I4327" s="6">
        <v>11444000</v>
      </c>
      <c r="J4327" s="6">
        <v>3.9</v>
      </c>
      <c r="K4327" s="6">
        <v>17</v>
      </c>
      <c r="L4327" s="6" t="s">
        <v>364</v>
      </c>
      <c r="M4327" s="6">
        <v>80</v>
      </c>
      <c r="N4327" s="6" t="s">
        <v>21</v>
      </c>
      <c r="O4327" s="6" t="s">
        <v>22</v>
      </c>
      <c r="P4327" s="6" t="s">
        <v>7532</v>
      </c>
    </row>
    <row r="4328" spans="1:16" hidden="1" x14ac:dyDescent="0.35">
      <c r="A4328" s="6">
        <v>2012</v>
      </c>
      <c r="B4328" s="6" t="s">
        <v>184</v>
      </c>
      <c r="C4328" s="6" t="s">
        <v>1247</v>
      </c>
      <c r="D4328" s="13" t="s">
        <v>1442</v>
      </c>
      <c r="E4328" s="6">
        <v>38.18</v>
      </c>
      <c r="F4328" s="6">
        <v>-89.84</v>
      </c>
      <c r="G4328" s="6" t="s">
        <v>236</v>
      </c>
      <c r="H4328" s="6">
        <v>74418</v>
      </c>
      <c r="I4328" s="6">
        <v>21880000</v>
      </c>
      <c r="J4328" s="6">
        <v>3.9</v>
      </c>
      <c r="K4328" s="6">
        <v>17</v>
      </c>
      <c r="L4328" s="6" t="s">
        <v>364</v>
      </c>
      <c r="M4328" s="6">
        <v>80</v>
      </c>
      <c r="N4328" s="6" t="s">
        <v>21</v>
      </c>
      <c r="O4328" s="6" t="s">
        <v>22</v>
      </c>
      <c r="P4328" s="6" t="s">
        <v>7533</v>
      </c>
    </row>
    <row r="4329" spans="1:16" hidden="1" x14ac:dyDescent="0.35">
      <c r="A4329" s="6">
        <v>2012</v>
      </c>
      <c r="B4329" s="6" t="s">
        <v>1444</v>
      </c>
      <c r="C4329" s="6" t="s">
        <v>1247</v>
      </c>
      <c r="D4329" s="13" t="s">
        <v>1445</v>
      </c>
      <c r="E4329" s="6">
        <v>38.659999999999997</v>
      </c>
      <c r="F4329" s="6">
        <v>-90.17</v>
      </c>
      <c r="G4329" s="6" t="s">
        <v>236</v>
      </c>
      <c r="H4329" s="6">
        <v>98610</v>
      </c>
      <c r="I4329" s="6">
        <v>36180000</v>
      </c>
      <c r="J4329" s="6">
        <v>3.9</v>
      </c>
      <c r="K4329" s="6">
        <v>17</v>
      </c>
      <c r="L4329" s="6" t="s">
        <v>364</v>
      </c>
      <c r="M4329" s="6">
        <v>80</v>
      </c>
      <c r="N4329" s="6" t="s">
        <v>21</v>
      </c>
      <c r="O4329" s="6" t="s">
        <v>22</v>
      </c>
      <c r="P4329" s="6" t="s">
        <v>7534</v>
      </c>
    </row>
    <row r="4330" spans="1:16" hidden="1" x14ac:dyDescent="0.35">
      <c r="A4330" s="6">
        <v>2012</v>
      </c>
      <c r="B4330" s="6" t="s">
        <v>698</v>
      </c>
      <c r="C4330" s="6" t="s">
        <v>1247</v>
      </c>
      <c r="D4330" s="13" t="s">
        <v>1447</v>
      </c>
      <c r="E4330" s="6">
        <v>37.56</v>
      </c>
      <c r="F4330" s="6">
        <v>-89.37</v>
      </c>
      <c r="G4330" s="6" t="s">
        <v>236</v>
      </c>
      <c r="H4330" s="6">
        <v>16800</v>
      </c>
      <c r="I4330" s="6">
        <v>7529000</v>
      </c>
      <c r="J4330" s="6">
        <v>3.9</v>
      </c>
      <c r="K4330" s="6">
        <v>17</v>
      </c>
      <c r="L4330" s="6" t="s">
        <v>364</v>
      </c>
      <c r="M4330" s="6">
        <v>80</v>
      </c>
      <c r="N4330" s="6" t="s">
        <v>21</v>
      </c>
      <c r="O4330" s="6" t="s">
        <v>22</v>
      </c>
      <c r="P4330" s="6" t="s">
        <v>7535</v>
      </c>
    </row>
    <row r="4331" spans="1:16" hidden="1" x14ac:dyDescent="0.35">
      <c r="A4331" s="6">
        <v>2012</v>
      </c>
      <c r="B4331" s="6" t="s">
        <v>86</v>
      </c>
      <c r="C4331" s="6" t="s">
        <v>1247</v>
      </c>
      <c r="D4331" s="13" t="s">
        <v>1449</v>
      </c>
      <c r="E4331" s="6">
        <v>38.39</v>
      </c>
      <c r="F4331" s="6">
        <v>-89.48</v>
      </c>
      <c r="G4331" s="6" t="s">
        <v>236</v>
      </c>
      <c r="H4331" s="6">
        <v>120019</v>
      </c>
      <c r="I4331" s="6">
        <v>19678000</v>
      </c>
      <c r="J4331" s="6">
        <v>3.9</v>
      </c>
      <c r="K4331" s="6">
        <v>17</v>
      </c>
      <c r="L4331" s="6" t="s">
        <v>364</v>
      </c>
      <c r="M4331" s="6">
        <v>80</v>
      </c>
      <c r="N4331" s="6" t="s">
        <v>21</v>
      </c>
      <c r="O4331" s="6" t="s">
        <v>22</v>
      </c>
      <c r="P4331" s="6" t="s">
        <v>7536</v>
      </c>
    </row>
    <row r="4332" spans="1:16" hidden="1" x14ac:dyDescent="0.35">
      <c r="A4332" s="6">
        <v>2012</v>
      </c>
      <c r="B4332" s="6" t="s">
        <v>1451</v>
      </c>
      <c r="C4332" s="6" t="s">
        <v>1247</v>
      </c>
      <c r="D4332" s="13" t="s">
        <v>1452</v>
      </c>
      <c r="E4332" s="6">
        <v>37.86</v>
      </c>
      <c r="F4332" s="6">
        <v>-89</v>
      </c>
      <c r="G4332" s="6" t="s">
        <v>236</v>
      </c>
      <c r="H4332" s="6">
        <v>19522</v>
      </c>
      <c r="I4332" s="6">
        <v>4658000</v>
      </c>
      <c r="J4332" s="6">
        <v>3.9</v>
      </c>
      <c r="K4332" s="6">
        <v>17</v>
      </c>
      <c r="L4332" s="6" t="s">
        <v>364</v>
      </c>
      <c r="M4332" s="6">
        <v>80</v>
      </c>
      <c r="N4332" s="6" t="s">
        <v>21</v>
      </c>
      <c r="O4332" s="6" t="s">
        <v>22</v>
      </c>
      <c r="P4332" s="6" t="s">
        <v>7537</v>
      </c>
    </row>
    <row r="4333" spans="1:16" hidden="1" x14ac:dyDescent="0.35">
      <c r="A4333" s="6">
        <v>2012</v>
      </c>
      <c r="B4333" s="6" t="s">
        <v>2944</v>
      </c>
      <c r="C4333" s="6" t="s">
        <v>2786</v>
      </c>
      <c r="D4333" s="13" t="s">
        <v>2945</v>
      </c>
      <c r="E4333" s="6">
        <v>42.52</v>
      </c>
      <c r="F4333" s="6">
        <v>-85.84</v>
      </c>
      <c r="G4333" s="6" t="s">
        <v>514</v>
      </c>
      <c r="H4333" s="6">
        <v>93484</v>
      </c>
      <c r="I4333" s="6">
        <v>71593000</v>
      </c>
      <c r="J4333" s="6">
        <v>5.0999999999999996</v>
      </c>
      <c r="K4333" s="6">
        <v>26</v>
      </c>
      <c r="L4333" s="6" t="s">
        <v>364</v>
      </c>
      <c r="M4333" s="6">
        <v>70</v>
      </c>
      <c r="N4333" s="6" t="s">
        <v>21</v>
      </c>
      <c r="O4333" s="6" t="s">
        <v>22</v>
      </c>
      <c r="P4333" s="6" t="s">
        <v>8116</v>
      </c>
    </row>
    <row r="4334" spans="1:16" hidden="1" x14ac:dyDescent="0.35">
      <c r="A4334" s="6">
        <v>2012</v>
      </c>
      <c r="B4334" s="6" t="s">
        <v>976</v>
      </c>
      <c r="C4334" s="6" t="s">
        <v>2786</v>
      </c>
      <c r="D4334" s="13" t="s">
        <v>2947</v>
      </c>
      <c r="E4334" s="6">
        <v>42.11</v>
      </c>
      <c r="F4334" s="6">
        <v>-86.44</v>
      </c>
      <c r="G4334" s="6" t="s">
        <v>514</v>
      </c>
      <c r="H4334" s="6">
        <v>45400</v>
      </c>
      <c r="I4334" s="6">
        <v>40251000</v>
      </c>
      <c r="J4334" s="6">
        <v>5.0999999999999996</v>
      </c>
      <c r="K4334" s="6">
        <v>26</v>
      </c>
      <c r="L4334" s="6" t="s">
        <v>364</v>
      </c>
      <c r="M4334" s="6">
        <v>70</v>
      </c>
      <c r="N4334" s="6" t="s">
        <v>21</v>
      </c>
      <c r="O4334" s="6" t="s">
        <v>22</v>
      </c>
      <c r="P4334" s="6" t="s">
        <v>8117</v>
      </c>
    </row>
    <row r="4335" spans="1:16" hidden="1" x14ac:dyDescent="0.35">
      <c r="A4335" s="6">
        <v>2012</v>
      </c>
      <c r="B4335" s="6" t="s">
        <v>1486</v>
      </c>
      <c r="C4335" s="6" t="s">
        <v>2786</v>
      </c>
      <c r="D4335" s="13" t="s">
        <v>2949</v>
      </c>
      <c r="E4335" s="6">
        <v>41.91</v>
      </c>
      <c r="F4335" s="6">
        <v>-86</v>
      </c>
      <c r="G4335" s="6" t="s">
        <v>514</v>
      </c>
      <c r="H4335" s="6">
        <v>85695</v>
      </c>
      <c r="I4335" s="6">
        <v>92228000</v>
      </c>
      <c r="J4335" s="6">
        <v>5.0999999999999996</v>
      </c>
      <c r="K4335" s="6">
        <v>26</v>
      </c>
      <c r="L4335" s="6" t="s">
        <v>364</v>
      </c>
      <c r="M4335" s="6">
        <v>70</v>
      </c>
      <c r="N4335" s="6" t="s">
        <v>21</v>
      </c>
      <c r="O4335" s="6" t="s">
        <v>22</v>
      </c>
      <c r="P4335" s="6" t="s">
        <v>8118</v>
      </c>
    </row>
    <row r="4336" spans="1:16" hidden="1" x14ac:dyDescent="0.35">
      <c r="A4336" s="6">
        <v>2012</v>
      </c>
      <c r="B4336" s="6" t="s">
        <v>2951</v>
      </c>
      <c r="C4336" s="6" t="s">
        <v>2786</v>
      </c>
      <c r="D4336" s="13" t="s">
        <v>2952</v>
      </c>
      <c r="E4336" s="6">
        <v>42.27</v>
      </c>
      <c r="F4336" s="6">
        <v>-85.58</v>
      </c>
      <c r="G4336" s="6" t="s">
        <v>514</v>
      </c>
      <c r="H4336" s="6">
        <v>58662</v>
      </c>
      <c r="I4336" s="6">
        <v>56334000</v>
      </c>
      <c r="J4336" s="6">
        <v>5.0999999999999996</v>
      </c>
      <c r="K4336" s="6">
        <v>26</v>
      </c>
      <c r="L4336" s="6" t="s">
        <v>364</v>
      </c>
      <c r="M4336" s="6">
        <v>70</v>
      </c>
      <c r="N4336" s="6" t="s">
        <v>21</v>
      </c>
      <c r="O4336" s="6" t="s">
        <v>22</v>
      </c>
      <c r="P4336" s="6" t="s">
        <v>8119</v>
      </c>
    </row>
    <row r="4337" spans="1:16" hidden="1" x14ac:dyDescent="0.35">
      <c r="A4337" s="6">
        <v>2012</v>
      </c>
      <c r="B4337" s="6" t="s">
        <v>645</v>
      </c>
      <c r="C4337" s="6" t="s">
        <v>2786</v>
      </c>
      <c r="D4337" s="13" t="s">
        <v>2954</v>
      </c>
      <c r="E4337" s="6">
        <v>42.95</v>
      </c>
      <c r="F4337" s="6">
        <v>-85.48</v>
      </c>
      <c r="G4337" s="6" t="s">
        <v>514</v>
      </c>
      <c r="H4337" s="6">
        <v>39383</v>
      </c>
      <c r="I4337" s="6">
        <v>38081000</v>
      </c>
      <c r="J4337" s="6">
        <v>5.0999999999999996</v>
      </c>
      <c r="K4337" s="6">
        <v>26</v>
      </c>
      <c r="L4337" s="6" t="s">
        <v>364</v>
      </c>
      <c r="M4337" s="6">
        <v>70</v>
      </c>
      <c r="N4337" s="6" t="s">
        <v>21</v>
      </c>
      <c r="O4337" s="6" t="s">
        <v>22</v>
      </c>
      <c r="P4337" s="6" t="s">
        <v>8120</v>
      </c>
    </row>
    <row r="4338" spans="1:16" hidden="1" x14ac:dyDescent="0.35">
      <c r="A4338" s="6">
        <v>2012</v>
      </c>
      <c r="B4338" s="6" t="s">
        <v>2066</v>
      </c>
      <c r="C4338" s="6" t="s">
        <v>2786</v>
      </c>
      <c r="D4338" s="13" t="s">
        <v>2956</v>
      </c>
      <c r="E4338" s="6">
        <v>42.98</v>
      </c>
      <c r="F4338" s="6">
        <v>-85.95</v>
      </c>
      <c r="G4338" s="6" t="s">
        <v>514</v>
      </c>
      <c r="H4338" s="6">
        <v>43598</v>
      </c>
      <c r="I4338" s="6">
        <v>34965000</v>
      </c>
      <c r="J4338" s="6">
        <v>5.0999999999999996</v>
      </c>
      <c r="K4338" s="6">
        <v>26</v>
      </c>
      <c r="L4338" s="6" t="s">
        <v>364</v>
      </c>
      <c r="M4338" s="6">
        <v>70</v>
      </c>
      <c r="N4338" s="6" t="s">
        <v>21</v>
      </c>
      <c r="O4338" s="6" t="s">
        <v>22</v>
      </c>
      <c r="P4338" s="6" t="s">
        <v>8121</v>
      </c>
    </row>
    <row r="4339" spans="1:16" hidden="1" x14ac:dyDescent="0.35">
      <c r="A4339" s="6">
        <v>2012</v>
      </c>
      <c r="B4339" s="6" t="s">
        <v>1929</v>
      </c>
      <c r="C4339" s="6" t="s">
        <v>2786</v>
      </c>
      <c r="D4339" s="13" t="s">
        <v>2958</v>
      </c>
      <c r="E4339" s="6">
        <v>42.31</v>
      </c>
      <c r="F4339" s="6">
        <v>-86.11</v>
      </c>
      <c r="G4339" s="6" t="s">
        <v>514</v>
      </c>
      <c r="H4339" s="6">
        <v>55362</v>
      </c>
      <c r="I4339" s="6">
        <v>49204000</v>
      </c>
      <c r="J4339" s="6">
        <v>5.0999999999999996</v>
      </c>
      <c r="K4339" s="6">
        <v>26</v>
      </c>
      <c r="L4339" s="6" t="s">
        <v>364</v>
      </c>
      <c r="M4339" s="6">
        <v>70</v>
      </c>
      <c r="N4339" s="6" t="s">
        <v>21</v>
      </c>
      <c r="O4339" s="6" t="s">
        <v>22</v>
      </c>
      <c r="P4339" s="6" t="s">
        <v>8122</v>
      </c>
    </row>
    <row r="4340" spans="1:16" hidden="1" x14ac:dyDescent="0.35">
      <c r="A4340" s="6">
        <v>2022</v>
      </c>
      <c r="B4340" s="6" t="s">
        <v>6773</v>
      </c>
      <c r="C4340" s="6" t="s">
        <v>6696</v>
      </c>
      <c r="D4340" s="13" t="s">
        <v>6774</v>
      </c>
      <c r="E4340" s="6">
        <v>38.58</v>
      </c>
      <c r="F4340" s="6">
        <v>-80.92</v>
      </c>
      <c r="G4340" s="6" t="s">
        <v>236</v>
      </c>
      <c r="H4340" s="6">
        <v>31</v>
      </c>
      <c r="I4340" s="6">
        <v>27000</v>
      </c>
      <c r="J4340" s="6">
        <v>5.4</v>
      </c>
      <c r="K4340" s="6">
        <v>54</v>
      </c>
      <c r="L4340" s="6" t="s">
        <v>364</v>
      </c>
      <c r="M4340" s="6">
        <v>40</v>
      </c>
      <c r="N4340" s="6" t="s">
        <v>21</v>
      </c>
      <c r="O4340" s="6" t="s">
        <v>22</v>
      </c>
      <c r="P4340" s="6" t="s">
        <v>6775</v>
      </c>
    </row>
    <row r="4341" spans="1:16" hidden="1" x14ac:dyDescent="0.35">
      <c r="A4341" s="6">
        <v>2022</v>
      </c>
      <c r="B4341" s="6" t="s">
        <v>6776</v>
      </c>
      <c r="C4341" s="6" t="s">
        <v>6696</v>
      </c>
      <c r="D4341" s="13" t="s">
        <v>6777</v>
      </c>
      <c r="E4341" s="6">
        <v>38.4</v>
      </c>
      <c r="F4341" s="6">
        <v>-82.29</v>
      </c>
      <c r="G4341" s="6" t="s">
        <v>241</v>
      </c>
      <c r="H4341" s="6">
        <v>28</v>
      </c>
      <c r="I4341" s="6">
        <v>11000</v>
      </c>
      <c r="J4341" s="6">
        <v>5.4</v>
      </c>
      <c r="K4341" s="6">
        <v>54</v>
      </c>
      <c r="L4341" s="6" t="s">
        <v>364</v>
      </c>
      <c r="M4341" s="6">
        <v>40</v>
      </c>
      <c r="N4341" s="6" t="s">
        <v>21</v>
      </c>
      <c r="O4341" s="6" t="s">
        <v>22</v>
      </c>
      <c r="P4341" s="6" t="s">
        <v>6778</v>
      </c>
    </row>
    <row r="4342" spans="1:16" hidden="1" x14ac:dyDescent="0.35">
      <c r="A4342" s="6">
        <v>2022</v>
      </c>
      <c r="B4342" s="6" t="s">
        <v>97</v>
      </c>
      <c r="C4342" s="6" t="s">
        <v>6696</v>
      </c>
      <c r="D4342" s="13" t="s">
        <v>6779</v>
      </c>
      <c r="E4342" s="6">
        <v>38.78</v>
      </c>
      <c r="F4342" s="6">
        <v>-81.12</v>
      </c>
      <c r="G4342" s="6" t="s">
        <v>236</v>
      </c>
      <c r="H4342" s="6">
        <v>62</v>
      </c>
      <c r="I4342" s="6">
        <v>68000</v>
      </c>
      <c r="J4342" s="6">
        <v>5.4</v>
      </c>
      <c r="K4342" s="6">
        <v>54</v>
      </c>
      <c r="L4342" s="6" t="s">
        <v>364</v>
      </c>
      <c r="M4342" s="6">
        <v>40</v>
      </c>
      <c r="N4342" s="6" t="s">
        <v>21</v>
      </c>
      <c r="O4342" s="6" t="s">
        <v>22</v>
      </c>
      <c r="P4342" s="6" t="s">
        <v>6780</v>
      </c>
    </row>
    <row r="4343" spans="1:16" hidden="1" x14ac:dyDescent="0.35">
      <c r="A4343" s="6">
        <v>2022</v>
      </c>
      <c r="B4343" s="6" t="s">
        <v>169</v>
      </c>
      <c r="C4343" s="6" t="s">
        <v>6696</v>
      </c>
      <c r="D4343" s="13" t="s">
        <v>6781</v>
      </c>
      <c r="E4343" s="6">
        <v>38.130000000000003</v>
      </c>
      <c r="F4343" s="6">
        <v>-81.25</v>
      </c>
      <c r="G4343" s="6" t="s">
        <v>241</v>
      </c>
      <c r="H4343" s="6">
        <v>20</v>
      </c>
      <c r="I4343" s="6">
        <v>20000</v>
      </c>
      <c r="J4343" s="6">
        <v>5.4</v>
      </c>
      <c r="K4343" s="6">
        <v>54</v>
      </c>
      <c r="L4343" s="6" t="s">
        <v>364</v>
      </c>
      <c r="M4343" s="6">
        <v>40</v>
      </c>
      <c r="N4343" s="6" t="s">
        <v>21</v>
      </c>
      <c r="O4343" s="6" t="s">
        <v>22</v>
      </c>
      <c r="P4343" s="6" t="s">
        <v>6782</v>
      </c>
    </row>
    <row r="4344" spans="1:16" hidden="1" x14ac:dyDescent="0.35">
      <c r="A4344" s="6">
        <v>2022</v>
      </c>
      <c r="B4344" s="6" t="s">
        <v>115</v>
      </c>
      <c r="C4344" s="6" t="s">
        <v>6696</v>
      </c>
      <c r="D4344" s="13" t="s">
        <v>6783</v>
      </c>
      <c r="E4344" s="6">
        <v>38.61</v>
      </c>
      <c r="F4344" s="6">
        <v>-81.59</v>
      </c>
      <c r="G4344" s="6" t="s">
        <v>241</v>
      </c>
      <c r="H4344" s="6">
        <v>477</v>
      </c>
      <c r="I4344" s="6">
        <v>0</v>
      </c>
      <c r="J4344" s="6">
        <v>5.4</v>
      </c>
      <c r="K4344" s="6">
        <v>54</v>
      </c>
      <c r="L4344" s="6" t="s">
        <v>364</v>
      </c>
      <c r="M4344" s="6">
        <v>40</v>
      </c>
      <c r="N4344" s="6" t="s">
        <v>21</v>
      </c>
      <c r="O4344" s="6" t="s">
        <v>22</v>
      </c>
      <c r="P4344" s="6" t="s">
        <v>6784</v>
      </c>
    </row>
    <row r="4345" spans="1:16" hidden="1" x14ac:dyDescent="0.35">
      <c r="A4345" s="6">
        <v>2022</v>
      </c>
      <c r="B4345" s="6" t="s">
        <v>1256</v>
      </c>
      <c r="C4345" s="6" t="s">
        <v>6696</v>
      </c>
      <c r="D4345" s="13" t="s">
        <v>6790</v>
      </c>
      <c r="E4345" s="6">
        <v>38.83</v>
      </c>
      <c r="F4345" s="6">
        <v>-82.13</v>
      </c>
      <c r="G4345" s="6" t="s">
        <v>236</v>
      </c>
      <c r="H4345" s="6">
        <v>2925</v>
      </c>
      <c r="I4345" s="6">
        <v>2090000</v>
      </c>
      <c r="J4345" s="6">
        <v>5.4</v>
      </c>
      <c r="K4345" s="6">
        <v>54</v>
      </c>
      <c r="L4345" s="6" t="s">
        <v>364</v>
      </c>
      <c r="M4345" s="6">
        <v>40</v>
      </c>
      <c r="N4345" s="6" t="s">
        <v>21</v>
      </c>
      <c r="O4345" s="6" t="s">
        <v>22</v>
      </c>
      <c r="P4345" s="6" t="s">
        <v>6791</v>
      </c>
    </row>
    <row r="4346" spans="1:16" hidden="1" x14ac:dyDescent="0.35">
      <c r="A4346" s="6">
        <v>2022</v>
      </c>
      <c r="B4346" s="6" t="s">
        <v>1376</v>
      </c>
      <c r="C4346" s="6" t="s">
        <v>6696</v>
      </c>
      <c r="D4346" s="13" t="s">
        <v>6794</v>
      </c>
      <c r="E4346" s="6">
        <v>37.26</v>
      </c>
      <c r="F4346" s="6">
        <v>-81.209999999999994</v>
      </c>
      <c r="G4346" s="6" t="s">
        <v>241</v>
      </c>
      <c r="H4346" s="6">
        <v>14</v>
      </c>
      <c r="I4346" s="6">
        <v>0</v>
      </c>
      <c r="J4346" s="6">
        <v>5.4</v>
      </c>
      <c r="K4346" s="6">
        <v>54</v>
      </c>
      <c r="L4346" s="6" t="s">
        <v>364</v>
      </c>
      <c r="M4346" s="6">
        <v>40</v>
      </c>
      <c r="N4346" s="6" t="s">
        <v>21</v>
      </c>
      <c r="O4346" s="6" t="s">
        <v>22</v>
      </c>
      <c r="P4346" s="6" t="s">
        <v>6795</v>
      </c>
    </row>
    <row r="4347" spans="1:16" hidden="1" x14ac:dyDescent="0.35">
      <c r="A4347" s="6">
        <v>2022</v>
      </c>
      <c r="B4347" s="6" t="s">
        <v>2306</v>
      </c>
      <c r="C4347" s="6" t="s">
        <v>6696</v>
      </c>
      <c r="D4347" s="13" t="s">
        <v>6796</v>
      </c>
      <c r="E4347" s="6">
        <v>38.22</v>
      </c>
      <c r="F4347" s="6">
        <v>-80.64</v>
      </c>
      <c r="G4347" s="6" t="s">
        <v>236</v>
      </c>
      <c r="H4347" s="6">
        <v>18</v>
      </c>
      <c r="I4347" s="6">
        <v>0</v>
      </c>
      <c r="J4347" s="6">
        <v>5.4</v>
      </c>
      <c r="K4347" s="6">
        <v>54</v>
      </c>
      <c r="L4347" s="6" t="s">
        <v>364</v>
      </c>
      <c r="M4347" s="6">
        <v>40</v>
      </c>
      <c r="N4347" s="6" t="s">
        <v>21</v>
      </c>
      <c r="O4347" s="6" t="s">
        <v>22</v>
      </c>
      <c r="P4347" s="6" t="s">
        <v>6797</v>
      </c>
    </row>
    <row r="4348" spans="1:16" hidden="1" x14ac:dyDescent="0.35">
      <c r="A4348" s="6">
        <v>2022</v>
      </c>
      <c r="B4348" s="6" t="s">
        <v>834</v>
      </c>
      <c r="C4348" s="6" t="s">
        <v>6696</v>
      </c>
      <c r="D4348" s="13" t="s">
        <v>6798</v>
      </c>
      <c r="E4348" s="6">
        <v>38.51</v>
      </c>
      <c r="F4348" s="6">
        <v>-81.84</v>
      </c>
      <c r="G4348" s="6" t="s">
        <v>241</v>
      </c>
      <c r="H4348" s="6">
        <v>92</v>
      </c>
      <c r="I4348" s="6">
        <v>0</v>
      </c>
      <c r="J4348" s="6">
        <v>5.4</v>
      </c>
      <c r="K4348" s="6">
        <v>54</v>
      </c>
      <c r="L4348" s="6" t="s">
        <v>364</v>
      </c>
      <c r="M4348" s="6">
        <v>40</v>
      </c>
      <c r="N4348" s="6" t="s">
        <v>21</v>
      </c>
      <c r="O4348" s="6" t="s">
        <v>22</v>
      </c>
      <c r="P4348" s="6" t="s">
        <v>6799</v>
      </c>
    </row>
    <row r="4349" spans="1:16" hidden="1" x14ac:dyDescent="0.35">
      <c r="A4349" s="6">
        <v>2022</v>
      </c>
      <c r="B4349" s="6" t="s">
        <v>6800</v>
      </c>
      <c r="C4349" s="6" t="s">
        <v>6696</v>
      </c>
      <c r="D4349" s="13" t="s">
        <v>6801</v>
      </c>
      <c r="E4349" s="6">
        <v>37.840000000000003</v>
      </c>
      <c r="F4349" s="6">
        <v>-81.430000000000007</v>
      </c>
      <c r="G4349" s="6" t="s">
        <v>236</v>
      </c>
      <c r="H4349" s="6">
        <v>3</v>
      </c>
      <c r="I4349" s="6">
        <v>0</v>
      </c>
      <c r="J4349" s="6">
        <v>5.4</v>
      </c>
      <c r="K4349" s="6">
        <v>54</v>
      </c>
      <c r="L4349" s="6" t="s">
        <v>364</v>
      </c>
      <c r="M4349" s="6">
        <v>40</v>
      </c>
      <c r="N4349" s="6" t="s">
        <v>21</v>
      </c>
      <c r="O4349" s="6" t="s">
        <v>22</v>
      </c>
      <c r="P4349" s="6" t="s">
        <v>6802</v>
      </c>
    </row>
    <row r="4350" spans="1:16" hidden="1" x14ac:dyDescent="0.35">
      <c r="A4350" s="6">
        <v>2022</v>
      </c>
      <c r="B4350" s="6" t="s">
        <v>1071</v>
      </c>
      <c r="C4350" s="6" t="s">
        <v>6696</v>
      </c>
      <c r="D4350" s="13" t="s">
        <v>6805</v>
      </c>
      <c r="E4350" s="6">
        <v>38.4</v>
      </c>
      <c r="F4350" s="6">
        <v>-82.56</v>
      </c>
      <c r="G4350" s="6" t="s">
        <v>241</v>
      </c>
      <c r="H4350" s="6">
        <v>131</v>
      </c>
      <c r="I4350" s="6">
        <v>65000</v>
      </c>
      <c r="J4350" s="6">
        <v>5.4</v>
      </c>
      <c r="K4350" s="6">
        <v>54</v>
      </c>
      <c r="L4350" s="6" t="s">
        <v>364</v>
      </c>
      <c r="M4350" s="6">
        <v>40</v>
      </c>
      <c r="N4350" s="6" t="s">
        <v>21</v>
      </c>
      <c r="O4350" s="6" t="s">
        <v>22</v>
      </c>
      <c r="P4350" s="6" t="s">
        <v>6806</v>
      </c>
    </row>
    <row r="4351" spans="1:16" hidden="1" x14ac:dyDescent="0.35">
      <c r="A4351" s="6">
        <v>2022</v>
      </c>
      <c r="B4351" s="6" t="s">
        <v>6809</v>
      </c>
      <c r="C4351" s="6" t="s">
        <v>6696</v>
      </c>
      <c r="D4351" s="13" t="s">
        <v>6810</v>
      </c>
      <c r="E4351" s="6">
        <v>39.03</v>
      </c>
      <c r="F4351" s="6">
        <v>-81.150000000000006</v>
      </c>
      <c r="G4351" s="6" t="s">
        <v>236</v>
      </c>
      <c r="H4351" s="6">
        <v>50</v>
      </c>
      <c r="I4351" s="6">
        <v>0</v>
      </c>
      <c r="J4351" s="6">
        <v>5.4</v>
      </c>
      <c r="K4351" s="6">
        <v>54</v>
      </c>
      <c r="L4351" s="6" t="s">
        <v>364</v>
      </c>
      <c r="M4351" s="6">
        <v>40</v>
      </c>
      <c r="N4351" s="6" t="s">
        <v>21</v>
      </c>
      <c r="O4351" s="6" t="s">
        <v>22</v>
      </c>
      <c r="P4351" s="6" t="s">
        <v>6811</v>
      </c>
    </row>
    <row r="4352" spans="1:16" hidden="1" x14ac:dyDescent="0.35">
      <c r="A4352" s="6">
        <v>2012</v>
      </c>
      <c r="B4352" s="6" t="s">
        <v>601</v>
      </c>
      <c r="C4352" s="6" t="s">
        <v>512</v>
      </c>
      <c r="D4352" s="13" t="s">
        <v>602</v>
      </c>
      <c r="E4352" s="6">
        <v>38.799999999999997</v>
      </c>
      <c r="F4352" s="6">
        <v>-107.97</v>
      </c>
      <c r="G4352" s="6" t="s">
        <v>236</v>
      </c>
      <c r="H4352" s="6">
        <v>4704</v>
      </c>
      <c r="I4352" s="6">
        <v>5187000</v>
      </c>
      <c r="J4352" s="6">
        <v>5.6</v>
      </c>
      <c r="K4352" s="6">
        <v>8</v>
      </c>
      <c r="L4352" s="6" t="s">
        <v>364</v>
      </c>
      <c r="M4352" s="6">
        <v>70</v>
      </c>
      <c r="N4352" s="6" t="s">
        <v>21</v>
      </c>
      <c r="O4352" s="6" t="s">
        <v>22</v>
      </c>
      <c r="P4352" s="6" t="s">
        <v>7240</v>
      </c>
    </row>
    <row r="4353" spans="1:16" hidden="1" x14ac:dyDescent="0.35">
      <c r="A4353" s="6">
        <v>2012</v>
      </c>
      <c r="B4353" s="6" t="s">
        <v>610</v>
      </c>
      <c r="C4353" s="6" t="s">
        <v>512</v>
      </c>
      <c r="D4353" s="13" t="s">
        <v>611</v>
      </c>
      <c r="E4353" s="6">
        <v>39.08</v>
      </c>
      <c r="F4353" s="6">
        <v>-108.55</v>
      </c>
      <c r="G4353" s="6" t="s">
        <v>241</v>
      </c>
      <c r="H4353" s="6">
        <v>4990</v>
      </c>
      <c r="I4353" s="6">
        <v>5516000</v>
      </c>
      <c r="J4353" s="6">
        <v>5.6</v>
      </c>
      <c r="K4353" s="6">
        <v>8</v>
      </c>
      <c r="L4353" s="6" t="s">
        <v>364</v>
      </c>
      <c r="M4353" s="6">
        <v>70</v>
      </c>
      <c r="N4353" s="6" t="s">
        <v>21</v>
      </c>
      <c r="O4353" s="6" t="s">
        <v>22</v>
      </c>
      <c r="P4353" s="6" t="s">
        <v>7244</v>
      </c>
    </row>
    <row r="4354" spans="1:16" hidden="1" x14ac:dyDescent="0.35">
      <c r="A4354" s="6">
        <v>2012</v>
      </c>
      <c r="B4354" s="6" t="s">
        <v>613</v>
      </c>
      <c r="C4354" s="6" t="s">
        <v>512</v>
      </c>
      <c r="D4354" s="13" t="s">
        <v>614</v>
      </c>
      <c r="E4354" s="6">
        <v>37.35</v>
      </c>
      <c r="F4354" s="6">
        <v>-108.57</v>
      </c>
      <c r="G4354" s="6" t="s">
        <v>514</v>
      </c>
      <c r="H4354" s="6">
        <v>2054</v>
      </c>
      <c r="I4354" s="6">
        <v>0</v>
      </c>
      <c r="J4354" s="6">
        <v>5.6</v>
      </c>
      <c r="K4354" s="6">
        <v>8</v>
      </c>
      <c r="L4354" s="6" t="s">
        <v>364</v>
      </c>
      <c r="M4354" s="6">
        <v>70</v>
      </c>
      <c r="N4354" s="6" t="s">
        <v>21</v>
      </c>
      <c r="O4354" s="6" t="s">
        <v>22</v>
      </c>
      <c r="P4354" s="6" t="s">
        <v>7245</v>
      </c>
    </row>
    <row r="4355" spans="1:16" hidden="1" x14ac:dyDescent="0.35">
      <c r="A4355" s="6">
        <v>2012</v>
      </c>
      <c r="B4355" s="6" t="s">
        <v>616</v>
      </c>
      <c r="C4355" s="6" t="s">
        <v>512</v>
      </c>
      <c r="D4355" s="13" t="s">
        <v>617</v>
      </c>
      <c r="E4355" s="6">
        <v>38.49</v>
      </c>
      <c r="F4355" s="6">
        <v>-107.87</v>
      </c>
      <c r="G4355" s="6" t="s">
        <v>236</v>
      </c>
      <c r="H4355" s="6">
        <v>11067</v>
      </c>
      <c r="I4355" s="6">
        <v>15349000</v>
      </c>
      <c r="J4355" s="6">
        <v>5.6</v>
      </c>
      <c r="K4355" s="6">
        <v>8</v>
      </c>
      <c r="L4355" s="6" t="s">
        <v>364</v>
      </c>
      <c r="M4355" s="6">
        <v>70</v>
      </c>
      <c r="N4355" s="6" t="s">
        <v>21</v>
      </c>
      <c r="O4355" s="6" t="s">
        <v>22</v>
      </c>
      <c r="P4355" s="6" t="s">
        <v>7246</v>
      </c>
    </row>
    <row r="4356" spans="1:16" hidden="1" x14ac:dyDescent="0.35">
      <c r="A4356" s="6">
        <v>2012</v>
      </c>
      <c r="B4356" s="6" t="s">
        <v>1683</v>
      </c>
      <c r="C4356" s="6" t="s">
        <v>1515</v>
      </c>
      <c r="D4356" s="13" t="s">
        <v>1684</v>
      </c>
      <c r="E4356" s="6">
        <v>38.65</v>
      </c>
      <c r="F4356" s="6">
        <v>-87.17</v>
      </c>
      <c r="G4356" s="6" t="s">
        <v>514</v>
      </c>
      <c r="H4356" s="6">
        <v>106935</v>
      </c>
      <c r="I4356" s="6">
        <v>50938000</v>
      </c>
      <c r="J4356" s="6">
        <v>5.6</v>
      </c>
      <c r="K4356" s="6">
        <v>18</v>
      </c>
      <c r="L4356" s="6" t="s">
        <v>364</v>
      </c>
      <c r="M4356" s="6">
        <v>70</v>
      </c>
      <c r="N4356" s="6" t="s">
        <v>21</v>
      </c>
      <c r="O4356" s="6" t="s">
        <v>22</v>
      </c>
      <c r="P4356" s="6" t="s">
        <v>7630</v>
      </c>
    </row>
    <row r="4357" spans="1:16" hidden="1" x14ac:dyDescent="0.35">
      <c r="A4357" s="6">
        <v>2012</v>
      </c>
      <c r="B4357" s="6" t="s">
        <v>1686</v>
      </c>
      <c r="C4357" s="6" t="s">
        <v>1515</v>
      </c>
      <c r="D4357" s="13" t="s">
        <v>1687</v>
      </c>
      <c r="E4357" s="6">
        <v>38.31</v>
      </c>
      <c r="F4357" s="6">
        <v>-86.69</v>
      </c>
      <c r="G4357" s="6" t="s">
        <v>514</v>
      </c>
      <c r="H4357" s="6">
        <v>66176</v>
      </c>
      <c r="I4357" s="6">
        <v>27229000</v>
      </c>
      <c r="J4357" s="6">
        <v>5.6</v>
      </c>
      <c r="K4357" s="6">
        <v>18</v>
      </c>
      <c r="L4357" s="6" t="s">
        <v>364</v>
      </c>
      <c r="M4357" s="6">
        <v>70</v>
      </c>
      <c r="N4357" s="6" t="s">
        <v>21</v>
      </c>
      <c r="O4357" s="6" t="s">
        <v>22</v>
      </c>
      <c r="P4357" s="6" t="s">
        <v>7631</v>
      </c>
    </row>
    <row r="4358" spans="1:16" hidden="1" x14ac:dyDescent="0.35">
      <c r="A4358" s="6">
        <v>2012</v>
      </c>
      <c r="B4358" s="6" t="s">
        <v>1689</v>
      </c>
      <c r="C4358" s="6" t="s">
        <v>1515</v>
      </c>
      <c r="D4358" s="13" t="s">
        <v>1690</v>
      </c>
      <c r="E4358" s="6">
        <v>38.200000000000003</v>
      </c>
      <c r="F4358" s="6">
        <v>-87.57</v>
      </c>
      <c r="G4358" s="6" t="s">
        <v>236</v>
      </c>
      <c r="H4358" s="6">
        <v>133726</v>
      </c>
      <c r="I4358" s="6">
        <v>62918000</v>
      </c>
      <c r="J4358" s="6">
        <v>5.6</v>
      </c>
      <c r="K4358" s="6">
        <v>18</v>
      </c>
      <c r="L4358" s="6" t="s">
        <v>364</v>
      </c>
      <c r="M4358" s="6">
        <v>70</v>
      </c>
      <c r="N4358" s="6" t="s">
        <v>21</v>
      </c>
      <c r="O4358" s="6" t="s">
        <v>22</v>
      </c>
      <c r="P4358" s="6" t="s">
        <v>7632</v>
      </c>
    </row>
    <row r="4359" spans="1:16" hidden="1" x14ac:dyDescent="0.35">
      <c r="A4359" s="6">
        <v>2012</v>
      </c>
      <c r="B4359" s="6" t="s">
        <v>33</v>
      </c>
      <c r="C4359" s="6" t="s">
        <v>1515</v>
      </c>
      <c r="D4359" s="13" t="s">
        <v>1692</v>
      </c>
      <c r="E4359" s="6">
        <v>39.020000000000003</v>
      </c>
      <c r="F4359" s="6">
        <v>-86.93</v>
      </c>
      <c r="G4359" s="6" t="s">
        <v>514</v>
      </c>
      <c r="H4359" s="6">
        <v>56269</v>
      </c>
      <c r="I4359" s="6">
        <v>26112000</v>
      </c>
      <c r="J4359" s="6">
        <v>5.6</v>
      </c>
      <c r="K4359" s="6">
        <v>18</v>
      </c>
      <c r="L4359" s="6" t="s">
        <v>364</v>
      </c>
      <c r="M4359" s="6">
        <v>70</v>
      </c>
      <c r="N4359" s="6" t="s">
        <v>21</v>
      </c>
      <c r="O4359" s="6" t="s">
        <v>22</v>
      </c>
      <c r="P4359" s="6" t="s">
        <v>7633</v>
      </c>
    </row>
    <row r="4360" spans="1:16" hidden="1" x14ac:dyDescent="0.35">
      <c r="A4360" s="6">
        <v>2012</v>
      </c>
      <c r="B4360" s="6" t="s">
        <v>1468</v>
      </c>
      <c r="C4360" s="6" t="s">
        <v>1515</v>
      </c>
      <c r="D4360" s="13" t="s">
        <v>1694</v>
      </c>
      <c r="E4360" s="6">
        <v>38.770000000000003</v>
      </c>
      <c r="F4360" s="6">
        <v>-87.3</v>
      </c>
      <c r="G4360" s="6" t="s">
        <v>514</v>
      </c>
      <c r="H4360" s="6">
        <v>154256</v>
      </c>
      <c r="I4360" s="6">
        <v>85313000</v>
      </c>
      <c r="J4360" s="6">
        <v>5.6</v>
      </c>
      <c r="K4360" s="6">
        <v>18</v>
      </c>
      <c r="L4360" s="6" t="s">
        <v>364</v>
      </c>
      <c r="M4360" s="6">
        <v>70</v>
      </c>
      <c r="N4360" s="6" t="s">
        <v>21</v>
      </c>
      <c r="O4360" s="6" t="s">
        <v>22</v>
      </c>
      <c r="P4360" s="6" t="s">
        <v>7634</v>
      </c>
    </row>
    <row r="4361" spans="1:16" hidden="1" x14ac:dyDescent="0.35">
      <c r="A4361" s="6">
        <v>2012</v>
      </c>
      <c r="B4361" s="6" t="s">
        <v>1696</v>
      </c>
      <c r="C4361" s="6" t="s">
        <v>1515</v>
      </c>
      <c r="D4361" s="13" t="s">
        <v>1697</v>
      </c>
      <c r="E4361" s="6">
        <v>38.89</v>
      </c>
      <c r="F4361" s="6">
        <v>-86.9</v>
      </c>
      <c r="G4361" s="6" t="s">
        <v>514</v>
      </c>
      <c r="H4361" s="6">
        <v>17693</v>
      </c>
      <c r="I4361" s="6">
        <v>6990000</v>
      </c>
      <c r="J4361" s="6">
        <v>5.6</v>
      </c>
      <c r="K4361" s="6">
        <v>18</v>
      </c>
      <c r="L4361" s="6" t="s">
        <v>364</v>
      </c>
      <c r="M4361" s="6">
        <v>70</v>
      </c>
      <c r="N4361" s="6" t="s">
        <v>21</v>
      </c>
      <c r="O4361" s="6" t="s">
        <v>22</v>
      </c>
      <c r="P4361" s="6" t="s">
        <v>7635</v>
      </c>
    </row>
    <row r="4362" spans="1:16" hidden="1" x14ac:dyDescent="0.35">
      <c r="A4362" s="6">
        <v>2012</v>
      </c>
      <c r="B4362" s="6" t="s">
        <v>227</v>
      </c>
      <c r="C4362" s="6" t="s">
        <v>1515</v>
      </c>
      <c r="D4362" s="13" t="s">
        <v>1699</v>
      </c>
      <c r="E4362" s="6">
        <v>38.479999999999997</v>
      </c>
      <c r="F4362" s="6">
        <v>-87.1</v>
      </c>
      <c r="G4362" s="6" t="s">
        <v>514</v>
      </c>
      <c r="H4362" s="6">
        <v>28620</v>
      </c>
      <c r="I4362" s="6">
        <v>14185000</v>
      </c>
      <c r="J4362" s="6">
        <v>5.6</v>
      </c>
      <c r="K4362" s="6">
        <v>18</v>
      </c>
      <c r="L4362" s="6" t="s">
        <v>364</v>
      </c>
      <c r="M4362" s="6">
        <v>70</v>
      </c>
      <c r="N4362" s="6" t="s">
        <v>21</v>
      </c>
      <c r="O4362" s="6" t="s">
        <v>22</v>
      </c>
      <c r="P4362" s="6" t="s">
        <v>7636</v>
      </c>
    </row>
    <row r="4363" spans="1:16" hidden="1" x14ac:dyDescent="0.35">
      <c r="A4363" s="6">
        <v>2012</v>
      </c>
      <c r="B4363" s="6" t="s">
        <v>1701</v>
      </c>
      <c r="C4363" s="6" t="s">
        <v>1515</v>
      </c>
      <c r="D4363" s="13" t="s">
        <v>1702</v>
      </c>
      <c r="E4363" s="6">
        <v>38.18</v>
      </c>
      <c r="F4363" s="6">
        <v>-87.7</v>
      </c>
      <c r="G4363" s="6" t="s">
        <v>236</v>
      </c>
      <c r="H4363" s="6">
        <v>115404</v>
      </c>
      <c r="I4363" s="6">
        <v>58588000</v>
      </c>
      <c r="J4363" s="6">
        <v>5.6</v>
      </c>
      <c r="K4363" s="6">
        <v>18</v>
      </c>
      <c r="L4363" s="6" t="s">
        <v>364</v>
      </c>
      <c r="M4363" s="6">
        <v>70</v>
      </c>
      <c r="N4363" s="6" t="s">
        <v>21</v>
      </c>
      <c r="O4363" s="6" t="s">
        <v>22</v>
      </c>
      <c r="P4363" s="6" t="s">
        <v>7637</v>
      </c>
    </row>
    <row r="4364" spans="1:16" hidden="1" x14ac:dyDescent="0.35">
      <c r="A4364" s="6">
        <v>2012</v>
      </c>
      <c r="B4364" s="6" t="s">
        <v>1704</v>
      </c>
      <c r="C4364" s="6" t="s">
        <v>1515</v>
      </c>
      <c r="D4364" s="13" t="s">
        <v>1705</v>
      </c>
      <c r="E4364" s="6">
        <v>38.159999999999997</v>
      </c>
      <c r="F4364" s="6">
        <v>-86.98</v>
      </c>
      <c r="G4364" s="6" t="s">
        <v>236</v>
      </c>
      <c r="H4364" s="6">
        <v>63567</v>
      </c>
      <c r="I4364" s="6">
        <v>28660000</v>
      </c>
      <c r="J4364" s="6">
        <v>5.6</v>
      </c>
      <c r="K4364" s="6">
        <v>18</v>
      </c>
      <c r="L4364" s="6" t="s">
        <v>364</v>
      </c>
      <c r="M4364" s="6">
        <v>70</v>
      </c>
      <c r="N4364" s="6" t="s">
        <v>21</v>
      </c>
      <c r="O4364" s="6" t="s">
        <v>22</v>
      </c>
      <c r="P4364" s="6" t="s">
        <v>7638</v>
      </c>
    </row>
    <row r="4365" spans="1:16" hidden="1" x14ac:dyDescent="0.35">
      <c r="A4365" s="6">
        <v>2012</v>
      </c>
      <c r="B4365" s="6" t="s">
        <v>1707</v>
      </c>
      <c r="C4365" s="6" t="s">
        <v>1515</v>
      </c>
      <c r="D4365" s="13" t="s">
        <v>1708</v>
      </c>
      <c r="E4365" s="6">
        <v>38.96</v>
      </c>
      <c r="F4365" s="6">
        <v>-87.4</v>
      </c>
      <c r="G4365" s="6" t="s">
        <v>514</v>
      </c>
      <c r="H4365" s="6">
        <v>76097</v>
      </c>
      <c r="I4365" s="6">
        <v>34065000</v>
      </c>
      <c r="J4365" s="6">
        <v>5.6</v>
      </c>
      <c r="K4365" s="6">
        <v>18</v>
      </c>
      <c r="L4365" s="6" t="s">
        <v>364</v>
      </c>
      <c r="M4365" s="6">
        <v>70</v>
      </c>
      <c r="N4365" s="6" t="s">
        <v>21</v>
      </c>
      <c r="O4365" s="6" t="s">
        <v>22</v>
      </c>
      <c r="P4365" s="6" t="s">
        <v>7639</v>
      </c>
    </row>
    <row r="4366" spans="1:16" hidden="1" x14ac:dyDescent="0.35">
      <c r="A4366" s="6">
        <v>2012</v>
      </c>
      <c r="B4366" s="6" t="s">
        <v>1710</v>
      </c>
      <c r="C4366" s="6" t="s">
        <v>1515</v>
      </c>
      <c r="D4366" s="13" t="s">
        <v>1711</v>
      </c>
      <c r="E4366" s="6">
        <v>38.090000000000003</v>
      </c>
      <c r="F4366" s="6">
        <v>-87.57</v>
      </c>
      <c r="G4366" s="6" t="s">
        <v>236</v>
      </c>
      <c r="H4366" s="6">
        <v>36207</v>
      </c>
      <c r="I4366" s="6">
        <v>14945000</v>
      </c>
      <c r="J4366" s="6">
        <v>5.6</v>
      </c>
      <c r="K4366" s="6">
        <v>18</v>
      </c>
      <c r="L4366" s="6" t="s">
        <v>364</v>
      </c>
      <c r="M4366" s="6">
        <v>70</v>
      </c>
      <c r="N4366" s="6" t="s">
        <v>21</v>
      </c>
      <c r="O4366" s="6" t="s">
        <v>22</v>
      </c>
      <c r="P4366" s="6" t="s">
        <v>7640</v>
      </c>
    </row>
    <row r="4367" spans="1:16" hidden="1" x14ac:dyDescent="0.35">
      <c r="A4367" s="6">
        <v>2012</v>
      </c>
      <c r="B4367" s="6" t="s">
        <v>1713</v>
      </c>
      <c r="C4367" s="6" t="s">
        <v>1515</v>
      </c>
      <c r="D4367" s="13" t="s">
        <v>1714</v>
      </c>
      <c r="E4367" s="6">
        <v>38.04</v>
      </c>
      <c r="F4367" s="6">
        <v>-87.27</v>
      </c>
      <c r="G4367" s="6" t="s">
        <v>236</v>
      </c>
      <c r="H4367" s="6">
        <v>41755</v>
      </c>
      <c r="I4367" s="6">
        <v>15557000</v>
      </c>
      <c r="J4367" s="6">
        <v>5.6</v>
      </c>
      <c r="K4367" s="6">
        <v>18</v>
      </c>
      <c r="L4367" s="6" t="s">
        <v>364</v>
      </c>
      <c r="M4367" s="6">
        <v>70</v>
      </c>
      <c r="N4367" s="6" t="s">
        <v>21</v>
      </c>
      <c r="O4367" s="6" t="s">
        <v>22</v>
      </c>
      <c r="P4367" s="6" t="s">
        <v>7641</v>
      </c>
    </row>
    <row r="4368" spans="1:16" hidden="1" x14ac:dyDescent="0.35">
      <c r="A4368" s="6">
        <v>2012</v>
      </c>
      <c r="B4368" s="6" t="s">
        <v>5569</v>
      </c>
      <c r="C4368" s="6" t="s">
        <v>5423</v>
      </c>
      <c r="D4368" s="13" t="s">
        <v>5570</v>
      </c>
      <c r="E4368" s="6">
        <v>43.17</v>
      </c>
      <c r="F4368" s="6">
        <v>-101.72</v>
      </c>
      <c r="G4368" s="6" t="s">
        <v>564</v>
      </c>
      <c r="H4368" s="6">
        <v>19235</v>
      </c>
      <c r="I4368" s="6">
        <v>6553000</v>
      </c>
      <c r="J4368" s="6">
        <v>6.5</v>
      </c>
      <c r="K4368" s="6">
        <v>46</v>
      </c>
      <c r="L4368" s="6" t="s">
        <v>364</v>
      </c>
      <c r="M4368" s="6">
        <v>70</v>
      </c>
      <c r="N4368" s="6" t="s">
        <v>21</v>
      </c>
      <c r="O4368" s="6" t="s">
        <v>22</v>
      </c>
      <c r="P4368" s="6" t="s">
        <v>9121</v>
      </c>
    </row>
    <row r="4369" spans="1:16" hidden="1" x14ac:dyDescent="0.35">
      <c r="A4369" s="6">
        <v>2012</v>
      </c>
      <c r="B4369" s="6" t="s">
        <v>3758</v>
      </c>
      <c r="C4369" s="6" t="s">
        <v>5423</v>
      </c>
      <c r="D4369" s="13" t="s">
        <v>5572</v>
      </c>
      <c r="E4369" s="6">
        <v>43.49</v>
      </c>
      <c r="F4369" s="6">
        <v>-103.31</v>
      </c>
      <c r="G4369" s="6" t="s">
        <v>564</v>
      </c>
      <c r="H4369" s="6">
        <v>92</v>
      </c>
      <c r="I4369" s="6">
        <v>184000</v>
      </c>
      <c r="J4369" s="6">
        <v>6.5</v>
      </c>
      <c r="K4369" s="6">
        <v>46</v>
      </c>
      <c r="L4369" s="6" t="s">
        <v>364</v>
      </c>
      <c r="M4369" s="6">
        <v>70</v>
      </c>
      <c r="N4369" s="6" t="s">
        <v>21</v>
      </c>
      <c r="O4369" s="6" t="s">
        <v>22</v>
      </c>
      <c r="P4369" s="6" t="s">
        <v>9122</v>
      </c>
    </row>
    <row r="4370" spans="1:16" hidden="1" x14ac:dyDescent="0.35">
      <c r="A4370" s="6">
        <v>2012</v>
      </c>
      <c r="B4370" s="6" t="s">
        <v>5574</v>
      </c>
      <c r="C4370" s="6" t="s">
        <v>5423</v>
      </c>
      <c r="D4370" s="13" t="s">
        <v>5575</v>
      </c>
      <c r="E4370" s="6">
        <v>43.29</v>
      </c>
      <c r="F4370" s="6">
        <v>-103.82</v>
      </c>
      <c r="G4370" s="6" t="s">
        <v>564</v>
      </c>
      <c r="H4370" s="6">
        <v>1928</v>
      </c>
      <c r="I4370" s="6">
        <v>1912000</v>
      </c>
      <c r="J4370" s="6">
        <v>6.5</v>
      </c>
      <c r="K4370" s="6">
        <v>46</v>
      </c>
      <c r="L4370" s="6" t="s">
        <v>364</v>
      </c>
      <c r="M4370" s="6">
        <v>70</v>
      </c>
      <c r="N4370" s="6" t="s">
        <v>21</v>
      </c>
      <c r="O4370" s="6" t="s">
        <v>22</v>
      </c>
      <c r="P4370" s="6" t="s">
        <v>9123</v>
      </c>
    </row>
    <row r="4371" spans="1:16" hidden="1" x14ac:dyDescent="0.35">
      <c r="A4371" s="6">
        <v>2012</v>
      </c>
      <c r="B4371" s="6" t="s">
        <v>5577</v>
      </c>
      <c r="C4371" s="6" t="s">
        <v>5423</v>
      </c>
      <c r="D4371" s="13" t="s">
        <v>5578</v>
      </c>
      <c r="E4371" s="6">
        <v>43.12</v>
      </c>
      <c r="F4371" s="6">
        <v>-102.1</v>
      </c>
      <c r="G4371" s="6" t="s">
        <v>564</v>
      </c>
      <c r="H4371" s="6">
        <v>6758</v>
      </c>
      <c r="I4371" s="6">
        <v>956000</v>
      </c>
      <c r="J4371" s="6">
        <v>6.5</v>
      </c>
      <c r="K4371" s="6">
        <v>46</v>
      </c>
      <c r="L4371" s="6" t="s">
        <v>364</v>
      </c>
      <c r="M4371" s="6">
        <v>70</v>
      </c>
      <c r="N4371" s="6" t="s">
        <v>21</v>
      </c>
      <c r="O4371" s="6" t="s">
        <v>22</v>
      </c>
      <c r="P4371" s="6" t="s">
        <v>9124</v>
      </c>
    </row>
    <row r="4372" spans="1:16" hidden="1" x14ac:dyDescent="0.35">
      <c r="A4372" s="6">
        <v>2022</v>
      </c>
      <c r="B4372" s="6" t="s">
        <v>1524</v>
      </c>
      <c r="C4372" s="6" t="s">
        <v>4078</v>
      </c>
      <c r="D4372" s="13" t="s">
        <v>4131</v>
      </c>
      <c r="E4372" s="6">
        <v>32.81</v>
      </c>
      <c r="F4372" s="6">
        <v>-108.18</v>
      </c>
      <c r="G4372" s="6" t="s">
        <v>117</v>
      </c>
      <c r="H4372" s="6">
        <v>126</v>
      </c>
      <c r="I4372" s="6">
        <v>0</v>
      </c>
      <c r="J4372" s="6">
        <v>6.8</v>
      </c>
      <c r="K4372" s="6">
        <v>35</v>
      </c>
      <c r="L4372" s="6" t="s">
        <v>364</v>
      </c>
      <c r="M4372" s="6">
        <v>70</v>
      </c>
      <c r="N4372" s="6" t="s">
        <v>21</v>
      </c>
      <c r="O4372" s="6" t="s">
        <v>22</v>
      </c>
      <c r="P4372" s="6" t="s">
        <v>4132</v>
      </c>
    </row>
    <row r="4373" spans="1:16" hidden="1" x14ac:dyDescent="0.35">
      <c r="A4373" s="6">
        <v>2012</v>
      </c>
      <c r="B4373" s="6" t="s">
        <v>511</v>
      </c>
      <c r="C4373" s="6" t="s">
        <v>4554</v>
      </c>
      <c r="D4373" s="13" t="s">
        <v>4662</v>
      </c>
      <c r="E4373" s="6">
        <v>46</v>
      </c>
      <c r="F4373" s="6">
        <v>-102.63</v>
      </c>
      <c r="G4373" s="6" t="s">
        <v>3004</v>
      </c>
      <c r="H4373" s="6">
        <v>22543</v>
      </c>
      <c r="I4373" s="6">
        <v>10454000</v>
      </c>
      <c r="J4373" s="6">
        <v>7.3</v>
      </c>
      <c r="K4373" s="6">
        <v>38</v>
      </c>
      <c r="L4373" s="6" t="s">
        <v>364</v>
      </c>
      <c r="M4373" s="6">
        <v>70</v>
      </c>
      <c r="N4373" s="6" t="s">
        <v>21</v>
      </c>
      <c r="O4373" s="6" t="s">
        <v>22</v>
      </c>
      <c r="P4373" s="6" t="s">
        <v>8776</v>
      </c>
    </row>
    <row r="4374" spans="1:16" hidden="1" x14ac:dyDescent="0.35">
      <c r="A4374" s="6">
        <v>2012</v>
      </c>
      <c r="B4374" s="6" t="s">
        <v>4664</v>
      </c>
      <c r="C4374" s="6" t="s">
        <v>4554</v>
      </c>
      <c r="D4374" s="13" t="s">
        <v>4665</v>
      </c>
      <c r="E4374" s="6">
        <v>47.18</v>
      </c>
      <c r="F4374" s="6">
        <v>-103.21</v>
      </c>
      <c r="G4374" s="6" t="s">
        <v>3004</v>
      </c>
      <c r="H4374" s="6">
        <v>2326</v>
      </c>
      <c r="I4374" s="6">
        <v>534000</v>
      </c>
      <c r="J4374" s="6">
        <v>7.3</v>
      </c>
      <c r="K4374" s="6">
        <v>38</v>
      </c>
      <c r="L4374" s="6" t="s">
        <v>364</v>
      </c>
      <c r="M4374" s="6">
        <v>70</v>
      </c>
      <c r="N4374" s="6" t="s">
        <v>21</v>
      </c>
      <c r="O4374" s="6" t="s">
        <v>22</v>
      </c>
      <c r="P4374" s="6" t="s">
        <v>8777</v>
      </c>
    </row>
    <row r="4375" spans="1:16" hidden="1" x14ac:dyDescent="0.35">
      <c r="A4375" s="6">
        <v>2012</v>
      </c>
      <c r="B4375" s="6" t="s">
        <v>4667</v>
      </c>
      <c r="C4375" s="6" t="s">
        <v>4554</v>
      </c>
      <c r="D4375" s="13" t="s">
        <v>4668</v>
      </c>
      <c r="E4375" s="6">
        <v>46.18</v>
      </c>
      <c r="F4375" s="6">
        <v>-103.4</v>
      </c>
      <c r="G4375" s="6" t="s">
        <v>3004</v>
      </c>
      <c r="H4375" s="6">
        <v>11015</v>
      </c>
      <c r="I4375" s="6">
        <v>0</v>
      </c>
      <c r="J4375" s="6">
        <v>7.3</v>
      </c>
      <c r="K4375" s="6">
        <v>38</v>
      </c>
      <c r="L4375" s="6" t="s">
        <v>364</v>
      </c>
      <c r="M4375" s="6">
        <v>70</v>
      </c>
      <c r="N4375" s="6" t="s">
        <v>21</v>
      </c>
      <c r="O4375" s="6" t="s">
        <v>22</v>
      </c>
      <c r="P4375" s="6" t="s">
        <v>8778</v>
      </c>
    </row>
    <row r="4376" spans="1:16" hidden="1" x14ac:dyDescent="0.35">
      <c r="A4376" s="6">
        <v>2012</v>
      </c>
      <c r="B4376" s="6" t="s">
        <v>4670</v>
      </c>
      <c r="C4376" s="6" t="s">
        <v>4554</v>
      </c>
      <c r="D4376" s="13" t="s">
        <v>4671</v>
      </c>
      <c r="E4376" s="6">
        <v>46.91</v>
      </c>
      <c r="F4376" s="6">
        <v>-104</v>
      </c>
      <c r="G4376" s="6" t="s">
        <v>3004</v>
      </c>
      <c r="H4376" s="6">
        <v>5092</v>
      </c>
      <c r="I4376" s="6">
        <v>0</v>
      </c>
      <c r="J4376" s="6">
        <v>7.3</v>
      </c>
      <c r="K4376" s="6">
        <v>38</v>
      </c>
      <c r="L4376" s="6" t="s">
        <v>364</v>
      </c>
      <c r="M4376" s="6">
        <v>70</v>
      </c>
      <c r="N4376" s="6" t="s">
        <v>21</v>
      </c>
      <c r="O4376" s="6" t="s">
        <v>22</v>
      </c>
      <c r="P4376" s="6" t="s">
        <v>8779</v>
      </c>
    </row>
    <row r="4377" spans="1:16" hidden="1" x14ac:dyDescent="0.35">
      <c r="A4377" s="6">
        <v>2012</v>
      </c>
      <c r="B4377" s="6" t="s">
        <v>4673</v>
      </c>
      <c r="C4377" s="6" t="s">
        <v>4554</v>
      </c>
      <c r="D4377" s="13" t="s">
        <v>4674</v>
      </c>
      <c r="E4377" s="6">
        <v>46.37</v>
      </c>
      <c r="F4377" s="6">
        <v>-102.31</v>
      </c>
      <c r="G4377" s="6" t="s">
        <v>3004</v>
      </c>
      <c r="H4377" s="6">
        <v>40568</v>
      </c>
      <c r="I4377" s="6">
        <v>17293000</v>
      </c>
      <c r="J4377" s="6">
        <v>7.3</v>
      </c>
      <c r="K4377" s="6">
        <v>38</v>
      </c>
      <c r="L4377" s="6" t="s">
        <v>364</v>
      </c>
      <c r="M4377" s="6">
        <v>70</v>
      </c>
      <c r="N4377" s="6" t="s">
        <v>21</v>
      </c>
      <c r="O4377" s="6" t="s">
        <v>22</v>
      </c>
      <c r="P4377" s="6" t="s">
        <v>8780</v>
      </c>
    </row>
    <row r="4378" spans="1:16" hidden="1" x14ac:dyDescent="0.35">
      <c r="A4378" s="6">
        <v>2012</v>
      </c>
      <c r="B4378" s="6" t="s">
        <v>4676</v>
      </c>
      <c r="C4378" s="6" t="s">
        <v>4554</v>
      </c>
      <c r="D4378" s="13" t="s">
        <v>4677</v>
      </c>
      <c r="E4378" s="6">
        <v>46.48</v>
      </c>
      <c r="F4378" s="6">
        <v>-103.31</v>
      </c>
      <c r="G4378" s="6" t="s">
        <v>3004</v>
      </c>
      <c r="H4378" s="6">
        <v>6324</v>
      </c>
      <c r="I4378" s="6">
        <v>2517000</v>
      </c>
      <c r="J4378" s="6">
        <v>7.3</v>
      </c>
      <c r="K4378" s="6">
        <v>38</v>
      </c>
      <c r="L4378" s="6" t="s">
        <v>364</v>
      </c>
      <c r="M4378" s="6">
        <v>70</v>
      </c>
      <c r="N4378" s="6" t="s">
        <v>21</v>
      </c>
      <c r="O4378" s="6" t="s">
        <v>22</v>
      </c>
      <c r="P4378" s="6" t="s">
        <v>8781</v>
      </c>
    </row>
    <row r="4379" spans="1:16" hidden="1" x14ac:dyDescent="0.35">
      <c r="A4379" s="6">
        <v>2012</v>
      </c>
      <c r="B4379" s="6" t="s">
        <v>1268</v>
      </c>
      <c r="C4379" s="6" t="s">
        <v>4554</v>
      </c>
      <c r="D4379" s="13" t="s">
        <v>4679</v>
      </c>
      <c r="E4379" s="6">
        <v>46.88</v>
      </c>
      <c r="F4379" s="6">
        <v>-102.78</v>
      </c>
      <c r="G4379" s="6" t="s">
        <v>3004</v>
      </c>
      <c r="H4379" s="6">
        <v>26638</v>
      </c>
      <c r="I4379" s="6">
        <v>11108000</v>
      </c>
      <c r="J4379" s="6">
        <v>7.3</v>
      </c>
      <c r="K4379" s="6">
        <v>38</v>
      </c>
      <c r="L4379" s="6" t="s">
        <v>364</v>
      </c>
      <c r="M4379" s="6">
        <v>70</v>
      </c>
      <c r="N4379" s="6" t="s">
        <v>21</v>
      </c>
      <c r="O4379" s="6" t="s">
        <v>22</v>
      </c>
      <c r="P4379" s="6" t="s">
        <v>8782</v>
      </c>
    </row>
    <row r="4380" spans="1:16" hidden="1" x14ac:dyDescent="0.35">
      <c r="A4380" s="6">
        <v>2012</v>
      </c>
      <c r="B4380" s="6" t="s">
        <v>3177</v>
      </c>
      <c r="C4380" s="6" t="s">
        <v>3002</v>
      </c>
      <c r="D4380" s="13" t="s">
        <v>3178</v>
      </c>
      <c r="E4380" s="6">
        <v>43.86</v>
      </c>
      <c r="F4380" s="6">
        <v>-95.11</v>
      </c>
      <c r="G4380" s="6" t="s">
        <v>564</v>
      </c>
      <c r="H4380" s="6">
        <v>165254</v>
      </c>
      <c r="I4380" s="6">
        <v>148347000</v>
      </c>
      <c r="J4380" s="6">
        <v>7.8</v>
      </c>
      <c r="K4380" s="6">
        <v>27</v>
      </c>
      <c r="L4380" s="6" t="s">
        <v>364</v>
      </c>
      <c r="M4380" s="6">
        <v>70</v>
      </c>
      <c r="N4380" s="6" t="s">
        <v>21</v>
      </c>
      <c r="O4380" s="6" t="s">
        <v>22</v>
      </c>
      <c r="P4380" s="6" t="s">
        <v>8210</v>
      </c>
    </row>
    <row r="4381" spans="1:16" hidden="1" x14ac:dyDescent="0.35">
      <c r="A4381" s="6">
        <v>2012</v>
      </c>
      <c r="B4381" s="6" t="s">
        <v>115</v>
      </c>
      <c r="C4381" s="6" t="s">
        <v>3002</v>
      </c>
      <c r="D4381" s="13" t="s">
        <v>3180</v>
      </c>
      <c r="E4381" s="6">
        <v>43.63</v>
      </c>
      <c r="F4381" s="6">
        <v>-94.87</v>
      </c>
      <c r="G4381" s="6" t="s">
        <v>564</v>
      </c>
      <c r="H4381" s="6">
        <v>167870</v>
      </c>
      <c r="I4381" s="6">
        <v>162862000</v>
      </c>
      <c r="J4381" s="6">
        <v>7.8</v>
      </c>
      <c r="K4381" s="6">
        <v>27</v>
      </c>
      <c r="L4381" s="6" t="s">
        <v>364</v>
      </c>
      <c r="M4381" s="6">
        <v>70</v>
      </c>
      <c r="N4381" s="6" t="s">
        <v>21</v>
      </c>
      <c r="O4381" s="6" t="s">
        <v>22</v>
      </c>
      <c r="P4381" s="6" t="s">
        <v>8211</v>
      </c>
    </row>
    <row r="4382" spans="1:16" hidden="1" x14ac:dyDescent="0.35">
      <c r="A4382" s="6">
        <v>2012</v>
      </c>
      <c r="B4382" s="6" t="s">
        <v>359</v>
      </c>
      <c r="C4382" s="6" t="s">
        <v>3002</v>
      </c>
      <c r="D4382" s="13" t="s">
        <v>3182</v>
      </c>
      <c r="E4382" s="6">
        <v>44.38</v>
      </c>
      <c r="F4382" s="6">
        <v>-96.18</v>
      </c>
      <c r="G4382" s="6" t="s">
        <v>564</v>
      </c>
      <c r="H4382" s="6">
        <v>111303</v>
      </c>
      <c r="I4382" s="6">
        <v>82187000</v>
      </c>
      <c r="J4382" s="6">
        <v>7.8</v>
      </c>
      <c r="K4382" s="6">
        <v>27</v>
      </c>
      <c r="L4382" s="6" t="s">
        <v>364</v>
      </c>
      <c r="M4382" s="6">
        <v>70</v>
      </c>
      <c r="N4382" s="6" t="s">
        <v>21</v>
      </c>
      <c r="O4382" s="6" t="s">
        <v>22</v>
      </c>
      <c r="P4382" s="6" t="s">
        <v>8212</v>
      </c>
    </row>
    <row r="4383" spans="1:16" hidden="1" x14ac:dyDescent="0.35">
      <c r="A4383" s="6">
        <v>2012</v>
      </c>
      <c r="B4383" s="6" t="s">
        <v>1862</v>
      </c>
      <c r="C4383" s="6" t="s">
        <v>3002</v>
      </c>
      <c r="D4383" s="13" t="s">
        <v>3184</v>
      </c>
      <c r="E4383" s="6">
        <v>44.23</v>
      </c>
      <c r="F4383" s="6">
        <v>-95.87</v>
      </c>
      <c r="G4383" s="6" t="s">
        <v>564</v>
      </c>
      <c r="H4383" s="6">
        <v>198061</v>
      </c>
      <c r="I4383" s="6">
        <v>158622000</v>
      </c>
      <c r="J4383" s="6">
        <v>7.8</v>
      </c>
      <c r="K4383" s="6">
        <v>27</v>
      </c>
      <c r="L4383" s="6" t="s">
        <v>364</v>
      </c>
      <c r="M4383" s="6">
        <v>70</v>
      </c>
      <c r="N4383" s="6" t="s">
        <v>21</v>
      </c>
      <c r="O4383" s="6" t="s">
        <v>22</v>
      </c>
      <c r="P4383" s="6" t="s">
        <v>8213</v>
      </c>
    </row>
    <row r="4384" spans="1:16" hidden="1" x14ac:dyDescent="0.35">
      <c r="A4384" s="6">
        <v>2012</v>
      </c>
      <c r="B4384" s="6" t="s">
        <v>957</v>
      </c>
      <c r="C4384" s="6" t="s">
        <v>3002</v>
      </c>
      <c r="D4384" s="13" t="s">
        <v>3186</v>
      </c>
      <c r="E4384" s="6">
        <v>43.94</v>
      </c>
      <c r="F4384" s="6">
        <v>-95.64</v>
      </c>
      <c r="G4384" s="6" t="s">
        <v>564</v>
      </c>
      <c r="H4384" s="6">
        <v>173711</v>
      </c>
      <c r="I4384" s="6">
        <v>137954000</v>
      </c>
      <c r="J4384" s="6">
        <v>7.8</v>
      </c>
      <c r="K4384" s="6">
        <v>27</v>
      </c>
      <c r="L4384" s="6" t="s">
        <v>364</v>
      </c>
      <c r="M4384" s="6">
        <v>70</v>
      </c>
      <c r="N4384" s="6" t="s">
        <v>21</v>
      </c>
      <c r="O4384" s="6" t="s">
        <v>22</v>
      </c>
      <c r="P4384" s="6" t="s">
        <v>8214</v>
      </c>
    </row>
    <row r="4385" spans="1:16" hidden="1" x14ac:dyDescent="0.35">
      <c r="A4385" s="6">
        <v>2012</v>
      </c>
      <c r="B4385" s="6" t="s">
        <v>3188</v>
      </c>
      <c r="C4385" s="6" t="s">
        <v>3002</v>
      </c>
      <c r="D4385" s="13" t="s">
        <v>3189</v>
      </c>
      <c r="E4385" s="6">
        <v>43.63</v>
      </c>
      <c r="F4385" s="6">
        <v>-95.93</v>
      </c>
      <c r="G4385" s="6" t="s">
        <v>564</v>
      </c>
      <c r="H4385" s="6">
        <v>168506</v>
      </c>
      <c r="I4385" s="6">
        <v>151411000</v>
      </c>
      <c r="J4385" s="6">
        <v>7.8</v>
      </c>
      <c r="K4385" s="6">
        <v>27</v>
      </c>
      <c r="L4385" s="6" t="s">
        <v>364</v>
      </c>
      <c r="M4385" s="6">
        <v>70</v>
      </c>
      <c r="N4385" s="6" t="s">
        <v>21</v>
      </c>
      <c r="O4385" s="6" t="s">
        <v>22</v>
      </c>
      <c r="P4385" s="6" t="s">
        <v>8215</v>
      </c>
    </row>
    <row r="4386" spans="1:16" hidden="1" x14ac:dyDescent="0.35">
      <c r="A4386" s="6">
        <v>2012</v>
      </c>
      <c r="B4386" s="6" t="s">
        <v>3191</v>
      </c>
      <c r="C4386" s="6" t="s">
        <v>3002</v>
      </c>
      <c r="D4386" s="13" t="s">
        <v>3192</v>
      </c>
      <c r="E4386" s="6">
        <v>43.87</v>
      </c>
      <c r="F4386" s="6">
        <v>-96.13</v>
      </c>
      <c r="G4386" s="6" t="s">
        <v>564</v>
      </c>
      <c r="H4386" s="6">
        <v>92667</v>
      </c>
      <c r="I4386" s="6">
        <v>75782000</v>
      </c>
      <c r="J4386" s="6">
        <v>7.8</v>
      </c>
      <c r="K4386" s="6">
        <v>27</v>
      </c>
      <c r="L4386" s="6" t="s">
        <v>364</v>
      </c>
      <c r="M4386" s="6">
        <v>70</v>
      </c>
      <c r="N4386" s="6" t="s">
        <v>21</v>
      </c>
      <c r="O4386" s="6" t="s">
        <v>22</v>
      </c>
      <c r="P4386" s="6" t="s">
        <v>8216</v>
      </c>
    </row>
    <row r="4387" spans="1:16" hidden="1" x14ac:dyDescent="0.35">
      <c r="A4387" s="6">
        <v>2012</v>
      </c>
      <c r="B4387" s="6" t="s">
        <v>3194</v>
      </c>
      <c r="C4387" s="6" t="s">
        <v>3002</v>
      </c>
      <c r="D4387" s="13" t="s">
        <v>3195</v>
      </c>
      <c r="E4387" s="6">
        <v>44.21</v>
      </c>
      <c r="F4387" s="6">
        <v>-95.12</v>
      </c>
      <c r="G4387" s="6" t="s">
        <v>564</v>
      </c>
      <c r="H4387" s="6">
        <v>245135</v>
      </c>
      <c r="I4387" s="6">
        <v>232670000</v>
      </c>
      <c r="J4387" s="6">
        <v>7.8</v>
      </c>
      <c r="K4387" s="6">
        <v>27</v>
      </c>
      <c r="L4387" s="6" t="s">
        <v>364</v>
      </c>
      <c r="M4387" s="6">
        <v>70</v>
      </c>
      <c r="N4387" s="6" t="s">
        <v>21</v>
      </c>
      <c r="O4387" s="6" t="s">
        <v>22</v>
      </c>
      <c r="P4387" s="6" t="s">
        <v>8217</v>
      </c>
    </row>
    <row r="4388" spans="1:16" hidden="1" x14ac:dyDescent="0.35">
      <c r="A4388" s="6">
        <v>2012</v>
      </c>
      <c r="B4388" s="6" t="s">
        <v>3197</v>
      </c>
      <c r="C4388" s="6" t="s">
        <v>3002</v>
      </c>
      <c r="D4388" s="13" t="s">
        <v>3198</v>
      </c>
      <c r="E4388" s="6">
        <v>43.61</v>
      </c>
      <c r="F4388" s="6">
        <v>-96.36</v>
      </c>
      <c r="G4388" s="6" t="s">
        <v>564</v>
      </c>
      <c r="H4388" s="6">
        <v>135722</v>
      </c>
      <c r="I4388" s="6">
        <v>120508000</v>
      </c>
      <c r="J4388" s="6">
        <v>7.8</v>
      </c>
      <c r="K4388" s="6">
        <v>27</v>
      </c>
      <c r="L4388" s="6" t="s">
        <v>364</v>
      </c>
      <c r="M4388" s="6">
        <v>70</v>
      </c>
      <c r="N4388" s="6" t="s">
        <v>21</v>
      </c>
      <c r="O4388" s="6" t="s">
        <v>22</v>
      </c>
      <c r="P4388" s="6" t="s">
        <v>8218</v>
      </c>
    </row>
    <row r="4389" spans="1:16" hidden="1" x14ac:dyDescent="0.35">
      <c r="A4389" s="6">
        <v>2012</v>
      </c>
      <c r="B4389" s="6" t="s">
        <v>65</v>
      </c>
      <c r="C4389" s="6" t="s">
        <v>1672</v>
      </c>
      <c r="D4389" s="13" t="s">
        <v>4868</v>
      </c>
      <c r="E4389" s="6">
        <v>39.520000000000003</v>
      </c>
      <c r="F4389" s="6">
        <v>-84.64</v>
      </c>
      <c r="G4389" s="6" t="s">
        <v>514</v>
      </c>
      <c r="H4389" s="6">
        <v>44938</v>
      </c>
      <c r="I4389" s="6">
        <v>23943000</v>
      </c>
      <c r="J4389" s="6">
        <v>7.8</v>
      </c>
      <c r="K4389" s="6">
        <v>39</v>
      </c>
      <c r="L4389" s="6" t="s">
        <v>364</v>
      </c>
      <c r="M4389" s="6">
        <v>70</v>
      </c>
      <c r="N4389" s="6" t="s">
        <v>21</v>
      </c>
      <c r="O4389" s="6" t="s">
        <v>22</v>
      </c>
      <c r="P4389" s="6" t="s">
        <v>8858</v>
      </c>
    </row>
    <row r="4390" spans="1:16" hidden="1" x14ac:dyDescent="0.35">
      <c r="A4390" s="6">
        <v>2012</v>
      </c>
      <c r="B4390" s="6" t="s">
        <v>4870</v>
      </c>
      <c r="C4390" s="6" t="s">
        <v>1672</v>
      </c>
      <c r="D4390" s="13" t="s">
        <v>4871</v>
      </c>
      <c r="E4390" s="6">
        <v>39.020000000000003</v>
      </c>
      <c r="F4390" s="6">
        <v>-84.21</v>
      </c>
      <c r="G4390" s="6" t="s">
        <v>514</v>
      </c>
      <c r="H4390" s="6">
        <v>24052</v>
      </c>
      <c r="I4390" s="6">
        <v>20703000</v>
      </c>
      <c r="J4390" s="6">
        <v>7.8</v>
      </c>
      <c r="K4390" s="6">
        <v>39</v>
      </c>
      <c r="L4390" s="6" t="s">
        <v>364</v>
      </c>
      <c r="M4390" s="6">
        <v>70</v>
      </c>
      <c r="N4390" s="6" t="s">
        <v>21</v>
      </c>
      <c r="O4390" s="6" t="s">
        <v>22</v>
      </c>
      <c r="P4390" s="6" t="s">
        <v>8859</v>
      </c>
    </row>
    <row r="4391" spans="1:16" hidden="1" x14ac:dyDescent="0.35">
      <c r="A4391" s="6">
        <v>2012</v>
      </c>
      <c r="B4391" s="6" t="s">
        <v>1429</v>
      </c>
      <c r="C4391" s="6" t="s">
        <v>1672</v>
      </c>
      <c r="D4391" s="13" t="s">
        <v>4873</v>
      </c>
      <c r="E4391" s="6">
        <v>39.28</v>
      </c>
      <c r="F4391" s="6">
        <v>-83.97</v>
      </c>
      <c r="G4391" s="6" t="s">
        <v>514</v>
      </c>
      <c r="H4391" s="6">
        <v>76769</v>
      </c>
      <c r="I4391" s="6">
        <v>80245000</v>
      </c>
      <c r="J4391" s="6">
        <v>7.8</v>
      </c>
      <c r="K4391" s="6">
        <v>39</v>
      </c>
      <c r="L4391" s="6" t="s">
        <v>364</v>
      </c>
      <c r="M4391" s="6">
        <v>70</v>
      </c>
      <c r="N4391" s="6" t="s">
        <v>21</v>
      </c>
      <c r="O4391" s="6" t="s">
        <v>22</v>
      </c>
      <c r="P4391" s="6" t="s">
        <v>8860</v>
      </c>
    </row>
    <row r="4392" spans="1:16" hidden="1" x14ac:dyDescent="0.35">
      <c r="A4392" s="6">
        <v>2012</v>
      </c>
      <c r="B4392" s="6" t="s">
        <v>33</v>
      </c>
      <c r="C4392" s="6" t="s">
        <v>1672</v>
      </c>
      <c r="D4392" s="13" t="s">
        <v>4875</v>
      </c>
      <c r="E4392" s="6">
        <v>39.71</v>
      </c>
      <c r="F4392" s="6">
        <v>-84.02</v>
      </c>
      <c r="G4392" s="6" t="s">
        <v>514</v>
      </c>
      <c r="H4392" s="6">
        <v>54856</v>
      </c>
      <c r="I4392" s="6">
        <v>47597000</v>
      </c>
      <c r="J4392" s="6">
        <v>7.8</v>
      </c>
      <c r="K4392" s="6">
        <v>39</v>
      </c>
      <c r="L4392" s="6" t="s">
        <v>364</v>
      </c>
      <c r="M4392" s="6">
        <v>70</v>
      </c>
      <c r="N4392" s="6" t="s">
        <v>21</v>
      </c>
      <c r="O4392" s="6" t="s">
        <v>22</v>
      </c>
      <c r="P4392" s="6" t="s">
        <v>8861</v>
      </c>
    </row>
    <row r="4393" spans="1:16" hidden="1" x14ac:dyDescent="0.35">
      <c r="A4393" s="6">
        <v>2012</v>
      </c>
      <c r="B4393" s="6" t="s">
        <v>713</v>
      </c>
      <c r="C4393" s="6" t="s">
        <v>1672</v>
      </c>
      <c r="D4393" s="13" t="s">
        <v>4877</v>
      </c>
      <c r="E4393" s="6">
        <v>39.14</v>
      </c>
      <c r="F4393" s="6">
        <v>-84.71</v>
      </c>
      <c r="G4393" s="6" t="s">
        <v>514</v>
      </c>
      <c r="H4393" s="6">
        <v>3187</v>
      </c>
      <c r="I4393" s="6">
        <v>2297000</v>
      </c>
      <c r="J4393" s="6">
        <v>7.8</v>
      </c>
      <c r="K4393" s="6">
        <v>39</v>
      </c>
      <c r="L4393" s="6" t="s">
        <v>364</v>
      </c>
      <c r="M4393" s="6">
        <v>70</v>
      </c>
      <c r="N4393" s="6" t="s">
        <v>21</v>
      </c>
      <c r="O4393" s="6" t="s">
        <v>22</v>
      </c>
      <c r="P4393" s="6" t="s">
        <v>8862</v>
      </c>
    </row>
    <row r="4394" spans="1:16" hidden="1" x14ac:dyDescent="0.35">
      <c r="A4394" s="6">
        <v>2012</v>
      </c>
      <c r="B4394" s="6" t="s">
        <v>50</v>
      </c>
      <c r="C4394" s="6" t="s">
        <v>1672</v>
      </c>
      <c r="D4394" s="13" t="s">
        <v>4879</v>
      </c>
      <c r="E4394" s="6">
        <v>39.83</v>
      </c>
      <c r="F4394" s="6">
        <v>-84.41</v>
      </c>
      <c r="G4394" s="6" t="s">
        <v>514</v>
      </c>
      <c r="H4394" s="6">
        <v>45224</v>
      </c>
      <c r="I4394" s="6">
        <v>27263000</v>
      </c>
      <c r="J4394" s="6">
        <v>7.8</v>
      </c>
      <c r="K4394" s="6">
        <v>39</v>
      </c>
      <c r="L4394" s="6" t="s">
        <v>364</v>
      </c>
      <c r="M4394" s="6">
        <v>70</v>
      </c>
      <c r="N4394" s="6" t="s">
        <v>21</v>
      </c>
      <c r="O4394" s="6" t="s">
        <v>22</v>
      </c>
      <c r="P4394" s="6" t="s">
        <v>8863</v>
      </c>
    </row>
    <row r="4395" spans="1:16" hidden="1" x14ac:dyDescent="0.35">
      <c r="A4395" s="6">
        <v>2012</v>
      </c>
      <c r="B4395" s="6" t="s">
        <v>4881</v>
      </c>
      <c r="C4395" s="6" t="s">
        <v>1672</v>
      </c>
      <c r="D4395" s="13" t="s">
        <v>4882</v>
      </c>
      <c r="E4395" s="6">
        <v>39.56</v>
      </c>
      <c r="F4395" s="6">
        <v>-84.81</v>
      </c>
      <c r="G4395" s="6" t="s">
        <v>514</v>
      </c>
      <c r="H4395" s="6">
        <v>89321</v>
      </c>
      <c r="I4395" s="6">
        <v>52541000</v>
      </c>
      <c r="J4395" s="6">
        <v>7.8</v>
      </c>
      <c r="K4395" s="6">
        <v>39</v>
      </c>
      <c r="L4395" s="6" t="s">
        <v>364</v>
      </c>
      <c r="M4395" s="6">
        <v>70</v>
      </c>
      <c r="N4395" s="6" t="s">
        <v>21</v>
      </c>
      <c r="O4395" s="6" t="s">
        <v>22</v>
      </c>
      <c r="P4395" s="6" t="s">
        <v>8864</v>
      </c>
    </row>
    <row r="4396" spans="1:16" hidden="1" x14ac:dyDescent="0.35">
      <c r="A4396" s="6">
        <v>2012</v>
      </c>
      <c r="B4396" s="6" t="s">
        <v>1477</v>
      </c>
      <c r="C4396" s="6" t="s">
        <v>1672</v>
      </c>
      <c r="D4396" s="13" t="s">
        <v>4884</v>
      </c>
      <c r="E4396" s="6">
        <v>39.549999999999997</v>
      </c>
      <c r="F4396" s="6">
        <v>-84.3</v>
      </c>
      <c r="G4396" s="6" t="s">
        <v>514</v>
      </c>
      <c r="H4396" s="6">
        <v>25653</v>
      </c>
      <c r="I4396" s="6">
        <v>22639000</v>
      </c>
      <c r="J4396" s="6">
        <v>7.8</v>
      </c>
      <c r="K4396" s="6">
        <v>39</v>
      </c>
      <c r="L4396" s="6" t="s">
        <v>364</v>
      </c>
      <c r="M4396" s="6">
        <v>70</v>
      </c>
      <c r="N4396" s="6" t="s">
        <v>21</v>
      </c>
      <c r="O4396" s="6" t="s">
        <v>22</v>
      </c>
      <c r="P4396" s="6" t="s">
        <v>8865</v>
      </c>
    </row>
    <row r="4397" spans="1:16" hidden="1" x14ac:dyDescent="0.35">
      <c r="A4397" s="6">
        <v>2012</v>
      </c>
      <c r="B4397" s="6" t="s">
        <v>1937</v>
      </c>
      <c r="C4397" s="6" t="s">
        <v>1742</v>
      </c>
      <c r="D4397" s="13" t="s">
        <v>1938</v>
      </c>
      <c r="E4397" s="6">
        <v>41.5</v>
      </c>
      <c r="F4397" s="6">
        <v>-94.64</v>
      </c>
      <c r="G4397" s="6" t="s">
        <v>555</v>
      </c>
      <c r="H4397" s="6">
        <v>101705</v>
      </c>
      <c r="I4397" s="6">
        <v>71142000</v>
      </c>
      <c r="J4397" s="6">
        <v>8.1999999999999993</v>
      </c>
      <c r="K4397" s="6">
        <v>19</v>
      </c>
      <c r="L4397" s="6" t="s">
        <v>364</v>
      </c>
      <c r="M4397" s="6">
        <v>70</v>
      </c>
      <c r="N4397" s="6" t="s">
        <v>21</v>
      </c>
      <c r="O4397" s="6" t="s">
        <v>22</v>
      </c>
      <c r="P4397" s="6" t="s">
        <v>7730</v>
      </c>
    </row>
    <row r="4398" spans="1:16" hidden="1" x14ac:dyDescent="0.35">
      <c r="A4398" s="6">
        <v>2012</v>
      </c>
      <c r="B4398" s="6" t="s">
        <v>511</v>
      </c>
      <c r="C4398" s="6" t="s">
        <v>1742</v>
      </c>
      <c r="D4398" s="13" t="s">
        <v>1940</v>
      </c>
      <c r="E4398" s="6">
        <v>41.05</v>
      </c>
      <c r="F4398" s="6">
        <v>-94.82</v>
      </c>
      <c r="G4398" s="6" t="s">
        <v>555</v>
      </c>
      <c r="H4398" s="6">
        <v>65617</v>
      </c>
      <c r="I4398" s="6">
        <v>45334000</v>
      </c>
      <c r="J4398" s="6">
        <v>8.1999999999999993</v>
      </c>
      <c r="K4398" s="6">
        <v>19</v>
      </c>
      <c r="L4398" s="6" t="s">
        <v>364</v>
      </c>
      <c r="M4398" s="6">
        <v>70</v>
      </c>
      <c r="N4398" s="6" t="s">
        <v>21</v>
      </c>
      <c r="O4398" s="6" t="s">
        <v>22</v>
      </c>
      <c r="P4398" s="6" t="s">
        <v>7731</v>
      </c>
    </row>
    <row r="4399" spans="1:16" hidden="1" x14ac:dyDescent="0.35">
      <c r="A4399" s="6">
        <v>2012</v>
      </c>
      <c r="B4399" s="6" t="s">
        <v>1486</v>
      </c>
      <c r="C4399" s="6" t="s">
        <v>1742</v>
      </c>
      <c r="D4399" s="13" t="s">
        <v>1942</v>
      </c>
      <c r="E4399" s="6">
        <v>41.44</v>
      </c>
      <c r="F4399" s="6">
        <v>-94.76</v>
      </c>
      <c r="G4399" s="6" t="s">
        <v>555</v>
      </c>
      <c r="H4399" s="6">
        <v>111192</v>
      </c>
      <c r="I4399" s="6">
        <v>84717000</v>
      </c>
      <c r="J4399" s="6">
        <v>8.1999999999999993</v>
      </c>
      <c r="K4399" s="6">
        <v>19</v>
      </c>
      <c r="L4399" s="6" t="s">
        <v>364</v>
      </c>
      <c r="M4399" s="6">
        <v>70</v>
      </c>
      <c r="N4399" s="6" t="s">
        <v>21</v>
      </c>
      <c r="O4399" s="6" t="s">
        <v>22</v>
      </c>
      <c r="P4399" s="6" t="s">
        <v>7732</v>
      </c>
    </row>
    <row r="4400" spans="1:16" hidden="1" x14ac:dyDescent="0.35">
      <c r="A4400" s="6">
        <v>2012</v>
      </c>
      <c r="B4400" s="6" t="s">
        <v>586</v>
      </c>
      <c r="C4400" s="6" t="s">
        <v>1742</v>
      </c>
      <c r="D4400" s="13" t="s">
        <v>1944</v>
      </c>
      <c r="E4400" s="6">
        <v>40.71</v>
      </c>
      <c r="F4400" s="6">
        <v>-95.48</v>
      </c>
      <c r="G4400" s="6" t="s">
        <v>524</v>
      </c>
      <c r="H4400" s="6">
        <v>123616</v>
      </c>
      <c r="I4400" s="6">
        <v>100042000</v>
      </c>
      <c r="J4400" s="6">
        <v>8.1999999999999993</v>
      </c>
      <c r="K4400" s="6">
        <v>19</v>
      </c>
      <c r="L4400" s="6" t="s">
        <v>364</v>
      </c>
      <c r="M4400" s="6">
        <v>70</v>
      </c>
      <c r="N4400" s="6" t="s">
        <v>21</v>
      </c>
      <c r="O4400" s="6" t="s">
        <v>22</v>
      </c>
      <c r="P4400" s="6" t="s">
        <v>7733</v>
      </c>
    </row>
    <row r="4401" spans="1:16" hidden="1" x14ac:dyDescent="0.35">
      <c r="A4401" s="6">
        <v>2012</v>
      </c>
      <c r="B4401" s="6" t="s">
        <v>1946</v>
      </c>
      <c r="C4401" s="6" t="s">
        <v>1742</v>
      </c>
      <c r="D4401" s="13" t="s">
        <v>1947</v>
      </c>
      <c r="E4401" s="6">
        <v>41.01</v>
      </c>
      <c r="F4401" s="6">
        <v>-95.4</v>
      </c>
      <c r="G4401" s="6" t="s">
        <v>524</v>
      </c>
      <c r="H4401" s="6">
        <v>89569</v>
      </c>
      <c r="I4401" s="6">
        <v>74021000</v>
      </c>
      <c r="J4401" s="6">
        <v>8.1999999999999993</v>
      </c>
      <c r="K4401" s="6">
        <v>19</v>
      </c>
      <c r="L4401" s="6" t="s">
        <v>364</v>
      </c>
      <c r="M4401" s="6">
        <v>70</v>
      </c>
      <c r="N4401" s="6" t="s">
        <v>21</v>
      </c>
      <c r="O4401" s="6" t="s">
        <v>22</v>
      </c>
      <c r="P4401" s="6" t="s">
        <v>7734</v>
      </c>
    </row>
    <row r="4402" spans="1:16" hidden="1" x14ac:dyDescent="0.35">
      <c r="A4402" s="6">
        <v>2012</v>
      </c>
      <c r="B4402" s="6" t="s">
        <v>50</v>
      </c>
      <c r="C4402" s="6" t="s">
        <v>1742</v>
      </c>
      <c r="D4402" s="13" t="s">
        <v>1949</v>
      </c>
      <c r="E4402" s="6">
        <v>41.14</v>
      </c>
      <c r="F4402" s="6">
        <v>-94.98</v>
      </c>
      <c r="G4402" s="6" t="s">
        <v>555</v>
      </c>
      <c r="H4402" s="6">
        <v>97853</v>
      </c>
      <c r="I4402" s="6">
        <v>79220000</v>
      </c>
      <c r="J4402" s="6">
        <v>8.1999999999999993</v>
      </c>
      <c r="K4402" s="6">
        <v>19</v>
      </c>
      <c r="L4402" s="6" t="s">
        <v>364</v>
      </c>
      <c r="M4402" s="6">
        <v>70</v>
      </c>
      <c r="N4402" s="6" t="s">
        <v>21</v>
      </c>
      <c r="O4402" s="6" t="s">
        <v>22</v>
      </c>
      <c r="P4402" s="6" t="s">
        <v>7735</v>
      </c>
    </row>
    <row r="4403" spans="1:16" hidden="1" x14ac:dyDescent="0.35">
      <c r="A4403" s="6">
        <v>2012</v>
      </c>
      <c r="B4403" s="6" t="s">
        <v>1951</v>
      </c>
      <c r="C4403" s="6" t="s">
        <v>1742</v>
      </c>
      <c r="D4403" s="13" t="s">
        <v>1952</v>
      </c>
      <c r="E4403" s="6">
        <v>40.75</v>
      </c>
      <c r="F4403" s="6">
        <v>-95.36</v>
      </c>
      <c r="G4403" s="6" t="s">
        <v>524</v>
      </c>
      <c r="H4403" s="6">
        <v>116771</v>
      </c>
      <c r="I4403" s="6">
        <v>91413000</v>
      </c>
      <c r="J4403" s="6">
        <v>8.1999999999999993</v>
      </c>
      <c r="K4403" s="6">
        <v>19</v>
      </c>
      <c r="L4403" s="6" t="s">
        <v>364</v>
      </c>
      <c r="M4403" s="6">
        <v>70</v>
      </c>
      <c r="N4403" s="6" t="s">
        <v>21</v>
      </c>
      <c r="O4403" s="6" t="s">
        <v>22</v>
      </c>
      <c r="P4403" s="6" t="s">
        <v>7736</v>
      </c>
    </row>
    <row r="4404" spans="1:16" hidden="1" x14ac:dyDescent="0.35">
      <c r="A4404" s="6">
        <v>2012</v>
      </c>
      <c r="B4404" s="6" t="s">
        <v>1954</v>
      </c>
      <c r="C4404" s="6" t="s">
        <v>1742</v>
      </c>
      <c r="D4404" s="13" t="s">
        <v>1955</v>
      </c>
      <c r="E4404" s="6">
        <v>41.24</v>
      </c>
      <c r="F4404" s="6">
        <v>-95.85</v>
      </c>
      <c r="G4404" s="6" t="s">
        <v>524</v>
      </c>
      <c r="H4404" s="6">
        <v>255321</v>
      </c>
      <c r="I4404" s="6">
        <v>206420000</v>
      </c>
      <c r="J4404" s="6">
        <v>8.1999999999999993</v>
      </c>
      <c r="K4404" s="6">
        <v>19</v>
      </c>
      <c r="L4404" s="6" t="s">
        <v>364</v>
      </c>
      <c r="M4404" s="6">
        <v>70</v>
      </c>
      <c r="N4404" s="6" t="s">
        <v>21</v>
      </c>
      <c r="O4404" s="6" t="s">
        <v>22</v>
      </c>
      <c r="P4404" s="6" t="s">
        <v>7737</v>
      </c>
    </row>
    <row r="4405" spans="1:16" hidden="1" x14ac:dyDescent="0.35">
      <c r="A4405" s="6">
        <v>2012</v>
      </c>
      <c r="B4405" s="6" t="s">
        <v>1154</v>
      </c>
      <c r="C4405" s="6" t="s">
        <v>1742</v>
      </c>
      <c r="D4405" s="13" t="s">
        <v>1957</v>
      </c>
      <c r="E4405" s="6">
        <v>40.67</v>
      </c>
      <c r="F4405" s="6">
        <v>-94.72</v>
      </c>
      <c r="G4405" s="6" t="s">
        <v>555</v>
      </c>
      <c r="H4405" s="6">
        <v>79980</v>
      </c>
      <c r="I4405" s="6">
        <v>42971000</v>
      </c>
      <c r="J4405" s="6">
        <v>8.1999999999999993</v>
      </c>
      <c r="K4405" s="6">
        <v>19</v>
      </c>
      <c r="L4405" s="6" t="s">
        <v>364</v>
      </c>
      <c r="M4405" s="6">
        <v>70</v>
      </c>
      <c r="N4405" s="6" t="s">
        <v>21</v>
      </c>
      <c r="O4405" s="6" t="s">
        <v>22</v>
      </c>
      <c r="P4405" s="6" t="s">
        <v>7738</v>
      </c>
    </row>
    <row r="4406" spans="1:16" hidden="1" x14ac:dyDescent="0.35">
      <c r="A4406" s="6">
        <v>2012</v>
      </c>
      <c r="B4406" s="6" t="s">
        <v>704</v>
      </c>
      <c r="C4406" s="6" t="s">
        <v>797</v>
      </c>
      <c r="D4406" s="13" t="s">
        <v>1074</v>
      </c>
      <c r="E4406" s="6">
        <v>31.3</v>
      </c>
      <c r="F4406" s="6">
        <v>-84.37</v>
      </c>
      <c r="G4406" s="6" t="s">
        <v>19</v>
      </c>
      <c r="H4406" s="6">
        <v>8388</v>
      </c>
      <c r="I4406" s="6">
        <v>13580000</v>
      </c>
      <c r="J4406" s="6">
        <v>8.4</v>
      </c>
      <c r="K4406" s="6">
        <v>13</v>
      </c>
      <c r="L4406" s="6" t="s">
        <v>364</v>
      </c>
      <c r="M4406" s="6">
        <v>70</v>
      </c>
      <c r="N4406" s="6" t="s">
        <v>21</v>
      </c>
      <c r="O4406" s="6" t="s">
        <v>22</v>
      </c>
      <c r="P4406" s="6" t="s">
        <v>7406</v>
      </c>
    </row>
    <row r="4407" spans="1:16" hidden="1" x14ac:dyDescent="0.35">
      <c r="A4407" s="6">
        <v>2012</v>
      </c>
      <c r="B4407" s="6" t="s">
        <v>97</v>
      </c>
      <c r="C4407" s="6" t="s">
        <v>797</v>
      </c>
      <c r="D4407" s="13" t="s">
        <v>1076</v>
      </c>
      <c r="E4407" s="6">
        <v>31.41</v>
      </c>
      <c r="F4407" s="6">
        <v>-84.69</v>
      </c>
      <c r="G4407" s="6" t="s">
        <v>19</v>
      </c>
      <c r="H4407" s="6">
        <v>10404</v>
      </c>
      <c r="I4407" s="6">
        <v>15580000</v>
      </c>
      <c r="J4407" s="6">
        <v>8.4</v>
      </c>
      <c r="K4407" s="6">
        <v>13</v>
      </c>
      <c r="L4407" s="6" t="s">
        <v>364</v>
      </c>
      <c r="M4407" s="6">
        <v>70</v>
      </c>
      <c r="N4407" s="6" t="s">
        <v>21</v>
      </c>
      <c r="O4407" s="6" t="s">
        <v>22</v>
      </c>
      <c r="P4407" s="6" t="s">
        <v>7407</v>
      </c>
    </row>
    <row r="4408" spans="1:16" hidden="1" x14ac:dyDescent="0.35">
      <c r="A4408" s="6">
        <v>2012</v>
      </c>
      <c r="B4408" s="6" t="s">
        <v>163</v>
      </c>
      <c r="C4408" s="6" t="s">
        <v>797</v>
      </c>
      <c r="D4408" s="13" t="s">
        <v>1078</v>
      </c>
      <c r="E4408" s="6">
        <v>31.55</v>
      </c>
      <c r="F4408" s="6">
        <v>-84.86</v>
      </c>
      <c r="G4408" s="6" t="s">
        <v>19</v>
      </c>
      <c r="H4408" s="6">
        <v>994</v>
      </c>
      <c r="I4408" s="6">
        <v>1449000</v>
      </c>
      <c r="J4408" s="6">
        <v>8.4</v>
      </c>
      <c r="K4408" s="6">
        <v>13</v>
      </c>
      <c r="L4408" s="6" t="s">
        <v>364</v>
      </c>
      <c r="M4408" s="6">
        <v>70</v>
      </c>
      <c r="N4408" s="6" t="s">
        <v>21</v>
      </c>
      <c r="O4408" s="6" t="s">
        <v>22</v>
      </c>
      <c r="P4408" s="6" t="s">
        <v>7408</v>
      </c>
    </row>
    <row r="4409" spans="1:16" hidden="1" x14ac:dyDescent="0.35">
      <c r="A4409" s="6">
        <v>2012</v>
      </c>
      <c r="B4409" s="6" t="s">
        <v>1080</v>
      </c>
      <c r="C4409" s="6" t="s">
        <v>797</v>
      </c>
      <c r="D4409" s="13" t="s">
        <v>1081</v>
      </c>
      <c r="E4409" s="6">
        <v>30.74</v>
      </c>
      <c r="F4409" s="6">
        <v>-84.47</v>
      </c>
      <c r="G4409" s="6" t="s">
        <v>19</v>
      </c>
      <c r="H4409" s="6">
        <v>12804</v>
      </c>
      <c r="I4409" s="6">
        <v>18323000</v>
      </c>
      <c r="J4409" s="6">
        <v>8.4</v>
      </c>
      <c r="K4409" s="6">
        <v>13</v>
      </c>
      <c r="L4409" s="6" t="s">
        <v>364</v>
      </c>
      <c r="M4409" s="6">
        <v>70</v>
      </c>
      <c r="N4409" s="6" t="s">
        <v>21</v>
      </c>
      <c r="O4409" s="6" t="s">
        <v>22</v>
      </c>
      <c r="P4409" s="6" t="s">
        <v>7409</v>
      </c>
    </row>
    <row r="4410" spans="1:16" hidden="1" x14ac:dyDescent="0.35">
      <c r="A4410" s="6">
        <v>2012</v>
      </c>
      <c r="B4410" s="6" t="s">
        <v>1083</v>
      </c>
      <c r="C4410" s="6" t="s">
        <v>797</v>
      </c>
      <c r="D4410" s="13" t="s">
        <v>1084</v>
      </c>
      <c r="E4410" s="6">
        <v>31.57</v>
      </c>
      <c r="F4410" s="6">
        <v>-84.17</v>
      </c>
      <c r="G4410" s="6" t="s">
        <v>19</v>
      </c>
      <c r="H4410" s="6">
        <v>1908</v>
      </c>
      <c r="I4410" s="6">
        <v>2650000</v>
      </c>
      <c r="J4410" s="6">
        <v>8.4</v>
      </c>
      <c r="K4410" s="6">
        <v>13</v>
      </c>
      <c r="L4410" s="6" t="s">
        <v>364</v>
      </c>
      <c r="M4410" s="6">
        <v>70</v>
      </c>
      <c r="N4410" s="6" t="s">
        <v>21</v>
      </c>
      <c r="O4410" s="6" t="s">
        <v>22</v>
      </c>
      <c r="P4410" s="6" t="s">
        <v>7410</v>
      </c>
    </row>
    <row r="4411" spans="1:16" hidden="1" x14ac:dyDescent="0.35">
      <c r="A4411" s="6">
        <v>2012</v>
      </c>
      <c r="B4411" s="6" t="s">
        <v>1086</v>
      </c>
      <c r="C4411" s="6" t="s">
        <v>797</v>
      </c>
      <c r="D4411" s="13" t="s">
        <v>1087</v>
      </c>
      <c r="E4411" s="6">
        <v>31.33</v>
      </c>
      <c r="F4411" s="6">
        <v>-84.94</v>
      </c>
      <c r="G4411" s="6" t="s">
        <v>19</v>
      </c>
      <c r="H4411" s="6">
        <v>8577</v>
      </c>
      <c r="I4411" s="6">
        <v>10929000</v>
      </c>
      <c r="J4411" s="6">
        <v>8.4</v>
      </c>
      <c r="K4411" s="6">
        <v>13</v>
      </c>
      <c r="L4411" s="6" t="s">
        <v>364</v>
      </c>
      <c r="M4411" s="6">
        <v>70</v>
      </c>
      <c r="N4411" s="6" t="s">
        <v>21</v>
      </c>
      <c r="O4411" s="6" t="s">
        <v>22</v>
      </c>
      <c r="P4411" s="6" t="s">
        <v>7411</v>
      </c>
    </row>
    <row r="4412" spans="1:16" hidden="1" x14ac:dyDescent="0.35">
      <c r="A4412" s="6">
        <v>2012</v>
      </c>
      <c r="B4412" s="6" t="s">
        <v>1089</v>
      </c>
      <c r="C4412" s="6" t="s">
        <v>797</v>
      </c>
      <c r="D4412" s="13" t="s">
        <v>1090</v>
      </c>
      <c r="E4412" s="6">
        <v>30.97</v>
      </c>
      <c r="F4412" s="6">
        <v>-84.2</v>
      </c>
      <c r="G4412" s="6" t="s">
        <v>19</v>
      </c>
      <c r="H4412" s="6">
        <v>7967</v>
      </c>
      <c r="I4412" s="6">
        <v>7141000</v>
      </c>
      <c r="J4412" s="6">
        <v>8.4</v>
      </c>
      <c r="K4412" s="6">
        <v>13</v>
      </c>
      <c r="L4412" s="6" t="s">
        <v>364</v>
      </c>
      <c r="M4412" s="6">
        <v>70</v>
      </c>
      <c r="N4412" s="6" t="s">
        <v>21</v>
      </c>
      <c r="O4412" s="6" t="s">
        <v>22</v>
      </c>
      <c r="P4412" s="6" t="s">
        <v>7412</v>
      </c>
    </row>
    <row r="4413" spans="1:16" hidden="1" x14ac:dyDescent="0.35">
      <c r="A4413" s="6">
        <v>2012</v>
      </c>
      <c r="B4413" s="6" t="s">
        <v>178</v>
      </c>
      <c r="C4413" s="6" t="s">
        <v>797</v>
      </c>
      <c r="D4413" s="13" t="s">
        <v>1092</v>
      </c>
      <c r="E4413" s="6">
        <v>31.73</v>
      </c>
      <c r="F4413" s="6">
        <v>-84.17</v>
      </c>
      <c r="G4413" s="6" t="s">
        <v>19</v>
      </c>
      <c r="H4413" s="6">
        <v>6764</v>
      </c>
      <c r="I4413" s="6">
        <v>9175000</v>
      </c>
      <c r="J4413" s="6">
        <v>8.4</v>
      </c>
      <c r="K4413" s="6">
        <v>13</v>
      </c>
      <c r="L4413" s="6" t="s">
        <v>364</v>
      </c>
      <c r="M4413" s="6">
        <v>70</v>
      </c>
      <c r="N4413" s="6" t="s">
        <v>21</v>
      </c>
      <c r="O4413" s="6" t="s">
        <v>22</v>
      </c>
      <c r="P4413" s="6" t="s">
        <v>7413</v>
      </c>
    </row>
    <row r="4414" spans="1:16" hidden="1" x14ac:dyDescent="0.35">
      <c r="A4414" s="6">
        <v>2012</v>
      </c>
      <c r="B4414" s="6" t="s">
        <v>375</v>
      </c>
      <c r="C4414" s="6" t="s">
        <v>797</v>
      </c>
      <c r="D4414" s="13" t="s">
        <v>1094</v>
      </c>
      <c r="E4414" s="6">
        <v>31.15</v>
      </c>
      <c r="F4414" s="6">
        <v>-84.67</v>
      </c>
      <c r="G4414" s="6" t="s">
        <v>19</v>
      </c>
      <c r="H4414" s="6">
        <v>7232</v>
      </c>
      <c r="I4414" s="6">
        <v>9730000</v>
      </c>
      <c r="J4414" s="6">
        <v>8.4</v>
      </c>
      <c r="K4414" s="6">
        <v>13</v>
      </c>
      <c r="L4414" s="6" t="s">
        <v>364</v>
      </c>
      <c r="M4414" s="6">
        <v>70</v>
      </c>
      <c r="N4414" s="6" t="s">
        <v>21</v>
      </c>
      <c r="O4414" s="6" t="s">
        <v>22</v>
      </c>
      <c r="P4414" s="6" t="s">
        <v>7414</v>
      </c>
    </row>
    <row r="4415" spans="1:16" hidden="1" x14ac:dyDescent="0.35">
      <c r="A4415" s="6">
        <v>2012</v>
      </c>
      <c r="B4415" s="6" t="s">
        <v>1096</v>
      </c>
      <c r="C4415" s="6" t="s">
        <v>797</v>
      </c>
      <c r="D4415" s="13" t="s">
        <v>1097</v>
      </c>
      <c r="E4415" s="6">
        <v>31.37</v>
      </c>
      <c r="F4415" s="6">
        <v>-84.16</v>
      </c>
      <c r="G4415" s="6" t="s">
        <v>19</v>
      </c>
      <c r="H4415" s="6">
        <v>10661</v>
      </c>
      <c r="I4415" s="6">
        <v>13408000</v>
      </c>
      <c r="J4415" s="6">
        <v>8.4</v>
      </c>
      <c r="K4415" s="6">
        <v>13</v>
      </c>
      <c r="L4415" s="6" t="s">
        <v>364</v>
      </c>
      <c r="M4415" s="6">
        <v>70</v>
      </c>
      <c r="N4415" s="6" t="s">
        <v>21</v>
      </c>
      <c r="O4415" s="6" t="s">
        <v>22</v>
      </c>
      <c r="P4415" s="6" t="s">
        <v>7415</v>
      </c>
    </row>
    <row r="4416" spans="1:16" hidden="1" x14ac:dyDescent="0.35">
      <c r="A4416" s="6">
        <v>2012</v>
      </c>
      <c r="B4416" s="6" t="s">
        <v>184</v>
      </c>
      <c r="C4416" s="6" t="s">
        <v>797</v>
      </c>
      <c r="D4416" s="13" t="s">
        <v>1102</v>
      </c>
      <c r="E4416" s="6">
        <v>31.66</v>
      </c>
      <c r="F4416" s="6">
        <v>-84.87</v>
      </c>
      <c r="G4416" s="6" t="s">
        <v>19</v>
      </c>
      <c r="H4416" s="6">
        <v>6413</v>
      </c>
      <c r="I4416" s="6">
        <v>9534000</v>
      </c>
      <c r="J4416" s="6">
        <v>8.4</v>
      </c>
      <c r="K4416" s="6">
        <v>13</v>
      </c>
      <c r="L4416" s="6" t="s">
        <v>364</v>
      </c>
      <c r="M4416" s="6">
        <v>70</v>
      </c>
      <c r="N4416" s="6" t="s">
        <v>21</v>
      </c>
      <c r="O4416" s="6" t="s">
        <v>22</v>
      </c>
      <c r="P4416" s="6" t="s">
        <v>7416</v>
      </c>
    </row>
    <row r="4417" spans="1:16" hidden="1" x14ac:dyDescent="0.35">
      <c r="A4417" s="6">
        <v>2012</v>
      </c>
      <c r="B4417" s="6" t="s">
        <v>1104</v>
      </c>
      <c r="C4417" s="6" t="s">
        <v>797</v>
      </c>
      <c r="D4417" s="13" t="s">
        <v>1105</v>
      </c>
      <c r="E4417" s="6">
        <v>31.04</v>
      </c>
      <c r="F4417" s="6">
        <v>-84.87</v>
      </c>
      <c r="G4417" s="6" t="s">
        <v>19</v>
      </c>
      <c r="H4417" s="6">
        <v>9385</v>
      </c>
      <c r="I4417" s="6">
        <v>13240000</v>
      </c>
      <c r="J4417" s="6">
        <v>8.4</v>
      </c>
      <c r="K4417" s="6">
        <v>13</v>
      </c>
      <c r="L4417" s="6" t="s">
        <v>364</v>
      </c>
      <c r="M4417" s="6">
        <v>70</v>
      </c>
      <c r="N4417" s="6" t="s">
        <v>21</v>
      </c>
      <c r="O4417" s="6" t="s">
        <v>22</v>
      </c>
      <c r="P4417" s="6" t="s">
        <v>7417</v>
      </c>
    </row>
    <row r="4418" spans="1:16" hidden="1" x14ac:dyDescent="0.35">
      <c r="A4418" s="6">
        <v>2012</v>
      </c>
      <c r="B4418" s="6" t="s">
        <v>1107</v>
      </c>
      <c r="C4418" s="6" t="s">
        <v>797</v>
      </c>
      <c r="D4418" s="13" t="s">
        <v>1108</v>
      </c>
      <c r="E4418" s="6">
        <v>32.22</v>
      </c>
      <c r="F4418" s="6">
        <v>-84.84</v>
      </c>
      <c r="G4418" s="6" t="s">
        <v>94</v>
      </c>
      <c r="H4418" s="6">
        <v>152</v>
      </c>
      <c r="I4418" s="6">
        <v>55000</v>
      </c>
      <c r="J4418" s="6">
        <v>8.4</v>
      </c>
      <c r="K4418" s="6">
        <v>13</v>
      </c>
      <c r="L4418" s="6" t="s">
        <v>364</v>
      </c>
      <c r="M4418" s="6">
        <v>70</v>
      </c>
      <c r="N4418" s="6" t="s">
        <v>21</v>
      </c>
      <c r="O4418" s="6" t="s">
        <v>22</v>
      </c>
      <c r="P4418" s="6" t="s">
        <v>7418</v>
      </c>
    </row>
    <row r="4419" spans="1:16" hidden="1" x14ac:dyDescent="0.35">
      <c r="A4419" s="6">
        <v>2012</v>
      </c>
      <c r="B4419" s="6" t="s">
        <v>57</v>
      </c>
      <c r="C4419" s="6" t="s">
        <v>797</v>
      </c>
      <c r="D4419" s="13" t="s">
        <v>1110</v>
      </c>
      <c r="E4419" s="6">
        <v>32.07</v>
      </c>
      <c r="F4419" s="6">
        <v>-84.22</v>
      </c>
      <c r="G4419" s="6" t="s">
        <v>94</v>
      </c>
      <c r="H4419" s="6">
        <v>10626</v>
      </c>
      <c r="I4419" s="6">
        <v>12220000</v>
      </c>
      <c r="J4419" s="6">
        <v>8.4</v>
      </c>
      <c r="K4419" s="6">
        <v>13</v>
      </c>
      <c r="L4419" s="6" t="s">
        <v>364</v>
      </c>
      <c r="M4419" s="6">
        <v>70</v>
      </c>
      <c r="N4419" s="6" t="s">
        <v>21</v>
      </c>
      <c r="O4419" s="6" t="s">
        <v>22</v>
      </c>
      <c r="P4419" s="6" t="s">
        <v>7419</v>
      </c>
    </row>
    <row r="4420" spans="1:16" hidden="1" x14ac:dyDescent="0.35">
      <c r="A4420" s="6">
        <v>2012</v>
      </c>
      <c r="B4420" s="6" t="s">
        <v>1112</v>
      </c>
      <c r="C4420" s="6" t="s">
        <v>797</v>
      </c>
      <c r="D4420" s="13" t="s">
        <v>1113</v>
      </c>
      <c r="E4420" s="6">
        <v>31.82</v>
      </c>
      <c r="F4420" s="6">
        <v>-84.32</v>
      </c>
      <c r="G4420" s="6" t="s">
        <v>19</v>
      </c>
      <c r="H4420" s="6">
        <v>12484</v>
      </c>
      <c r="I4420" s="6">
        <v>15088000</v>
      </c>
      <c r="J4420" s="6">
        <v>8.4</v>
      </c>
      <c r="K4420" s="6">
        <v>13</v>
      </c>
      <c r="L4420" s="6" t="s">
        <v>364</v>
      </c>
      <c r="M4420" s="6">
        <v>70</v>
      </c>
      <c r="N4420" s="6" t="s">
        <v>21</v>
      </c>
      <c r="O4420" s="6" t="s">
        <v>22</v>
      </c>
      <c r="P4420" s="6" t="s">
        <v>7420</v>
      </c>
    </row>
    <row r="4421" spans="1:16" hidden="1" x14ac:dyDescent="0.35">
      <c r="A4421" s="6">
        <v>2012</v>
      </c>
      <c r="B4421" s="6" t="s">
        <v>1115</v>
      </c>
      <c r="C4421" s="6" t="s">
        <v>797</v>
      </c>
      <c r="D4421" s="13" t="s">
        <v>1116</v>
      </c>
      <c r="E4421" s="6">
        <v>30.79</v>
      </c>
      <c r="F4421" s="6">
        <v>-83.79</v>
      </c>
      <c r="G4421" s="6" t="s">
        <v>19</v>
      </c>
      <c r="H4421" s="6">
        <v>5499</v>
      </c>
      <c r="I4421" s="6">
        <v>5372000</v>
      </c>
      <c r="J4421" s="6">
        <v>8.4</v>
      </c>
      <c r="K4421" s="6">
        <v>13</v>
      </c>
      <c r="L4421" s="6" t="s">
        <v>364</v>
      </c>
      <c r="M4421" s="6">
        <v>70</v>
      </c>
      <c r="N4421" s="6" t="s">
        <v>21</v>
      </c>
      <c r="O4421" s="6" t="s">
        <v>22</v>
      </c>
      <c r="P4421" s="6" t="s">
        <v>7421</v>
      </c>
    </row>
    <row r="4422" spans="1:16" hidden="1" x14ac:dyDescent="0.35">
      <c r="A4422" s="6">
        <v>2012</v>
      </c>
      <c r="B4422" s="6" t="s">
        <v>1118</v>
      </c>
      <c r="C4422" s="6" t="s">
        <v>797</v>
      </c>
      <c r="D4422" s="13" t="s">
        <v>1119</v>
      </c>
      <c r="E4422" s="6">
        <v>32.06</v>
      </c>
      <c r="F4422" s="6">
        <v>-84.54</v>
      </c>
      <c r="G4422" s="6" t="s">
        <v>94</v>
      </c>
      <c r="H4422" s="6">
        <v>463</v>
      </c>
      <c r="I4422" s="6">
        <v>227000</v>
      </c>
      <c r="J4422" s="6">
        <v>8.4</v>
      </c>
      <c r="K4422" s="6">
        <v>13</v>
      </c>
      <c r="L4422" s="6" t="s">
        <v>364</v>
      </c>
      <c r="M4422" s="6">
        <v>70</v>
      </c>
      <c r="N4422" s="6" t="s">
        <v>21</v>
      </c>
      <c r="O4422" s="6" t="s">
        <v>22</v>
      </c>
      <c r="P4422" s="6" t="s">
        <v>7422</v>
      </c>
    </row>
    <row r="4423" spans="1:16" hidden="1" x14ac:dyDescent="0.35">
      <c r="A4423" s="6">
        <v>2022</v>
      </c>
      <c r="B4423" s="6" t="s">
        <v>65</v>
      </c>
      <c r="C4423" s="6" t="s">
        <v>1672</v>
      </c>
      <c r="D4423" s="13" t="s">
        <v>4868</v>
      </c>
      <c r="E4423" s="6">
        <v>39.520000000000003</v>
      </c>
      <c r="F4423" s="6">
        <v>-84.64</v>
      </c>
      <c r="G4423" s="6" t="s">
        <v>236</v>
      </c>
      <c r="H4423" s="6">
        <v>18231</v>
      </c>
      <c r="I4423" s="6">
        <v>20769000</v>
      </c>
      <c r="J4423" s="6">
        <v>8.8000000000000007</v>
      </c>
      <c r="K4423" s="6">
        <v>39</v>
      </c>
      <c r="L4423" s="6" t="s">
        <v>364</v>
      </c>
      <c r="M4423" s="6">
        <v>70</v>
      </c>
      <c r="N4423" s="6" t="s">
        <v>21</v>
      </c>
      <c r="O4423" s="6" t="s">
        <v>22</v>
      </c>
      <c r="P4423" s="6" t="s">
        <v>4869</v>
      </c>
    </row>
    <row r="4424" spans="1:16" hidden="1" x14ac:dyDescent="0.35">
      <c r="A4424" s="6">
        <v>2022</v>
      </c>
      <c r="B4424" s="6" t="s">
        <v>4870</v>
      </c>
      <c r="C4424" s="6" t="s">
        <v>1672</v>
      </c>
      <c r="D4424" s="13" t="s">
        <v>4871</v>
      </c>
      <c r="E4424" s="6">
        <v>39.020000000000003</v>
      </c>
      <c r="F4424" s="6">
        <v>-84.21</v>
      </c>
      <c r="G4424" s="6" t="s">
        <v>236</v>
      </c>
      <c r="H4424" s="6">
        <v>15075</v>
      </c>
      <c r="I4424" s="6">
        <v>19106000</v>
      </c>
      <c r="J4424" s="6">
        <v>8.8000000000000007</v>
      </c>
      <c r="K4424" s="6">
        <v>39</v>
      </c>
      <c r="L4424" s="6" t="s">
        <v>364</v>
      </c>
      <c r="M4424" s="6">
        <v>70</v>
      </c>
      <c r="N4424" s="6" t="s">
        <v>21</v>
      </c>
      <c r="O4424" s="6" t="s">
        <v>22</v>
      </c>
      <c r="P4424" s="6" t="s">
        <v>4872</v>
      </c>
    </row>
    <row r="4425" spans="1:16" hidden="1" x14ac:dyDescent="0.35">
      <c r="A4425" s="6">
        <v>2022</v>
      </c>
      <c r="B4425" s="6" t="s">
        <v>1429</v>
      </c>
      <c r="C4425" s="6" t="s">
        <v>1672</v>
      </c>
      <c r="D4425" s="13" t="s">
        <v>4873</v>
      </c>
      <c r="E4425" s="6">
        <v>39.28</v>
      </c>
      <c r="F4425" s="6">
        <v>-83.97</v>
      </c>
      <c r="G4425" s="6" t="s">
        <v>236</v>
      </c>
      <c r="H4425" s="6">
        <v>68880</v>
      </c>
      <c r="I4425" s="6">
        <v>84570000</v>
      </c>
      <c r="J4425" s="6">
        <v>8.8000000000000007</v>
      </c>
      <c r="K4425" s="6">
        <v>39</v>
      </c>
      <c r="L4425" s="6" t="s">
        <v>364</v>
      </c>
      <c r="M4425" s="6">
        <v>70</v>
      </c>
      <c r="N4425" s="6" t="s">
        <v>21</v>
      </c>
      <c r="O4425" s="6" t="s">
        <v>22</v>
      </c>
      <c r="P4425" s="6" t="s">
        <v>4874</v>
      </c>
    </row>
    <row r="4426" spans="1:16" hidden="1" x14ac:dyDescent="0.35">
      <c r="A4426" s="6">
        <v>2022</v>
      </c>
      <c r="B4426" s="6" t="s">
        <v>33</v>
      </c>
      <c r="C4426" s="6" t="s">
        <v>1672</v>
      </c>
      <c r="D4426" s="13" t="s">
        <v>4875</v>
      </c>
      <c r="E4426" s="6">
        <v>39.71</v>
      </c>
      <c r="F4426" s="6">
        <v>-84.02</v>
      </c>
      <c r="G4426" s="6" t="s">
        <v>236</v>
      </c>
      <c r="H4426" s="6">
        <v>50907</v>
      </c>
      <c r="I4426" s="6">
        <v>62659000</v>
      </c>
      <c r="J4426" s="6">
        <v>8.8000000000000007</v>
      </c>
      <c r="K4426" s="6">
        <v>39</v>
      </c>
      <c r="L4426" s="6" t="s">
        <v>364</v>
      </c>
      <c r="M4426" s="6">
        <v>70</v>
      </c>
      <c r="N4426" s="6" t="s">
        <v>21</v>
      </c>
      <c r="O4426" s="6" t="s">
        <v>22</v>
      </c>
      <c r="P4426" s="6" t="s">
        <v>4876</v>
      </c>
    </row>
    <row r="4427" spans="1:16" hidden="1" x14ac:dyDescent="0.35">
      <c r="A4427" s="6">
        <v>2022</v>
      </c>
      <c r="B4427" s="6" t="s">
        <v>713</v>
      </c>
      <c r="C4427" s="6" t="s">
        <v>1672</v>
      </c>
      <c r="D4427" s="13" t="s">
        <v>4877</v>
      </c>
      <c r="E4427" s="6">
        <v>39.14</v>
      </c>
      <c r="F4427" s="6">
        <v>-84.71</v>
      </c>
      <c r="G4427" s="6" t="s">
        <v>236</v>
      </c>
      <c r="H4427" s="6">
        <v>2285</v>
      </c>
      <c r="I4427" s="6">
        <v>2447000</v>
      </c>
      <c r="J4427" s="6">
        <v>8.8000000000000007</v>
      </c>
      <c r="K4427" s="6">
        <v>39</v>
      </c>
      <c r="L4427" s="6" t="s">
        <v>364</v>
      </c>
      <c r="M4427" s="6">
        <v>70</v>
      </c>
      <c r="N4427" s="6" t="s">
        <v>21</v>
      </c>
      <c r="O4427" s="6" t="s">
        <v>22</v>
      </c>
      <c r="P4427" s="6" t="s">
        <v>4878</v>
      </c>
    </row>
    <row r="4428" spans="1:16" hidden="1" x14ac:dyDescent="0.35">
      <c r="A4428" s="6">
        <v>2022</v>
      </c>
      <c r="B4428" s="6" t="s">
        <v>50</v>
      </c>
      <c r="C4428" s="6" t="s">
        <v>1672</v>
      </c>
      <c r="D4428" s="13" t="s">
        <v>4879</v>
      </c>
      <c r="E4428" s="6">
        <v>39.83</v>
      </c>
      <c r="F4428" s="6">
        <v>-84.41</v>
      </c>
      <c r="G4428" s="6" t="s">
        <v>514</v>
      </c>
      <c r="H4428" s="6">
        <v>39369</v>
      </c>
      <c r="I4428" s="6">
        <v>40827000</v>
      </c>
      <c r="J4428" s="6">
        <v>8.8000000000000007</v>
      </c>
      <c r="K4428" s="6">
        <v>39</v>
      </c>
      <c r="L4428" s="6" t="s">
        <v>364</v>
      </c>
      <c r="M4428" s="6">
        <v>70</v>
      </c>
      <c r="N4428" s="6" t="s">
        <v>21</v>
      </c>
      <c r="O4428" s="6" t="s">
        <v>22</v>
      </c>
      <c r="P4428" s="6" t="s">
        <v>4880</v>
      </c>
    </row>
    <row r="4429" spans="1:16" hidden="1" x14ac:dyDescent="0.35">
      <c r="A4429" s="6">
        <v>2022</v>
      </c>
      <c r="B4429" s="6" t="s">
        <v>4881</v>
      </c>
      <c r="C4429" s="6" t="s">
        <v>1672</v>
      </c>
      <c r="D4429" s="13" t="s">
        <v>4882</v>
      </c>
      <c r="E4429" s="6">
        <v>39.56</v>
      </c>
      <c r="F4429" s="6">
        <v>-84.81</v>
      </c>
      <c r="G4429" s="6" t="s">
        <v>514</v>
      </c>
      <c r="H4429" s="6">
        <v>79889</v>
      </c>
      <c r="I4429" s="6">
        <v>88615000</v>
      </c>
      <c r="J4429" s="6">
        <v>8.8000000000000007</v>
      </c>
      <c r="K4429" s="6">
        <v>39</v>
      </c>
      <c r="L4429" s="6" t="s">
        <v>364</v>
      </c>
      <c r="M4429" s="6">
        <v>70</v>
      </c>
      <c r="N4429" s="6" t="s">
        <v>21</v>
      </c>
      <c r="O4429" s="6" t="s">
        <v>22</v>
      </c>
      <c r="P4429" s="6" t="s">
        <v>4883</v>
      </c>
    </row>
    <row r="4430" spans="1:16" hidden="1" x14ac:dyDescent="0.35">
      <c r="A4430" s="6">
        <v>2022</v>
      </c>
      <c r="B4430" s="6" t="s">
        <v>1477</v>
      </c>
      <c r="C4430" s="6" t="s">
        <v>1672</v>
      </c>
      <c r="D4430" s="13" t="s">
        <v>4884</v>
      </c>
      <c r="E4430" s="6">
        <v>39.549999999999997</v>
      </c>
      <c r="F4430" s="6">
        <v>-84.3</v>
      </c>
      <c r="G4430" s="6" t="s">
        <v>236</v>
      </c>
      <c r="H4430" s="6">
        <v>21201</v>
      </c>
      <c r="I4430" s="6">
        <v>23038000</v>
      </c>
      <c r="J4430" s="6">
        <v>8.8000000000000007</v>
      </c>
      <c r="K4430" s="6">
        <v>39</v>
      </c>
      <c r="L4430" s="6" t="s">
        <v>364</v>
      </c>
      <c r="M4430" s="6">
        <v>70</v>
      </c>
      <c r="N4430" s="6" t="s">
        <v>21</v>
      </c>
      <c r="O4430" s="6" t="s">
        <v>22</v>
      </c>
      <c r="P4430" s="6" t="s">
        <v>4885</v>
      </c>
    </row>
    <row r="4431" spans="1:16" hidden="1" x14ac:dyDescent="0.35">
      <c r="A4431" s="6">
        <v>2012</v>
      </c>
      <c r="B4431" s="6" t="s">
        <v>2020</v>
      </c>
      <c r="C4431" s="6" t="s">
        <v>3778</v>
      </c>
      <c r="D4431" s="13" t="s">
        <v>3979</v>
      </c>
      <c r="E4431" s="6">
        <v>40.46</v>
      </c>
      <c r="F4431" s="6">
        <v>-101.71</v>
      </c>
      <c r="G4431" s="6" t="s">
        <v>524</v>
      </c>
      <c r="H4431" s="6">
        <v>160913</v>
      </c>
      <c r="I4431" s="6">
        <v>152457000</v>
      </c>
      <c r="J4431" s="6">
        <v>9.1</v>
      </c>
      <c r="K4431" s="6">
        <v>31</v>
      </c>
      <c r="L4431" s="6" t="s">
        <v>364</v>
      </c>
      <c r="M4431" s="6">
        <v>70</v>
      </c>
      <c r="N4431" s="6" t="s">
        <v>21</v>
      </c>
      <c r="O4431" s="6" t="s">
        <v>22</v>
      </c>
      <c r="P4431" s="6" t="s">
        <v>8527</v>
      </c>
    </row>
    <row r="4432" spans="1:16" hidden="1" x14ac:dyDescent="0.35">
      <c r="A4432" s="6">
        <v>2012</v>
      </c>
      <c r="B4432" s="6" t="s">
        <v>3981</v>
      </c>
      <c r="C4432" s="6" t="s">
        <v>3778</v>
      </c>
      <c r="D4432" s="13" t="s">
        <v>3982</v>
      </c>
      <c r="E4432" s="6">
        <v>40.049999999999997</v>
      </c>
      <c r="F4432" s="6">
        <v>-101.53</v>
      </c>
      <c r="G4432" s="6" t="s">
        <v>524</v>
      </c>
      <c r="H4432" s="6">
        <v>91387</v>
      </c>
      <c r="I4432" s="6">
        <v>72297000</v>
      </c>
      <c r="J4432" s="6">
        <v>9.1</v>
      </c>
      <c r="K4432" s="6">
        <v>31</v>
      </c>
      <c r="L4432" s="6" t="s">
        <v>364</v>
      </c>
      <c r="M4432" s="6">
        <v>70</v>
      </c>
      <c r="N4432" s="6" t="s">
        <v>21</v>
      </c>
      <c r="O4432" s="6" t="s">
        <v>22</v>
      </c>
      <c r="P4432" s="6" t="s">
        <v>8528</v>
      </c>
    </row>
    <row r="4433" spans="1:16" hidden="1" x14ac:dyDescent="0.35">
      <c r="A4433" s="6">
        <v>2012</v>
      </c>
      <c r="B4433" s="6" t="s">
        <v>3984</v>
      </c>
      <c r="C4433" s="6" t="s">
        <v>3778</v>
      </c>
      <c r="D4433" s="13" t="s">
        <v>3985</v>
      </c>
      <c r="E4433" s="6">
        <v>40.630000000000003</v>
      </c>
      <c r="F4433" s="6">
        <v>-100.51</v>
      </c>
      <c r="G4433" s="6" t="s">
        <v>555</v>
      </c>
      <c r="H4433" s="6">
        <v>62218</v>
      </c>
      <c r="I4433" s="6">
        <v>41832000</v>
      </c>
      <c r="J4433" s="6">
        <v>9.1</v>
      </c>
      <c r="K4433" s="6">
        <v>31</v>
      </c>
      <c r="L4433" s="6" t="s">
        <v>364</v>
      </c>
      <c r="M4433" s="6">
        <v>70</v>
      </c>
      <c r="N4433" s="6" t="s">
        <v>21</v>
      </c>
      <c r="O4433" s="6" t="s">
        <v>22</v>
      </c>
      <c r="P4433" s="6" t="s">
        <v>8529</v>
      </c>
    </row>
    <row r="4434" spans="1:16" hidden="1" x14ac:dyDescent="0.35">
      <c r="A4434" s="6">
        <v>2012</v>
      </c>
      <c r="B4434" s="6" t="s">
        <v>3987</v>
      </c>
      <c r="C4434" s="6" t="s">
        <v>3778</v>
      </c>
      <c r="D4434" s="13" t="s">
        <v>3988</v>
      </c>
      <c r="E4434" s="6">
        <v>40.51</v>
      </c>
      <c r="F4434" s="6">
        <v>-101.02</v>
      </c>
      <c r="G4434" s="6" t="s">
        <v>524</v>
      </c>
      <c r="H4434" s="6">
        <v>65853</v>
      </c>
      <c r="I4434" s="6">
        <v>50404000</v>
      </c>
      <c r="J4434" s="6">
        <v>9.1</v>
      </c>
      <c r="K4434" s="6">
        <v>31</v>
      </c>
      <c r="L4434" s="6" t="s">
        <v>364</v>
      </c>
      <c r="M4434" s="6">
        <v>70</v>
      </c>
      <c r="N4434" s="6" t="s">
        <v>21</v>
      </c>
      <c r="O4434" s="6" t="s">
        <v>22</v>
      </c>
      <c r="P4434" s="6" t="s">
        <v>8530</v>
      </c>
    </row>
    <row r="4435" spans="1:16" hidden="1" x14ac:dyDescent="0.35">
      <c r="A4435" s="6">
        <v>2012</v>
      </c>
      <c r="B4435" s="6" t="s">
        <v>3990</v>
      </c>
      <c r="C4435" s="6" t="s">
        <v>3778</v>
      </c>
      <c r="D4435" s="13" t="s">
        <v>3991</v>
      </c>
      <c r="E4435" s="6">
        <v>40.22</v>
      </c>
      <c r="F4435" s="6">
        <v>-100.83</v>
      </c>
      <c r="G4435" s="6" t="s">
        <v>524</v>
      </c>
      <c r="H4435" s="6">
        <v>44772</v>
      </c>
      <c r="I4435" s="6">
        <v>17410000</v>
      </c>
      <c r="J4435" s="6">
        <v>9.1</v>
      </c>
      <c r="K4435" s="6">
        <v>31</v>
      </c>
      <c r="L4435" s="6" t="s">
        <v>364</v>
      </c>
      <c r="M4435" s="6">
        <v>70</v>
      </c>
      <c r="N4435" s="6" t="s">
        <v>21</v>
      </c>
      <c r="O4435" s="6" t="s">
        <v>22</v>
      </c>
      <c r="P4435" s="6" t="s">
        <v>8531</v>
      </c>
    </row>
    <row r="4436" spans="1:16" hidden="1" x14ac:dyDescent="0.35">
      <c r="A4436" s="6">
        <v>2012</v>
      </c>
      <c r="B4436" s="6" t="s">
        <v>3993</v>
      </c>
      <c r="C4436" s="6" t="s">
        <v>3778</v>
      </c>
      <c r="D4436" s="13" t="s">
        <v>3994</v>
      </c>
      <c r="E4436" s="6">
        <v>41.09</v>
      </c>
      <c r="F4436" s="6">
        <v>-101.88</v>
      </c>
      <c r="G4436" s="6" t="s">
        <v>524</v>
      </c>
      <c r="H4436" s="6">
        <v>107669</v>
      </c>
      <c r="I4436" s="6">
        <v>86545000</v>
      </c>
      <c r="J4436" s="6">
        <v>9.1</v>
      </c>
      <c r="K4436" s="6">
        <v>31</v>
      </c>
      <c r="L4436" s="6" t="s">
        <v>364</v>
      </c>
      <c r="M4436" s="6">
        <v>70</v>
      </c>
      <c r="N4436" s="6" t="s">
        <v>21</v>
      </c>
      <c r="O4436" s="6" t="s">
        <v>22</v>
      </c>
      <c r="P4436" s="6" t="s">
        <v>8532</v>
      </c>
    </row>
    <row r="4437" spans="1:16" hidden="1" x14ac:dyDescent="0.35">
      <c r="A4437" s="6">
        <v>2012</v>
      </c>
      <c r="B4437" s="6" t="s">
        <v>359</v>
      </c>
      <c r="C4437" s="6" t="s">
        <v>3778</v>
      </c>
      <c r="D4437" s="13" t="s">
        <v>3996</v>
      </c>
      <c r="E4437" s="6">
        <v>41.13</v>
      </c>
      <c r="F4437" s="6">
        <v>-100.77</v>
      </c>
      <c r="G4437" s="6" t="s">
        <v>555</v>
      </c>
      <c r="H4437" s="6">
        <v>201473</v>
      </c>
      <c r="I4437" s="6">
        <v>191808000</v>
      </c>
      <c r="J4437" s="6">
        <v>9.1</v>
      </c>
      <c r="K4437" s="6">
        <v>31</v>
      </c>
      <c r="L4437" s="6" t="s">
        <v>364</v>
      </c>
      <c r="M4437" s="6">
        <v>70</v>
      </c>
      <c r="N4437" s="6" t="s">
        <v>21</v>
      </c>
      <c r="O4437" s="6" t="s">
        <v>22</v>
      </c>
      <c r="P4437" s="6" t="s">
        <v>8533</v>
      </c>
    </row>
    <row r="4438" spans="1:16" hidden="1" x14ac:dyDescent="0.35">
      <c r="A4438" s="6">
        <v>2012</v>
      </c>
      <c r="B4438" s="6" t="s">
        <v>3998</v>
      </c>
      <c r="C4438" s="6" t="s">
        <v>3778</v>
      </c>
      <c r="D4438" s="13" t="s">
        <v>3999</v>
      </c>
      <c r="E4438" s="6">
        <v>40.840000000000003</v>
      </c>
      <c r="F4438" s="6">
        <v>-101.38</v>
      </c>
      <c r="G4438" s="6" t="s">
        <v>524</v>
      </c>
      <c r="H4438" s="6">
        <v>206488</v>
      </c>
      <c r="I4438" s="6">
        <v>142198000</v>
      </c>
      <c r="J4438" s="6">
        <v>9.1</v>
      </c>
      <c r="K4438" s="6">
        <v>31</v>
      </c>
      <c r="L4438" s="6" t="s">
        <v>364</v>
      </c>
      <c r="M4438" s="6">
        <v>70</v>
      </c>
      <c r="N4438" s="6" t="s">
        <v>21</v>
      </c>
      <c r="O4438" s="6" t="s">
        <v>22</v>
      </c>
      <c r="P4438" s="6" t="s">
        <v>8534</v>
      </c>
    </row>
    <row r="4439" spans="1:16" hidden="1" x14ac:dyDescent="0.35">
      <c r="A4439" s="6">
        <v>2012</v>
      </c>
      <c r="B4439" s="6" t="s">
        <v>4001</v>
      </c>
      <c r="C4439" s="6" t="s">
        <v>3778</v>
      </c>
      <c r="D4439" s="13" t="s">
        <v>4002</v>
      </c>
      <c r="E4439" s="6">
        <v>40.200000000000003</v>
      </c>
      <c r="F4439" s="6">
        <v>-100.62</v>
      </c>
      <c r="G4439" s="6" t="s">
        <v>524</v>
      </c>
      <c r="H4439" s="6">
        <v>71155</v>
      </c>
      <c r="I4439" s="6">
        <v>41971000</v>
      </c>
      <c r="J4439" s="6">
        <v>9.1</v>
      </c>
      <c r="K4439" s="6">
        <v>31</v>
      </c>
      <c r="L4439" s="6" t="s">
        <v>364</v>
      </c>
      <c r="M4439" s="6">
        <v>70</v>
      </c>
      <c r="N4439" s="6" t="s">
        <v>21</v>
      </c>
      <c r="O4439" s="6" t="s">
        <v>22</v>
      </c>
      <c r="P4439" s="6" t="s">
        <v>8535</v>
      </c>
    </row>
    <row r="4440" spans="1:16" hidden="1" x14ac:dyDescent="0.35">
      <c r="A4440" s="6">
        <v>2022</v>
      </c>
      <c r="B4440" s="6" t="s">
        <v>2751</v>
      </c>
      <c r="C4440" s="6" t="s">
        <v>4143</v>
      </c>
      <c r="D4440" s="13" t="s">
        <v>4244</v>
      </c>
      <c r="E4440" s="6">
        <v>42.47</v>
      </c>
      <c r="F4440" s="6">
        <v>-78.260000000000005</v>
      </c>
      <c r="G4440" s="6" t="s">
        <v>524</v>
      </c>
      <c r="H4440" s="6">
        <v>7173</v>
      </c>
      <c r="I4440" s="6">
        <v>7857000</v>
      </c>
      <c r="J4440" s="6">
        <v>9.6999999999999993</v>
      </c>
      <c r="K4440" s="6">
        <v>36</v>
      </c>
      <c r="L4440" s="6" t="s">
        <v>364</v>
      </c>
      <c r="M4440" s="6">
        <v>70</v>
      </c>
      <c r="N4440" s="6" t="s">
        <v>21</v>
      </c>
      <c r="O4440" s="6" t="s">
        <v>22</v>
      </c>
      <c r="P4440" s="6" t="s">
        <v>4245</v>
      </c>
    </row>
    <row r="4441" spans="1:16" hidden="1" x14ac:dyDescent="0.35">
      <c r="A4441" s="6">
        <v>2022</v>
      </c>
      <c r="B4441" s="6" t="s">
        <v>4246</v>
      </c>
      <c r="C4441" s="6" t="s">
        <v>4143</v>
      </c>
      <c r="D4441" s="13" t="s">
        <v>4247</v>
      </c>
      <c r="E4441" s="6">
        <v>42.42</v>
      </c>
      <c r="F4441" s="6">
        <v>-78.98</v>
      </c>
      <c r="G4441" s="6" t="s">
        <v>514</v>
      </c>
      <c r="H4441" s="6">
        <v>9681</v>
      </c>
      <c r="I4441" s="6">
        <v>11055000</v>
      </c>
      <c r="J4441" s="6">
        <v>9.6999999999999993</v>
      </c>
      <c r="K4441" s="6">
        <v>36</v>
      </c>
      <c r="L4441" s="6" t="s">
        <v>364</v>
      </c>
      <c r="M4441" s="6">
        <v>70</v>
      </c>
      <c r="N4441" s="6" t="s">
        <v>21</v>
      </c>
      <c r="O4441" s="6" t="s">
        <v>22</v>
      </c>
      <c r="P4441" s="6" t="s">
        <v>4248</v>
      </c>
    </row>
    <row r="4442" spans="1:16" hidden="1" x14ac:dyDescent="0.35">
      <c r="A4442" s="6">
        <v>2022</v>
      </c>
      <c r="B4442" s="6" t="s">
        <v>2174</v>
      </c>
      <c r="C4442" s="6" t="s">
        <v>4143</v>
      </c>
      <c r="D4442" s="13" t="s">
        <v>4249</v>
      </c>
      <c r="E4442" s="6">
        <v>42.47</v>
      </c>
      <c r="F4442" s="6">
        <v>-79.33</v>
      </c>
      <c r="G4442" s="6" t="s">
        <v>241</v>
      </c>
      <c r="H4442" s="6">
        <v>13223</v>
      </c>
      <c r="I4442" s="6">
        <v>16124000</v>
      </c>
      <c r="J4442" s="6">
        <v>9.6999999999999993</v>
      </c>
      <c r="K4442" s="6">
        <v>36</v>
      </c>
      <c r="L4442" s="6" t="s">
        <v>364</v>
      </c>
      <c r="M4442" s="6">
        <v>70</v>
      </c>
      <c r="N4442" s="6" t="s">
        <v>21</v>
      </c>
      <c r="O4442" s="6" t="s">
        <v>22</v>
      </c>
      <c r="P4442" s="6" t="s">
        <v>4250</v>
      </c>
    </row>
    <row r="4443" spans="1:16" hidden="1" x14ac:dyDescent="0.35">
      <c r="A4443" s="6">
        <v>2022</v>
      </c>
      <c r="B4443" s="6" t="s">
        <v>1608</v>
      </c>
      <c r="C4443" s="6" t="s">
        <v>4143</v>
      </c>
      <c r="D4443" s="13" t="s">
        <v>4251</v>
      </c>
      <c r="E4443" s="6">
        <v>42.54</v>
      </c>
      <c r="F4443" s="6">
        <v>-77.64</v>
      </c>
      <c r="G4443" s="6" t="s">
        <v>514</v>
      </c>
      <c r="H4443" s="6">
        <v>34087</v>
      </c>
      <c r="I4443" s="6">
        <v>29653000</v>
      </c>
      <c r="J4443" s="6">
        <v>9.6999999999999993</v>
      </c>
      <c r="K4443" s="6">
        <v>36</v>
      </c>
      <c r="L4443" s="6" t="s">
        <v>364</v>
      </c>
      <c r="M4443" s="6">
        <v>70</v>
      </c>
      <c r="N4443" s="6" t="s">
        <v>21</v>
      </c>
      <c r="O4443" s="6" t="s">
        <v>22</v>
      </c>
      <c r="P4443" s="6" t="s">
        <v>4252</v>
      </c>
    </row>
    <row r="4444" spans="1:16" hidden="1" x14ac:dyDescent="0.35">
      <c r="A4444" s="6">
        <v>2012</v>
      </c>
      <c r="B4444" s="6" t="s">
        <v>6773</v>
      </c>
      <c r="C4444" s="6" t="s">
        <v>6696</v>
      </c>
      <c r="D4444" s="13" t="s">
        <v>6774</v>
      </c>
      <c r="E4444" s="6">
        <v>38.58</v>
      </c>
      <c r="F4444" s="6">
        <v>-80.92</v>
      </c>
      <c r="G4444" s="6" t="s">
        <v>236</v>
      </c>
      <c r="H4444" s="6">
        <v>39</v>
      </c>
      <c r="I4444" s="6">
        <v>0</v>
      </c>
      <c r="J4444" s="6">
        <v>9.6999999999999993</v>
      </c>
      <c r="K4444" s="6">
        <v>54</v>
      </c>
      <c r="L4444" s="6" t="s">
        <v>364</v>
      </c>
      <c r="M4444" s="6">
        <v>40</v>
      </c>
      <c r="N4444" s="6" t="s">
        <v>21</v>
      </c>
      <c r="O4444" s="6" t="s">
        <v>22</v>
      </c>
      <c r="P4444" s="6" t="s">
        <v>9562</v>
      </c>
    </row>
    <row r="4445" spans="1:16" hidden="1" x14ac:dyDescent="0.35">
      <c r="A4445" s="6">
        <v>2012</v>
      </c>
      <c r="B4445" s="6" t="s">
        <v>6776</v>
      </c>
      <c r="C4445" s="6" t="s">
        <v>6696</v>
      </c>
      <c r="D4445" s="13" t="s">
        <v>6777</v>
      </c>
      <c r="E4445" s="6">
        <v>38.4</v>
      </c>
      <c r="F4445" s="6">
        <v>-82.29</v>
      </c>
      <c r="G4445" s="6" t="s">
        <v>236</v>
      </c>
      <c r="H4445" s="6">
        <v>103</v>
      </c>
      <c r="I4445" s="6">
        <v>0</v>
      </c>
      <c r="J4445" s="6">
        <v>9.6999999999999993</v>
      </c>
      <c r="K4445" s="6">
        <v>54</v>
      </c>
      <c r="L4445" s="6" t="s">
        <v>364</v>
      </c>
      <c r="M4445" s="6">
        <v>40</v>
      </c>
      <c r="N4445" s="6" t="s">
        <v>21</v>
      </c>
      <c r="O4445" s="6" t="s">
        <v>22</v>
      </c>
      <c r="P4445" s="6" t="s">
        <v>9563</v>
      </c>
    </row>
    <row r="4446" spans="1:16" hidden="1" x14ac:dyDescent="0.35">
      <c r="A4446" s="6">
        <v>2012</v>
      </c>
      <c r="B4446" s="6" t="s">
        <v>97</v>
      </c>
      <c r="C4446" s="6" t="s">
        <v>6696</v>
      </c>
      <c r="D4446" s="13" t="s">
        <v>6779</v>
      </c>
      <c r="E4446" s="6">
        <v>38.78</v>
      </c>
      <c r="F4446" s="6">
        <v>-81.12</v>
      </c>
      <c r="G4446" s="6" t="s">
        <v>514</v>
      </c>
      <c r="H4446" s="6">
        <v>5</v>
      </c>
      <c r="I4446" s="6">
        <v>0</v>
      </c>
      <c r="J4446" s="6">
        <v>9.6999999999999993</v>
      </c>
      <c r="K4446" s="6">
        <v>54</v>
      </c>
      <c r="L4446" s="6" t="s">
        <v>364</v>
      </c>
      <c r="M4446" s="6">
        <v>40</v>
      </c>
      <c r="N4446" s="6" t="s">
        <v>21</v>
      </c>
      <c r="O4446" s="6" t="s">
        <v>22</v>
      </c>
      <c r="P4446" s="6" t="s">
        <v>9564</v>
      </c>
    </row>
    <row r="4447" spans="1:16" hidden="1" x14ac:dyDescent="0.35">
      <c r="A4447" s="6">
        <v>2012</v>
      </c>
      <c r="B4447" s="6" t="s">
        <v>169</v>
      </c>
      <c r="C4447" s="6" t="s">
        <v>6696</v>
      </c>
      <c r="D4447" s="13" t="s">
        <v>6781</v>
      </c>
      <c r="E4447" s="6">
        <v>38.130000000000003</v>
      </c>
      <c r="F4447" s="6">
        <v>-81.25</v>
      </c>
      <c r="G4447" s="6" t="s">
        <v>236</v>
      </c>
      <c r="H4447" s="6">
        <v>46</v>
      </c>
      <c r="I4447" s="6">
        <v>0</v>
      </c>
      <c r="J4447" s="6">
        <v>9.6999999999999993</v>
      </c>
      <c r="K4447" s="6">
        <v>54</v>
      </c>
      <c r="L4447" s="6" t="s">
        <v>364</v>
      </c>
      <c r="M4447" s="6">
        <v>40</v>
      </c>
      <c r="N4447" s="6" t="s">
        <v>21</v>
      </c>
      <c r="O4447" s="6" t="s">
        <v>22</v>
      </c>
      <c r="P4447" s="6" t="s">
        <v>9565</v>
      </c>
    </row>
    <row r="4448" spans="1:16" hidden="1" x14ac:dyDescent="0.35">
      <c r="A4448" s="6">
        <v>2012</v>
      </c>
      <c r="B4448" s="6" t="s">
        <v>895</v>
      </c>
      <c r="C4448" s="6" t="s">
        <v>6696</v>
      </c>
      <c r="D4448" s="13" t="s">
        <v>9566</v>
      </c>
      <c r="E4448" s="6">
        <v>38.89</v>
      </c>
      <c r="F4448" s="6">
        <v>-80.95</v>
      </c>
      <c r="G4448" s="6" t="s">
        <v>514</v>
      </c>
      <c r="H4448" s="6">
        <v>50</v>
      </c>
      <c r="I4448" s="6">
        <v>36000</v>
      </c>
      <c r="J4448" s="6">
        <v>9.6999999999999993</v>
      </c>
      <c r="K4448" s="6">
        <v>54</v>
      </c>
      <c r="L4448" s="6" t="s">
        <v>364</v>
      </c>
      <c r="M4448" s="6">
        <v>40</v>
      </c>
      <c r="N4448" s="6" t="s">
        <v>21</v>
      </c>
      <c r="O4448" s="6" t="s">
        <v>22</v>
      </c>
      <c r="P4448" s="6" t="s">
        <v>9567</v>
      </c>
    </row>
    <row r="4449" spans="1:16" hidden="1" x14ac:dyDescent="0.35">
      <c r="A4449" s="6">
        <v>2012</v>
      </c>
      <c r="B4449" s="6" t="s">
        <v>115</v>
      </c>
      <c r="C4449" s="6" t="s">
        <v>6696</v>
      </c>
      <c r="D4449" s="13" t="s">
        <v>6783</v>
      </c>
      <c r="E4449" s="6">
        <v>38.61</v>
      </c>
      <c r="F4449" s="6">
        <v>-81.59</v>
      </c>
      <c r="G4449" s="6" t="s">
        <v>236</v>
      </c>
      <c r="H4449" s="6">
        <v>287</v>
      </c>
      <c r="I4449" s="6">
        <v>0</v>
      </c>
      <c r="J4449" s="6">
        <v>9.6999999999999993</v>
      </c>
      <c r="K4449" s="6">
        <v>54</v>
      </c>
      <c r="L4449" s="6" t="s">
        <v>364</v>
      </c>
      <c r="M4449" s="6">
        <v>40</v>
      </c>
      <c r="N4449" s="6" t="s">
        <v>21</v>
      </c>
      <c r="O4449" s="6" t="s">
        <v>22</v>
      </c>
      <c r="P4449" s="6" t="s">
        <v>9568</v>
      </c>
    </row>
    <row r="4450" spans="1:16" hidden="1" x14ac:dyDescent="0.35">
      <c r="A4450" s="6">
        <v>2012</v>
      </c>
      <c r="B4450" s="6" t="s">
        <v>6785</v>
      </c>
      <c r="C4450" s="6" t="s">
        <v>6696</v>
      </c>
      <c r="D4450" s="13" t="s">
        <v>6786</v>
      </c>
      <c r="E4450" s="6">
        <v>38.229999999999997</v>
      </c>
      <c r="F4450" s="6">
        <v>-81.53</v>
      </c>
      <c r="G4450" s="6" t="s">
        <v>236</v>
      </c>
      <c r="H4450" s="6">
        <v>18</v>
      </c>
      <c r="I4450" s="6">
        <v>8000</v>
      </c>
      <c r="J4450" s="6">
        <v>9.6999999999999993</v>
      </c>
      <c r="K4450" s="6">
        <v>54</v>
      </c>
      <c r="L4450" s="6" t="s">
        <v>364</v>
      </c>
      <c r="M4450" s="6">
        <v>40</v>
      </c>
      <c r="N4450" s="6" t="s">
        <v>21</v>
      </c>
      <c r="O4450" s="6" t="s">
        <v>22</v>
      </c>
      <c r="P4450" s="6" t="s">
        <v>9569</v>
      </c>
    </row>
    <row r="4451" spans="1:16" hidden="1" x14ac:dyDescent="0.35">
      <c r="A4451" s="6">
        <v>2012</v>
      </c>
      <c r="B4451" s="6" t="s">
        <v>1256</v>
      </c>
      <c r="C4451" s="6" t="s">
        <v>6696</v>
      </c>
      <c r="D4451" s="13" t="s">
        <v>6790</v>
      </c>
      <c r="E4451" s="6">
        <v>38.83</v>
      </c>
      <c r="F4451" s="6">
        <v>-82.13</v>
      </c>
      <c r="G4451" s="6" t="s">
        <v>236</v>
      </c>
      <c r="H4451" s="6">
        <v>4874</v>
      </c>
      <c r="I4451" s="6">
        <v>2871000</v>
      </c>
      <c r="J4451" s="6">
        <v>9.6999999999999993</v>
      </c>
      <c r="K4451" s="6">
        <v>54</v>
      </c>
      <c r="L4451" s="6" t="s">
        <v>364</v>
      </c>
      <c r="M4451" s="6">
        <v>40</v>
      </c>
      <c r="N4451" s="6" t="s">
        <v>21</v>
      </c>
      <c r="O4451" s="6" t="s">
        <v>22</v>
      </c>
      <c r="P4451" s="6" t="s">
        <v>9572</v>
      </c>
    </row>
    <row r="4452" spans="1:16" hidden="1" x14ac:dyDescent="0.35">
      <c r="A4452" s="6">
        <v>2012</v>
      </c>
      <c r="B4452" s="6" t="s">
        <v>1376</v>
      </c>
      <c r="C4452" s="6" t="s">
        <v>6696</v>
      </c>
      <c r="D4452" s="13" t="s">
        <v>6794</v>
      </c>
      <c r="E4452" s="6">
        <v>37.26</v>
      </c>
      <c r="F4452" s="6">
        <v>-81.209999999999994</v>
      </c>
      <c r="G4452" s="6" t="s">
        <v>236</v>
      </c>
      <c r="H4452" s="6">
        <v>49</v>
      </c>
      <c r="I4452" s="6">
        <v>0</v>
      </c>
      <c r="J4452" s="6">
        <v>9.6999999999999993</v>
      </c>
      <c r="K4452" s="6">
        <v>54</v>
      </c>
      <c r="L4452" s="6" t="s">
        <v>364</v>
      </c>
      <c r="M4452" s="6">
        <v>40</v>
      </c>
      <c r="N4452" s="6" t="s">
        <v>21</v>
      </c>
      <c r="O4452" s="6" t="s">
        <v>22</v>
      </c>
      <c r="P4452" s="6" t="s">
        <v>9573</v>
      </c>
    </row>
    <row r="4453" spans="1:16" hidden="1" x14ac:dyDescent="0.35">
      <c r="A4453" s="6">
        <v>2012</v>
      </c>
      <c r="B4453" s="6" t="s">
        <v>2306</v>
      </c>
      <c r="C4453" s="6" t="s">
        <v>6696</v>
      </c>
      <c r="D4453" s="13" t="s">
        <v>6796</v>
      </c>
      <c r="E4453" s="6">
        <v>38.22</v>
      </c>
      <c r="F4453" s="6">
        <v>-80.64</v>
      </c>
      <c r="G4453" s="6" t="s">
        <v>514</v>
      </c>
      <c r="H4453" s="6">
        <v>17</v>
      </c>
      <c r="I4453" s="6">
        <v>0</v>
      </c>
      <c r="J4453" s="6">
        <v>9.6999999999999993</v>
      </c>
      <c r="K4453" s="6">
        <v>54</v>
      </c>
      <c r="L4453" s="6" t="s">
        <v>364</v>
      </c>
      <c r="M4453" s="6">
        <v>40</v>
      </c>
      <c r="N4453" s="6" t="s">
        <v>21</v>
      </c>
      <c r="O4453" s="6" t="s">
        <v>22</v>
      </c>
      <c r="P4453" s="6" t="s">
        <v>9574</v>
      </c>
    </row>
    <row r="4454" spans="1:16" hidden="1" x14ac:dyDescent="0.35">
      <c r="A4454" s="6">
        <v>2012</v>
      </c>
      <c r="B4454" s="6" t="s">
        <v>834</v>
      </c>
      <c r="C4454" s="6" t="s">
        <v>6696</v>
      </c>
      <c r="D4454" s="13" t="s">
        <v>6798</v>
      </c>
      <c r="E4454" s="6">
        <v>38.51</v>
      </c>
      <c r="F4454" s="6">
        <v>-81.84</v>
      </c>
      <c r="G4454" s="6" t="s">
        <v>236</v>
      </c>
      <c r="H4454" s="6">
        <v>100</v>
      </c>
      <c r="I4454" s="6">
        <v>57000</v>
      </c>
      <c r="J4454" s="6">
        <v>9.6999999999999993</v>
      </c>
      <c r="K4454" s="6">
        <v>54</v>
      </c>
      <c r="L4454" s="6" t="s">
        <v>364</v>
      </c>
      <c r="M4454" s="6">
        <v>40</v>
      </c>
      <c r="N4454" s="6" t="s">
        <v>21</v>
      </c>
      <c r="O4454" s="6" t="s">
        <v>22</v>
      </c>
      <c r="P4454" s="6" t="s">
        <v>9575</v>
      </c>
    </row>
    <row r="4455" spans="1:16" hidden="1" x14ac:dyDescent="0.35">
      <c r="A4455" s="6">
        <v>2012</v>
      </c>
      <c r="B4455" s="6" t="s">
        <v>5741</v>
      </c>
      <c r="C4455" s="6" t="s">
        <v>6696</v>
      </c>
      <c r="D4455" s="13" t="s">
        <v>6803</v>
      </c>
      <c r="E4455" s="6">
        <v>38.58</v>
      </c>
      <c r="F4455" s="6">
        <v>-81.260000000000005</v>
      </c>
      <c r="G4455" s="6" t="s">
        <v>236</v>
      </c>
      <c r="H4455" s="6">
        <v>11</v>
      </c>
      <c r="I4455" s="6">
        <v>2000</v>
      </c>
      <c r="J4455" s="6">
        <v>9.6999999999999993</v>
      </c>
      <c r="K4455" s="6">
        <v>54</v>
      </c>
      <c r="L4455" s="6" t="s">
        <v>364</v>
      </c>
      <c r="M4455" s="6">
        <v>40</v>
      </c>
      <c r="N4455" s="6" t="s">
        <v>21</v>
      </c>
      <c r="O4455" s="6" t="s">
        <v>22</v>
      </c>
      <c r="P4455" s="6" t="s">
        <v>9576</v>
      </c>
    </row>
    <row r="4456" spans="1:16" hidden="1" x14ac:dyDescent="0.35">
      <c r="A4456" s="6">
        <v>2012</v>
      </c>
      <c r="B4456" s="6" t="s">
        <v>1071</v>
      </c>
      <c r="C4456" s="6" t="s">
        <v>6696</v>
      </c>
      <c r="D4456" s="13" t="s">
        <v>6805</v>
      </c>
      <c r="E4456" s="6">
        <v>38.4</v>
      </c>
      <c r="F4456" s="6">
        <v>-82.56</v>
      </c>
      <c r="G4456" s="6" t="s">
        <v>236</v>
      </c>
      <c r="H4456" s="6">
        <v>139</v>
      </c>
      <c r="I4456" s="6">
        <v>14000</v>
      </c>
      <c r="J4456" s="6">
        <v>9.6999999999999993</v>
      </c>
      <c r="K4456" s="6">
        <v>54</v>
      </c>
      <c r="L4456" s="6" t="s">
        <v>364</v>
      </c>
      <c r="M4456" s="6">
        <v>40</v>
      </c>
      <c r="N4456" s="6" t="s">
        <v>21</v>
      </c>
      <c r="O4456" s="6" t="s">
        <v>22</v>
      </c>
      <c r="P4456" s="6" t="s">
        <v>9577</v>
      </c>
    </row>
    <row r="4457" spans="1:16" hidden="1" x14ac:dyDescent="0.35">
      <c r="A4457" s="6">
        <v>2012</v>
      </c>
      <c r="B4457" s="6" t="s">
        <v>6809</v>
      </c>
      <c r="C4457" s="6" t="s">
        <v>6696</v>
      </c>
      <c r="D4457" s="13" t="s">
        <v>6810</v>
      </c>
      <c r="E4457" s="6">
        <v>39.03</v>
      </c>
      <c r="F4457" s="6">
        <v>-81.150000000000006</v>
      </c>
      <c r="G4457" s="6" t="s">
        <v>514</v>
      </c>
      <c r="H4457" s="6">
        <v>30</v>
      </c>
      <c r="I4457" s="6">
        <v>0</v>
      </c>
      <c r="J4457" s="6">
        <v>9.6999999999999993</v>
      </c>
      <c r="K4457" s="6">
        <v>54</v>
      </c>
      <c r="L4457" s="6" t="s">
        <v>364</v>
      </c>
      <c r="M4457" s="6">
        <v>40</v>
      </c>
      <c r="N4457" s="6" t="s">
        <v>21</v>
      </c>
      <c r="O4457" s="6" t="s">
        <v>22</v>
      </c>
      <c r="P4457" s="6" t="s">
        <v>9578</v>
      </c>
    </row>
    <row r="4458" spans="1:16" hidden="1" x14ac:dyDescent="0.35">
      <c r="A4458" s="6">
        <v>2022</v>
      </c>
      <c r="B4458" s="6" t="s">
        <v>1937</v>
      </c>
      <c r="C4458" s="6" t="s">
        <v>1742</v>
      </c>
      <c r="D4458" s="13" t="s">
        <v>1938</v>
      </c>
      <c r="E4458" s="6">
        <v>41.5</v>
      </c>
      <c r="F4458" s="6">
        <v>-94.64</v>
      </c>
      <c r="G4458" s="6" t="s">
        <v>524</v>
      </c>
      <c r="H4458" s="6">
        <v>108464</v>
      </c>
      <c r="I4458" s="6">
        <v>101771000</v>
      </c>
      <c r="J4458" s="6">
        <v>9.8000000000000007</v>
      </c>
      <c r="K4458" s="6">
        <v>19</v>
      </c>
      <c r="L4458" s="6" t="s">
        <v>364</v>
      </c>
      <c r="M4458" s="6">
        <v>70</v>
      </c>
      <c r="N4458" s="6" t="s">
        <v>21</v>
      </c>
      <c r="O4458" s="6" t="s">
        <v>22</v>
      </c>
      <c r="P4458" s="6" t="s">
        <v>1939</v>
      </c>
    </row>
    <row r="4459" spans="1:16" hidden="1" x14ac:dyDescent="0.35">
      <c r="A4459" s="6">
        <v>2022</v>
      </c>
      <c r="B4459" s="6" t="s">
        <v>511</v>
      </c>
      <c r="C4459" s="6" t="s">
        <v>1742</v>
      </c>
      <c r="D4459" s="13" t="s">
        <v>1940</v>
      </c>
      <c r="E4459" s="6">
        <v>41.05</v>
      </c>
      <c r="F4459" s="6">
        <v>-94.82</v>
      </c>
      <c r="G4459" s="6" t="s">
        <v>524</v>
      </c>
      <c r="H4459" s="6">
        <v>73758</v>
      </c>
      <c r="I4459" s="6">
        <v>80431000</v>
      </c>
      <c r="J4459" s="6">
        <v>9.8000000000000007</v>
      </c>
      <c r="K4459" s="6">
        <v>19</v>
      </c>
      <c r="L4459" s="6" t="s">
        <v>364</v>
      </c>
      <c r="M4459" s="6">
        <v>70</v>
      </c>
      <c r="N4459" s="6" t="s">
        <v>21</v>
      </c>
      <c r="O4459" s="6" t="s">
        <v>22</v>
      </c>
      <c r="P4459" s="6" t="s">
        <v>1941</v>
      </c>
    </row>
    <row r="4460" spans="1:16" hidden="1" x14ac:dyDescent="0.35">
      <c r="A4460" s="6">
        <v>2022</v>
      </c>
      <c r="B4460" s="6" t="s">
        <v>1486</v>
      </c>
      <c r="C4460" s="6" t="s">
        <v>1742</v>
      </c>
      <c r="D4460" s="13" t="s">
        <v>1942</v>
      </c>
      <c r="E4460" s="6">
        <v>41.44</v>
      </c>
      <c r="F4460" s="6">
        <v>-94.76</v>
      </c>
      <c r="G4460" s="6" t="s">
        <v>524</v>
      </c>
      <c r="H4460" s="6">
        <v>112549</v>
      </c>
      <c r="I4460" s="6">
        <v>130774000</v>
      </c>
      <c r="J4460" s="6">
        <v>9.8000000000000007</v>
      </c>
      <c r="K4460" s="6">
        <v>19</v>
      </c>
      <c r="L4460" s="6" t="s">
        <v>364</v>
      </c>
      <c r="M4460" s="6">
        <v>70</v>
      </c>
      <c r="N4460" s="6" t="s">
        <v>21</v>
      </c>
      <c r="O4460" s="6" t="s">
        <v>22</v>
      </c>
      <c r="P4460" s="6" t="s">
        <v>1943</v>
      </c>
    </row>
    <row r="4461" spans="1:16" hidden="1" x14ac:dyDescent="0.35">
      <c r="A4461" s="6">
        <v>2022</v>
      </c>
      <c r="B4461" s="6" t="s">
        <v>586</v>
      </c>
      <c r="C4461" s="6" t="s">
        <v>1742</v>
      </c>
      <c r="D4461" s="13" t="s">
        <v>1944</v>
      </c>
      <c r="E4461" s="6">
        <v>40.71</v>
      </c>
      <c r="F4461" s="6">
        <v>-95.48</v>
      </c>
      <c r="G4461" s="6" t="s">
        <v>524</v>
      </c>
      <c r="H4461" s="6">
        <v>113140</v>
      </c>
      <c r="I4461" s="6">
        <v>144977000</v>
      </c>
      <c r="J4461" s="6">
        <v>9.8000000000000007</v>
      </c>
      <c r="K4461" s="6">
        <v>19</v>
      </c>
      <c r="L4461" s="6" t="s">
        <v>364</v>
      </c>
      <c r="M4461" s="6">
        <v>70</v>
      </c>
      <c r="N4461" s="6" t="s">
        <v>21</v>
      </c>
      <c r="O4461" s="6" t="s">
        <v>22</v>
      </c>
      <c r="P4461" s="6" t="s">
        <v>1945</v>
      </c>
    </row>
    <row r="4462" spans="1:16" hidden="1" x14ac:dyDescent="0.35">
      <c r="A4462" s="6">
        <v>2022</v>
      </c>
      <c r="B4462" s="6" t="s">
        <v>1946</v>
      </c>
      <c r="C4462" s="6" t="s">
        <v>1742</v>
      </c>
      <c r="D4462" s="13" t="s">
        <v>1947</v>
      </c>
      <c r="E4462" s="6">
        <v>41.01</v>
      </c>
      <c r="F4462" s="6">
        <v>-95.4</v>
      </c>
      <c r="G4462" s="6" t="s">
        <v>524</v>
      </c>
      <c r="H4462" s="6">
        <v>87930</v>
      </c>
      <c r="I4462" s="6">
        <v>103924000</v>
      </c>
      <c r="J4462" s="6">
        <v>9.8000000000000007</v>
      </c>
      <c r="K4462" s="6">
        <v>19</v>
      </c>
      <c r="L4462" s="6" t="s">
        <v>364</v>
      </c>
      <c r="M4462" s="6">
        <v>70</v>
      </c>
      <c r="N4462" s="6" t="s">
        <v>21</v>
      </c>
      <c r="O4462" s="6" t="s">
        <v>22</v>
      </c>
      <c r="P4462" s="6" t="s">
        <v>1948</v>
      </c>
    </row>
    <row r="4463" spans="1:16" hidden="1" x14ac:dyDescent="0.35">
      <c r="A4463" s="6">
        <v>2022</v>
      </c>
      <c r="B4463" s="6" t="s">
        <v>50</v>
      </c>
      <c r="C4463" s="6" t="s">
        <v>1742</v>
      </c>
      <c r="D4463" s="13" t="s">
        <v>1949</v>
      </c>
      <c r="E4463" s="6">
        <v>41.14</v>
      </c>
      <c r="F4463" s="6">
        <v>-94.98</v>
      </c>
      <c r="G4463" s="6" t="s">
        <v>524</v>
      </c>
      <c r="H4463" s="6">
        <v>90834</v>
      </c>
      <c r="I4463" s="6">
        <v>111654000</v>
      </c>
      <c r="J4463" s="6">
        <v>9.8000000000000007</v>
      </c>
      <c r="K4463" s="6">
        <v>19</v>
      </c>
      <c r="L4463" s="6" t="s">
        <v>364</v>
      </c>
      <c r="M4463" s="6">
        <v>70</v>
      </c>
      <c r="N4463" s="6" t="s">
        <v>21</v>
      </c>
      <c r="O4463" s="6" t="s">
        <v>22</v>
      </c>
      <c r="P4463" s="6" t="s">
        <v>1950</v>
      </c>
    </row>
    <row r="4464" spans="1:16" hidden="1" x14ac:dyDescent="0.35">
      <c r="A4464" s="6">
        <v>2022</v>
      </c>
      <c r="B4464" s="6" t="s">
        <v>1951</v>
      </c>
      <c r="C4464" s="6" t="s">
        <v>1742</v>
      </c>
      <c r="D4464" s="13" t="s">
        <v>1952</v>
      </c>
      <c r="E4464" s="6">
        <v>40.75</v>
      </c>
      <c r="F4464" s="6">
        <v>-95.36</v>
      </c>
      <c r="G4464" s="6" t="s">
        <v>524</v>
      </c>
      <c r="H4464" s="6">
        <v>107245</v>
      </c>
      <c r="I4464" s="6">
        <v>118828000</v>
      </c>
      <c r="J4464" s="6">
        <v>9.8000000000000007</v>
      </c>
      <c r="K4464" s="6">
        <v>19</v>
      </c>
      <c r="L4464" s="6" t="s">
        <v>364</v>
      </c>
      <c r="M4464" s="6">
        <v>70</v>
      </c>
      <c r="N4464" s="6" t="s">
        <v>21</v>
      </c>
      <c r="O4464" s="6" t="s">
        <v>22</v>
      </c>
      <c r="P4464" s="6" t="s">
        <v>1953</v>
      </c>
    </row>
    <row r="4465" spans="1:16" hidden="1" x14ac:dyDescent="0.35">
      <c r="A4465" s="6">
        <v>2022</v>
      </c>
      <c r="B4465" s="6" t="s">
        <v>1954</v>
      </c>
      <c r="C4465" s="6" t="s">
        <v>1742</v>
      </c>
      <c r="D4465" s="13" t="s">
        <v>1955</v>
      </c>
      <c r="E4465" s="6">
        <v>41.24</v>
      </c>
      <c r="F4465" s="6">
        <v>-95.85</v>
      </c>
      <c r="G4465" s="6" t="s">
        <v>524</v>
      </c>
      <c r="H4465" s="6">
        <v>255306</v>
      </c>
      <c r="I4465" s="6">
        <v>314781000</v>
      </c>
      <c r="J4465" s="6">
        <v>9.8000000000000007</v>
      </c>
      <c r="K4465" s="6">
        <v>19</v>
      </c>
      <c r="L4465" s="6" t="s">
        <v>364</v>
      </c>
      <c r="M4465" s="6">
        <v>70</v>
      </c>
      <c r="N4465" s="6" t="s">
        <v>21</v>
      </c>
      <c r="O4465" s="6" t="s">
        <v>22</v>
      </c>
      <c r="P4465" s="6" t="s">
        <v>1956</v>
      </c>
    </row>
    <row r="4466" spans="1:16" hidden="1" x14ac:dyDescent="0.35">
      <c r="A4466" s="6">
        <v>2022</v>
      </c>
      <c r="B4466" s="6" t="s">
        <v>1154</v>
      </c>
      <c r="C4466" s="6" t="s">
        <v>1742</v>
      </c>
      <c r="D4466" s="13" t="s">
        <v>1957</v>
      </c>
      <c r="E4466" s="6">
        <v>40.67</v>
      </c>
      <c r="F4466" s="6">
        <v>-94.72</v>
      </c>
      <c r="G4466" s="6" t="s">
        <v>524</v>
      </c>
      <c r="H4466" s="6">
        <v>86765</v>
      </c>
      <c r="I4466" s="6">
        <v>88235000</v>
      </c>
      <c r="J4466" s="6">
        <v>9.8000000000000007</v>
      </c>
      <c r="K4466" s="6">
        <v>19</v>
      </c>
      <c r="L4466" s="6" t="s">
        <v>364</v>
      </c>
      <c r="M4466" s="6">
        <v>70</v>
      </c>
      <c r="N4466" s="6" t="s">
        <v>21</v>
      </c>
      <c r="O4466" s="6" t="s">
        <v>22</v>
      </c>
      <c r="P4466" s="6" t="s">
        <v>1958</v>
      </c>
    </row>
    <row r="4467" spans="1:16" hidden="1" x14ac:dyDescent="0.35">
      <c r="A4467" s="6">
        <v>2012</v>
      </c>
      <c r="B4467" s="6" t="s">
        <v>115</v>
      </c>
      <c r="C4467" s="6" t="s">
        <v>5068</v>
      </c>
      <c r="D4467" s="13" t="s">
        <v>5120</v>
      </c>
      <c r="E4467" s="6">
        <v>42.28</v>
      </c>
      <c r="F4467" s="6">
        <v>-122.9</v>
      </c>
      <c r="G4467" s="6" t="s">
        <v>19</v>
      </c>
      <c r="H4467" s="6">
        <v>69</v>
      </c>
      <c r="I4467" s="6">
        <v>107000</v>
      </c>
      <c r="J4467" s="6">
        <v>9.9</v>
      </c>
      <c r="K4467" s="6">
        <v>41</v>
      </c>
      <c r="L4467" s="6" t="s">
        <v>364</v>
      </c>
      <c r="M4467" s="6">
        <v>70</v>
      </c>
      <c r="N4467" s="6" t="s">
        <v>21</v>
      </c>
      <c r="O4467" s="6" t="s">
        <v>22</v>
      </c>
      <c r="P4467" s="6" t="s">
        <v>8953</v>
      </c>
    </row>
    <row r="4468" spans="1:16" hidden="1" x14ac:dyDescent="0.35">
      <c r="A4468" s="6">
        <v>2012</v>
      </c>
      <c r="B4468" s="6" t="s">
        <v>5122</v>
      </c>
      <c r="C4468" s="6" t="s">
        <v>5068</v>
      </c>
      <c r="D4468" s="13" t="s">
        <v>5123</v>
      </c>
      <c r="E4468" s="6">
        <v>42.66</v>
      </c>
      <c r="F4468" s="6">
        <v>-123.39</v>
      </c>
      <c r="G4468" s="6" t="s">
        <v>19</v>
      </c>
      <c r="H4468" s="6">
        <v>74</v>
      </c>
      <c r="I4468" s="6">
        <v>0</v>
      </c>
      <c r="J4468" s="6">
        <v>9.9</v>
      </c>
      <c r="K4468" s="6">
        <v>41</v>
      </c>
      <c r="L4468" s="6" t="s">
        <v>364</v>
      </c>
      <c r="M4468" s="6">
        <v>70</v>
      </c>
      <c r="N4468" s="6" t="s">
        <v>21</v>
      </c>
      <c r="O4468" s="6" t="s">
        <v>22</v>
      </c>
      <c r="P4468" s="6" t="s">
        <v>8954</v>
      </c>
    </row>
    <row r="4469" spans="1:16" hidden="1" x14ac:dyDescent="0.35">
      <c r="A4469" s="6">
        <v>2022</v>
      </c>
      <c r="B4469" s="6" t="s">
        <v>1426</v>
      </c>
      <c r="C4469" s="6" t="s">
        <v>1247</v>
      </c>
      <c r="D4469" s="13" t="s">
        <v>1427</v>
      </c>
      <c r="E4469" s="6">
        <v>36.99</v>
      </c>
      <c r="F4469" s="6">
        <v>-89.17</v>
      </c>
      <c r="G4469" s="6" t="s">
        <v>241</v>
      </c>
      <c r="H4469" s="6">
        <v>4354</v>
      </c>
      <c r="I4469" s="6">
        <v>3990000</v>
      </c>
      <c r="J4469" s="6">
        <v>11.4</v>
      </c>
      <c r="K4469" s="6">
        <v>17</v>
      </c>
      <c r="L4469" s="6" t="s">
        <v>364</v>
      </c>
      <c r="M4469" s="6">
        <v>80</v>
      </c>
      <c r="N4469" s="6" t="s">
        <v>21</v>
      </c>
      <c r="O4469" s="6" t="s">
        <v>22</v>
      </c>
      <c r="P4469" s="6" t="s">
        <v>1428</v>
      </c>
    </row>
    <row r="4470" spans="1:16" hidden="1" x14ac:dyDescent="0.35">
      <c r="A4470" s="6">
        <v>2022</v>
      </c>
      <c r="B4470" s="6" t="s">
        <v>1429</v>
      </c>
      <c r="C4470" s="6" t="s">
        <v>1247</v>
      </c>
      <c r="D4470" s="13" t="s">
        <v>1430</v>
      </c>
      <c r="E4470" s="6">
        <v>38.54</v>
      </c>
      <c r="F4470" s="6">
        <v>-89.61</v>
      </c>
      <c r="G4470" s="6" t="s">
        <v>236</v>
      </c>
      <c r="H4470" s="6">
        <v>103471</v>
      </c>
      <c r="I4470" s="6">
        <v>119261000</v>
      </c>
      <c r="J4470" s="6">
        <v>11.4</v>
      </c>
      <c r="K4470" s="6">
        <v>17</v>
      </c>
      <c r="L4470" s="6" t="s">
        <v>364</v>
      </c>
      <c r="M4470" s="6">
        <v>80</v>
      </c>
      <c r="N4470" s="6" t="s">
        <v>21</v>
      </c>
      <c r="O4470" s="6" t="s">
        <v>22</v>
      </c>
      <c r="P4470" s="6" t="s">
        <v>1431</v>
      </c>
    </row>
    <row r="4471" spans="1:16" hidden="1" x14ac:dyDescent="0.35">
      <c r="A4471" s="6">
        <v>2022</v>
      </c>
      <c r="B4471" s="6" t="s">
        <v>115</v>
      </c>
      <c r="C4471" s="6" t="s">
        <v>1247</v>
      </c>
      <c r="D4471" s="13" t="s">
        <v>1432</v>
      </c>
      <c r="E4471" s="6">
        <v>37.72</v>
      </c>
      <c r="F4471" s="6">
        <v>-89.21</v>
      </c>
      <c r="G4471" s="6" t="s">
        <v>241</v>
      </c>
      <c r="H4471" s="6">
        <v>48360</v>
      </c>
      <c r="I4471" s="6">
        <v>46218000</v>
      </c>
      <c r="J4471" s="6">
        <v>11.4</v>
      </c>
      <c r="K4471" s="6">
        <v>17</v>
      </c>
      <c r="L4471" s="6" t="s">
        <v>364</v>
      </c>
      <c r="M4471" s="6">
        <v>80</v>
      </c>
      <c r="N4471" s="6" t="s">
        <v>21</v>
      </c>
      <c r="O4471" s="6" t="s">
        <v>22</v>
      </c>
      <c r="P4471" s="6" t="s">
        <v>1433</v>
      </c>
    </row>
    <row r="4472" spans="1:16" hidden="1" x14ac:dyDescent="0.35">
      <c r="A4472" s="6">
        <v>2022</v>
      </c>
      <c r="B4472" s="6" t="s">
        <v>385</v>
      </c>
      <c r="C4472" s="6" t="s">
        <v>1247</v>
      </c>
      <c r="D4472" s="13" t="s">
        <v>1434</v>
      </c>
      <c r="E4472" s="6">
        <v>37.36</v>
      </c>
      <c r="F4472" s="6">
        <v>-89</v>
      </c>
      <c r="G4472" s="6" t="s">
        <v>241</v>
      </c>
      <c r="H4472" s="6">
        <v>5812</v>
      </c>
      <c r="I4472" s="6">
        <v>5051000</v>
      </c>
      <c r="J4472" s="6">
        <v>11.4</v>
      </c>
      <c r="K4472" s="6">
        <v>17</v>
      </c>
      <c r="L4472" s="6" t="s">
        <v>364</v>
      </c>
      <c r="M4472" s="6">
        <v>80</v>
      </c>
      <c r="N4472" s="6" t="s">
        <v>21</v>
      </c>
      <c r="O4472" s="6" t="s">
        <v>22</v>
      </c>
      <c r="P4472" s="6" t="s">
        <v>1435</v>
      </c>
    </row>
    <row r="4473" spans="1:16" hidden="1" x14ac:dyDescent="0.35">
      <c r="A4473" s="6">
        <v>2022</v>
      </c>
      <c r="B4473" s="6" t="s">
        <v>83</v>
      </c>
      <c r="C4473" s="6" t="s">
        <v>1247</v>
      </c>
      <c r="D4473" s="13" t="s">
        <v>1436</v>
      </c>
      <c r="E4473" s="6">
        <v>38.450000000000003</v>
      </c>
      <c r="F4473" s="6">
        <v>-90.22</v>
      </c>
      <c r="G4473" s="6" t="s">
        <v>241</v>
      </c>
      <c r="H4473" s="6">
        <v>46832</v>
      </c>
      <c r="I4473" s="6">
        <v>44024000</v>
      </c>
      <c r="J4473" s="6">
        <v>11.4</v>
      </c>
      <c r="K4473" s="6">
        <v>17</v>
      </c>
      <c r="L4473" s="6" t="s">
        <v>364</v>
      </c>
      <c r="M4473" s="6">
        <v>80</v>
      </c>
      <c r="N4473" s="6" t="s">
        <v>21</v>
      </c>
      <c r="O4473" s="6" t="s">
        <v>22</v>
      </c>
      <c r="P4473" s="6" t="s">
        <v>1437</v>
      </c>
    </row>
    <row r="4474" spans="1:16" hidden="1" x14ac:dyDescent="0.35">
      <c r="A4474" s="6">
        <v>2022</v>
      </c>
      <c r="B4474" s="6" t="s">
        <v>54</v>
      </c>
      <c r="C4474" s="6" t="s">
        <v>1247</v>
      </c>
      <c r="D4474" s="13" t="s">
        <v>1438</v>
      </c>
      <c r="E4474" s="6">
        <v>38.03</v>
      </c>
      <c r="F4474" s="6">
        <v>-89.56</v>
      </c>
      <c r="G4474" s="6" t="s">
        <v>241</v>
      </c>
      <c r="H4474" s="6">
        <v>40640</v>
      </c>
      <c r="I4474" s="6">
        <v>39576000</v>
      </c>
      <c r="J4474" s="6">
        <v>11.4</v>
      </c>
      <c r="K4474" s="6">
        <v>17</v>
      </c>
      <c r="L4474" s="6" t="s">
        <v>364</v>
      </c>
      <c r="M4474" s="6">
        <v>80</v>
      </c>
      <c r="N4474" s="6" t="s">
        <v>21</v>
      </c>
      <c r="O4474" s="6" t="s">
        <v>22</v>
      </c>
      <c r="P4474" s="6" t="s">
        <v>1439</v>
      </c>
    </row>
    <row r="4475" spans="1:16" hidden="1" x14ac:dyDescent="0.35">
      <c r="A4475" s="6">
        <v>2022</v>
      </c>
      <c r="B4475" s="6" t="s">
        <v>278</v>
      </c>
      <c r="C4475" s="6" t="s">
        <v>1247</v>
      </c>
      <c r="D4475" s="13" t="s">
        <v>1440</v>
      </c>
      <c r="E4475" s="6">
        <v>37.25</v>
      </c>
      <c r="F4475" s="6">
        <v>-89.01</v>
      </c>
      <c r="G4475" s="6" t="s">
        <v>241</v>
      </c>
      <c r="H4475" s="6">
        <v>19358</v>
      </c>
      <c r="I4475" s="6">
        <v>20498000</v>
      </c>
      <c r="J4475" s="6">
        <v>11.4</v>
      </c>
      <c r="K4475" s="6">
        <v>17</v>
      </c>
      <c r="L4475" s="6" t="s">
        <v>364</v>
      </c>
      <c r="M4475" s="6">
        <v>80</v>
      </c>
      <c r="N4475" s="6" t="s">
        <v>21</v>
      </c>
      <c r="O4475" s="6" t="s">
        <v>22</v>
      </c>
      <c r="P4475" s="6" t="s">
        <v>1441</v>
      </c>
    </row>
    <row r="4476" spans="1:16" hidden="1" x14ac:dyDescent="0.35">
      <c r="A4476" s="6">
        <v>2022</v>
      </c>
      <c r="B4476" s="6" t="s">
        <v>184</v>
      </c>
      <c r="C4476" s="6" t="s">
        <v>1247</v>
      </c>
      <c r="D4476" s="13" t="s">
        <v>1442</v>
      </c>
      <c r="E4476" s="6">
        <v>38.18</v>
      </c>
      <c r="F4476" s="6">
        <v>-89.84</v>
      </c>
      <c r="G4476" s="6" t="s">
        <v>241</v>
      </c>
      <c r="H4476" s="6">
        <v>57110</v>
      </c>
      <c r="I4476" s="6">
        <v>55922000</v>
      </c>
      <c r="J4476" s="6">
        <v>11.4</v>
      </c>
      <c r="K4476" s="6">
        <v>17</v>
      </c>
      <c r="L4476" s="6" t="s">
        <v>364</v>
      </c>
      <c r="M4476" s="6">
        <v>80</v>
      </c>
      <c r="N4476" s="6" t="s">
        <v>21</v>
      </c>
      <c r="O4476" s="6" t="s">
        <v>22</v>
      </c>
      <c r="P4476" s="6" t="s">
        <v>1443</v>
      </c>
    </row>
    <row r="4477" spans="1:16" hidden="1" x14ac:dyDescent="0.35">
      <c r="A4477" s="6">
        <v>2022</v>
      </c>
      <c r="B4477" s="6" t="s">
        <v>1444</v>
      </c>
      <c r="C4477" s="6" t="s">
        <v>1247</v>
      </c>
      <c r="D4477" s="13" t="s">
        <v>1445</v>
      </c>
      <c r="E4477" s="6">
        <v>38.659999999999997</v>
      </c>
      <c r="F4477" s="6">
        <v>-90.17</v>
      </c>
      <c r="G4477" s="6" t="s">
        <v>241</v>
      </c>
      <c r="H4477" s="6">
        <v>101640</v>
      </c>
      <c r="I4477" s="6">
        <v>98239000</v>
      </c>
      <c r="J4477" s="6">
        <v>11.4</v>
      </c>
      <c r="K4477" s="6">
        <v>17</v>
      </c>
      <c r="L4477" s="6" t="s">
        <v>364</v>
      </c>
      <c r="M4477" s="6">
        <v>80</v>
      </c>
      <c r="N4477" s="6" t="s">
        <v>21</v>
      </c>
      <c r="O4477" s="6" t="s">
        <v>22</v>
      </c>
      <c r="P4477" s="6" t="s">
        <v>1446</v>
      </c>
    </row>
    <row r="4478" spans="1:16" hidden="1" x14ac:dyDescent="0.35">
      <c r="A4478" s="6">
        <v>2022</v>
      </c>
      <c r="B4478" s="6" t="s">
        <v>698</v>
      </c>
      <c r="C4478" s="6" t="s">
        <v>1247</v>
      </c>
      <c r="D4478" s="13" t="s">
        <v>1447</v>
      </c>
      <c r="E4478" s="6">
        <v>37.56</v>
      </c>
      <c r="F4478" s="6">
        <v>-89.37</v>
      </c>
      <c r="G4478" s="6" t="s">
        <v>241</v>
      </c>
      <c r="H4478" s="6">
        <v>12634</v>
      </c>
      <c r="I4478" s="6">
        <v>12976000</v>
      </c>
      <c r="J4478" s="6">
        <v>11.4</v>
      </c>
      <c r="K4478" s="6">
        <v>17</v>
      </c>
      <c r="L4478" s="6" t="s">
        <v>364</v>
      </c>
      <c r="M4478" s="6">
        <v>80</v>
      </c>
      <c r="N4478" s="6" t="s">
        <v>21</v>
      </c>
      <c r="O4478" s="6" t="s">
        <v>22</v>
      </c>
      <c r="P4478" s="6" t="s">
        <v>1448</v>
      </c>
    </row>
    <row r="4479" spans="1:16" hidden="1" x14ac:dyDescent="0.35">
      <c r="A4479" s="6">
        <v>2022</v>
      </c>
      <c r="B4479" s="6" t="s">
        <v>86</v>
      </c>
      <c r="C4479" s="6" t="s">
        <v>1247</v>
      </c>
      <c r="D4479" s="13" t="s">
        <v>1449</v>
      </c>
      <c r="E4479" s="6">
        <v>38.39</v>
      </c>
      <c r="F4479" s="6">
        <v>-89.48</v>
      </c>
      <c r="G4479" s="6" t="s">
        <v>236</v>
      </c>
      <c r="H4479" s="6">
        <v>111069</v>
      </c>
      <c r="I4479" s="6">
        <v>126957000</v>
      </c>
      <c r="J4479" s="6">
        <v>11.4</v>
      </c>
      <c r="K4479" s="6">
        <v>17</v>
      </c>
      <c r="L4479" s="6" t="s">
        <v>364</v>
      </c>
      <c r="M4479" s="6">
        <v>80</v>
      </c>
      <c r="N4479" s="6" t="s">
        <v>21</v>
      </c>
      <c r="O4479" s="6" t="s">
        <v>22</v>
      </c>
      <c r="P4479" s="6" t="s">
        <v>1450</v>
      </c>
    </row>
    <row r="4480" spans="1:16" hidden="1" x14ac:dyDescent="0.35">
      <c r="A4480" s="6">
        <v>2022</v>
      </c>
      <c r="B4480" s="6" t="s">
        <v>1451</v>
      </c>
      <c r="C4480" s="6" t="s">
        <v>1247</v>
      </c>
      <c r="D4480" s="13" t="s">
        <v>1452</v>
      </c>
      <c r="E4480" s="6">
        <v>37.86</v>
      </c>
      <c r="F4480" s="6">
        <v>-89</v>
      </c>
      <c r="G4480" s="6" t="s">
        <v>241</v>
      </c>
      <c r="H4480" s="6">
        <v>16591</v>
      </c>
      <c r="I4480" s="6">
        <v>17873000</v>
      </c>
      <c r="J4480" s="6">
        <v>11.4</v>
      </c>
      <c r="K4480" s="6">
        <v>17</v>
      </c>
      <c r="L4480" s="6" t="s">
        <v>364</v>
      </c>
      <c r="M4480" s="6">
        <v>80</v>
      </c>
      <c r="N4480" s="6" t="s">
        <v>21</v>
      </c>
      <c r="O4480" s="6" t="s">
        <v>22</v>
      </c>
      <c r="P4480" s="6" t="s">
        <v>1453</v>
      </c>
    </row>
    <row r="4481" spans="1:16" hidden="1" x14ac:dyDescent="0.35">
      <c r="A4481" s="6">
        <v>2022</v>
      </c>
      <c r="B4481" s="6" t="s">
        <v>511</v>
      </c>
      <c r="C4481" s="6" t="s">
        <v>4554</v>
      </c>
      <c r="D4481" s="13" t="s">
        <v>4662</v>
      </c>
      <c r="E4481" s="6">
        <v>46</v>
      </c>
      <c r="F4481" s="6">
        <v>-102.63</v>
      </c>
      <c r="G4481" s="6" t="s">
        <v>564</v>
      </c>
      <c r="H4481" s="6">
        <v>35591</v>
      </c>
      <c r="I4481" s="6">
        <v>18349000</v>
      </c>
      <c r="J4481" s="6">
        <v>12.1</v>
      </c>
      <c r="K4481" s="6">
        <v>38</v>
      </c>
      <c r="L4481" s="6" t="s">
        <v>364</v>
      </c>
      <c r="M4481" s="6">
        <v>70</v>
      </c>
      <c r="N4481" s="6" t="s">
        <v>21</v>
      </c>
      <c r="O4481" s="6" t="s">
        <v>22</v>
      </c>
      <c r="P4481" s="6" t="s">
        <v>4663</v>
      </c>
    </row>
    <row r="4482" spans="1:16" hidden="1" x14ac:dyDescent="0.35">
      <c r="A4482" s="6">
        <v>2022</v>
      </c>
      <c r="B4482" s="6" t="s">
        <v>4664</v>
      </c>
      <c r="C4482" s="6" t="s">
        <v>4554</v>
      </c>
      <c r="D4482" s="13" t="s">
        <v>4665</v>
      </c>
      <c r="E4482" s="6">
        <v>47.18</v>
      </c>
      <c r="F4482" s="6">
        <v>-103.21</v>
      </c>
      <c r="G4482" s="6" t="s">
        <v>3004</v>
      </c>
      <c r="H4482" s="6">
        <v>3638</v>
      </c>
      <c r="I4482" s="6">
        <v>1863000</v>
      </c>
      <c r="J4482" s="6">
        <v>12.1</v>
      </c>
      <c r="K4482" s="6">
        <v>38</v>
      </c>
      <c r="L4482" s="6" t="s">
        <v>364</v>
      </c>
      <c r="M4482" s="6">
        <v>70</v>
      </c>
      <c r="N4482" s="6" t="s">
        <v>21</v>
      </c>
      <c r="O4482" s="6" t="s">
        <v>22</v>
      </c>
      <c r="P4482" s="6" t="s">
        <v>4666</v>
      </c>
    </row>
    <row r="4483" spans="1:16" hidden="1" x14ac:dyDescent="0.35">
      <c r="A4483" s="6">
        <v>2022</v>
      </c>
      <c r="B4483" s="6" t="s">
        <v>4667</v>
      </c>
      <c r="C4483" s="6" t="s">
        <v>4554</v>
      </c>
      <c r="D4483" s="13" t="s">
        <v>4668</v>
      </c>
      <c r="E4483" s="6">
        <v>46.18</v>
      </c>
      <c r="F4483" s="6">
        <v>-103.4</v>
      </c>
      <c r="G4483" s="6" t="s">
        <v>564</v>
      </c>
      <c r="H4483" s="6">
        <v>17828</v>
      </c>
      <c r="I4483" s="6">
        <v>8033000</v>
      </c>
      <c r="J4483" s="6">
        <v>12.1</v>
      </c>
      <c r="K4483" s="6">
        <v>38</v>
      </c>
      <c r="L4483" s="6" t="s">
        <v>364</v>
      </c>
      <c r="M4483" s="6">
        <v>70</v>
      </c>
      <c r="N4483" s="6" t="s">
        <v>21</v>
      </c>
      <c r="O4483" s="6" t="s">
        <v>22</v>
      </c>
      <c r="P4483" s="6" t="s">
        <v>4669</v>
      </c>
    </row>
    <row r="4484" spans="1:16" hidden="1" x14ac:dyDescent="0.35">
      <c r="A4484" s="6">
        <v>2022</v>
      </c>
      <c r="B4484" s="6" t="s">
        <v>4670</v>
      </c>
      <c r="C4484" s="6" t="s">
        <v>4554</v>
      </c>
      <c r="D4484" s="13" t="s">
        <v>4671</v>
      </c>
      <c r="E4484" s="6">
        <v>46.91</v>
      </c>
      <c r="F4484" s="6">
        <v>-104</v>
      </c>
      <c r="G4484" s="6" t="s">
        <v>3004</v>
      </c>
      <c r="H4484" s="6">
        <v>10069</v>
      </c>
      <c r="I4484" s="6">
        <v>4020000</v>
      </c>
      <c r="J4484" s="6">
        <v>12.1</v>
      </c>
      <c r="K4484" s="6">
        <v>38</v>
      </c>
      <c r="L4484" s="6" t="s">
        <v>364</v>
      </c>
      <c r="M4484" s="6">
        <v>70</v>
      </c>
      <c r="N4484" s="6" t="s">
        <v>21</v>
      </c>
      <c r="O4484" s="6" t="s">
        <v>22</v>
      </c>
      <c r="P4484" s="6" t="s">
        <v>4672</v>
      </c>
    </row>
    <row r="4485" spans="1:16" hidden="1" x14ac:dyDescent="0.35">
      <c r="A4485" s="6">
        <v>2022</v>
      </c>
      <c r="B4485" s="6" t="s">
        <v>4673</v>
      </c>
      <c r="C4485" s="6" t="s">
        <v>4554</v>
      </c>
      <c r="D4485" s="13" t="s">
        <v>4674</v>
      </c>
      <c r="E4485" s="6">
        <v>46.37</v>
      </c>
      <c r="F4485" s="6">
        <v>-102.31</v>
      </c>
      <c r="G4485" s="6" t="s">
        <v>3004</v>
      </c>
      <c r="H4485" s="6">
        <v>23331</v>
      </c>
      <c r="I4485" s="6">
        <v>13915000</v>
      </c>
      <c r="J4485" s="6">
        <v>12.1</v>
      </c>
      <c r="K4485" s="6">
        <v>38</v>
      </c>
      <c r="L4485" s="6" t="s">
        <v>364</v>
      </c>
      <c r="M4485" s="6">
        <v>70</v>
      </c>
      <c r="N4485" s="6" t="s">
        <v>21</v>
      </c>
      <c r="O4485" s="6" t="s">
        <v>22</v>
      </c>
      <c r="P4485" s="6" t="s">
        <v>4675</v>
      </c>
    </row>
    <row r="4486" spans="1:16" hidden="1" x14ac:dyDescent="0.35">
      <c r="A4486" s="6">
        <v>2022</v>
      </c>
      <c r="B4486" s="6" t="s">
        <v>4676</v>
      </c>
      <c r="C4486" s="6" t="s">
        <v>4554</v>
      </c>
      <c r="D4486" s="13" t="s">
        <v>4677</v>
      </c>
      <c r="E4486" s="6">
        <v>46.48</v>
      </c>
      <c r="F4486" s="6">
        <v>-103.31</v>
      </c>
      <c r="G4486" s="6" t="s">
        <v>564</v>
      </c>
      <c r="H4486" s="6">
        <v>11036</v>
      </c>
      <c r="I4486" s="6">
        <v>3553000</v>
      </c>
      <c r="J4486" s="6">
        <v>12.1</v>
      </c>
      <c r="K4486" s="6">
        <v>38</v>
      </c>
      <c r="L4486" s="6" t="s">
        <v>364</v>
      </c>
      <c r="M4486" s="6">
        <v>70</v>
      </c>
      <c r="N4486" s="6" t="s">
        <v>21</v>
      </c>
      <c r="O4486" s="6" t="s">
        <v>22</v>
      </c>
      <c r="P4486" s="6" t="s">
        <v>4678</v>
      </c>
    </row>
    <row r="4487" spans="1:16" hidden="1" x14ac:dyDescent="0.35">
      <c r="A4487" s="6">
        <v>2022</v>
      </c>
      <c r="B4487" s="6" t="s">
        <v>1268</v>
      </c>
      <c r="C4487" s="6" t="s">
        <v>4554</v>
      </c>
      <c r="D4487" s="13" t="s">
        <v>4679</v>
      </c>
      <c r="E4487" s="6">
        <v>46.88</v>
      </c>
      <c r="F4487" s="6">
        <v>-102.78</v>
      </c>
      <c r="G4487" s="6" t="s">
        <v>564</v>
      </c>
      <c r="H4487" s="6">
        <v>40844</v>
      </c>
      <c r="I4487" s="6">
        <v>19398000</v>
      </c>
      <c r="J4487" s="6">
        <v>12.1</v>
      </c>
      <c r="K4487" s="6">
        <v>38</v>
      </c>
      <c r="L4487" s="6" t="s">
        <v>364</v>
      </c>
      <c r="M4487" s="6">
        <v>70</v>
      </c>
      <c r="N4487" s="6" t="s">
        <v>21</v>
      </c>
      <c r="O4487" s="6" t="s">
        <v>22</v>
      </c>
      <c r="P4487" s="6" t="s">
        <v>4680</v>
      </c>
    </row>
    <row r="4488" spans="1:16" hidden="1" x14ac:dyDescent="0.35">
      <c r="A4488" s="6">
        <v>2022</v>
      </c>
      <c r="B4488" s="6" t="s">
        <v>115</v>
      </c>
      <c r="C4488" s="6" t="s">
        <v>5068</v>
      </c>
      <c r="D4488" s="13" t="s">
        <v>5120</v>
      </c>
      <c r="E4488" s="6">
        <v>42.28</v>
      </c>
      <c r="F4488" s="6">
        <v>-122.9</v>
      </c>
      <c r="G4488" s="6" t="s">
        <v>19</v>
      </c>
      <c r="H4488" s="6">
        <v>44</v>
      </c>
      <c r="I4488" s="6">
        <v>14000</v>
      </c>
      <c r="J4488" s="6">
        <v>12.1</v>
      </c>
      <c r="K4488" s="6">
        <v>41</v>
      </c>
      <c r="L4488" s="6" t="s">
        <v>364</v>
      </c>
      <c r="M4488" s="6">
        <v>70</v>
      </c>
      <c r="N4488" s="6" t="s">
        <v>21</v>
      </c>
      <c r="O4488" s="6" t="s">
        <v>22</v>
      </c>
      <c r="P4488" s="6" t="s">
        <v>5121</v>
      </c>
    </row>
    <row r="4489" spans="1:16" hidden="1" x14ac:dyDescent="0.35">
      <c r="A4489" s="6">
        <v>2022</v>
      </c>
      <c r="B4489" s="6" t="s">
        <v>5122</v>
      </c>
      <c r="C4489" s="6" t="s">
        <v>5068</v>
      </c>
      <c r="D4489" s="13" t="s">
        <v>5123</v>
      </c>
      <c r="E4489" s="6">
        <v>42.66</v>
      </c>
      <c r="F4489" s="6">
        <v>-123.39</v>
      </c>
      <c r="G4489" s="6" t="s">
        <v>19</v>
      </c>
      <c r="H4489" s="6">
        <v>5</v>
      </c>
      <c r="I4489" s="6">
        <v>0</v>
      </c>
      <c r="J4489" s="6">
        <v>12.1</v>
      </c>
      <c r="K4489" s="6">
        <v>41</v>
      </c>
      <c r="L4489" s="6" t="s">
        <v>364</v>
      </c>
      <c r="M4489" s="6">
        <v>70</v>
      </c>
      <c r="N4489" s="6" t="s">
        <v>21</v>
      </c>
      <c r="O4489" s="6" t="s">
        <v>22</v>
      </c>
      <c r="P4489" s="6" t="s">
        <v>5124</v>
      </c>
    </row>
    <row r="4490" spans="1:16" hidden="1" x14ac:dyDescent="0.35">
      <c r="A4490" s="6">
        <v>2022</v>
      </c>
      <c r="B4490" s="6" t="s">
        <v>2020</v>
      </c>
      <c r="C4490" s="6" t="s">
        <v>3778</v>
      </c>
      <c r="D4490" s="13" t="s">
        <v>3979</v>
      </c>
      <c r="E4490" s="6">
        <v>40.46</v>
      </c>
      <c r="F4490" s="6">
        <v>-101.71</v>
      </c>
      <c r="G4490" s="6" t="s">
        <v>524</v>
      </c>
      <c r="H4490" s="6">
        <v>140977</v>
      </c>
      <c r="I4490" s="6">
        <v>123931000</v>
      </c>
      <c r="J4490" s="6">
        <v>13.2</v>
      </c>
      <c r="K4490" s="6">
        <v>31</v>
      </c>
      <c r="L4490" s="6" t="s">
        <v>364</v>
      </c>
      <c r="M4490" s="6">
        <v>70</v>
      </c>
      <c r="N4490" s="6" t="s">
        <v>21</v>
      </c>
      <c r="O4490" s="6" t="s">
        <v>22</v>
      </c>
      <c r="P4490" s="6" t="s">
        <v>3980</v>
      </c>
    </row>
    <row r="4491" spans="1:16" hidden="1" x14ac:dyDescent="0.35">
      <c r="A4491" s="6">
        <v>2022</v>
      </c>
      <c r="B4491" s="6" t="s">
        <v>3981</v>
      </c>
      <c r="C4491" s="6" t="s">
        <v>3778</v>
      </c>
      <c r="D4491" s="13" t="s">
        <v>3982</v>
      </c>
      <c r="E4491" s="6">
        <v>40.049999999999997</v>
      </c>
      <c r="F4491" s="6">
        <v>-101.53</v>
      </c>
      <c r="G4491" s="6" t="s">
        <v>524</v>
      </c>
      <c r="H4491" s="6">
        <v>53542</v>
      </c>
      <c r="I4491" s="6">
        <v>44826000</v>
      </c>
      <c r="J4491" s="6">
        <v>13.2</v>
      </c>
      <c r="K4491" s="6">
        <v>31</v>
      </c>
      <c r="L4491" s="6" t="s">
        <v>364</v>
      </c>
      <c r="M4491" s="6">
        <v>70</v>
      </c>
      <c r="N4491" s="6" t="s">
        <v>21</v>
      </c>
      <c r="O4491" s="6" t="s">
        <v>22</v>
      </c>
      <c r="P4491" s="6" t="s">
        <v>3983</v>
      </c>
    </row>
    <row r="4492" spans="1:16" hidden="1" x14ac:dyDescent="0.35">
      <c r="A4492" s="6">
        <v>2022</v>
      </c>
      <c r="B4492" s="6" t="s">
        <v>3984</v>
      </c>
      <c r="C4492" s="6" t="s">
        <v>3778</v>
      </c>
      <c r="D4492" s="13" t="s">
        <v>3985</v>
      </c>
      <c r="E4492" s="6">
        <v>40.630000000000003</v>
      </c>
      <c r="F4492" s="6">
        <v>-100.51</v>
      </c>
      <c r="G4492" s="6" t="s">
        <v>524</v>
      </c>
      <c r="H4492" s="6">
        <v>99906</v>
      </c>
      <c r="I4492" s="6">
        <v>68275000</v>
      </c>
      <c r="J4492" s="6">
        <v>13.2</v>
      </c>
      <c r="K4492" s="6">
        <v>31</v>
      </c>
      <c r="L4492" s="6" t="s">
        <v>364</v>
      </c>
      <c r="M4492" s="6">
        <v>70</v>
      </c>
      <c r="N4492" s="6" t="s">
        <v>21</v>
      </c>
      <c r="O4492" s="6" t="s">
        <v>22</v>
      </c>
      <c r="P4492" s="6" t="s">
        <v>3986</v>
      </c>
    </row>
    <row r="4493" spans="1:16" hidden="1" x14ac:dyDescent="0.35">
      <c r="A4493" s="6">
        <v>2022</v>
      </c>
      <c r="B4493" s="6" t="s">
        <v>3987</v>
      </c>
      <c r="C4493" s="6" t="s">
        <v>3778</v>
      </c>
      <c r="D4493" s="13" t="s">
        <v>3988</v>
      </c>
      <c r="E4493" s="6">
        <v>40.51</v>
      </c>
      <c r="F4493" s="6">
        <v>-101.02</v>
      </c>
      <c r="G4493" s="6" t="s">
        <v>524</v>
      </c>
      <c r="H4493" s="6">
        <v>44450</v>
      </c>
      <c r="I4493" s="6">
        <v>41538000</v>
      </c>
      <c r="J4493" s="6">
        <v>13.2</v>
      </c>
      <c r="K4493" s="6">
        <v>31</v>
      </c>
      <c r="L4493" s="6" t="s">
        <v>364</v>
      </c>
      <c r="M4493" s="6">
        <v>70</v>
      </c>
      <c r="N4493" s="6" t="s">
        <v>21</v>
      </c>
      <c r="O4493" s="6" t="s">
        <v>22</v>
      </c>
      <c r="P4493" s="6" t="s">
        <v>3989</v>
      </c>
    </row>
    <row r="4494" spans="1:16" hidden="1" x14ac:dyDescent="0.35">
      <c r="A4494" s="6">
        <v>2022</v>
      </c>
      <c r="B4494" s="6" t="s">
        <v>3990</v>
      </c>
      <c r="C4494" s="6" t="s">
        <v>3778</v>
      </c>
      <c r="D4494" s="13" t="s">
        <v>3991</v>
      </c>
      <c r="E4494" s="6">
        <v>40.22</v>
      </c>
      <c r="F4494" s="6">
        <v>-100.83</v>
      </c>
      <c r="G4494" s="6" t="s">
        <v>524</v>
      </c>
      <c r="H4494" s="6">
        <v>28014</v>
      </c>
      <c r="I4494" s="6">
        <v>20718000</v>
      </c>
      <c r="J4494" s="6">
        <v>13.2</v>
      </c>
      <c r="K4494" s="6">
        <v>31</v>
      </c>
      <c r="L4494" s="6" t="s">
        <v>364</v>
      </c>
      <c r="M4494" s="6">
        <v>70</v>
      </c>
      <c r="N4494" s="6" t="s">
        <v>21</v>
      </c>
      <c r="O4494" s="6" t="s">
        <v>22</v>
      </c>
      <c r="P4494" s="6" t="s">
        <v>3992</v>
      </c>
    </row>
    <row r="4495" spans="1:16" hidden="1" x14ac:dyDescent="0.35">
      <c r="A4495" s="6">
        <v>2022</v>
      </c>
      <c r="B4495" s="6" t="s">
        <v>3993</v>
      </c>
      <c r="C4495" s="6" t="s">
        <v>3778</v>
      </c>
      <c r="D4495" s="13" t="s">
        <v>3994</v>
      </c>
      <c r="E4495" s="6">
        <v>41.09</v>
      </c>
      <c r="F4495" s="6">
        <v>-101.88</v>
      </c>
      <c r="G4495" s="6" t="s">
        <v>524</v>
      </c>
      <c r="H4495" s="6">
        <v>85563</v>
      </c>
      <c r="I4495" s="6">
        <v>65568000</v>
      </c>
      <c r="J4495" s="6">
        <v>13.2</v>
      </c>
      <c r="K4495" s="6">
        <v>31</v>
      </c>
      <c r="L4495" s="6" t="s">
        <v>364</v>
      </c>
      <c r="M4495" s="6">
        <v>70</v>
      </c>
      <c r="N4495" s="6" t="s">
        <v>21</v>
      </c>
      <c r="O4495" s="6" t="s">
        <v>22</v>
      </c>
      <c r="P4495" s="6" t="s">
        <v>3995</v>
      </c>
    </row>
    <row r="4496" spans="1:16" hidden="1" x14ac:dyDescent="0.35">
      <c r="A4496" s="6">
        <v>2022</v>
      </c>
      <c r="B4496" s="6" t="s">
        <v>359</v>
      </c>
      <c r="C4496" s="6" t="s">
        <v>3778</v>
      </c>
      <c r="D4496" s="13" t="s">
        <v>3996</v>
      </c>
      <c r="E4496" s="6">
        <v>41.13</v>
      </c>
      <c r="F4496" s="6">
        <v>-100.77</v>
      </c>
      <c r="G4496" s="6" t="s">
        <v>524</v>
      </c>
      <c r="H4496" s="6">
        <v>194742</v>
      </c>
      <c r="I4496" s="6">
        <v>205988000</v>
      </c>
      <c r="J4496" s="6">
        <v>13.2</v>
      </c>
      <c r="K4496" s="6">
        <v>31</v>
      </c>
      <c r="L4496" s="6" t="s">
        <v>364</v>
      </c>
      <c r="M4496" s="6">
        <v>70</v>
      </c>
      <c r="N4496" s="6" t="s">
        <v>21</v>
      </c>
      <c r="O4496" s="6" t="s">
        <v>22</v>
      </c>
      <c r="P4496" s="6" t="s">
        <v>3997</v>
      </c>
    </row>
    <row r="4497" spans="1:16" hidden="1" x14ac:dyDescent="0.35">
      <c r="A4497" s="6">
        <v>2022</v>
      </c>
      <c r="B4497" s="6" t="s">
        <v>3998</v>
      </c>
      <c r="C4497" s="6" t="s">
        <v>3778</v>
      </c>
      <c r="D4497" s="13" t="s">
        <v>3999</v>
      </c>
      <c r="E4497" s="6">
        <v>40.840000000000003</v>
      </c>
      <c r="F4497" s="6">
        <v>-101.38</v>
      </c>
      <c r="G4497" s="6" t="s">
        <v>524</v>
      </c>
      <c r="H4497" s="6">
        <v>161476</v>
      </c>
      <c r="I4497" s="6">
        <v>131241000</v>
      </c>
      <c r="J4497" s="6">
        <v>13.2</v>
      </c>
      <c r="K4497" s="6">
        <v>31</v>
      </c>
      <c r="L4497" s="6" t="s">
        <v>364</v>
      </c>
      <c r="M4497" s="6">
        <v>70</v>
      </c>
      <c r="N4497" s="6" t="s">
        <v>21</v>
      </c>
      <c r="O4497" s="6" t="s">
        <v>22</v>
      </c>
      <c r="P4497" s="6" t="s">
        <v>4000</v>
      </c>
    </row>
    <row r="4498" spans="1:16" hidden="1" x14ac:dyDescent="0.35">
      <c r="A4498" s="6">
        <v>2022</v>
      </c>
      <c r="B4498" s="6" t="s">
        <v>4001</v>
      </c>
      <c r="C4498" s="6" t="s">
        <v>3778</v>
      </c>
      <c r="D4498" s="13" t="s">
        <v>4002</v>
      </c>
      <c r="E4498" s="6">
        <v>40.200000000000003</v>
      </c>
      <c r="F4498" s="6">
        <v>-100.62</v>
      </c>
      <c r="G4498" s="6" t="s">
        <v>514</v>
      </c>
      <c r="H4498" s="6">
        <v>65517</v>
      </c>
      <c r="I4498" s="6">
        <v>41097000</v>
      </c>
      <c r="J4498" s="6">
        <v>13.2</v>
      </c>
      <c r="K4498" s="6">
        <v>31</v>
      </c>
      <c r="L4498" s="6" t="s">
        <v>364</v>
      </c>
      <c r="M4498" s="6">
        <v>70</v>
      </c>
      <c r="N4498" s="6" t="s">
        <v>21</v>
      </c>
      <c r="O4498" s="6" t="s">
        <v>22</v>
      </c>
      <c r="P4498" s="6" t="s">
        <v>4003</v>
      </c>
    </row>
    <row r="4499" spans="1:16" hidden="1" x14ac:dyDescent="0.35">
      <c r="A4499" s="6">
        <v>2022</v>
      </c>
      <c r="B4499" s="6" t="s">
        <v>362</v>
      </c>
      <c r="C4499" s="6" t="s">
        <v>271</v>
      </c>
      <c r="D4499" s="13" t="s">
        <v>363</v>
      </c>
      <c r="E4499" s="6">
        <v>33.659999999999997</v>
      </c>
      <c r="F4499" s="6">
        <v>-93.59</v>
      </c>
      <c r="G4499" s="6" t="s">
        <v>94</v>
      </c>
      <c r="H4499" s="6">
        <v>105</v>
      </c>
      <c r="I4499" s="6">
        <v>43000</v>
      </c>
      <c r="J4499" s="6">
        <v>13.5</v>
      </c>
      <c r="K4499" s="6">
        <v>5</v>
      </c>
      <c r="L4499" s="6" t="s">
        <v>364</v>
      </c>
      <c r="M4499" s="6">
        <v>70</v>
      </c>
      <c r="N4499" s="6" t="s">
        <v>21</v>
      </c>
      <c r="O4499" s="6" t="s">
        <v>22</v>
      </c>
      <c r="P4499" s="6" t="s">
        <v>365</v>
      </c>
    </row>
    <row r="4500" spans="1:16" hidden="1" x14ac:dyDescent="0.35">
      <c r="A4500" s="6">
        <v>2022</v>
      </c>
      <c r="B4500" s="6" t="s">
        <v>369</v>
      </c>
      <c r="C4500" s="6" t="s">
        <v>271</v>
      </c>
      <c r="D4500" s="13" t="s">
        <v>370</v>
      </c>
      <c r="E4500" s="6">
        <v>33.090000000000003</v>
      </c>
      <c r="F4500" s="6">
        <v>-93.65</v>
      </c>
      <c r="G4500" s="6" t="s">
        <v>19</v>
      </c>
      <c r="H4500" s="6">
        <v>11729</v>
      </c>
      <c r="I4500" s="6">
        <v>12766000</v>
      </c>
      <c r="J4500" s="6">
        <v>13.5</v>
      </c>
      <c r="K4500" s="6">
        <v>5</v>
      </c>
      <c r="L4500" s="6" t="s">
        <v>364</v>
      </c>
      <c r="M4500" s="6">
        <v>70</v>
      </c>
      <c r="N4500" s="6" t="s">
        <v>21</v>
      </c>
      <c r="O4500" s="6" t="s">
        <v>22</v>
      </c>
      <c r="P4500" s="6" t="s">
        <v>371</v>
      </c>
    </row>
    <row r="4501" spans="1:16" hidden="1" x14ac:dyDescent="0.35">
      <c r="A4501" s="6">
        <v>2022</v>
      </c>
      <c r="B4501" s="6" t="s">
        <v>372</v>
      </c>
      <c r="C4501" s="6" t="s">
        <v>271</v>
      </c>
      <c r="D4501" s="13" t="s">
        <v>373</v>
      </c>
      <c r="E4501" s="6">
        <v>33.79</v>
      </c>
      <c r="F4501" s="6">
        <v>-94.24</v>
      </c>
      <c r="G4501" s="6" t="s">
        <v>19</v>
      </c>
      <c r="H4501" s="6">
        <v>6543</v>
      </c>
      <c r="I4501" s="6">
        <v>7595000</v>
      </c>
      <c r="J4501" s="6">
        <v>13.5</v>
      </c>
      <c r="K4501" s="6">
        <v>5</v>
      </c>
      <c r="L4501" s="6" t="s">
        <v>364</v>
      </c>
      <c r="M4501" s="6">
        <v>70</v>
      </c>
      <c r="N4501" s="6" t="s">
        <v>21</v>
      </c>
      <c r="O4501" s="6" t="s">
        <v>22</v>
      </c>
      <c r="P4501" s="6" t="s">
        <v>374</v>
      </c>
    </row>
    <row r="4502" spans="1:16" hidden="1" x14ac:dyDescent="0.35">
      <c r="A4502" s="6">
        <v>2022</v>
      </c>
      <c r="B4502" s="6" t="s">
        <v>375</v>
      </c>
      <c r="C4502" s="6" t="s">
        <v>271</v>
      </c>
      <c r="D4502" s="13" t="s">
        <v>376</v>
      </c>
      <c r="E4502" s="6">
        <v>33.11</v>
      </c>
      <c r="F4502" s="6">
        <v>-93.95</v>
      </c>
      <c r="G4502" s="6" t="s">
        <v>19</v>
      </c>
      <c r="H4502" s="6">
        <v>10663</v>
      </c>
      <c r="I4502" s="6">
        <v>7556000</v>
      </c>
      <c r="J4502" s="6">
        <v>13.5</v>
      </c>
      <c r="K4502" s="6">
        <v>5</v>
      </c>
      <c r="L4502" s="6" t="s">
        <v>364</v>
      </c>
      <c r="M4502" s="6">
        <v>70</v>
      </c>
      <c r="N4502" s="6" t="s">
        <v>21</v>
      </c>
      <c r="O4502" s="6" t="s">
        <v>22</v>
      </c>
      <c r="P4502" s="6" t="s">
        <v>377</v>
      </c>
    </row>
    <row r="4503" spans="1:16" hidden="1" x14ac:dyDescent="0.35">
      <c r="A4503" s="6">
        <v>2012</v>
      </c>
      <c r="B4503" s="6" t="s">
        <v>3398</v>
      </c>
      <c r="C4503" s="6" t="s">
        <v>324</v>
      </c>
      <c r="D4503" s="13" t="s">
        <v>3399</v>
      </c>
      <c r="E4503" s="6">
        <v>32.020000000000003</v>
      </c>
      <c r="F4503" s="6">
        <v>-90.8</v>
      </c>
      <c r="G4503" s="6" t="s">
        <v>94</v>
      </c>
      <c r="H4503" s="6">
        <v>3665</v>
      </c>
      <c r="I4503" s="6">
        <v>3577000</v>
      </c>
      <c r="J4503" s="6">
        <v>13.7</v>
      </c>
      <c r="K4503" s="6">
        <v>28</v>
      </c>
      <c r="L4503" s="6" t="s">
        <v>364</v>
      </c>
      <c r="M4503" s="6">
        <v>70</v>
      </c>
      <c r="N4503" s="6" t="s">
        <v>21</v>
      </c>
      <c r="O4503" s="6" t="s">
        <v>22</v>
      </c>
      <c r="P4503" s="6" t="s">
        <v>8288</v>
      </c>
    </row>
    <row r="4504" spans="1:16" hidden="1" x14ac:dyDescent="0.35">
      <c r="A4504" s="6">
        <v>2012</v>
      </c>
      <c r="B4504" s="6" t="s">
        <v>3401</v>
      </c>
      <c r="C4504" s="6" t="s">
        <v>324</v>
      </c>
      <c r="D4504" s="13" t="s">
        <v>3402</v>
      </c>
      <c r="E4504" s="6">
        <v>31.98</v>
      </c>
      <c r="F4504" s="6">
        <v>-90.35</v>
      </c>
      <c r="G4504" s="6" t="s">
        <v>94</v>
      </c>
      <c r="H4504" s="6">
        <v>560</v>
      </c>
      <c r="I4504" s="6">
        <v>224000</v>
      </c>
      <c r="J4504" s="6">
        <v>13.7</v>
      </c>
      <c r="K4504" s="6">
        <v>28</v>
      </c>
      <c r="L4504" s="6" t="s">
        <v>364</v>
      </c>
      <c r="M4504" s="6">
        <v>70</v>
      </c>
      <c r="N4504" s="6" t="s">
        <v>21</v>
      </c>
      <c r="O4504" s="6" t="s">
        <v>22</v>
      </c>
      <c r="P4504" s="6" t="s">
        <v>8289</v>
      </c>
    </row>
    <row r="4505" spans="1:16" hidden="1" x14ac:dyDescent="0.35">
      <c r="A4505" s="6">
        <v>2012</v>
      </c>
      <c r="B4505" s="6" t="s">
        <v>129</v>
      </c>
      <c r="C4505" s="6" t="s">
        <v>324</v>
      </c>
      <c r="D4505" s="13" t="s">
        <v>8290</v>
      </c>
      <c r="E4505" s="6">
        <v>31.46</v>
      </c>
      <c r="F4505" s="6">
        <v>-90.85</v>
      </c>
      <c r="G4505" s="6" t="s">
        <v>19</v>
      </c>
      <c r="H4505" s="6">
        <v>810</v>
      </c>
      <c r="I4505" s="6">
        <v>0</v>
      </c>
      <c r="J4505" s="6">
        <v>13.7</v>
      </c>
      <c r="K4505" s="6">
        <v>28</v>
      </c>
      <c r="L4505" s="6" t="s">
        <v>364</v>
      </c>
      <c r="M4505" s="6">
        <v>70</v>
      </c>
      <c r="N4505" s="6" t="s">
        <v>21</v>
      </c>
      <c r="O4505" s="6" t="s">
        <v>22</v>
      </c>
      <c r="P4505" s="6" t="s">
        <v>8291</v>
      </c>
    </row>
    <row r="4506" spans="1:16" hidden="1" x14ac:dyDescent="0.35">
      <c r="A4506" s="6">
        <v>2012</v>
      </c>
      <c r="B4506" s="6" t="s">
        <v>3404</v>
      </c>
      <c r="C4506" s="6" t="s">
        <v>324</v>
      </c>
      <c r="D4506" s="13" t="s">
        <v>3405</v>
      </c>
      <c r="E4506" s="6">
        <v>32.35</v>
      </c>
      <c r="F4506" s="6">
        <v>-90.45</v>
      </c>
      <c r="G4506" s="6" t="s">
        <v>94</v>
      </c>
      <c r="H4506" s="6">
        <v>7313</v>
      </c>
      <c r="I4506" s="6">
        <v>7554000</v>
      </c>
      <c r="J4506" s="6">
        <v>13.7</v>
      </c>
      <c r="K4506" s="6">
        <v>28</v>
      </c>
      <c r="L4506" s="6" t="s">
        <v>364</v>
      </c>
      <c r="M4506" s="6">
        <v>70</v>
      </c>
      <c r="N4506" s="6" t="s">
        <v>21</v>
      </c>
      <c r="O4506" s="6" t="s">
        <v>22</v>
      </c>
      <c r="P4506" s="6" t="s">
        <v>8292</v>
      </c>
    </row>
    <row r="4507" spans="1:16" hidden="1" x14ac:dyDescent="0.35">
      <c r="A4507" s="6">
        <v>2012</v>
      </c>
      <c r="B4507" s="6" t="s">
        <v>172</v>
      </c>
      <c r="C4507" s="6" t="s">
        <v>324</v>
      </c>
      <c r="D4507" s="13" t="s">
        <v>3407</v>
      </c>
      <c r="E4507" s="6">
        <v>31.71</v>
      </c>
      <c r="F4507" s="6">
        <v>-91.06</v>
      </c>
      <c r="G4507" s="6" t="s">
        <v>19</v>
      </c>
      <c r="H4507" s="6">
        <v>2356</v>
      </c>
      <c r="I4507" s="6">
        <v>1967000</v>
      </c>
      <c r="J4507" s="6">
        <v>13.7</v>
      </c>
      <c r="K4507" s="6">
        <v>28</v>
      </c>
      <c r="L4507" s="6" t="s">
        <v>364</v>
      </c>
      <c r="M4507" s="6">
        <v>70</v>
      </c>
      <c r="N4507" s="6" t="s">
        <v>21</v>
      </c>
      <c r="O4507" s="6" t="s">
        <v>22</v>
      </c>
      <c r="P4507" s="6" t="s">
        <v>8293</v>
      </c>
    </row>
    <row r="4508" spans="1:16" hidden="1" x14ac:dyDescent="0.35">
      <c r="A4508" s="6">
        <v>2012</v>
      </c>
      <c r="B4508" s="6" t="s">
        <v>1477</v>
      </c>
      <c r="C4508" s="6" t="s">
        <v>324</v>
      </c>
      <c r="D4508" s="13" t="s">
        <v>3411</v>
      </c>
      <c r="E4508" s="6">
        <v>32.5</v>
      </c>
      <c r="F4508" s="6">
        <v>-90.79</v>
      </c>
      <c r="G4508" s="6" t="s">
        <v>94</v>
      </c>
      <c r="H4508" s="6">
        <v>10488</v>
      </c>
      <c r="I4508" s="6">
        <v>11766000</v>
      </c>
      <c r="J4508" s="6">
        <v>13.7</v>
      </c>
      <c r="K4508" s="6">
        <v>28</v>
      </c>
      <c r="L4508" s="6" t="s">
        <v>364</v>
      </c>
      <c r="M4508" s="6">
        <v>70</v>
      </c>
      <c r="N4508" s="6" t="s">
        <v>21</v>
      </c>
      <c r="O4508" s="6" t="s">
        <v>22</v>
      </c>
      <c r="P4508" s="6" t="s">
        <v>8294</v>
      </c>
    </row>
    <row r="4509" spans="1:16" hidden="1" x14ac:dyDescent="0.35">
      <c r="A4509" s="6">
        <v>2012</v>
      </c>
      <c r="B4509" s="6" t="s">
        <v>1594</v>
      </c>
      <c r="C4509" s="6" t="s">
        <v>2554</v>
      </c>
      <c r="D4509" s="13" t="s">
        <v>2638</v>
      </c>
      <c r="E4509" s="6">
        <v>30.66</v>
      </c>
      <c r="F4509" s="6">
        <v>-93.04</v>
      </c>
      <c r="G4509" s="6" t="s">
        <v>19</v>
      </c>
      <c r="H4509" s="6">
        <v>334</v>
      </c>
      <c r="I4509" s="6">
        <v>0</v>
      </c>
      <c r="J4509" s="6">
        <v>14.3</v>
      </c>
      <c r="K4509" s="6">
        <v>22</v>
      </c>
      <c r="L4509" s="6" t="s">
        <v>364</v>
      </c>
      <c r="M4509" s="6">
        <v>70</v>
      </c>
      <c r="N4509" s="6" t="s">
        <v>21</v>
      </c>
      <c r="O4509" s="6" t="s">
        <v>22</v>
      </c>
      <c r="P4509" s="6" t="s">
        <v>8014</v>
      </c>
    </row>
    <row r="4510" spans="1:16" hidden="1" x14ac:dyDescent="0.35">
      <c r="A4510" s="6">
        <v>2012</v>
      </c>
      <c r="B4510" s="6" t="s">
        <v>2640</v>
      </c>
      <c r="C4510" s="6" t="s">
        <v>2554</v>
      </c>
      <c r="D4510" s="13" t="s">
        <v>2641</v>
      </c>
      <c r="E4510" s="6">
        <v>30.77</v>
      </c>
      <c r="F4510" s="6">
        <v>-93.24</v>
      </c>
      <c r="G4510" s="6" t="s">
        <v>19</v>
      </c>
      <c r="H4510" s="6">
        <v>1043</v>
      </c>
      <c r="I4510" s="6">
        <v>1047000</v>
      </c>
      <c r="J4510" s="6">
        <v>14.3</v>
      </c>
      <c r="K4510" s="6">
        <v>22</v>
      </c>
      <c r="L4510" s="6" t="s">
        <v>364</v>
      </c>
      <c r="M4510" s="6">
        <v>70</v>
      </c>
      <c r="N4510" s="6" t="s">
        <v>21</v>
      </c>
      <c r="O4510" s="6" t="s">
        <v>22</v>
      </c>
      <c r="P4510" s="6" t="s">
        <v>8015</v>
      </c>
    </row>
    <row r="4511" spans="1:16" hidden="1" x14ac:dyDescent="0.35">
      <c r="A4511" s="6">
        <v>2022</v>
      </c>
      <c r="B4511" s="6" t="s">
        <v>1683</v>
      </c>
      <c r="C4511" s="6" t="s">
        <v>1515</v>
      </c>
      <c r="D4511" s="13" t="s">
        <v>1684</v>
      </c>
      <c r="E4511" s="6">
        <v>38.65</v>
      </c>
      <c r="F4511" s="6">
        <v>-87.17</v>
      </c>
      <c r="G4511" s="6" t="s">
        <v>236</v>
      </c>
      <c r="H4511" s="6">
        <v>73869</v>
      </c>
      <c r="I4511" s="6">
        <v>93325000</v>
      </c>
      <c r="J4511" s="6">
        <v>14.4</v>
      </c>
      <c r="K4511" s="6">
        <v>18</v>
      </c>
      <c r="L4511" s="6" t="s">
        <v>364</v>
      </c>
      <c r="M4511" s="6">
        <v>70</v>
      </c>
      <c r="N4511" s="6" t="s">
        <v>21</v>
      </c>
      <c r="O4511" s="6" t="s">
        <v>22</v>
      </c>
      <c r="P4511" s="6" t="s">
        <v>1685</v>
      </c>
    </row>
    <row r="4512" spans="1:16" hidden="1" x14ac:dyDescent="0.35">
      <c r="A4512" s="6">
        <v>2022</v>
      </c>
      <c r="B4512" s="6" t="s">
        <v>1686</v>
      </c>
      <c r="C4512" s="6" t="s">
        <v>1515</v>
      </c>
      <c r="D4512" s="13" t="s">
        <v>1687</v>
      </c>
      <c r="E4512" s="6">
        <v>38.31</v>
      </c>
      <c r="F4512" s="6">
        <v>-86.69</v>
      </c>
      <c r="G4512" s="6" t="s">
        <v>236</v>
      </c>
      <c r="H4512" s="6">
        <v>45711</v>
      </c>
      <c r="I4512" s="6">
        <v>50698000</v>
      </c>
      <c r="J4512" s="6">
        <v>14.4</v>
      </c>
      <c r="K4512" s="6">
        <v>18</v>
      </c>
      <c r="L4512" s="6" t="s">
        <v>364</v>
      </c>
      <c r="M4512" s="6">
        <v>70</v>
      </c>
      <c r="N4512" s="6" t="s">
        <v>21</v>
      </c>
      <c r="O4512" s="6" t="s">
        <v>22</v>
      </c>
      <c r="P4512" s="6" t="s">
        <v>1688</v>
      </c>
    </row>
    <row r="4513" spans="1:16" hidden="1" x14ac:dyDescent="0.35">
      <c r="A4513" s="6">
        <v>2022</v>
      </c>
      <c r="B4513" s="6" t="s">
        <v>1689</v>
      </c>
      <c r="C4513" s="6" t="s">
        <v>1515</v>
      </c>
      <c r="D4513" s="13" t="s">
        <v>1690</v>
      </c>
      <c r="E4513" s="6">
        <v>38.200000000000003</v>
      </c>
      <c r="F4513" s="6">
        <v>-87.57</v>
      </c>
      <c r="G4513" s="6" t="s">
        <v>241</v>
      </c>
      <c r="H4513" s="6">
        <v>102106</v>
      </c>
      <c r="I4513" s="6">
        <v>120364000</v>
      </c>
      <c r="J4513" s="6">
        <v>14.4</v>
      </c>
      <c r="K4513" s="6">
        <v>18</v>
      </c>
      <c r="L4513" s="6" t="s">
        <v>364</v>
      </c>
      <c r="M4513" s="6">
        <v>70</v>
      </c>
      <c r="N4513" s="6" t="s">
        <v>21</v>
      </c>
      <c r="O4513" s="6" t="s">
        <v>22</v>
      </c>
      <c r="P4513" s="6" t="s">
        <v>1691</v>
      </c>
    </row>
    <row r="4514" spans="1:16" hidden="1" x14ac:dyDescent="0.35">
      <c r="A4514" s="6">
        <v>2022</v>
      </c>
      <c r="B4514" s="6" t="s">
        <v>33</v>
      </c>
      <c r="C4514" s="6" t="s">
        <v>1515</v>
      </c>
      <c r="D4514" s="13" t="s">
        <v>1692</v>
      </c>
      <c r="E4514" s="6">
        <v>39.020000000000003</v>
      </c>
      <c r="F4514" s="6">
        <v>-86.93</v>
      </c>
      <c r="G4514" s="6" t="s">
        <v>236</v>
      </c>
      <c r="H4514" s="6">
        <v>56187</v>
      </c>
      <c r="I4514" s="6">
        <v>62920000</v>
      </c>
      <c r="J4514" s="6">
        <v>14.4</v>
      </c>
      <c r="K4514" s="6">
        <v>18</v>
      </c>
      <c r="L4514" s="6" t="s">
        <v>364</v>
      </c>
      <c r="M4514" s="6">
        <v>70</v>
      </c>
      <c r="N4514" s="6" t="s">
        <v>21</v>
      </c>
      <c r="O4514" s="6" t="s">
        <v>22</v>
      </c>
      <c r="P4514" s="6" t="s">
        <v>1693</v>
      </c>
    </row>
    <row r="4515" spans="1:16" hidden="1" x14ac:dyDescent="0.35">
      <c r="A4515" s="6">
        <v>2022</v>
      </c>
      <c r="B4515" s="6" t="s">
        <v>1468</v>
      </c>
      <c r="C4515" s="6" t="s">
        <v>1515</v>
      </c>
      <c r="D4515" s="13" t="s">
        <v>1694</v>
      </c>
      <c r="E4515" s="6">
        <v>38.770000000000003</v>
      </c>
      <c r="F4515" s="6">
        <v>-87.3</v>
      </c>
      <c r="G4515" s="6" t="s">
        <v>236</v>
      </c>
      <c r="H4515" s="6">
        <v>116132</v>
      </c>
      <c r="I4515" s="6">
        <v>139742000</v>
      </c>
      <c r="J4515" s="6">
        <v>14.4</v>
      </c>
      <c r="K4515" s="6">
        <v>18</v>
      </c>
      <c r="L4515" s="6" t="s">
        <v>364</v>
      </c>
      <c r="M4515" s="6">
        <v>70</v>
      </c>
      <c r="N4515" s="6" t="s">
        <v>21</v>
      </c>
      <c r="O4515" s="6" t="s">
        <v>22</v>
      </c>
      <c r="P4515" s="6" t="s">
        <v>1695</v>
      </c>
    </row>
    <row r="4516" spans="1:16" hidden="1" x14ac:dyDescent="0.35">
      <c r="A4516" s="6">
        <v>2022</v>
      </c>
      <c r="B4516" s="6" t="s">
        <v>1696</v>
      </c>
      <c r="C4516" s="6" t="s">
        <v>1515</v>
      </c>
      <c r="D4516" s="13" t="s">
        <v>1697</v>
      </c>
      <c r="E4516" s="6">
        <v>38.89</v>
      </c>
      <c r="F4516" s="6">
        <v>-86.9</v>
      </c>
      <c r="G4516" s="6" t="s">
        <v>236</v>
      </c>
      <c r="H4516" s="6">
        <v>13468</v>
      </c>
      <c r="I4516" s="6">
        <v>15957000</v>
      </c>
      <c r="J4516" s="6">
        <v>14.4</v>
      </c>
      <c r="K4516" s="6">
        <v>18</v>
      </c>
      <c r="L4516" s="6" t="s">
        <v>364</v>
      </c>
      <c r="M4516" s="6">
        <v>70</v>
      </c>
      <c r="N4516" s="6" t="s">
        <v>21</v>
      </c>
      <c r="O4516" s="6" t="s">
        <v>22</v>
      </c>
      <c r="P4516" s="6" t="s">
        <v>1698</v>
      </c>
    </row>
    <row r="4517" spans="1:16" hidden="1" x14ac:dyDescent="0.35">
      <c r="A4517" s="6">
        <v>2022</v>
      </c>
      <c r="B4517" s="6" t="s">
        <v>227</v>
      </c>
      <c r="C4517" s="6" t="s">
        <v>1515</v>
      </c>
      <c r="D4517" s="13" t="s">
        <v>1699</v>
      </c>
      <c r="E4517" s="6">
        <v>38.479999999999997</v>
      </c>
      <c r="F4517" s="6">
        <v>-87.1</v>
      </c>
      <c r="G4517" s="6" t="s">
        <v>236</v>
      </c>
      <c r="H4517" s="6">
        <v>25703</v>
      </c>
      <c r="I4517" s="6">
        <v>29850000</v>
      </c>
      <c r="J4517" s="6">
        <v>14.4</v>
      </c>
      <c r="K4517" s="6">
        <v>18</v>
      </c>
      <c r="L4517" s="6" t="s">
        <v>364</v>
      </c>
      <c r="M4517" s="6">
        <v>70</v>
      </c>
      <c r="N4517" s="6" t="s">
        <v>21</v>
      </c>
      <c r="O4517" s="6" t="s">
        <v>22</v>
      </c>
      <c r="P4517" s="6" t="s">
        <v>1700</v>
      </c>
    </row>
    <row r="4518" spans="1:16" hidden="1" x14ac:dyDescent="0.35">
      <c r="A4518" s="6">
        <v>2022</v>
      </c>
      <c r="B4518" s="6" t="s">
        <v>1701</v>
      </c>
      <c r="C4518" s="6" t="s">
        <v>1515</v>
      </c>
      <c r="D4518" s="13" t="s">
        <v>1702</v>
      </c>
      <c r="E4518" s="6">
        <v>38.18</v>
      </c>
      <c r="F4518" s="6">
        <v>-87.7</v>
      </c>
      <c r="G4518" s="6" t="s">
        <v>241</v>
      </c>
      <c r="H4518" s="6">
        <v>93270</v>
      </c>
      <c r="I4518" s="6">
        <v>107988000</v>
      </c>
      <c r="J4518" s="6">
        <v>14.4</v>
      </c>
      <c r="K4518" s="6">
        <v>18</v>
      </c>
      <c r="L4518" s="6" t="s">
        <v>364</v>
      </c>
      <c r="M4518" s="6">
        <v>70</v>
      </c>
      <c r="N4518" s="6" t="s">
        <v>21</v>
      </c>
      <c r="O4518" s="6" t="s">
        <v>22</v>
      </c>
      <c r="P4518" s="6" t="s">
        <v>1703</v>
      </c>
    </row>
    <row r="4519" spans="1:16" hidden="1" x14ac:dyDescent="0.35">
      <c r="A4519" s="6">
        <v>2022</v>
      </c>
      <c r="B4519" s="6" t="s">
        <v>1704</v>
      </c>
      <c r="C4519" s="6" t="s">
        <v>1515</v>
      </c>
      <c r="D4519" s="13" t="s">
        <v>1705</v>
      </c>
      <c r="E4519" s="6">
        <v>38.159999999999997</v>
      </c>
      <c r="F4519" s="6">
        <v>-86.98</v>
      </c>
      <c r="G4519" s="6" t="s">
        <v>241</v>
      </c>
      <c r="H4519" s="6">
        <v>52700</v>
      </c>
      <c r="I4519" s="6">
        <v>61428000</v>
      </c>
      <c r="J4519" s="6">
        <v>14.4</v>
      </c>
      <c r="K4519" s="6">
        <v>18</v>
      </c>
      <c r="L4519" s="6" t="s">
        <v>364</v>
      </c>
      <c r="M4519" s="6">
        <v>70</v>
      </c>
      <c r="N4519" s="6" t="s">
        <v>21</v>
      </c>
      <c r="O4519" s="6" t="s">
        <v>22</v>
      </c>
      <c r="P4519" s="6" t="s">
        <v>1706</v>
      </c>
    </row>
    <row r="4520" spans="1:16" hidden="1" x14ac:dyDescent="0.35">
      <c r="A4520" s="6">
        <v>2022</v>
      </c>
      <c r="B4520" s="6" t="s">
        <v>1707</v>
      </c>
      <c r="C4520" s="6" t="s">
        <v>1515</v>
      </c>
      <c r="D4520" s="13" t="s">
        <v>1708</v>
      </c>
      <c r="E4520" s="6">
        <v>38.96</v>
      </c>
      <c r="F4520" s="6">
        <v>-87.4</v>
      </c>
      <c r="G4520" s="6" t="s">
        <v>236</v>
      </c>
      <c r="H4520" s="6">
        <v>69940</v>
      </c>
      <c r="I4520" s="6">
        <v>85018000</v>
      </c>
      <c r="J4520" s="6">
        <v>14.4</v>
      </c>
      <c r="K4520" s="6">
        <v>18</v>
      </c>
      <c r="L4520" s="6" t="s">
        <v>364</v>
      </c>
      <c r="M4520" s="6">
        <v>70</v>
      </c>
      <c r="N4520" s="6" t="s">
        <v>21</v>
      </c>
      <c r="O4520" s="6" t="s">
        <v>22</v>
      </c>
      <c r="P4520" s="6" t="s">
        <v>1709</v>
      </c>
    </row>
    <row r="4521" spans="1:16" hidden="1" x14ac:dyDescent="0.35">
      <c r="A4521" s="6">
        <v>2022</v>
      </c>
      <c r="B4521" s="6" t="s">
        <v>1710</v>
      </c>
      <c r="C4521" s="6" t="s">
        <v>1515</v>
      </c>
      <c r="D4521" s="13" t="s">
        <v>1711</v>
      </c>
      <c r="E4521" s="6">
        <v>38.090000000000003</v>
      </c>
      <c r="F4521" s="6">
        <v>-87.57</v>
      </c>
      <c r="G4521" s="6" t="s">
        <v>241</v>
      </c>
      <c r="H4521" s="6">
        <v>21976</v>
      </c>
      <c r="I4521" s="6">
        <v>25478000</v>
      </c>
      <c r="J4521" s="6">
        <v>14.4</v>
      </c>
      <c r="K4521" s="6">
        <v>18</v>
      </c>
      <c r="L4521" s="6" t="s">
        <v>364</v>
      </c>
      <c r="M4521" s="6">
        <v>70</v>
      </c>
      <c r="N4521" s="6" t="s">
        <v>21</v>
      </c>
      <c r="O4521" s="6" t="s">
        <v>22</v>
      </c>
      <c r="P4521" s="6" t="s">
        <v>1712</v>
      </c>
    </row>
    <row r="4522" spans="1:16" hidden="1" x14ac:dyDescent="0.35">
      <c r="A4522" s="6">
        <v>2022</v>
      </c>
      <c r="B4522" s="6" t="s">
        <v>1713</v>
      </c>
      <c r="C4522" s="6" t="s">
        <v>1515</v>
      </c>
      <c r="D4522" s="13" t="s">
        <v>1714</v>
      </c>
      <c r="E4522" s="6">
        <v>38.04</v>
      </c>
      <c r="F4522" s="6">
        <v>-87.27</v>
      </c>
      <c r="G4522" s="6" t="s">
        <v>241</v>
      </c>
      <c r="H4522" s="6">
        <v>45187</v>
      </c>
      <c r="I4522" s="6">
        <v>52977000</v>
      </c>
      <c r="J4522" s="6">
        <v>14.4</v>
      </c>
      <c r="K4522" s="6">
        <v>18</v>
      </c>
      <c r="L4522" s="6" t="s">
        <v>364</v>
      </c>
      <c r="M4522" s="6">
        <v>70</v>
      </c>
      <c r="N4522" s="6" t="s">
        <v>21</v>
      </c>
      <c r="O4522" s="6" t="s">
        <v>22</v>
      </c>
      <c r="P4522" s="6" t="s">
        <v>1715</v>
      </c>
    </row>
    <row r="4523" spans="1:16" hidden="1" x14ac:dyDescent="0.35">
      <c r="A4523" s="6">
        <v>2012</v>
      </c>
      <c r="B4523" s="6" t="s">
        <v>340</v>
      </c>
      <c r="C4523" s="6" t="s">
        <v>1990</v>
      </c>
      <c r="D4523" s="13" t="s">
        <v>2204</v>
      </c>
      <c r="E4523" s="6">
        <v>37.18</v>
      </c>
      <c r="F4523" s="6">
        <v>-99.76</v>
      </c>
      <c r="G4523" s="6" t="s">
        <v>236</v>
      </c>
      <c r="H4523" s="6">
        <v>1285</v>
      </c>
      <c r="I4523" s="6">
        <v>1483000</v>
      </c>
      <c r="J4523" s="6">
        <v>15.4</v>
      </c>
      <c r="K4523" s="6">
        <v>20</v>
      </c>
      <c r="L4523" s="6" t="s">
        <v>364</v>
      </c>
      <c r="M4523" s="6">
        <v>30</v>
      </c>
      <c r="N4523" s="6" t="s">
        <v>21</v>
      </c>
      <c r="O4523" s="6" t="s">
        <v>22</v>
      </c>
      <c r="P4523" s="6" t="s">
        <v>7833</v>
      </c>
    </row>
    <row r="4524" spans="1:16" hidden="1" x14ac:dyDescent="0.35">
      <c r="A4524" s="6">
        <v>2012</v>
      </c>
      <c r="B4524" s="6" t="s">
        <v>2206</v>
      </c>
      <c r="C4524" s="6" t="s">
        <v>1990</v>
      </c>
      <c r="D4524" s="13" t="s">
        <v>2207</v>
      </c>
      <c r="E4524" s="6">
        <v>37.97</v>
      </c>
      <c r="F4524" s="6">
        <v>-100.86</v>
      </c>
      <c r="G4524" s="6" t="s">
        <v>514</v>
      </c>
      <c r="H4524" s="6">
        <v>92465</v>
      </c>
      <c r="I4524" s="6">
        <v>85955000</v>
      </c>
      <c r="J4524" s="6">
        <v>15.4</v>
      </c>
      <c r="K4524" s="6">
        <v>20</v>
      </c>
      <c r="L4524" s="6" t="s">
        <v>364</v>
      </c>
      <c r="M4524" s="6">
        <v>30</v>
      </c>
      <c r="N4524" s="6" t="s">
        <v>21</v>
      </c>
      <c r="O4524" s="6" t="s">
        <v>22</v>
      </c>
      <c r="P4524" s="6" t="s">
        <v>7834</v>
      </c>
    </row>
    <row r="4525" spans="1:16" hidden="1" x14ac:dyDescent="0.35">
      <c r="A4525" s="6">
        <v>2012</v>
      </c>
      <c r="B4525" s="6" t="s">
        <v>1280</v>
      </c>
      <c r="C4525" s="6" t="s">
        <v>1990</v>
      </c>
      <c r="D4525" s="13" t="s">
        <v>2209</v>
      </c>
      <c r="E4525" s="6">
        <v>37.75</v>
      </c>
      <c r="F4525" s="6">
        <v>-100.01</v>
      </c>
      <c r="G4525" s="6" t="s">
        <v>236</v>
      </c>
      <c r="H4525" s="6">
        <v>41013</v>
      </c>
      <c r="I4525" s="6">
        <v>39096000</v>
      </c>
      <c r="J4525" s="6">
        <v>15.4</v>
      </c>
      <c r="K4525" s="6">
        <v>20</v>
      </c>
      <c r="L4525" s="6" t="s">
        <v>364</v>
      </c>
      <c r="M4525" s="6">
        <v>30</v>
      </c>
      <c r="N4525" s="6" t="s">
        <v>21</v>
      </c>
      <c r="O4525" s="6" t="s">
        <v>22</v>
      </c>
      <c r="P4525" s="6" t="s">
        <v>7835</v>
      </c>
    </row>
    <row r="4526" spans="1:16" hidden="1" x14ac:dyDescent="0.35">
      <c r="A4526" s="6">
        <v>2012</v>
      </c>
      <c r="B4526" s="6" t="s">
        <v>1524</v>
      </c>
      <c r="C4526" s="6" t="s">
        <v>1990</v>
      </c>
      <c r="D4526" s="13" t="s">
        <v>2211</v>
      </c>
      <c r="E4526" s="6">
        <v>37.57</v>
      </c>
      <c r="F4526" s="6">
        <v>-101.35</v>
      </c>
      <c r="G4526" s="6" t="s">
        <v>514</v>
      </c>
      <c r="H4526" s="6">
        <v>47834</v>
      </c>
      <c r="I4526" s="6">
        <v>50735000</v>
      </c>
      <c r="J4526" s="6">
        <v>15.4</v>
      </c>
      <c r="K4526" s="6">
        <v>20</v>
      </c>
      <c r="L4526" s="6" t="s">
        <v>364</v>
      </c>
      <c r="M4526" s="6">
        <v>30</v>
      </c>
      <c r="N4526" s="6" t="s">
        <v>21</v>
      </c>
      <c r="O4526" s="6" t="s">
        <v>22</v>
      </c>
      <c r="P4526" s="6" t="s">
        <v>7836</v>
      </c>
    </row>
    <row r="4527" spans="1:16" hidden="1" x14ac:dyDescent="0.35">
      <c r="A4527" s="6">
        <v>2012</v>
      </c>
      <c r="B4527" s="6" t="s">
        <v>2213</v>
      </c>
      <c r="C4527" s="6" t="s">
        <v>1990</v>
      </c>
      <c r="D4527" s="13" t="s">
        <v>2214</v>
      </c>
      <c r="E4527" s="6">
        <v>37.799999999999997</v>
      </c>
      <c r="F4527" s="6">
        <v>-100.34</v>
      </c>
      <c r="G4527" s="6" t="s">
        <v>514</v>
      </c>
      <c r="H4527" s="6">
        <v>58589</v>
      </c>
      <c r="I4527" s="6">
        <v>73041000</v>
      </c>
      <c r="J4527" s="6">
        <v>15.4</v>
      </c>
      <c r="K4527" s="6">
        <v>20</v>
      </c>
      <c r="L4527" s="6" t="s">
        <v>364</v>
      </c>
      <c r="M4527" s="6">
        <v>30</v>
      </c>
      <c r="N4527" s="6" t="s">
        <v>21</v>
      </c>
      <c r="O4527" s="6" t="s">
        <v>22</v>
      </c>
      <c r="P4527" s="6" t="s">
        <v>7837</v>
      </c>
    </row>
    <row r="4528" spans="1:16" hidden="1" x14ac:dyDescent="0.35">
      <c r="A4528" s="6">
        <v>2012</v>
      </c>
      <c r="B4528" s="6" t="s">
        <v>713</v>
      </c>
      <c r="C4528" s="6" t="s">
        <v>1990</v>
      </c>
      <c r="D4528" s="13" t="s">
        <v>2216</v>
      </c>
      <c r="E4528" s="6">
        <v>38.04</v>
      </c>
      <c r="F4528" s="6">
        <v>-102</v>
      </c>
      <c r="G4528" s="6" t="s">
        <v>524</v>
      </c>
      <c r="H4528" s="6">
        <v>10780</v>
      </c>
      <c r="I4528" s="6">
        <v>9136000</v>
      </c>
      <c r="J4528" s="6">
        <v>15.4</v>
      </c>
      <c r="K4528" s="6">
        <v>20</v>
      </c>
      <c r="L4528" s="6" t="s">
        <v>364</v>
      </c>
      <c r="M4528" s="6">
        <v>30</v>
      </c>
      <c r="N4528" s="6" t="s">
        <v>21</v>
      </c>
      <c r="O4528" s="6" t="s">
        <v>22</v>
      </c>
      <c r="P4528" s="6" t="s">
        <v>7838</v>
      </c>
    </row>
    <row r="4529" spans="1:16" hidden="1" x14ac:dyDescent="0.35">
      <c r="A4529" s="6">
        <v>2012</v>
      </c>
      <c r="B4529" s="6" t="s">
        <v>2218</v>
      </c>
      <c r="C4529" s="6" t="s">
        <v>1990</v>
      </c>
      <c r="D4529" s="13" t="s">
        <v>2219</v>
      </c>
      <c r="E4529" s="6">
        <v>37.43</v>
      </c>
      <c r="F4529" s="6">
        <v>-100.98</v>
      </c>
      <c r="G4529" s="6" t="s">
        <v>514</v>
      </c>
      <c r="H4529" s="6">
        <v>60344</v>
      </c>
      <c r="I4529" s="6">
        <v>68823000</v>
      </c>
      <c r="J4529" s="6">
        <v>15.4</v>
      </c>
      <c r="K4529" s="6">
        <v>20</v>
      </c>
      <c r="L4529" s="6" t="s">
        <v>364</v>
      </c>
      <c r="M4529" s="6">
        <v>30</v>
      </c>
      <c r="N4529" s="6" t="s">
        <v>21</v>
      </c>
      <c r="O4529" s="6" t="s">
        <v>22</v>
      </c>
      <c r="P4529" s="6" t="s">
        <v>7839</v>
      </c>
    </row>
    <row r="4530" spans="1:16" hidden="1" x14ac:dyDescent="0.35">
      <c r="A4530" s="6">
        <v>2012</v>
      </c>
      <c r="B4530" s="6" t="s">
        <v>2221</v>
      </c>
      <c r="C4530" s="6" t="s">
        <v>1990</v>
      </c>
      <c r="D4530" s="13" t="s">
        <v>2222</v>
      </c>
      <c r="E4530" s="6">
        <v>38.119999999999997</v>
      </c>
      <c r="F4530" s="6">
        <v>-99.71</v>
      </c>
      <c r="G4530" s="6" t="s">
        <v>514</v>
      </c>
      <c r="H4530" s="6">
        <v>11093</v>
      </c>
      <c r="I4530" s="6">
        <v>15869000</v>
      </c>
      <c r="J4530" s="6">
        <v>15.4</v>
      </c>
      <c r="K4530" s="6">
        <v>20</v>
      </c>
      <c r="L4530" s="6" t="s">
        <v>364</v>
      </c>
      <c r="M4530" s="6">
        <v>30</v>
      </c>
      <c r="N4530" s="6" t="s">
        <v>21</v>
      </c>
      <c r="O4530" s="6" t="s">
        <v>22</v>
      </c>
      <c r="P4530" s="6" t="s">
        <v>7840</v>
      </c>
    </row>
    <row r="4531" spans="1:16" hidden="1" x14ac:dyDescent="0.35">
      <c r="A4531" s="6">
        <v>2012</v>
      </c>
      <c r="B4531" s="6" t="s">
        <v>2224</v>
      </c>
      <c r="C4531" s="6" t="s">
        <v>1990</v>
      </c>
      <c r="D4531" s="13" t="s">
        <v>2225</v>
      </c>
      <c r="E4531" s="6">
        <v>37.979999999999997</v>
      </c>
      <c r="F4531" s="6">
        <v>-101.13</v>
      </c>
      <c r="G4531" s="6" t="s">
        <v>514</v>
      </c>
      <c r="H4531" s="6">
        <v>22959</v>
      </c>
      <c r="I4531" s="6">
        <v>25894000</v>
      </c>
      <c r="J4531" s="6">
        <v>15.4</v>
      </c>
      <c r="K4531" s="6">
        <v>20</v>
      </c>
      <c r="L4531" s="6" t="s">
        <v>364</v>
      </c>
      <c r="M4531" s="6">
        <v>30</v>
      </c>
      <c r="N4531" s="6" t="s">
        <v>21</v>
      </c>
      <c r="O4531" s="6" t="s">
        <v>22</v>
      </c>
      <c r="P4531" s="6" t="s">
        <v>7841</v>
      </c>
    </row>
    <row r="4532" spans="1:16" hidden="1" x14ac:dyDescent="0.35">
      <c r="A4532" s="6">
        <v>2012</v>
      </c>
      <c r="B4532" s="6" t="s">
        <v>2227</v>
      </c>
      <c r="C4532" s="6" t="s">
        <v>1990</v>
      </c>
      <c r="D4532" s="13" t="s">
        <v>2228</v>
      </c>
      <c r="E4532" s="6">
        <v>37.380000000000003</v>
      </c>
      <c r="F4532" s="6">
        <v>-100.19</v>
      </c>
      <c r="G4532" s="6" t="s">
        <v>236</v>
      </c>
      <c r="H4532" s="6">
        <v>94825</v>
      </c>
      <c r="I4532" s="6">
        <v>105969000</v>
      </c>
      <c r="J4532" s="6">
        <v>15.4</v>
      </c>
      <c r="K4532" s="6">
        <v>20</v>
      </c>
      <c r="L4532" s="6" t="s">
        <v>364</v>
      </c>
      <c r="M4532" s="6">
        <v>30</v>
      </c>
      <c r="N4532" s="6" t="s">
        <v>21</v>
      </c>
      <c r="O4532" s="6" t="s">
        <v>22</v>
      </c>
      <c r="P4532" s="6" t="s">
        <v>7842</v>
      </c>
    </row>
    <row r="4533" spans="1:16" hidden="1" x14ac:dyDescent="0.35">
      <c r="A4533" s="6">
        <v>2012</v>
      </c>
      <c r="B4533" s="6" t="s">
        <v>2230</v>
      </c>
      <c r="C4533" s="6" t="s">
        <v>1990</v>
      </c>
      <c r="D4533" s="13" t="s">
        <v>2231</v>
      </c>
      <c r="E4533" s="6">
        <v>37</v>
      </c>
      <c r="F4533" s="6">
        <v>-101.89</v>
      </c>
      <c r="G4533" s="6" t="s">
        <v>236</v>
      </c>
      <c r="H4533" s="6">
        <v>28394</v>
      </c>
      <c r="I4533" s="6">
        <v>26619000</v>
      </c>
      <c r="J4533" s="6">
        <v>15.4</v>
      </c>
      <c r="K4533" s="6">
        <v>20</v>
      </c>
      <c r="L4533" s="6" t="s">
        <v>364</v>
      </c>
      <c r="M4533" s="6">
        <v>30</v>
      </c>
      <c r="N4533" s="6" t="s">
        <v>21</v>
      </c>
      <c r="O4533" s="6" t="s">
        <v>22</v>
      </c>
      <c r="P4533" s="6" t="s">
        <v>7843</v>
      </c>
    </row>
    <row r="4534" spans="1:16" hidden="1" x14ac:dyDescent="0.35">
      <c r="A4534" s="6">
        <v>2012</v>
      </c>
      <c r="B4534" s="6" t="s">
        <v>2233</v>
      </c>
      <c r="C4534" s="6" t="s">
        <v>1990</v>
      </c>
      <c r="D4534" s="13" t="s">
        <v>2234</v>
      </c>
      <c r="E4534" s="6">
        <v>37.200000000000003</v>
      </c>
      <c r="F4534" s="6">
        <v>-100.7</v>
      </c>
      <c r="G4534" s="6" t="s">
        <v>236</v>
      </c>
      <c r="H4534" s="6">
        <v>50062</v>
      </c>
      <c r="I4534" s="6">
        <v>58942000</v>
      </c>
      <c r="J4534" s="6">
        <v>15.4</v>
      </c>
      <c r="K4534" s="6">
        <v>20</v>
      </c>
      <c r="L4534" s="6" t="s">
        <v>364</v>
      </c>
      <c r="M4534" s="6">
        <v>30</v>
      </c>
      <c r="N4534" s="6" t="s">
        <v>21</v>
      </c>
      <c r="O4534" s="6" t="s">
        <v>22</v>
      </c>
      <c r="P4534" s="6" t="s">
        <v>7844</v>
      </c>
    </row>
    <row r="4535" spans="1:16" hidden="1" x14ac:dyDescent="0.35">
      <c r="A4535" s="6">
        <v>2012</v>
      </c>
      <c r="B4535" s="6" t="s">
        <v>2236</v>
      </c>
      <c r="C4535" s="6" t="s">
        <v>1990</v>
      </c>
      <c r="D4535" s="13" t="s">
        <v>2237</v>
      </c>
      <c r="E4535" s="6">
        <v>37.57</v>
      </c>
      <c r="F4535" s="6">
        <v>-101.75</v>
      </c>
      <c r="G4535" s="6" t="s">
        <v>514</v>
      </c>
      <c r="H4535" s="6">
        <v>57241</v>
      </c>
      <c r="I4535" s="6">
        <v>43005000</v>
      </c>
      <c r="J4535" s="6">
        <v>15.4</v>
      </c>
      <c r="K4535" s="6">
        <v>20</v>
      </c>
      <c r="L4535" s="6" t="s">
        <v>364</v>
      </c>
      <c r="M4535" s="6">
        <v>30</v>
      </c>
      <c r="N4535" s="6" t="s">
        <v>21</v>
      </c>
      <c r="O4535" s="6" t="s">
        <v>22</v>
      </c>
      <c r="P4535" s="6" t="s">
        <v>7845</v>
      </c>
    </row>
    <row r="4536" spans="1:16" hidden="1" x14ac:dyDescent="0.35">
      <c r="A4536" s="6">
        <v>2012</v>
      </c>
      <c r="B4536" s="6" t="s">
        <v>2239</v>
      </c>
      <c r="C4536" s="6" t="s">
        <v>1990</v>
      </c>
      <c r="D4536" s="13" t="s">
        <v>2240</v>
      </c>
      <c r="E4536" s="6">
        <v>37.17</v>
      </c>
      <c r="F4536" s="6">
        <v>-101.34</v>
      </c>
      <c r="G4536" s="6" t="s">
        <v>236</v>
      </c>
      <c r="H4536" s="6">
        <v>115242</v>
      </c>
      <c r="I4536" s="6">
        <v>103535000</v>
      </c>
      <c r="J4536" s="6">
        <v>15.4</v>
      </c>
      <c r="K4536" s="6">
        <v>20</v>
      </c>
      <c r="L4536" s="6" t="s">
        <v>364</v>
      </c>
      <c r="M4536" s="6">
        <v>30</v>
      </c>
      <c r="N4536" s="6" t="s">
        <v>21</v>
      </c>
      <c r="O4536" s="6" t="s">
        <v>22</v>
      </c>
      <c r="P4536" s="6" t="s">
        <v>7846</v>
      </c>
    </row>
    <row r="4537" spans="1:16" hidden="1" x14ac:dyDescent="0.35">
      <c r="A4537" s="6">
        <v>2022</v>
      </c>
      <c r="B4537" s="6" t="s">
        <v>381</v>
      </c>
      <c r="C4537" s="6" t="s">
        <v>6814</v>
      </c>
      <c r="D4537" s="13" t="s">
        <v>6954</v>
      </c>
      <c r="E4537" s="6">
        <v>43.04</v>
      </c>
      <c r="F4537" s="6">
        <v>-91.14</v>
      </c>
      <c r="G4537" s="6" t="s">
        <v>555</v>
      </c>
      <c r="H4537" s="6">
        <v>27904</v>
      </c>
      <c r="I4537" s="6">
        <v>27430000</v>
      </c>
      <c r="J4537" s="6">
        <v>16.100000000000001</v>
      </c>
      <c r="K4537" s="6">
        <v>55</v>
      </c>
      <c r="L4537" s="6" t="s">
        <v>364</v>
      </c>
      <c r="M4537" s="6">
        <v>70</v>
      </c>
      <c r="N4537" s="6" t="s">
        <v>21</v>
      </c>
      <c r="O4537" s="6" t="s">
        <v>22</v>
      </c>
      <c r="P4537" s="6" t="s">
        <v>6955</v>
      </c>
    </row>
    <row r="4538" spans="1:16" hidden="1" x14ac:dyDescent="0.35">
      <c r="A4538" s="6">
        <v>2022</v>
      </c>
      <c r="B4538" s="6" t="s">
        <v>1524</v>
      </c>
      <c r="C4538" s="6" t="s">
        <v>6814</v>
      </c>
      <c r="D4538" s="13" t="s">
        <v>6956</v>
      </c>
      <c r="E4538" s="6">
        <v>42.9</v>
      </c>
      <c r="F4538" s="6">
        <v>-90.43</v>
      </c>
      <c r="G4538" s="6" t="s">
        <v>555</v>
      </c>
      <c r="H4538" s="6">
        <v>133321</v>
      </c>
      <c r="I4538" s="6">
        <v>148902000</v>
      </c>
      <c r="J4538" s="6">
        <v>16.100000000000001</v>
      </c>
      <c r="K4538" s="6">
        <v>55</v>
      </c>
      <c r="L4538" s="6" t="s">
        <v>364</v>
      </c>
      <c r="M4538" s="6">
        <v>70</v>
      </c>
      <c r="N4538" s="6" t="s">
        <v>21</v>
      </c>
      <c r="O4538" s="6" t="s">
        <v>22</v>
      </c>
      <c r="P4538" s="6" t="s">
        <v>6957</v>
      </c>
    </row>
    <row r="4539" spans="1:16" hidden="1" x14ac:dyDescent="0.35">
      <c r="A4539" s="6">
        <v>2022</v>
      </c>
      <c r="B4539" s="6" t="s">
        <v>1742</v>
      </c>
      <c r="C4539" s="6" t="s">
        <v>6814</v>
      </c>
      <c r="D4539" s="13" t="s">
        <v>6958</v>
      </c>
      <c r="E4539" s="6">
        <v>43.16</v>
      </c>
      <c r="F4539" s="6">
        <v>-89.91</v>
      </c>
      <c r="G4539" s="6" t="s">
        <v>555</v>
      </c>
      <c r="H4539" s="6">
        <v>71969</v>
      </c>
      <c r="I4539" s="6">
        <v>81818000</v>
      </c>
      <c r="J4539" s="6">
        <v>16.100000000000001</v>
      </c>
      <c r="K4539" s="6">
        <v>55</v>
      </c>
      <c r="L4539" s="6" t="s">
        <v>364</v>
      </c>
      <c r="M4539" s="6">
        <v>70</v>
      </c>
      <c r="N4539" s="6" t="s">
        <v>21</v>
      </c>
      <c r="O4539" s="6" t="s">
        <v>22</v>
      </c>
      <c r="P4539" s="6" t="s">
        <v>6959</v>
      </c>
    </row>
    <row r="4540" spans="1:16" hidden="1" x14ac:dyDescent="0.35">
      <c r="A4540" s="6">
        <v>2022</v>
      </c>
      <c r="B4540" s="6" t="s">
        <v>369</v>
      </c>
      <c r="C4540" s="6" t="s">
        <v>6814</v>
      </c>
      <c r="D4540" s="13" t="s">
        <v>6960</v>
      </c>
      <c r="E4540" s="6">
        <v>42.7</v>
      </c>
      <c r="F4540" s="6">
        <v>-89.86</v>
      </c>
      <c r="G4540" s="6" t="s">
        <v>555</v>
      </c>
      <c r="H4540" s="6">
        <v>101652</v>
      </c>
      <c r="I4540" s="6">
        <v>134894000</v>
      </c>
      <c r="J4540" s="6">
        <v>16.100000000000001</v>
      </c>
      <c r="K4540" s="6">
        <v>55</v>
      </c>
      <c r="L4540" s="6" t="s">
        <v>364</v>
      </c>
      <c r="M4540" s="6">
        <v>70</v>
      </c>
      <c r="N4540" s="6" t="s">
        <v>21</v>
      </c>
      <c r="O4540" s="6" t="s">
        <v>22</v>
      </c>
      <c r="P4540" s="6" t="s">
        <v>6961</v>
      </c>
    </row>
    <row r="4541" spans="1:16" hidden="1" x14ac:dyDescent="0.35">
      <c r="A4541" s="6">
        <v>2022</v>
      </c>
      <c r="B4541" s="6" t="s">
        <v>1329</v>
      </c>
      <c r="C4541" s="6" t="s">
        <v>6814</v>
      </c>
      <c r="D4541" s="13" t="s">
        <v>6962</v>
      </c>
      <c r="E4541" s="6">
        <v>43.18</v>
      </c>
      <c r="F4541" s="6">
        <v>-90.57</v>
      </c>
      <c r="G4541" s="6" t="s">
        <v>555</v>
      </c>
      <c r="H4541" s="6">
        <v>37546</v>
      </c>
      <c r="I4541" s="6">
        <v>35054000</v>
      </c>
      <c r="J4541" s="6">
        <v>16.100000000000001</v>
      </c>
      <c r="K4541" s="6">
        <v>55</v>
      </c>
      <c r="L4541" s="6" t="s">
        <v>364</v>
      </c>
      <c r="M4541" s="6">
        <v>70</v>
      </c>
      <c r="N4541" s="6" t="s">
        <v>21</v>
      </c>
      <c r="O4541" s="6" t="s">
        <v>22</v>
      </c>
      <c r="P4541" s="6" t="s">
        <v>6963</v>
      </c>
    </row>
    <row r="4542" spans="1:16" hidden="1" x14ac:dyDescent="0.35">
      <c r="A4542" s="6">
        <v>2022</v>
      </c>
      <c r="B4542" s="6" t="s">
        <v>6964</v>
      </c>
      <c r="C4542" s="6" t="s">
        <v>6814</v>
      </c>
      <c r="D4542" s="13" t="s">
        <v>6965</v>
      </c>
      <c r="E4542" s="6">
        <v>43.37</v>
      </c>
      <c r="F4542" s="6">
        <v>-89.62</v>
      </c>
      <c r="G4542" s="6" t="s">
        <v>555</v>
      </c>
      <c r="H4542" s="6">
        <v>76306</v>
      </c>
      <c r="I4542" s="6">
        <v>80340000</v>
      </c>
      <c r="J4542" s="6">
        <v>16.100000000000001</v>
      </c>
      <c r="K4542" s="6">
        <v>55</v>
      </c>
      <c r="L4542" s="6" t="s">
        <v>364</v>
      </c>
      <c r="M4542" s="6">
        <v>70</v>
      </c>
      <c r="N4542" s="6" t="s">
        <v>21</v>
      </c>
      <c r="O4542" s="6" t="s">
        <v>22</v>
      </c>
      <c r="P4542" s="6" t="s">
        <v>6966</v>
      </c>
    </row>
    <row r="4543" spans="1:16" hidden="1" x14ac:dyDescent="0.35">
      <c r="A4543" s="6">
        <v>2022</v>
      </c>
      <c r="B4543" s="6" t="s">
        <v>3678</v>
      </c>
      <c r="C4543" s="6" t="s">
        <v>6814</v>
      </c>
      <c r="D4543" s="13" t="s">
        <v>6967</v>
      </c>
      <c r="E4543" s="6">
        <v>43.65</v>
      </c>
      <c r="F4543" s="6">
        <v>-91.09</v>
      </c>
      <c r="G4543" s="6" t="s">
        <v>555</v>
      </c>
      <c r="H4543" s="6">
        <v>57581</v>
      </c>
      <c r="I4543" s="6">
        <v>53738000</v>
      </c>
      <c r="J4543" s="6">
        <v>16.100000000000001</v>
      </c>
      <c r="K4543" s="6">
        <v>55</v>
      </c>
      <c r="L4543" s="6" t="s">
        <v>364</v>
      </c>
      <c r="M4543" s="6">
        <v>70</v>
      </c>
      <c r="N4543" s="6" t="s">
        <v>21</v>
      </c>
      <c r="O4543" s="6" t="s">
        <v>22</v>
      </c>
      <c r="P4543" s="6" t="s">
        <v>6968</v>
      </c>
    </row>
    <row r="4544" spans="1:16" hidden="1" x14ac:dyDescent="0.35">
      <c r="A4544" s="6">
        <v>2012</v>
      </c>
      <c r="B4544" s="6" t="s">
        <v>2751</v>
      </c>
      <c r="C4544" s="6" t="s">
        <v>4143</v>
      </c>
      <c r="D4544" s="13" t="s">
        <v>4244</v>
      </c>
      <c r="E4544" s="6">
        <v>42.47</v>
      </c>
      <c r="F4544" s="6">
        <v>-78.260000000000005</v>
      </c>
      <c r="G4544" s="6" t="s">
        <v>555</v>
      </c>
      <c r="H4544" s="6">
        <v>8705</v>
      </c>
      <c r="I4544" s="6">
        <v>8190000</v>
      </c>
      <c r="J4544" s="6">
        <v>17</v>
      </c>
      <c r="K4544" s="6">
        <v>36</v>
      </c>
      <c r="L4544" s="6" t="s">
        <v>364</v>
      </c>
      <c r="M4544" s="6">
        <v>70</v>
      </c>
      <c r="N4544" s="6" t="s">
        <v>21</v>
      </c>
      <c r="O4544" s="6" t="s">
        <v>22</v>
      </c>
      <c r="P4544" s="6" t="s">
        <v>8619</v>
      </c>
    </row>
    <row r="4545" spans="1:16" hidden="1" x14ac:dyDescent="0.35">
      <c r="A4545" s="6">
        <v>2012</v>
      </c>
      <c r="B4545" s="6" t="s">
        <v>4246</v>
      </c>
      <c r="C4545" s="6" t="s">
        <v>4143</v>
      </c>
      <c r="D4545" s="13" t="s">
        <v>4247</v>
      </c>
      <c r="E4545" s="6">
        <v>42.42</v>
      </c>
      <c r="F4545" s="6">
        <v>-78.98</v>
      </c>
      <c r="G4545" s="6" t="s">
        <v>524</v>
      </c>
      <c r="H4545" s="6">
        <v>9105</v>
      </c>
      <c r="I4545" s="6">
        <v>10260000</v>
      </c>
      <c r="J4545" s="6">
        <v>17</v>
      </c>
      <c r="K4545" s="6">
        <v>36</v>
      </c>
      <c r="L4545" s="6" t="s">
        <v>364</v>
      </c>
      <c r="M4545" s="6">
        <v>70</v>
      </c>
      <c r="N4545" s="6" t="s">
        <v>21</v>
      </c>
      <c r="O4545" s="6" t="s">
        <v>22</v>
      </c>
      <c r="P4545" s="6" t="s">
        <v>8620</v>
      </c>
    </row>
    <row r="4546" spans="1:16" hidden="1" x14ac:dyDescent="0.35">
      <c r="A4546" s="6">
        <v>2012</v>
      </c>
      <c r="B4546" s="6" t="s">
        <v>2174</v>
      </c>
      <c r="C4546" s="6" t="s">
        <v>4143</v>
      </c>
      <c r="D4546" s="13" t="s">
        <v>4249</v>
      </c>
      <c r="E4546" s="6">
        <v>42.47</v>
      </c>
      <c r="F4546" s="6">
        <v>-79.33</v>
      </c>
      <c r="G4546" s="6" t="s">
        <v>236</v>
      </c>
      <c r="H4546" s="6">
        <v>12937</v>
      </c>
      <c r="I4546" s="6">
        <v>13548000</v>
      </c>
      <c r="J4546" s="6">
        <v>17</v>
      </c>
      <c r="K4546" s="6">
        <v>36</v>
      </c>
      <c r="L4546" s="6" t="s">
        <v>364</v>
      </c>
      <c r="M4546" s="6">
        <v>70</v>
      </c>
      <c r="N4546" s="6" t="s">
        <v>21</v>
      </c>
      <c r="O4546" s="6" t="s">
        <v>22</v>
      </c>
      <c r="P4546" s="6" t="s">
        <v>8621</v>
      </c>
    </row>
    <row r="4547" spans="1:16" hidden="1" x14ac:dyDescent="0.35">
      <c r="A4547" s="6">
        <v>2012</v>
      </c>
      <c r="B4547" s="6" t="s">
        <v>1608</v>
      </c>
      <c r="C4547" s="6" t="s">
        <v>4143</v>
      </c>
      <c r="D4547" s="13" t="s">
        <v>4251</v>
      </c>
      <c r="E4547" s="6">
        <v>42.54</v>
      </c>
      <c r="F4547" s="6">
        <v>-77.64</v>
      </c>
      <c r="G4547" s="6" t="s">
        <v>524</v>
      </c>
      <c r="H4547" s="6">
        <v>30383</v>
      </c>
      <c r="I4547" s="6">
        <v>25856000</v>
      </c>
      <c r="J4547" s="6">
        <v>17</v>
      </c>
      <c r="K4547" s="6">
        <v>36</v>
      </c>
      <c r="L4547" s="6" t="s">
        <v>364</v>
      </c>
      <c r="M4547" s="6">
        <v>70</v>
      </c>
      <c r="N4547" s="6" t="s">
        <v>21</v>
      </c>
      <c r="O4547" s="6" t="s">
        <v>22</v>
      </c>
      <c r="P4547" s="6" t="s">
        <v>8622</v>
      </c>
    </row>
    <row r="4548" spans="1:16" hidden="1" x14ac:dyDescent="0.35">
      <c r="A4548" s="6">
        <v>2022</v>
      </c>
      <c r="B4548" s="6" t="s">
        <v>2888</v>
      </c>
      <c r="C4548" s="6" t="s">
        <v>3430</v>
      </c>
      <c r="D4548" s="13" t="s">
        <v>3640</v>
      </c>
      <c r="E4548" s="6">
        <v>36.76</v>
      </c>
      <c r="F4548" s="6">
        <v>-94.05</v>
      </c>
      <c r="G4548" s="6" t="s">
        <v>241</v>
      </c>
      <c r="H4548" s="6">
        <v>7801</v>
      </c>
      <c r="I4548" s="6">
        <v>4631000</v>
      </c>
      <c r="J4548" s="6">
        <v>17.399999999999999</v>
      </c>
      <c r="K4548" s="6">
        <v>29</v>
      </c>
      <c r="L4548" s="6" t="s">
        <v>364</v>
      </c>
      <c r="M4548" s="6">
        <v>70</v>
      </c>
      <c r="N4548" s="6" t="s">
        <v>21</v>
      </c>
      <c r="O4548" s="6" t="s">
        <v>22</v>
      </c>
      <c r="P4548" s="6" t="s">
        <v>3641</v>
      </c>
    </row>
    <row r="4549" spans="1:16" hidden="1" x14ac:dyDescent="0.35">
      <c r="A4549" s="6">
        <v>2022</v>
      </c>
      <c r="B4549" s="6" t="s">
        <v>1989</v>
      </c>
      <c r="C4549" s="6" t="s">
        <v>3430</v>
      </c>
      <c r="D4549" s="13" t="s">
        <v>3642</v>
      </c>
      <c r="E4549" s="6">
        <v>37.39</v>
      </c>
      <c r="F4549" s="6">
        <v>-94.09</v>
      </c>
      <c r="G4549" s="6" t="s">
        <v>241</v>
      </c>
      <c r="H4549" s="6">
        <v>58202</v>
      </c>
      <c r="I4549" s="6">
        <v>28737000</v>
      </c>
      <c r="J4549" s="6">
        <v>17.399999999999999</v>
      </c>
      <c r="K4549" s="6">
        <v>29</v>
      </c>
      <c r="L4549" s="6" t="s">
        <v>364</v>
      </c>
      <c r="M4549" s="6">
        <v>70</v>
      </c>
      <c r="N4549" s="6" t="s">
        <v>21</v>
      </c>
      <c r="O4549" s="6" t="s">
        <v>22</v>
      </c>
      <c r="P4549" s="6" t="s">
        <v>3643</v>
      </c>
    </row>
    <row r="4550" spans="1:16" hidden="1" x14ac:dyDescent="0.35">
      <c r="A4550" s="6">
        <v>2022</v>
      </c>
      <c r="B4550" s="6" t="s">
        <v>1489</v>
      </c>
      <c r="C4550" s="6" t="s">
        <v>3430</v>
      </c>
      <c r="D4550" s="13" t="s">
        <v>3644</v>
      </c>
      <c r="E4550" s="6">
        <v>37.06</v>
      </c>
      <c r="F4550" s="6">
        <v>-93.55</v>
      </c>
      <c r="G4550" s="6" t="s">
        <v>236</v>
      </c>
      <c r="H4550" s="6">
        <v>719</v>
      </c>
      <c r="I4550" s="6">
        <v>412000</v>
      </c>
      <c r="J4550" s="6">
        <v>17.399999999999999</v>
      </c>
      <c r="K4550" s="6">
        <v>29</v>
      </c>
      <c r="L4550" s="6" t="s">
        <v>364</v>
      </c>
      <c r="M4550" s="6">
        <v>70</v>
      </c>
      <c r="N4550" s="6" t="s">
        <v>21</v>
      </c>
      <c r="O4550" s="6" t="s">
        <v>22</v>
      </c>
      <c r="P4550" s="6" t="s">
        <v>3645</v>
      </c>
    </row>
    <row r="4551" spans="1:16" hidden="1" x14ac:dyDescent="0.35">
      <c r="A4551" s="6">
        <v>2022</v>
      </c>
      <c r="B4551" s="6" t="s">
        <v>948</v>
      </c>
      <c r="C4551" s="6" t="s">
        <v>3430</v>
      </c>
      <c r="D4551" s="13" t="s">
        <v>3646</v>
      </c>
      <c r="E4551" s="6">
        <v>37.54</v>
      </c>
      <c r="F4551" s="6">
        <v>-93.87</v>
      </c>
      <c r="G4551" s="6" t="s">
        <v>241</v>
      </c>
      <c r="H4551" s="6">
        <v>16548</v>
      </c>
      <c r="I4551" s="6">
        <v>13502000</v>
      </c>
      <c r="J4551" s="6">
        <v>17.399999999999999</v>
      </c>
      <c r="K4551" s="6">
        <v>29</v>
      </c>
      <c r="L4551" s="6" t="s">
        <v>364</v>
      </c>
      <c r="M4551" s="6">
        <v>70</v>
      </c>
      <c r="N4551" s="6" t="s">
        <v>21</v>
      </c>
      <c r="O4551" s="6" t="s">
        <v>22</v>
      </c>
      <c r="P4551" s="6" t="s">
        <v>3647</v>
      </c>
    </row>
    <row r="4552" spans="1:16" hidden="1" x14ac:dyDescent="0.35">
      <c r="A4552" s="6">
        <v>2022</v>
      </c>
      <c r="B4552" s="6" t="s">
        <v>33</v>
      </c>
      <c r="C4552" s="6" t="s">
        <v>3430</v>
      </c>
      <c r="D4552" s="13" t="s">
        <v>3648</v>
      </c>
      <c r="E4552" s="6">
        <v>37.31</v>
      </c>
      <c r="F4552" s="6">
        <v>-93.58</v>
      </c>
      <c r="G4552" s="6" t="s">
        <v>236</v>
      </c>
      <c r="H4552" s="6">
        <v>1322</v>
      </c>
      <c r="I4552" s="6">
        <v>523000</v>
      </c>
      <c r="J4552" s="6">
        <v>17.399999999999999</v>
      </c>
      <c r="K4552" s="6">
        <v>29</v>
      </c>
      <c r="L4552" s="6" t="s">
        <v>364</v>
      </c>
      <c r="M4552" s="6">
        <v>70</v>
      </c>
      <c r="N4552" s="6" t="s">
        <v>21</v>
      </c>
      <c r="O4552" s="6" t="s">
        <v>22</v>
      </c>
      <c r="P4552" s="6" t="s">
        <v>3649</v>
      </c>
    </row>
    <row r="4553" spans="1:16" hidden="1" x14ac:dyDescent="0.35">
      <c r="A4553" s="6">
        <v>2022</v>
      </c>
      <c r="B4553" s="6" t="s">
        <v>812</v>
      </c>
      <c r="C4553" s="6" t="s">
        <v>3430</v>
      </c>
      <c r="D4553" s="13" t="s">
        <v>3650</v>
      </c>
      <c r="E4553" s="6">
        <v>37.33</v>
      </c>
      <c r="F4553" s="6">
        <v>-94.3</v>
      </c>
      <c r="G4553" s="6" t="s">
        <v>241</v>
      </c>
      <c r="H4553" s="6">
        <v>19726</v>
      </c>
      <c r="I4553" s="6">
        <v>6792000</v>
      </c>
      <c r="J4553" s="6">
        <v>17.399999999999999</v>
      </c>
      <c r="K4553" s="6">
        <v>29</v>
      </c>
      <c r="L4553" s="6" t="s">
        <v>364</v>
      </c>
      <c r="M4553" s="6">
        <v>70</v>
      </c>
      <c r="N4553" s="6" t="s">
        <v>21</v>
      </c>
      <c r="O4553" s="6" t="s">
        <v>22</v>
      </c>
      <c r="P4553" s="6" t="s">
        <v>3651</v>
      </c>
    </row>
    <row r="4554" spans="1:16" hidden="1" x14ac:dyDescent="0.35">
      <c r="A4554" s="6">
        <v>2022</v>
      </c>
      <c r="B4554" s="6" t="s">
        <v>135</v>
      </c>
      <c r="C4554" s="6" t="s">
        <v>3430</v>
      </c>
      <c r="D4554" s="13" t="s">
        <v>3652</v>
      </c>
      <c r="E4554" s="6">
        <v>37.14</v>
      </c>
      <c r="F4554" s="6">
        <v>-94.06</v>
      </c>
      <c r="G4554" s="6" t="s">
        <v>241</v>
      </c>
      <c r="H4554" s="6">
        <v>8392</v>
      </c>
      <c r="I4554" s="6">
        <v>4755000</v>
      </c>
      <c r="J4554" s="6">
        <v>17.399999999999999</v>
      </c>
      <c r="K4554" s="6">
        <v>29</v>
      </c>
      <c r="L4554" s="6" t="s">
        <v>364</v>
      </c>
      <c r="M4554" s="6">
        <v>70</v>
      </c>
      <c r="N4554" s="6" t="s">
        <v>21</v>
      </c>
      <c r="O4554" s="6" t="s">
        <v>22</v>
      </c>
      <c r="P4554" s="6" t="s">
        <v>3653</v>
      </c>
    </row>
    <row r="4555" spans="1:16" hidden="1" x14ac:dyDescent="0.35">
      <c r="A4555" s="6">
        <v>2022</v>
      </c>
      <c r="B4555" s="6" t="s">
        <v>3654</v>
      </c>
      <c r="C4555" s="6" t="s">
        <v>3430</v>
      </c>
      <c r="D4555" s="13" t="s">
        <v>3655</v>
      </c>
      <c r="E4555" s="6">
        <v>36.65</v>
      </c>
      <c r="F4555" s="6">
        <v>-94.44</v>
      </c>
      <c r="G4555" s="6" t="s">
        <v>241</v>
      </c>
      <c r="H4555" s="6">
        <v>300</v>
      </c>
      <c r="I4555" s="6">
        <v>36000</v>
      </c>
      <c r="J4555" s="6">
        <v>17.399999999999999</v>
      </c>
      <c r="K4555" s="6">
        <v>29</v>
      </c>
      <c r="L4555" s="6" t="s">
        <v>364</v>
      </c>
      <c r="M4555" s="6">
        <v>70</v>
      </c>
      <c r="N4555" s="6" t="s">
        <v>21</v>
      </c>
      <c r="O4555" s="6" t="s">
        <v>22</v>
      </c>
      <c r="P4555" s="6" t="s">
        <v>3656</v>
      </c>
    </row>
    <row r="4556" spans="1:16" hidden="1" x14ac:dyDescent="0.35">
      <c r="A4556" s="6">
        <v>2022</v>
      </c>
      <c r="B4556" s="6" t="s">
        <v>826</v>
      </c>
      <c r="C4556" s="6" t="s">
        <v>3430</v>
      </c>
      <c r="D4556" s="13" t="s">
        <v>3657</v>
      </c>
      <c r="E4556" s="6">
        <v>36.99</v>
      </c>
      <c r="F4556" s="6">
        <v>-94.31</v>
      </c>
      <c r="G4556" s="6" t="s">
        <v>241</v>
      </c>
      <c r="H4556" s="6">
        <v>3595</v>
      </c>
      <c r="I4556" s="6">
        <v>1786000</v>
      </c>
      <c r="J4556" s="6">
        <v>17.399999999999999</v>
      </c>
      <c r="K4556" s="6">
        <v>29</v>
      </c>
      <c r="L4556" s="6" t="s">
        <v>364</v>
      </c>
      <c r="M4556" s="6">
        <v>70</v>
      </c>
      <c r="N4556" s="6" t="s">
        <v>21</v>
      </c>
      <c r="O4556" s="6" t="s">
        <v>22</v>
      </c>
      <c r="P4556" s="6" t="s">
        <v>3658</v>
      </c>
    </row>
    <row r="4557" spans="1:16" hidden="1" x14ac:dyDescent="0.35">
      <c r="A4557" s="6">
        <v>2022</v>
      </c>
      <c r="B4557" s="6" t="s">
        <v>3388</v>
      </c>
      <c r="C4557" s="6" t="s">
        <v>3430</v>
      </c>
      <c r="D4557" s="13" t="s">
        <v>3659</v>
      </c>
      <c r="E4557" s="6">
        <v>36.549999999999997</v>
      </c>
      <c r="F4557" s="6">
        <v>-93.37</v>
      </c>
      <c r="G4557" s="6" t="s">
        <v>241</v>
      </c>
      <c r="H4557" s="6">
        <v>224</v>
      </c>
      <c r="I4557" s="6">
        <v>122000</v>
      </c>
      <c r="J4557" s="6">
        <v>17.399999999999999</v>
      </c>
      <c r="K4557" s="6">
        <v>29</v>
      </c>
      <c r="L4557" s="6" t="s">
        <v>364</v>
      </c>
      <c r="M4557" s="6">
        <v>70</v>
      </c>
      <c r="N4557" s="6" t="s">
        <v>21</v>
      </c>
      <c r="O4557" s="6" t="s">
        <v>22</v>
      </c>
      <c r="P4557" s="6" t="s">
        <v>3660</v>
      </c>
    </row>
    <row r="4558" spans="1:16" hidden="1" x14ac:dyDescent="0.35">
      <c r="A4558" s="6">
        <v>2012</v>
      </c>
      <c r="B4558" s="6" t="s">
        <v>2622</v>
      </c>
      <c r="C4558" s="6" t="s">
        <v>4907</v>
      </c>
      <c r="D4558" s="13" t="s">
        <v>5040</v>
      </c>
      <c r="E4558" s="6">
        <v>35.229999999999997</v>
      </c>
      <c r="F4558" s="6">
        <v>-98.4</v>
      </c>
      <c r="G4558" s="6" t="s">
        <v>241</v>
      </c>
      <c r="H4558" s="6">
        <v>3692</v>
      </c>
      <c r="I4558" s="6">
        <v>2264000</v>
      </c>
      <c r="J4558" s="6">
        <v>18.2</v>
      </c>
      <c r="K4558" s="6">
        <v>40</v>
      </c>
      <c r="L4558" s="6" t="s">
        <v>364</v>
      </c>
      <c r="M4558" s="6">
        <v>30</v>
      </c>
      <c r="N4558" s="6" t="s">
        <v>21</v>
      </c>
      <c r="O4558" s="6" t="s">
        <v>22</v>
      </c>
      <c r="P4558" s="6" t="s">
        <v>8931</v>
      </c>
    </row>
    <row r="4559" spans="1:16" hidden="1" x14ac:dyDescent="0.35">
      <c r="A4559" s="6">
        <v>2012</v>
      </c>
      <c r="B4559" s="6" t="s">
        <v>532</v>
      </c>
      <c r="C4559" s="6" t="s">
        <v>4907</v>
      </c>
      <c r="D4559" s="13" t="s">
        <v>5046</v>
      </c>
      <c r="E4559" s="6">
        <v>35.07</v>
      </c>
      <c r="F4559" s="6">
        <v>-98.87</v>
      </c>
      <c r="G4559" s="6" t="s">
        <v>241</v>
      </c>
      <c r="H4559" s="6">
        <v>276</v>
      </c>
      <c r="I4559" s="6">
        <v>0</v>
      </c>
      <c r="J4559" s="6">
        <v>18.2</v>
      </c>
      <c r="K4559" s="6">
        <v>40</v>
      </c>
      <c r="L4559" s="6" t="s">
        <v>364</v>
      </c>
      <c r="M4559" s="6">
        <v>30</v>
      </c>
      <c r="N4559" s="6" t="s">
        <v>21</v>
      </c>
      <c r="O4559" s="6" t="s">
        <v>22</v>
      </c>
      <c r="P4559" s="6" t="s">
        <v>8935</v>
      </c>
    </row>
    <row r="4560" spans="1:16" hidden="1" x14ac:dyDescent="0.35">
      <c r="A4560" s="6">
        <v>2012</v>
      </c>
      <c r="B4560" s="6" t="s">
        <v>5048</v>
      </c>
      <c r="C4560" s="6" t="s">
        <v>4907</v>
      </c>
      <c r="D4560" s="13" t="s">
        <v>5049</v>
      </c>
      <c r="E4560" s="6">
        <v>34.24</v>
      </c>
      <c r="F4560" s="6">
        <v>-99.07</v>
      </c>
      <c r="G4560" s="6" t="s">
        <v>117</v>
      </c>
      <c r="H4560" s="6">
        <v>1124</v>
      </c>
      <c r="I4560" s="6">
        <v>944000</v>
      </c>
      <c r="J4560" s="6">
        <v>18.2</v>
      </c>
      <c r="K4560" s="6">
        <v>40</v>
      </c>
      <c r="L4560" s="6" t="s">
        <v>364</v>
      </c>
      <c r="M4560" s="6">
        <v>30</v>
      </c>
      <c r="N4560" s="6" t="s">
        <v>21</v>
      </c>
      <c r="O4560" s="6" t="s">
        <v>22</v>
      </c>
      <c r="P4560" s="6" t="s">
        <v>8936</v>
      </c>
    </row>
    <row r="4561" spans="1:16" hidden="1" x14ac:dyDescent="0.35">
      <c r="A4561" s="6">
        <v>2022</v>
      </c>
      <c r="B4561" s="6" t="s">
        <v>5569</v>
      </c>
      <c r="C4561" s="6" t="s">
        <v>5423</v>
      </c>
      <c r="D4561" s="13" t="s">
        <v>5570</v>
      </c>
      <c r="E4561" s="6">
        <v>43.17</v>
      </c>
      <c r="F4561" s="6">
        <v>-101.72</v>
      </c>
      <c r="G4561" s="6" t="s">
        <v>555</v>
      </c>
      <c r="H4561" s="6">
        <v>18291</v>
      </c>
      <c r="I4561" s="6">
        <v>5562000</v>
      </c>
      <c r="J4561" s="6">
        <v>18.8</v>
      </c>
      <c r="K4561" s="6">
        <v>46</v>
      </c>
      <c r="L4561" s="6" t="s">
        <v>364</v>
      </c>
      <c r="M4561" s="6">
        <v>70</v>
      </c>
      <c r="N4561" s="6" t="s">
        <v>21</v>
      </c>
      <c r="O4561" s="6" t="s">
        <v>22</v>
      </c>
      <c r="P4561" s="6" t="s">
        <v>5571</v>
      </c>
    </row>
    <row r="4562" spans="1:16" hidden="1" x14ac:dyDescent="0.35">
      <c r="A4562" s="6">
        <v>2022</v>
      </c>
      <c r="B4562" s="6" t="s">
        <v>5574</v>
      </c>
      <c r="C4562" s="6" t="s">
        <v>5423</v>
      </c>
      <c r="D4562" s="13" t="s">
        <v>5575</v>
      </c>
      <c r="E4562" s="6">
        <v>43.29</v>
      </c>
      <c r="F4562" s="6">
        <v>-103.82</v>
      </c>
      <c r="G4562" s="6" t="s">
        <v>564</v>
      </c>
      <c r="H4562" s="6">
        <v>3297</v>
      </c>
      <c r="I4562" s="6">
        <v>2997000</v>
      </c>
      <c r="J4562" s="6">
        <v>18.8</v>
      </c>
      <c r="K4562" s="6">
        <v>46</v>
      </c>
      <c r="L4562" s="6" t="s">
        <v>364</v>
      </c>
      <c r="M4562" s="6">
        <v>70</v>
      </c>
      <c r="N4562" s="6" t="s">
        <v>21</v>
      </c>
      <c r="O4562" s="6" t="s">
        <v>22</v>
      </c>
      <c r="P4562" s="6" t="s">
        <v>5576</v>
      </c>
    </row>
    <row r="4563" spans="1:16" hidden="1" x14ac:dyDescent="0.35">
      <c r="A4563" s="6">
        <v>2022</v>
      </c>
      <c r="B4563" s="6" t="s">
        <v>5577</v>
      </c>
      <c r="C4563" s="6" t="s">
        <v>5423</v>
      </c>
      <c r="D4563" s="13" t="s">
        <v>5578</v>
      </c>
      <c r="E4563" s="6">
        <v>43.12</v>
      </c>
      <c r="F4563" s="6">
        <v>-102.1</v>
      </c>
      <c r="G4563" s="6" t="s">
        <v>555</v>
      </c>
      <c r="H4563" s="6">
        <v>3839</v>
      </c>
      <c r="I4563" s="6">
        <v>2534000</v>
      </c>
      <c r="J4563" s="6">
        <v>18.8</v>
      </c>
      <c r="K4563" s="6">
        <v>46</v>
      </c>
      <c r="L4563" s="6" t="s">
        <v>364</v>
      </c>
      <c r="M4563" s="6">
        <v>70</v>
      </c>
      <c r="N4563" s="6" t="s">
        <v>21</v>
      </c>
      <c r="O4563" s="6" t="s">
        <v>22</v>
      </c>
      <c r="P4563" s="6" t="s">
        <v>5579</v>
      </c>
    </row>
    <row r="4564" spans="1:16" hidden="1" x14ac:dyDescent="0.35">
      <c r="A4564" s="6">
        <v>2022</v>
      </c>
      <c r="B4564" s="6" t="s">
        <v>340</v>
      </c>
      <c r="C4564" s="6" t="s">
        <v>1990</v>
      </c>
      <c r="D4564" s="13" t="s">
        <v>2204</v>
      </c>
      <c r="E4564" s="6">
        <v>37.18</v>
      </c>
      <c r="F4564" s="6">
        <v>-99.76</v>
      </c>
      <c r="G4564" s="6" t="s">
        <v>236</v>
      </c>
      <c r="H4564" s="6">
        <v>1556</v>
      </c>
      <c r="I4564" s="6">
        <v>1496000</v>
      </c>
      <c r="J4564" s="6">
        <v>19.100000000000001</v>
      </c>
      <c r="K4564" s="6">
        <v>20</v>
      </c>
      <c r="L4564" s="6" t="s">
        <v>364</v>
      </c>
      <c r="M4564" s="6">
        <v>30</v>
      </c>
      <c r="N4564" s="6" t="s">
        <v>21</v>
      </c>
      <c r="O4564" s="6" t="s">
        <v>22</v>
      </c>
      <c r="P4564" s="6" t="s">
        <v>2205</v>
      </c>
    </row>
    <row r="4565" spans="1:16" hidden="1" x14ac:dyDescent="0.35">
      <c r="A4565" s="6">
        <v>2022</v>
      </c>
      <c r="B4565" s="6" t="s">
        <v>2206</v>
      </c>
      <c r="C4565" s="6" t="s">
        <v>1990</v>
      </c>
      <c r="D4565" s="13" t="s">
        <v>2207</v>
      </c>
      <c r="E4565" s="6">
        <v>37.97</v>
      </c>
      <c r="F4565" s="6">
        <v>-100.86</v>
      </c>
      <c r="G4565" s="6" t="s">
        <v>236</v>
      </c>
      <c r="H4565" s="6">
        <v>94545</v>
      </c>
      <c r="I4565" s="6">
        <v>81168000</v>
      </c>
      <c r="J4565" s="6">
        <v>19.100000000000001</v>
      </c>
      <c r="K4565" s="6">
        <v>20</v>
      </c>
      <c r="L4565" s="6" t="s">
        <v>364</v>
      </c>
      <c r="M4565" s="6">
        <v>30</v>
      </c>
      <c r="N4565" s="6" t="s">
        <v>21</v>
      </c>
      <c r="O4565" s="6" t="s">
        <v>22</v>
      </c>
      <c r="P4565" s="6" t="s">
        <v>2208</v>
      </c>
    </row>
    <row r="4566" spans="1:16" hidden="1" x14ac:dyDescent="0.35">
      <c r="A4566" s="6">
        <v>2022</v>
      </c>
      <c r="B4566" s="6" t="s">
        <v>1280</v>
      </c>
      <c r="C4566" s="6" t="s">
        <v>1990</v>
      </c>
      <c r="D4566" s="13" t="s">
        <v>2209</v>
      </c>
      <c r="E4566" s="6">
        <v>37.75</v>
      </c>
      <c r="F4566" s="6">
        <v>-100.01</v>
      </c>
      <c r="G4566" s="6" t="s">
        <v>236</v>
      </c>
      <c r="H4566" s="6">
        <v>42195</v>
      </c>
      <c r="I4566" s="6">
        <v>46333000</v>
      </c>
      <c r="J4566" s="6">
        <v>19.100000000000001</v>
      </c>
      <c r="K4566" s="6">
        <v>20</v>
      </c>
      <c r="L4566" s="6" t="s">
        <v>364</v>
      </c>
      <c r="M4566" s="6">
        <v>30</v>
      </c>
      <c r="N4566" s="6" t="s">
        <v>21</v>
      </c>
      <c r="O4566" s="6" t="s">
        <v>22</v>
      </c>
      <c r="P4566" s="6" t="s">
        <v>2210</v>
      </c>
    </row>
    <row r="4567" spans="1:16" hidden="1" x14ac:dyDescent="0.35">
      <c r="A4567" s="6">
        <v>2022</v>
      </c>
      <c r="B4567" s="6" t="s">
        <v>1524</v>
      </c>
      <c r="C4567" s="6" t="s">
        <v>1990</v>
      </c>
      <c r="D4567" s="13" t="s">
        <v>2211</v>
      </c>
      <c r="E4567" s="6">
        <v>37.57</v>
      </c>
      <c r="F4567" s="6">
        <v>-101.35</v>
      </c>
      <c r="G4567" s="6" t="s">
        <v>236</v>
      </c>
      <c r="H4567" s="6">
        <v>37201</v>
      </c>
      <c r="I4567" s="6">
        <v>52149000</v>
      </c>
      <c r="J4567" s="6">
        <v>19.100000000000001</v>
      </c>
      <c r="K4567" s="6">
        <v>20</v>
      </c>
      <c r="L4567" s="6" t="s">
        <v>364</v>
      </c>
      <c r="M4567" s="6">
        <v>30</v>
      </c>
      <c r="N4567" s="6" t="s">
        <v>21</v>
      </c>
      <c r="O4567" s="6" t="s">
        <v>22</v>
      </c>
      <c r="P4567" s="6" t="s">
        <v>2212</v>
      </c>
    </row>
    <row r="4568" spans="1:16" hidden="1" x14ac:dyDescent="0.35">
      <c r="A4568" s="6">
        <v>2022</v>
      </c>
      <c r="B4568" s="6" t="s">
        <v>2213</v>
      </c>
      <c r="C4568" s="6" t="s">
        <v>1990</v>
      </c>
      <c r="D4568" s="13" t="s">
        <v>2214</v>
      </c>
      <c r="E4568" s="6">
        <v>37.799999999999997</v>
      </c>
      <c r="F4568" s="6">
        <v>-100.34</v>
      </c>
      <c r="G4568" s="6" t="s">
        <v>236</v>
      </c>
      <c r="H4568" s="6">
        <v>68791</v>
      </c>
      <c r="I4568" s="6">
        <v>74359000</v>
      </c>
      <c r="J4568" s="6">
        <v>19.100000000000001</v>
      </c>
      <c r="K4568" s="6">
        <v>20</v>
      </c>
      <c r="L4568" s="6" t="s">
        <v>364</v>
      </c>
      <c r="M4568" s="6">
        <v>30</v>
      </c>
      <c r="N4568" s="6" t="s">
        <v>21</v>
      </c>
      <c r="O4568" s="6" t="s">
        <v>22</v>
      </c>
      <c r="P4568" s="6" t="s">
        <v>2215</v>
      </c>
    </row>
    <row r="4569" spans="1:16" hidden="1" x14ac:dyDescent="0.35">
      <c r="A4569" s="6">
        <v>2022</v>
      </c>
      <c r="B4569" s="6" t="s">
        <v>713</v>
      </c>
      <c r="C4569" s="6" t="s">
        <v>1990</v>
      </c>
      <c r="D4569" s="13" t="s">
        <v>2216</v>
      </c>
      <c r="E4569" s="6">
        <v>38.04</v>
      </c>
      <c r="F4569" s="6">
        <v>-102</v>
      </c>
      <c r="G4569" s="6" t="s">
        <v>514</v>
      </c>
      <c r="H4569" s="6">
        <v>20349</v>
      </c>
      <c r="I4569" s="6">
        <v>0</v>
      </c>
      <c r="J4569" s="6">
        <v>19.100000000000001</v>
      </c>
      <c r="K4569" s="6">
        <v>20</v>
      </c>
      <c r="L4569" s="6" t="s">
        <v>364</v>
      </c>
      <c r="M4569" s="6">
        <v>30</v>
      </c>
      <c r="N4569" s="6" t="s">
        <v>21</v>
      </c>
      <c r="O4569" s="6" t="s">
        <v>22</v>
      </c>
      <c r="P4569" s="6" t="s">
        <v>2217</v>
      </c>
    </row>
    <row r="4570" spans="1:16" hidden="1" x14ac:dyDescent="0.35">
      <c r="A4570" s="6">
        <v>2022</v>
      </c>
      <c r="B4570" s="6" t="s">
        <v>2218</v>
      </c>
      <c r="C4570" s="6" t="s">
        <v>1990</v>
      </c>
      <c r="D4570" s="13" t="s">
        <v>2219</v>
      </c>
      <c r="E4570" s="6">
        <v>37.43</v>
      </c>
      <c r="F4570" s="6">
        <v>-100.98</v>
      </c>
      <c r="G4570" s="6" t="s">
        <v>236</v>
      </c>
      <c r="H4570" s="6">
        <v>84993</v>
      </c>
      <c r="I4570" s="6">
        <v>96115000</v>
      </c>
      <c r="J4570" s="6">
        <v>19.100000000000001</v>
      </c>
      <c r="K4570" s="6">
        <v>20</v>
      </c>
      <c r="L4570" s="6" t="s">
        <v>364</v>
      </c>
      <c r="M4570" s="6">
        <v>30</v>
      </c>
      <c r="N4570" s="6" t="s">
        <v>21</v>
      </c>
      <c r="O4570" s="6" t="s">
        <v>22</v>
      </c>
      <c r="P4570" s="6" t="s">
        <v>2220</v>
      </c>
    </row>
    <row r="4571" spans="1:16" hidden="1" x14ac:dyDescent="0.35">
      <c r="A4571" s="6">
        <v>2022</v>
      </c>
      <c r="B4571" s="6" t="s">
        <v>2221</v>
      </c>
      <c r="C4571" s="6" t="s">
        <v>1990</v>
      </c>
      <c r="D4571" s="13" t="s">
        <v>2222</v>
      </c>
      <c r="E4571" s="6">
        <v>38.119999999999997</v>
      </c>
      <c r="F4571" s="6">
        <v>-99.71</v>
      </c>
      <c r="G4571" s="6" t="s">
        <v>236</v>
      </c>
      <c r="H4571" s="6">
        <v>20219</v>
      </c>
      <c r="I4571" s="6">
        <v>23337000</v>
      </c>
      <c r="J4571" s="6">
        <v>19.100000000000001</v>
      </c>
      <c r="K4571" s="6">
        <v>20</v>
      </c>
      <c r="L4571" s="6" t="s">
        <v>364</v>
      </c>
      <c r="M4571" s="6">
        <v>30</v>
      </c>
      <c r="N4571" s="6" t="s">
        <v>21</v>
      </c>
      <c r="O4571" s="6" t="s">
        <v>22</v>
      </c>
      <c r="P4571" s="6" t="s">
        <v>2223</v>
      </c>
    </row>
    <row r="4572" spans="1:16" hidden="1" x14ac:dyDescent="0.35">
      <c r="A4572" s="6">
        <v>2022</v>
      </c>
      <c r="B4572" s="6" t="s">
        <v>2224</v>
      </c>
      <c r="C4572" s="6" t="s">
        <v>1990</v>
      </c>
      <c r="D4572" s="13" t="s">
        <v>2225</v>
      </c>
      <c r="E4572" s="6">
        <v>37.979999999999997</v>
      </c>
      <c r="F4572" s="6">
        <v>-101.13</v>
      </c>
      <c r="G4572" s="6" t="s">
        <v>514</v>
      </c>
      <c r="H4572" s="6">
        <v>47131</v>
      </c>
      <c r="I4572" s="6">
        <v>38348000</v>
      </c>
      <c r="J4572" s="6">
        <v>19.100000000000001</v>
      </c>
      <c r="K4572" s="6">
        <v>20</v>
      </c>
      <c r="L4572" s="6" t="s">
        <v>364</v>
      </c>
      <c r="M4572" s="6">
        <v>30</v>
      </c>
      <c r="N4572" s="6" t="s">
        <v>21</v>
      </c>
      <c r="O4572" s="6" t="s">
        <v>22</v>
      </c>
      <c r="P4572" s="6" t="s">
        <v>2226</v>
      </c>
    </row>
    <row r="4573" spans="1:16" hidden="1" x14ac:dyDescent="0.35">
      <c r="A4573" s="6">
        <v>2022</v>
      </c>
      <c r="B4573" s="6" t="s">
        <v>2227</v>
      </c>
      <c r="C4573" s="6" t="s">
        <v>1990</v>
      </c>
      <c r="D4573" s="13" t="s">
        <v>2228</v>
      </c>
      <c r="E4573" s="6">
        <v>37.380000000000003</v>
      </c>
      <c r="F4573" s="6">
        <v>-100.19</v>
      </c>
      <c r="G4573" s="6" t="s">
        <v>236</v>
      </c>
      <c r="H4573" s="6">
        <v>81745</v>
      </c>
      <c r="I4573" s="6">
        <v>97897000</v>
      </c>
      <c r="J4573" s="6">
        <v>19.100000000000001</v>
      </c>
      <c r="K4573" s="6">
        <v>20</v>
      </c>
      <c r="L4573" s="6" t="s">
        <v>364</v>
      </c>
      <c r="M4573" s="6">
        <v>30</v>
      </c>
      <c r="N4573" s="6" t="s">
        <v>21</v>
      </c>
      <c r="O4573" s="6" t="s">
        <v>22</v>
      </c>
      <c r="P4573" s="6" t="s">
        <v>2229</v>
      </c>
    </row>
    <row r="4574" spans="1:16" hidden="1" x14ac:dyDescent="0.35">
      <c r="A4574" s="6">
        <v>2022</v>
      </c>
      <c r="B4574" s="6" t="s">
        <v>2230</v>
      </c>
      <c r="C4574" s="6" t="s">
        <v>1990</v>
      </c>
      <c r="D4574" s="13" t="s">
        <v>2231</v>
      </c>
      <c r="E4574" s="6">
        <v>37</v>
      </c>
      <c r="F4574" s="6">
        <v>-101.89</v>
      </c>
      <c r="G4574" s="6" t="s">
        <v>236</v>
      </c>
      <c r="H4574" s="6">
        <v>29379</v>
      </c>
      <c r="I4574" s="6">
        <v>24946000</v>
      </c>
      <c r="J4574" s="6">
        <v>19.100000000000001</v>
      </c>
      <c r="K4574" s="6">
        <v>20</v>
      </c>
      <c r="L4574" s="6" t="s">
        <v>364</v>
      </c>
      <c r="M4574" s="6">
        <v>30</v>
      </c>
      <c r="N4574" s="6" t="s">
        <v>21</v>
      </c>
      <c r="O4574" s="6" t="s">
        <v>22</v>
      </c>
      <c r="P4574" s="6" t="s">
        <v>2232</v>
      </c>
    </row>
    <row r="4575" spans="1:16" hidden="1" x14ac:dyDescent="0.35">
      <c r="A4575" s="6">
        <v>2022</v>
      </c>
      <c r="B4575" s="6" t="s">
        <v>2233</v>
      </c>
      <c r="C4575" s="6" t="s">
        <v>1990</v>
      </c>
      <c r="D4575" s="13" t="s">
        <v>2234</v>
      </c>
      <c r="E4575" s="6">
        <v>37.200000000000003</v>
      </c>
      <c r="F4575" s="6">
        <v>-100.7</v>
      </c>
      <c r="G4575" s="6" t="s">
        <v>236</v>
      </c>
      <c r="H4575" s="6">
        <v>65289</v>
      </c>
      <c r="I4575" s="6">
        <v>75374000</v>
      </c>
      <c r="J4575" s="6">
        <v>19.100000000000001</v>
      </c>
      <c r="K4575" s="6">
        <v>20</v>
      </c>
      <c r="L4575" s="6" t="s">
        <v>364</v>
      </c>
      <c r="M4575" s="6">
        <v>30</v>
      </c>
      <c r="N4575" s="6" t="s">
        <v>21</v>
      </c>
      <c r="O4575" s="6" t="s">
        <v>22</v>
      </c>
      <c r="P4575" s="6" t="s">
        <v>2235</v>
      </c>
    </row>
    <row r="4576" spans="1:16" hidden="1" x14ac:dyDescent="0.35">
      <c r="A4576" s="6">
        <v>2022</v>
      </c>
      <c r="B4576" s="6" t="s">
        <v>2236</v>
      </c>
      <c r="C4576" s="6" t="s">
        <v>1990</v>
      </c>
      <c r="D4576" s="13" t="s">
        <v>2237</v>
      </c>
      <c r="E4576" s="6">
        <v>37.57</v>
      </c>
      <c r="F4576" s="6">
        <v>-101.75</v>
      </c>
      <c r="G4576" s="6" t="s">
        <v>236</v>
      </c>
      <c r="H4576" s="6">
        <v>59681</v>
      </c>
      <c r="I4576" s="6">
        <v>36744000</v>
      </c>
      <c r="J4576" s="6">
        <v>19.100000000000001</v>
      </c>
      <c r="K4576" s="6">
        <v>20</v>
      </c>
      <c r="L4576" s="6" t="s">
        <v>364</v>
      </c>
      <c r="M4576" s="6">
        <v>30</v>
      </c>
      <c r="N4576" s="6" t="s">
        <v>21</v>
      </c>
      <c r="O4576" s="6" t="s">
        <v>22</v>
      </c>
      <c r="P4576" s="6" t="s">
        <v>2238</v>
      </c>
    </row>
    <row r="4577" spans="1:16" hidden="1" x14ac:dyDescent="0.35">
      <c r="A4577" s="6">
        <v>2022</v>
      </c>
      <c r="B4577" s="6" t="s">
        <v>2239</v>
      </c>
      <c r="C4577" s="6" t="s">
        <v>1990</v>
      </c>
      <c r="D4577" s="13" t="s">
        <v>2240</v>
      </c>
      <c r="E4577" s="6">
        <v>37.17</v>
      </c>
      <c r="F4577" s="6">
        <v>-101.34</v>
      </c>
      <c r="G4577" s="6" t="s">
        <v>236</v>
      </c>
      <c r="H4577" s="6">
        <v>106588</v>
      </c>
      <c r="I4577" s="6">
        <v>111181000</v>
      </c>
      <c r="J4577" s="6">
        <v>19.100000000000001</v>
      </c>
      <c r="K4577" s="6">
        <v>20</v>
      </c>
      <c r="L4577" s="6" t="s">
        <v>364</v>
      </c>
      <c r="M4577" s="6">
        <v>30</v>
      </c>
      <c r="N4577" s="6" t="s">
        <v>21</v>
      </c>
      <c r="O4577" s="6" t="s">
        <v>22</v>
      </c>
      <c r="P4577" s="6" t="s">
        <v>2241</v>
      </c>
    </row>
    <row r="4578" spans="1:16" hidden="1" x14ac:dyDescent="0.35">
      <c r="A4578" s="6">
        <v>2012</v>
      </c>
      <c r="B4578" s="6" t="s">
        <v>1225</v>
      </c>
      <c r="C4578" s="6" t="s">
        <v>1164</v>
      </c>
      <c r="D4578" s="13" t="s">
        <v>1226</v>
      </c>
      <c r="E4578" s="6">
        <v>43.79</v>
      </c>
      <c r="F4578" s="6">
        <v>-116.38</v>
      </c>
      <c r="G4578" s="6" t="s">
        <v>241</v>
      </c>
      <c r="H4578" s="6">
        <v>5571</v>
      </c>
      <c r="I4578" s="6">
        <v>10467000</v>
      </c>
      <c r="J4578" s="6">
        <v>19.2</v>
      </c>
      <c r="K4578" s="6">
        <v>16</v>
      </c>
      <c r="L4578" s="6" t="s">
        <v>364</v>
      </c>
      <c r="M4578" s="6">
        <v>70</v>
      </c>
      <c r="N4578" s="6" t="s">
        <v>21</v>
      </c>
      <c r="O4578" s="6" t="s">
        <v>22</v>
      </c>
      <c r="P4578" s="6" t="s">
        <v>7453</v>
      </c>
    </row>
    <row r="4579" spans="1:16" hidden="1" x14ac:dyDescent="0.35">
      <c r="A4579" s="6">
        <v>2012</v>
      </c>
      <c r="B4579" s="6" t="s">
        <v>1230</v>
      </c>
      <c r="C4579" s="6" t="s">
        <v>1164</v>
      </c>
      <c r="D4579" s="13" t="s">
        <v>1231</v>
      </c>
      <c r="E4579" s="6">
        <v>43.66</v>
      </c>
      <c r="F4579" s="6">
        <v>-116.63</v>
      </c>
      <c r="G4579" s="6" t="s">
        <v>236</v>
      </c>
      <c r="H4579" s="6">
        <v>29887</v>
      </c>
      <c r="I4579" s="6">
        <v>54753000</v>
      </c>
      <c r="J4579" s="6">
        <v>19.2</v>
      </c>
      <c r="K4579" s="6">
        <v>16</v>
      </c>
      <c r="L4579" s="6" t="s">
        <v>364</v>
      </c>
      <c r="M4579" s="6">
        <v>70</v>
      </c>
      <c r="N4579" s="6" t="s">
        <v>21</v>
      </c>
      <c r="O4579" s="6" t="s">
        <v>22</v>
      </c>
      <c r="P4579" s="6" t="s">
        <v>7454</v>
      </c>
    </row>
    <row r="4580" spans="1:16" hidden="1" x14ac:dyDescent="0.35">
      <c r="A4580" s="6">
        <v>2012</v>
      </c>
      <c r="B4580" s="6" t="s">
        <v>30</v>
      </c>
      <c r="C4580" s="6" t="s">
        <v>1164</v>
      </c>
      <c r="D4580" s="13" t="s">
        <v>1233</v>
      </c>
      <c r="E4580" s="6" t="e">
        <v>#N/A</v>
      </c>
      <c r="F4580" s="6" t="e">
        <v>#N/A</v>
      </c>
      <c r="G4580" s="6" t="s">
        <v>236</v>
      </c>
      <c r="H4580" s="6">
        <v>8575</v>
      </c>
      <c r="I4580" s="6">
        <v>17668000</v>
      </c>
      <c r="J4580" s="6">
        <v>19.2</v>
      </c>
      <c r="K4580" s="6">
        <v>16</v>
      </c>
      <c r="L4580" s="6" t="s">
        <v>364</v>
      </c>
      <c r="M4580" s="6">
        <v>70</v>
      </c>
      <c r="N4580" s="6" t="s">
        <v>21</v>
      </c>
      <c r="O4580" s="6" t="s">
        <v>22</v>
      </c>
      <c r="P4580" s="6" t="s">
        <v>7455</v>
      </c>
    </row>
    <row r="4581" spans="1:16" hidden="1" x14ac:dyDescent="0.35">
      <c r="A4581" s="6">
        <v>2012</v>
      </c>
      <c r="B4581" s="6" t="s">
        <v>1235</v>
      </c>
      <c r="C4581" s="6" t="s">
        <v>1164</v>
      </c>
      <c r="D4581" s="13" t="s">
        <v>1236</v>
      </c>
      <c r="E4581" s="6">
        <v>43.98</v>
      </c>
      <c r="F4581" s="6">
        <v>-116.52</v>
      </c>
      <c r="G4581" s="6" t="s">
        <v>241</v>
      </c>
      <c r="H4581" s="6">
        <v>4148</v>
      </c>
      <c r="I4581" s="6">
        <v>5363000</v>
      </c>
      <c r="J4581" s="6">
        <v>19.2</v>
      </c>
      <c r="K4581" s="6">
        <v>16</v>
      </c>
      <c r="L4581" s="6" t="s">
        <v>364</v>
      </c>
      <c r="M4581" s="6">
        <v>70</v>
      </c>
      <c r="N4581" s="6" t="s">
        <v>21</v>
      </c>
      <c r="O4581" s="6" t="s">
        <v>22</v>
      </c>
      <c r="P4581" s="6" t="s">
        <v>7456</v>
      </c>
    </row>
    <row r="4582" spans="1:16" hidden="1" x14ac:dyDescent="0.35">
      <c r="A4582" s="6">
        <v>2012</v>
      </c>
      <c r="B4582" s="6" t="s">
        <v>1238</v>
      </c>
      <c r="C4582" s="6" t="s">
        <v>1164</v>
      </c>
      <c r="D4582" s="13" t="s">
        <v>1239</v>
      </c>
      <c r="E4582" s="6">
        <v>42.75</v>
      </c>
      <c r="F4582" s="6">
        <v>-115.68</v>
      </c>
      <c r="G4582" s="6" t="s">
        <v>241</v>
      </c>
      <c r="H4582" s="6">
        <v>21055</v>
      </c>
      <c r="I4582" s="6">
        <v>30855000</v>
      </c>
      <c r="J4582" s="6">
        <v>19.2</v>
      </c>
      <c r="K4582" s="6">
        <v>16</v>
      </c>
      <c r="L4582" s="6" t="s">
        <v>364</v>
      </c>
      <c r="M4582" s="6">
        <v>70</v>
      </c>
      <c r="N4582" s="6" t="s">
        <v>21</v>
      </c>
      <c r="O4582" s="6" t="s">
        <v>22</v>
      </c>
      <c r="P4582" s="6" t="s">
        <v>7457</v>
      </c>
    </row>
    <row r="4583" spans="1:16" hidden="1" x14ac:dyDescent="0.35">
      <c r="A4583" s="6">
        <v>2012</v>
      </c>
      <c r="B4583" s="6" t="s">
        <v>1241</v>
      </c>
      <c r="C4583" s="6" t="s">
        <v>1164</v>
      </c>
      <c r="D4583" s="13" t="s">
        <v>1242</v>
      </c>
      <c r="E4583" s="6">
        <v>43.96</v>
      </c>
      <c r="F4583" s="6">
        <v>-116.91</v>
      </c>
      <c r="G4583" s="6" t="s">
        <v>236</v>
      </c>
      <c r="H4583" s="6">
        <v>7446</v>
      </c>
      <c r="I4583" s="6">
        <v>12784000</v>
      </c>
      <c r="J4583" s="6">
        <v>19.2</v>
      </c>
      <c r="K4583" s="6">
        <v>16</v>
      </c>
      <c r="L4583" s="6" t="s">
        <v>364</v>
      </c>
      <c r="M4583" s="6">
        <v>70</v>
      </c>
      <c r="N4583" s="6" t="s">
        <v>21</v>
      </c>
      <c r="O4583" s="6" t="s">
        <v>22</v>
      </c>
      <c r="P4583" s="6" t="s">
        <v>7458</v>
      </c>
    </row>
    <row r="4584" spans="1:16" hidden="1" x14ac:dyDescent="0.35">
      <c r="A4584" s="6">
        <v>2012</v>
      </c>
      <c r="B4584" s="6" t="s">
        <v>86</v>
      </c>
      <c r="C4584" s="6" t="s">
        <v>1164</v>
      </c>
      <c r="D4584" s="13" t="s">
        <v>1244</v>
      </c>
      <c r="E4584" s="6">
        <v>44.62</v>
      </c>
      <c r="F4584" s="6">
        <v>-116.7</v>
      </c>
      <c r="G4584" s="6" t="s">
        <v>524</v>
      </c>
      <c r="H4584" s="6">
        <v>3500</v>
      </c>
      <c r="I4584" s="6">
        <v>5074000</v>
      </c>
      <c r="J4584" s="6">
        <v>19.2</v>
      </c>
      <c r="K4584" s="6">
        <v>16</v>
      </c>
      <c r="L4584" s="6" t="s">
        <v>364</v>
      </c>
      <c r="M4584" s="6">
        <v>70</v>
      </c>
      <c r="N4584" s="6" t="s">
        <v>21</v>
      </c>
      <c r="O4584" s="6" t="s">
        <v>22</v>
      </c>
      <c r="P4584" s="6" t="s">
        <v>7459</v>
      </c>
    </row>
    <row r="4585" spans="1:16" hidden="1" x14ac:dyDescent="0.35">
      <c r="A4585" s="6">
        <v>2012</v>
      </c>
      <c r="B4585" s="6" t="s">
        <v>369</v>
      </c>
      <c r="C4585" s="6" t="s">
        <v>271</v>
      </c>
      <c r="D4585" s="13" t="s">
        <v>370</v>
      </c>
      <c r="E4585" s="6">
        <v>33.090000000000003</v>
      </c>
      <c r="F4585" s="6">
        <v>-93.65</v>
      </c>
      <c r="G4585" s="6" t="s">
        <v>94</v>
      </c>
      <c r="H4585" s="6">
        <v>14352</v>
      </c>
      <c r="I4585" s="6">
        <v>18146000</v>
      </c>
      <c r="J4585" s="6">
        <v>22.8</v>
      </c>
      <c r="K4585" s="6">
        <v>5</v>
      </c>
      <c r="L4585" s="6" t="s">
        <v>364</v>
      </c>
      <c r="M4585" s="6">
        <v>70</v>
      </c>
      <c r="N4585" s="6" t="s">
        <v>21</v>
      </c>
      <c r="O4585" s="6" t="s">
        <v>22</v>
      </c>
      <c r="P4585" s="6" t="s">
        <v>7150</v>
      </c>
    </row>
    <row r="4586" spans="1:16" hidden="1" x14ac:dyDescent="0.35">
      <c r="A4586" s="6">
        <v>2012</v>
      </c>
      <c r="B4586" s="6" t="s">
        <v>372</v>
      </c>
      <c r="C4586" s="6" t="s">
        <v>271</v>
      </c>
      <c r="D4586" s="13" t="s">
        <v>373</v>
      </c>
      <c r="E4586" s="6">
        <v>33.79</v>
      </c>
      <c r="F4586" s="6">
        <v>-94.24</v>
      </c>
      <c r="G4586" s="6" t="s">
        <v>94</v>
      </c>
      <c r="H4586" s="6">
        <v>5520</v>
      </c>
      <c r="I4586" s="6">
        <v>6356000</v>
      </c>
      <c r="J4586" s="6">
        <v>22.8</v>
      </c>
      <c r="K4586" s="6">
        <v>5</v>
      </c>
      <c r="L4586" s="6" t="s">
        <v>364</v>
      </c>
      <c r="M4586" s="6">
        <v>70</v>
      </c>
      <c r="N4586" s="6" t="s">
        <v>21</v>
      </c>
      <c r="O4586" s="6" t="s">
        <v>22</v>
      </c>
      <c r="P4586" s="6" t="s">
        <v>7151</v>
      </c>
    </row>
    <row r="4587" spans="1:16" hidden="1" x14ac:dyDescent="0.35">
      <c r="A4587" s="6">
        <v>2012</v>
      </c>
      <c r="B4587" s="6" t="s">
        <v>375</v>
      </c>
      <c r="C4587" s="6" t="s">
        <v>271</v>
      </c>
      <c r="D4587" s="13" t="s">
        <v>376</v>
      </c>
      <c r="E4587" s="6">
        <v>33.11</v>
      </c>
      <c r="F4587" s="6">
        <v>-93.95</v>
      </c>
      <c r="G4587" s="6" t="s">
        <v>94</v>
      </c>
      <c r="H4587" s="6">
        <v>10653</v>
      </c>
      <c r="I4587" s="6">
        <v>6476000</v>
      </c>
      <c r="J4587" s="6">
        <v>22.8</v>
      </c>
      <c r="K4587" s="6">
        <v>5</v>
      </c>
      <c r="L4587" s="6" t="s">
        <v>364</v>
      </c>
      <c r="M4587" s="6">
        <v>70</v>
      </c>
      <c r="N4587" s="6" t="s">
        <v>21</v>
      </c>
      <c r="O4587" s="6" t="s">
        <v>22</v>
      </c>
      <c r="P4587" s="6" t="s">
        <v>7152</v>
      </c>
    </row>
    <row r="4588" spans="1:16" hidden="1" x14ac:dyDescent="0.35">
      <c r="A4588" s="6">
        <v>2022</v>
      </c>
      <c r="B4588" s="6" t="s">
        <v>1225</v>
      </c>
      <c r="C4588" s="6" t="s">
        <v>1164</v>
      </c>
      <c r="D4588" s="13" t="s">
        <v>1226</v>
      </c>
      <c r="E4588" s="6">
        <v>43.79</v>
      </c>
      <c r="F4588" s="6">
        <v>-116.38</v>
      </c>
      <c r="G4588" s="6" t="s">
        <v>241</v>
      </c>
      <c r="H4588" s="6">
        <v>3130</v>
      </c>
      <c r="I4588" s="6">
        <v>6285000</v>
      </c>
      <c r="J4588" s="6">
        <v>24.6</v>
      </c>
      <c r="K4588" s="6">
        <v>16</v>
      </c>
      <c r="L4588" s="6" t="s">
        <v>364</v>
      </c>
      <c r="M4588" s="6">
        <v>70</v>
      </c>
      <c r="N4588" s="6" t="s">
        <v>21</v>
      </c>
      <c r="O4588" s="6" t="s">
        <v>22</v>
      </c>
      <c r="P4588" s="6" t="s">
        <v>1227</v>
      </c>
    </row>
    <row r="4589" spans="1:16" hidden="1" x14ac:dyDescent="0.35">
      <c r="A4589" s="6">
        <v>2022</v>
      </c>
      <c r="B4589" s="6" t="s">
        <v>1230</v>
      </c>
      <c r="C4589" s="6" t="s">
        <v>1164</v>
      </c>
      <c r="D4589" s="13" t="s">
        <v>1231</v>
      </c>
      <c r="E4589" s="6">
        <v>43.66</v>
      </c>
      <c r="F4589" s="6">
        <v>-116.63</v>
      </c>
      <c r="G4589" s="6" t="s">
        <v>241</v>
      </c>
      <c r="H4589" s="6">
        <v>23758</v>
      </c>
      <c r="I4589" s="6">
        <v>56083000</v>
      </c>
      <c r="J4589" s="6">
        <v>24.6</v>
      </c>
      <c r="K4589" s="6">
        <v>16</v>
      </c>
      <c r="L4589" s="6" t="s">
        <v>364</v>
      </c>
      <c r="M4589" s="6">
        <v>70</v>
      </c>
      <c r="N4589" s="6" t="s">
        <v>21</v>
      </c>
      <c r="O4589" s="6" t="s">
        <v>22</v>
      </c>
      <c r="P4589" s="6" t="s">
        <v>1232</v>
      </c>
    </row>
    <row r="4590" spans="1:16" hidden="1" x14ac:dyDescent="0.35">
      <c r="A4590" s="6">
        <v>2022</v>
      </c>
      <c r="B4590" s="6" t="s">
        <v>30</v>
      </c>
      <c r="C4590" s="6" t="s">
        <v>1164</v>
      </c>
      <c r="D4590" s="13" t="s">
        <v>1233</v>
      </c>
      <c r="E4590" s="6" t="e">
        <v>#N/A</v>
      </c>
      <c r="F4590" s="6" t="e">
        <v>#N/A</v>
      </c>
      <c r="G4590" s="6" t="s">
        <v>241</v>
      </c>
      <c r="H4590" s="6">
        <v>7377</v>
      </c>
      <c r="I4590" s="6">
        <v>19714000</v>
      </c>
      <c r="J4590" s="6">
        <v>24.6</v>
      </c>
      <c r="K4590" s="6">
        <v>16</v>
      </c>
      <c r="L4590" s="6" t="s">
        <v>364</v>
      </c>
      <c r="M4590" s="6">
        <v>70</v>
      </c>
      <c r="N4590" s="6" t="s">
        <v>21</v>
      </c>
      <c r="O4590" s="6" t="s">
        <v>22</v>
      </c>
      <c r="P4590" s="6" t="s">
        <v>1234</v>
      </c>
    </row>
    <row r="4591" spans="1:16" hidden="1" x14ac:dyDescent="0.35">
      <c r="A4591" s="6">
        <v>2022</v>
      </c>
      <c r="B4591" s="6" t="s">
        <v>1235</v>
      </c>
      <c r="C4591" s="6" t="s">
        <v>1164</v>
      </c>
      <c r="D4591" s="13" t="s">
        <v>1236</v>
      </c>
      <c r="E4591" s="6">
        <v>43.98</v>
      </c>
      <c r="F4591" s="6">
        <v>-116.52</v>
      </c>
      <c r="G4591" s="6" t="s">
        <v>241</v>
      </c>
      <c r="H4591" s="6">
        <v>3254</v>
      </c>
      <c r="I4591" s="6">
        <v>4974000</v>
      </c>
      <c r="J4591" s="6">
        <v>24.6</v>
      </c>
      <c r="K4591" s="6">
        <v>16</v>
      </c>
      <c r="L4591" s="6" t="s">
        <v>364</v>
      </c>
      <c r="M4591" s="6">
        <v>70</v>
      </c>
      <c r="N4591" s="6" t="s">
        <v>21</v>
      </c>
      <c r="O4591" s="6" t="s">
        <v>22</v>
      </c>
      <c r="P4591" s="6" t="s">
        <v>1237</v>
      </c>
    </row>
    <row r="4592" spans="1:16" hidden="1" x14ac:dyDescent="0.35">
      <c r="A4592" s="6">
        <v>2022</v>
      </c>
      <c r="B4592" s="6" t="s">
        <v>1238</v>
      </c>
      <c r="C4592" s="6" t="s">
        <v>1164</v>
      </c>
      <c r="D4592" s="13" t="s">
        <v>1239</v>
      </c>
      <c r="E4592" s="6">
        <v>42.75</v>
      </c>
      <c r="F4592" s="6">
        <v>-115.68</v>
      </c>
      <c r="G4592" s="6" t="s">
        <v>241</v>
      </c>
      <c r="H4592" s="6">
        <v>15508</v>
      </c>
      <c r="I4592" s="6">
        <v>23415000</v>
      </c>
      <c r="J4592" s="6">
        <v>24.6</v>
      </c>
      <c r="K4592" s="6">
        <v>16</v>
      </c>
      <c r="L4592" s="6" t="s">
        <v>364</v>
      </c>
      <c r="M4592" s="6">
        <v>70</v>
      </c>
      <c r="N4592" s="6" t="s">
        <v>21</v>
      </c>
      <c r="O4592" s="6" t="s">
        <v>22</v>
      </c>
      <c r="P4592" s="6" t="s">
        <v>1240</v>
      </c>
    </row>
    <row r="4593" spans="1:16" hidden="1" x14ac:dyDescent="0.35">
      <c r="A4593" s="6">
        <v>2022</v>
      </c>
      <c r="B4593" s="6" t="s">
        <v>1241</v>
      </c>
      <c r="C4593" s="6" t="s">
        <v>1164</v>
      </c>
      <c r="D4593" s="13" t="s">
        <v>1242</v>
      </c>
      <c r="E4593" s="6">
        <v>43.96</v>
      </c>
      <c r="F4593" s="6">
        <v>-116.91</v>
      </c>
      <c r="G4593" s="6" t="s">
        <v>241</v>
      </c>
      <c r="H4593" s="6">
        <v>5428</v>
      </c>
      <c r="I4593" s="6">
        <v>11270000</v>
      </c>
      <c r="J4593" s="6">
        <v>24.6</v>
      </c>
      <c r="K4593" s="6">
        <v>16</v>
      </c>
      <c r="L4593" s="6" t="s">
        <v>364</v>
      </c>
      <c r="M4593" s="6">
        <v>70</v>
      </c>
      <c r="N4593" s="6" t="s">
        <v>21</v>
      </c>
      <c r="O4593" s="6" t="s">
        <v>22</v>
      </c>
      <c r="P4593" s="6" t="s">
        <v>1243</v>
      </c>
    </row>
    <row r="4594" spans="1:16" hidden="1" x14ac:dyDescent="0.35">
      <c r="A4594" s="6">
        <v>2022</v>
      </c>
      <c r="B4594" s="6" t="s">
        <v>86</v>
      </c>
      <c r="C4594" s="6" t="s">
        <v>1164</v>
      </c>
      <c r="D4594" s="13" t="s">
        <v>1244</v>
      </c>
      <c r="E4594" s="6">
        <v>44.62</v>
      </c>
      <c r="F4594" s="6">
        <v>-116.7</v>
      </c>
      <c r="G4594" s="6" t="s">
        <v>241</v>
      </c>
      <c r="H4594" s="6">
        <v>2666</v>
      </c>
      <c r="I4594" s="6">
        <v>5016000</v>
      </c>
      <c r="J4594" s="6">
        <v>24.6</v>
      </c>
      <c r="K4594" s="6">
        <v>16</v>
      </c>
      <c r="L4594" s="6" t="s">
        <v>364</v>
      </c>
      <c r="M4594" s="6">
        <v>70</v>
      </c>
      <c r="N4594" s="6" t="s">
        <v>21</v>
      </c>
      <c r="O4594" s="6" t="s">
        <v>22</v>
      </c>
      <c r="P4594" s="6" t="s">
        <v>1245</v>
      </c>
    </row>
    <row r="4595" spans="1:16" hidden="1" x14ac:dyDescent="0.35">
      <c r="A4595" s="6">
        <v>2022</v>
      </c>
      <c r="B4595" s="6" t="s">
        <v>2640</v>
      </c>
      <c r="C4595" s="6" t="s">
        <v>2554</v>
      </c>
      <c r="D4595" s="13" t="s">
        <v>2641</v>
      </c>
      <c r="E4595" s="6">
        <v>30.77</v>
      </c>
      <c r="F4595" s="6">
        <v>-93.24</v>
      </c>
      <c r="G4595" s="6" t="s">
        <v>62</v>
      </c>
      <c r="H4595" s="6">
        <v>455</v>
      </c>
      <c r="I4595" s="6">
        <v>310000</v>
      </c>
      <c r="J4595" s="6">
        <v>28.2</v>
      </c>
      <c r="K4595" s="6">
        <v>22</v>
      </c>
      <c r="L4595" s="6" t="s">
        <v>364</v>
      </c>
      <c r="M4595" s="6">
        <v>70</v>
      </c>
      <c r="N4595" s="6" t="s">
        <v>21</v>
      </c>
      <c r="O4595" s="6" t="s">
        <v>22</v>
      </c>
      <c r="P4595" s="6" t="s">
        <v>2642</v>
      </c>
    </row>
    <row r="4596" spans="1:16" hidden="1" x14ac:dyDescent="0.35">
      <c r="A4596" s="6">
        <v>2022</v>
      </c>
      <c r="B4596" s="6" t="s">
        <v>2643</v>
      </c>
      <c r="C4596" s="6" t="s">
        <v>2554</v>
      </c>
      <c r="D4596" s="13" t="s">
        <v>2644</v>
      </c>
      <c r="E4596" s="6">
        <v>30.48</v>
      </c>
      <c r="F4596" s="6">
        <v>-92.69</v>
      </c>
      <c r="G4596" s="6" t="s">
        <v>62</v>
      </c>
      <c r="H4596" s="6">
        <v>6</v>
      </c>
      <c r="I4596" s="6">
        <v>3000</v>
      </c>
      <c r="J4596" s="6">
        <v>28.2</v>
      </c>
      <c r="K4596" s="6">
        <v>22</v>
      </c>
      <c r="L4596" s="6" t="s">
        <v>364</v>
      </c>
      <c r="M4596" s="6">
        <v>70</v>
      </c>
      <c r="N4596" s="6" t="s">
        <v>21</v>
      </c>
      <c r="O4596" s="6" t="s">
        <v>22</v>
      </c>
      <c r="P4596" s="6" t="s">
        <v>2645</v>
      </c>
    </row>
    <row r="4597" spans="1:16" hidden="1" x14ac:dyDescent="0.35">
      <c r="A4597" s="6">
        <v>2022</v>
      </c>
      <c r="B4597" s="6" t="s">
        <v>3177</v>
      </c>
      <c r="C4597" s="6" t="s">
        <v>3002</v>
      </c>
      <c r="D4597" s="13" t="s">
        <v>3178</v>
      </c>
      <c r="E4597" s="6">
        <v>43.86</v>
      </c>
      <c r="F4597" s="6">
        <v>-95.11</v>
      </c>
      <c r="G4597" s="6" t="s">
        <v>555</v>
      </c>
      <c r="H4597" s="6">
        <v>181404</v>
      </c>
      <c r="I4597" s="6">
        <v>230891000</v>
      </c>
      <c r="J4597" s="6">
        <v>30.6</v>
      </c>
      <c r="K4597" s="6">
        <v>27</v>
      </c>
      <c r="L4597" s="6" t="s">
        <v>364</v>
      </c>
      <c r="M4597" s="6">
        <v>70</v>
      </c>
      <c r="N4597" s="6" t="s">
        <v>21</v>
      </c>
      <c r="O4597" s="6" t="s">
        <v>22</v>
      </c>
      <c r="P4597" s="6" t="s">
        <v>3179</v>
      </c>
    </row>
    <row r="4598" spans="1:16" hidden="1" x14ac:dyDescent="0.35">
      <c r="A4598" s="6">
        <v>2022</v>
      </c>
      <c r="B4598" s="6" t="s">
        <v>115</v>
      </c>
      <c r="C4598" s="6" t="s">
        <v>3002</v>
      </c>
      <c r="D4598" s="13" t="s">
        <v>3180</v>
      </c>
      <c r="E4598" s="6">
        <v>43.63</v>
      </c>
      <c r="F4598" s="6">
        <v>-94.87</v>
      </c>
      <c r="G4598" s="6" t="s">
        <v>555</v>
      </c>
      <c r="H4598" s="6">
        <v>176899</v>
      </c>
      <c r="I4598" s="6">
        <v>222767000</v>
      </c>
      <c r="J4598" s="6">
        <v>30.6</v>
      </c>
      <c r="K4598" s="6">
        <v>27</v>
      </c>
      <c r="L4598" s="6" t="s">
        <v>364</v>
      </c>
      <c r="M4598" s="6">
        <v>70</v>
      </c>
      <c r="N4598" s="6" t="s">
        <v>21</v>
      </c>
      <c r="O4598" s="6" t="s">
        <v>22</v>
      </c>
      <c r="P4598" s="6" t="s">
        <v>3181</v>
      </c>
    </row>
    <row r="4599" spans="1:16" hidden="1" x14ac:dyDescent="0.35">
      <c r="A4599" s="6">
        <v>2022</v>
      </c>
      <c r="B4599" s="6" t="s">
        <v>359</v>
      </c>
      <c r="C4599" s="6" t="s">
        <v>3002</v>
      </c>
      <c r="D4599" s="13" t="s">
        <v>3182</v>
      </c>
      <c r="E4599" s="6">
        <v>44.38</v>
      </c>
      <c r="F4599" s="6">
        <v>-96.18</v>
      </c>
      <c r="G4599" s="6" t="s">
        <v>555</v>
      </c>
      <c r="H4599" s="6">
        <v>74109</v>
      </c>
      <c r="I4599" s="6">
        <v>83096000</v>
      </c>
      <c r="J4599" s="6">
        <v>30.6</v>
      </c>
      <c r="K4599" s="6">
        <v>27</v>
      </c>
      <c r="L4599" s="6" t="s">
        <v>364</v>
      </c>
      <c r="M4599" s="6">
        <v>70</v>
      </c>
      <c r="N4599" s="6" t="s">
        <v>21</v>
      </c>
      <c r="O4599" s="6" t="s">
        <v>22</v>
      </c>
      <c r="P4599" s="6" t="s">
        <v>3183</v>
      </c>
    </row>
    <row r="4600" spans="1:16" hidden="1" x14ac:dyDescent="0.35">
      <c r="A4600" s="6">
        <v>2022</v>
      </c>
      <c r="B4600" s="6" t="s">
        <v>1862</v>
      </c>
      <c r="C4600" s="6" t="s">
        <v>3002</v>
      </c>
      <c r="D4600" s="13" t="s">
        <v>3184</v>
      </c>
      <c r="E4600" s="6">
        <v>44.23</v>
      </c>
      <c r="F4600" s="6">
        <v>-95.87</v>
      </c>
      <c r="G4600" s="6" t="s">
        <v>555</v>
      </c>
      <c r="H4600" s="6">
        <v>180786</v>
      </c>
      <c r="I4600" s="6">
        <v>200413000</v>
      </c>
      <c r="J4600" s="6">
        <v>30.6</v>
      </c>
      <c r="K4600" s="6">
        <v>27</v>
      </c>
      <c r="L4600" s="6" t="s">
        <v>364</v>
      </c>
      <c r="M4600" s="6">
        <v>70</v>
      </c>
      <c r="N4600" s="6" t="s">
        <v>21</v>
      </c>
      <c r="O4600" s="6" t="s">
        <v>22</v>
      </c>
      <c r="P4600" s="6" t="s">
        <v>3185</v>
      </c>
    </row>
    <row r="4601" spans="1:16" hidden="1" x14ac:dyDescent="0.35">
      <c r="A4601" s="6">
        <v>2022</v>
      </c>
      <c r="B4601" s="6" t="s">
        <v>957</v>
      </c>
      <c r="C4601" s="6" t="s">
        <v>3002</v>
      </c>
      <c r="D4601" s="13" t="s">
        <v>3186</v>
      </c>
      <c r="E4601" s="6">
        <v>43.94</v>
      </c>
      <c r="F4601" s="6">
        <v>-95.64</v>
      </c>
      <c r="G4601" s="6" t="s">
        <v>555</v>
      </c>
      <c r="H4601" s="6">
        <v>144562</v>
      </c>
      <c r="I4601" s="6">
        <v>163456000</v>
      </c>
      <c r="J4601" s="6">
        <v>30.6</v>
      </c>
      <c r="K4601" s="6">
        <v>27</v>
      </c>
      <c r="L4601" s="6" t="s">
        <v>364</v>
      </c>
      <c r="M4601" s="6">
        <v>70</v>
      </c>
      <c r="N4601" s="6" t="s">
        <v>21</v>
      </c>
      <c r="O4601" s="6" t="s">
        <v>22</v>
      </c>
      <c r="P4601" s="6" t="s">
        <v>3187</v>
      </c>
    </row>
    <row r="4602" spans="1:16" hidden="1" x14ac:dyDescent="0.35">
      <c r="A4602" s="6">
        <v>2022</v>
      </c>
      <c r="B4602" s="6" t="s">
        <v>3188</v>
      </c>
      <c r="C4602" s="6" t="s">
        <v>3002</v>
      </c>
      <c r="D4602" s="13" t="s">
        <v>3189</v>
      </c>
      <c r="E4602" s="6">
        <v>43.63</v>
      </c>
      <c r="F4602" s="6">
        <v>-95.93</v>
      </c>
      <c r="G4602" s="6" t="s">
        <v>555</v>
      </c>
      <c r="H4602" s="6">
        <v>167428</v>
      </c>
      <c r="I4602" s="6">
        <v>192760000</v>
      </c>
      <c r="J4602" s="6">
        <v>30.6</v>
      </c>
      <c r="K4602" s="6">
        <v>27</v>
      </c>
      <c r="L4602" s="6" t="s">
        <v>364</v>
      </c>
      <c r="M4602" s="6">
        <v>70</v>
      </c>
      <c r="N4602" s="6" t="s">
        <v>21</v>
      </c>
      <c r="O4602" s="6" t="s">
        <v>22</v>
      </c>
      <c r="P4602" s="6" t="s">
        <v>3190</v>
      </c>
    </row>
    <row r="4603" spans="1:16" hidden="1" x14ac:dyDescent="0.35">
      <c r="A4603" s="6">
        <v>2022</v>
      </c>
      <c r="B4603" s="6" t="s">
        <v>3191</v>
      </c>
      <c r="C4603" s="6" t="s">
        <v>3002</v>
      </c>
      <c r="D4603" s="13" t="s">
        <v>3192</v>
      </c>
      <c r="E4603" s="6">
        <v>43.87</v>
      </c>
      <c r="F4603" s="6">
        <v>-96.13</v>
      </c>
      <c r="G4603" s="6" t="s">
        <v>564</v>
      </c>
      <c r="H4603" s="6">
        <v>85909</v>
      </c>
      <c r="I4603" s="6">
        <v>91282000</v>
      </c>
      <c r="J4603" s="6">
        <v>30.6</v>
      </c>
      <c r="K4603" s="6">
        <v>27</v>
      </c>
      <c r="L4603" s="6" t="s">
        <v>364</v>
      </c>
      <c r="M4603" s="6">
        <v>70</v>
      </c>
      <c r="N4603" s="6" t="s">
        <v>21</v>
      </c>
      <c r="O4603" s="6" t="s">
        <v>22</v>
      </c>
      <c r="P4603" s="6" t="s">
        <v>3193</v>
      </c>
    </row>
    <row r="4604" spans="1:16" hidden="1" x14ac:dyDescent="0.35">
      <c r="A4604" s="6">
        <v>2022</v>
      </c>
      <c r="B4604" s="6" t="s">
        <v>3194</v>
      </c>
      <c r="C4604" s="6" t="s">
        <v>3002</v>
      </c>
      <c r="D4604" s="13" t="s">
        <v>3195</v>
      </c>
      <c r="E4604" s="6">
        <v>44.21</v>
      </c>
      <c r="F4604" s="6">
        <v>-95.12</v>
      </c>
      <c r="G4604" s="6" t="s">
        <v>555</v>
      </c>
      <c r="H4604" s="6">
        <v>257104</v>
      </c>
      <c r="I4604" s="6">
        <v>294485000</v>
      </c>
      <c r="J4604" s="6">
        <v>30.6</v>
      </c>
      <c r="K4604" s="6">
        <v>27</v>
      </c>
      <c r="L4604" s="6" t="s">
        <v>364</v>
      </c>
      <c r="M4604" s="6">
        <v>70</v>
      </c>
      <c r="N4604" s="6" t="s">
        <v>21</v>
      </c>
      <c r="O4604" s="6" t="s">
        <v>22</v>
      </c>
      <c r="P4604" s="6" t="s">
        <v>3196</v>
      </c>
    </row>
    <row r="4605" spans="1:16" hidden="1" x14ac:dyDescent="0.35">
      <c r="A4605" s="6">
        <v>2022</v>
      </c>
      <c r="B4605" s="6" t="s">
        <v>3197</v>
      </c>
      <c r="C4605" s="6" t="s">
        <v>3002</v>
      </c>
      <c r="D4605" s="13" t="s">
        <v>3198</v>
      </c>
      <c r="E4605" s="6">
        <v>43.61</v>
      </c>
      <c r="F4605" s="6">
        <v>-96.36</v>
      </c>
      <c r="G4605" s="6" t="s">
        <v>555</v>
      </c>
      <c r="H4605" s="6">
        <v>120530</v>
      </c>
      <c r="I4605" s="6">
        <v>154080000</v>
      </c>
      <c r="J4605" s="6">
        <v>30.6</v>
      </c>
      <c r="K4605" s="6">
        <v>27</v>
      </c>
      <c r="L4605" s="6" t="s">
        <v>364</v>
      </c>
      <c r="M4605" s="6">
        <v>70</v>
      </c>
      <c r="N4605" s="6" t="s">
        <v>21</v>
      </c>
      <c r="O4605" s="6" t="s">
        <v>22</v>
      </c>
      <c r="P4605" s="6" t="s">
        <v>3199</v>
      </c>
    </row>
    <row r="4606" spans="1:16" hidden="1" x14ac:dyDescent="0.35">
      <c r="A4606" s="6">
        <v>2022</v>
      </c>
      <c r="B4606" s="6" t="s">
        <v>1401</v>
      </c>
      <c r="C4606" s="6" t="s">
        <v>3682</v>
      </c>
      <c r="D4606" s="13" t="s">
        <v>3775</v>
      </c>
      <c r="E4606" s="6">
        <v>45.81</v>
      </c>
      <c r="F4606" s="6">
        <v>-111.15</v>
      </c>
      <c r="G4606" s="6" t="s">
        <v>555</v>
      </c>
      <c r="H4606" s="6">
        <v>1427</v>
      </c>
      <c r="I4606" s="6">
        <v>2707000</v>
      </c>
      <c r="J4606" s="6">
        <v>37.299999999999997</v>
      </c>
      <c r="K4606" s="6">
        <v>30</v>
      </c>
      <c r="L4606" s="6" t="s">
        <v>364</v>
      </c>
      <c r="M4606" s="6">
        <v>70</v>
      </c>
      <c r="N4606" s="6" t="s">
        <v>21</v>
      </c>
      <c r="O4606" s="6" t="s">
        <v>22</v>
      </c>
      <c r="P4606" s="6" t="s">
        <v>3776</v>
      </c>
    </row>
    <row r="4607" spans="1:16" hidden="1" x14ac:dyDescent="0.35">
      <c r="A4607" s="6">
        <v>2022</v>
      </c>
      <c r="B4607" s="6" t="s">
        <v>601</v>
      </c>
      <c r="C4607" s="6" t="s">
        <v>512</v>
      </c>
      <c r="D4607" s="13" t="s">
        <v>602</v>
      </c>
      <c r="E4607" s="6">
        <v>38.799999999999997</v>
      </c>
      <c r="F4607" s="6">
        <v>-107.97</v>
      </c>
      <c r="G4607" s="6" t="s">
        <v>236</v>
      </c>
      <c r="H4607" s="6">
        <v>2503</v>
      </c>
      <c r="I4607" s="6">
        <v>4274000</v>
      </c>
      <c r="J4607" s="6">
        <v>40.9</v>
      </c>
      <c r="K4607" s="6">
        <v>8</v>
      </c>
      <c r="L4607" s="6" t="s">
        <v>364</v>
      </c>
      <c r="M4607" s="6">
        <v>70</v>
      </c>
      <c r="N4607" s="6" t="s">
        <v>21</v>
      </c>
      <c r="O4607" s="6" t="s">
        <v>22</v>
      </c>
      <c r="P4607" s="6" t="s">
        <v>603</v>
      </c>
    </row>
    <row r="4608" spans="1:16" hidden="1" x14ac:dyDescent="0.35">
      <c r="A4608" s="6">
        <v>2022</v>
      </c>
      <c r="B4608" s="6" t="s">
        <v>610</v>
      </c>
      <c r="C4608" s="6" t="s">
        <v>512</v>
      </c>
      <c r="D4608" s="13" t="s">
        <v>611</v>
      </c>
      <c r="E4608" s="6">
        <v>39.08</v>
      </c>
      <c r="F4608" s="6">
        <v>-108.55</v>
      </c>
      <c r="G4608" s="6" t="s">
        <v>241</v>
      </c>
      <c r="H4608" s="6">
        <v>1003</v>
      </c>
      <c r="I4608" s="6">
        <v>3309000</v>
      </c>
      <c r="J4608" s="6">
        <v>40.9</v>
      </c>
      <c r="K4608" s="6">
        <v>8</v>
      </c>
      <c r="L4608" s="6" t="s">
        <v>364</v>
      </c>
      <c r="M4608" s="6">
        <v>70</v>
      </c>
      <c r="N4608" s="6" t="s">
        <v>21</v>
      </c>
      <c r="O4608" s="6" t="s">
        <v>22</v>
      </c>
      <c r="P4608" s="6" t="s">
        <v>612</v>
      </c>
    </row>
    <row r="4609" spans="1:16" hidden="1" x14ac:dyDescent="0.35">
      <c r="A4609" s="6">
        <v>2022</v>
      </c>
      <c r="B4609" s="6" t="s">
        <v>613</v>
      </c>
      <c r="C4609" s="6" t="s">
        <v>512</v>
      </c>
      <c r="D4609" s="13" t="s">
        <v>614</v>
      </c>
      <c r="E4609" s="6">
        <v>37.35</v>
      </c>
      <c r="F4609" s="6">
        <v>-108.57</v>
      </c>
      <c r="G4609" s="6" t="s">
        <v>241</v>
      </c>
      <c r="H4609" s="6">
        <v>1594</v>
      </c>
      <c r="I4609" s="6">
        <v>0</v>
      </c>
      <c r="J4609" s="6">
        <v>40.9</v>
      </c>
      <c r="K4609" s="6">
        <v>8</v>
      </c>
      <c r="L4609" s="6" t="s">
        <v>364</v>
      </c>
      <c r="M4609" s="6">
        <v>70</v>
      </c>
      <c r="N4609" s="6" t="s">
        <v>21</v>
      </c>
      <c r="O4609" s="6" t="s">
        <v>22</v>
      </c>
      <c r="P4609" s="6" t="s">
        <v>615</v>
      </c>
    </row>
    <row r="4610" spans="1:16" hidden="1" x14ac:dyDescent="0.35">
      <c r="A4610" s="6">
        <v>2022</v>
      </c>
      <c r="B4610" s="6" t="s">
        <v>616</v>
      </c>
      <c r="C4610" s="6" t="s">
        <v>512</v>
      </c>
      <c r="D4610" s="13" t="s">
        <v>617</v>
      </c>
      <c r="E4610" s="6">
        <v>38.49</v>
      </c>
      <c r="F4610" s="6">
        <v>-107.87</v>
      </c>
      <c r="G4610" s="6" t="s">
        <v>236</v>
      </c>
      <c r="H4610" s="6">
        <v>4587</v>
      </c>
      <c r="I4610" s="6">
        <v>6369000</v>
      </c>
      <c r="J4610" s="6">
        <v>40.9</v>
      </c>
      <c r="K4610" s="6">
        <v>8</v>
      </c>
      <c r="L4610" s="6" t="s">
        <v>364</v>
      </c>
      <c r="M4610" s="6">
        <v>70</v>
      </c>
      <c r="N4610" s="6" t="s">
        <v>21</v>
      </c>
      <c r="O4610" s="6" t="s">
        <v>22</v>
      </c>
      <c r="P4610" s="6" t="s">
        <v>618</v>
      </c>
    </row>
    <row r="4611" spans="1:16" hidden="1" x14ac:dyDescent="0.35">
      <c r="A4611" s="6">
        <v>2022</v>
      </c>
      <c r="B4611" s="6" t="s">
        <v>511</v>
      </c>
      <c r="C4611" s="6" t="s">
        <v>324</v>
      </c>
      <c r="D4611" s="13" t="s">
        <v>3393</v>
      </c>
      <c r="E4611" s="6">
        <v>31.54</v>
      </c>
      <c r="F4611" s="6">
        <v>-91.38</v>
      </c>
      <c r="G4611" s="6" t="s">
        <v>19</v>
      </c>
      <c r="H4611" s="6">
        <v>945</v>
      </c>
      <c r="I4611" s="6">
        <v>665000</v>
      </c>
      <c r="J4611" s="6">
        <v>42.8</v>
      </c>
      <c r="K4611" s="6">
        <v>28</v>
      </c>
      <c r="L4611" s="6" t="s">
        <v>364</v>
      </c>
      <c r="M4611" s="6">
        <v>70</v>
      </c>
      <c r="N4611" s="6" t="s">
        <v>21</v>
      </c>
      <c r="O4611" s="6" t="s">
        <v>22</v>
      </c>
      <c r="P4611" s="6" t="s">
        <v>3394</v>
      </c>
    </row>
    <row r="4612" spans="1:16" hidden="1" x14ac:dyDescent="0.35">
      <c r="A4612" s="6">
        <v>2022</v>
      </c>
      <c r="B4612" s="6" t="s">
        <v>3404</v>
      </c>
      <c r="C4612" s="6" t="s">
        <v>324</v>
      </c>
      <c r="D4612" s="13" t="s">
        <v>3405</v>
      </c>
      <c r="E4612" s="6">
        <v>32.35</v>
      </c>
      <c r="F4612" s="6">
        <v>-90.45</v>
      </c>
      <c r="G4612" s="6" t="s">
        <v>19</v>
      </c>
      <c r="H4612" s="6">
        <v>13937</v>
      </c>
      <c r="I4612" s="6">
        <v>11034000</v>
      </c>
      <c r="J4612" s="6">
        <v>42.8</v>
      </c>
      <c r="K4612" s="6">
        <v>28</v>
      </c>
      <c r="L4612" s="6" t="s">
        <v>364</v>
      </c>
      <c r="M4612" s="6">
        <v>70</v>
      </c>
      <c r="N4612" s="6" t="s">
        <v>21</v>
      </c>
      <c r="O4612" s="6" t="s">
        <v>22</v>
      </c>
      <c r="P4612" s="6" t="s">
        <v>3406</v>
      </c>
    </row>
    <row r="4613" spans="1:16" hidden="1" x14ac:dyDescent="0.35">
      <c r="A4613" s="6">
        <v>2022</v>
      </c>
      <c r="B4613" s="6" t="s">
        <v>172</v>
      </c>
      <c r="C4613" s="6" t="s">
        <v>324</v>
      </c>
      <c r="D4613" s="13" t="s">
        <v>3407</v>
      </c>
      <c r="E4613" s="6">
        <v>31.71</v>
      </c>
      <c r="F4613" s="6">
        <v>-91.06</v>
      </c>
      <c r="G4613" s="6" t="s">
        <v>19</v>
      </c>
      <c r="H4613" s="6">
        <v>1620</v>
      </c>
      <c r="I4613" s="6">
        <v>2000000</v>
      </c>
      <c r="J4613" s="6">
        <v>42.8</v>
      </c>
      <c r="K4613" s="6">
        <v>28</v>
      </c>
      <c r="L4613" s="6" t="s">
        <v>364</v>
      </c>
      <c r="M4613" s="6">
        <v>70</v>
      </c>
      <c r="N4613" s="6" t="s">
        <v>21</v>
      </c>
      <c r="O4613" s="6" t="s">
        <v>22</v>
      </c>
      <c r="P4613" s="6" t="s">
        <v>3408</v>
      </c>
    </row>
    <row r="4614" spans="1:16" hidden="1" x14ac:dyDescent="0.35">
      <c r="A4614" s="6">
        <v>2022</v>
      </c>
      <c r="B4614" s="6" t="s">
        <v>359</v>
      </c>
      <c r="C4614" s="6" t="s">
        <v>324</v>
      </c>
      <c r="D4614" s="13" t="s">
        <v>3409</v>
      </c>
      <c r="E4614" s="6">
        <v>31.58</v>
      </c>
      <c r="F4614" s="6">
        <v>-90.44</v>
      </c>
      <c r="G4614" s="6" t="s">
        <v>19</v>
      </c>
      <c r="H4614" s="6">
        <v>12</v>
      </c>
      <c r="I4614" s="6">
        <v>0</v>
      </c>
      <c r="J4614" s="6">
        <v>42.8</v>
      </c>
      <c r="K4614" s="6">
        <v>28</v>
      </c>
      <c r="L4614" s="6" t="s">
        <v>364</v>
      </c>
      <c r="M4614" s="6">
        <v>70</v>
      </c>
      <c r="N4614" s="6" t="s">
        <v>21</v>
      </c>
      <c r="O4614" s="6" t="s">
        <v>22</v>
      </c>
      <c r="P4614" s="6" t="s">
        <v>3410</v>
      </c>
    </row>
    <row r="4615" spans="1:16" hidden="1" x14ac:dyDescent="0.35">
      <c r="A4615" s="6">
        <v>2022</v>
      </c>
      <c r="B4615" s="6" t="s">
        <v>1477</v>
      </c>
      <c r="C4615" s="6" t="s">
        <v>324</v>
      </c>
      <c r="D4615" s="13" t="s">
        <v>3411</v>
      </c>
      <c r="E4615" s="6">
        <v>32.5</v>
      </c>
      <c r="F4615" s="6">
        <v>-90.79</v>
      </c>
      <c r="G4615" s="6" t="s">
        <v>19</v>
      </c>
      <c r="H4615" s="6">
        <v>4250</v>
      </c>
      <c r="I4615" s="6">
        <v>3935000</v>
      </c>
      <c r="J4615" s="6">
        <v>42.8</v>
      </c>
      <c r="K4615" s="6">
        <v>28</v>
      </c>
      <c r="L4615" s="6" t="s">
        <v>364</v>
      </c>
      <c r="M4615" s="6">
        <v>70</v>
      </c>
      <c r="N4615" s="6" t="s">
        <v>21</v>
      </c>
      <c r="O4615" s="6" t="s">
        <v>22</v>
      </c>
      <c r="P4615" s="6" t="s">
        <v>3412</v>
      </c>
    </row>
    <row r="4616" spans="1:16" hidden="1" x14ac:dyDescent="0.35">
      <c r="A4616" s="6">
        <v>2022</v>
      </c>
      <c r="B4616" s="6" t="s">
        <v>704</v>
      </c>
      <c r="C4616" s="6" t="s">
        <v>797</v>
      </c>
      <c r="D4616" s="13" t="s">
        <v>1074</v>
      </c>
      <c r="E4616" s="6">
        <v>31.3</v>
      </c>
      <c r="F4616" s="6">
        <v>-84.37</v>
      </c>
      <c r="G4616" s="6" t="s">
        <v>19</v>
      </c>
      <c r="H4616" s="6">
        <v>9596</v>
      </c>
      <c r="I4616" s="6">
        <v>12637000</v>
      </c>
      <c r="J4616" s="6">
        <v>43.5</v>
      </c>
      <c r="K4616" s="6">
        <v>13</v>
      </c>
      <c r="L4616" s="6" t="s">
        <v>364</v>
      </c>
      <c r="M4616" s="6">
        <v>70</v>
      </c>
      <c r="N4616" s="6" t="s">
        <v>21</v>
      </c>
      <c r="O4616" s="6" t="s">
        <v>22</v>
      </c>
      <c r="P4616" s="6" t="s">
        <v>1075</v>
      </c>
    </row>
    <row r="4617" spans="1:16" hidden="1" x14ac:dyDescent="0.35">
      <c r="A4617" s="6">
        <v>2022</v>
      </c>
      <c r="B4617" s="6" t="s">
        <v>97</v>
      </c>
      <c r="C4617" s="6" t="s">
        <v>797</v>
      </c>
      <c r="D4617" s="13" t="s">
        <v>1076</v>
      </c>
      <c r="E4617" s="6">
        <v>31.41</v>
      </c>
      <c r="F4617" s="6">
        <v>-84.69</v>
      </c>
      <c r="G4617" s="6" t="s">
        <v>19</v>
      </c>
      <c r="H4617" s="6">
        <v>18255</v>
      </c>
      <c r="I4617" s="6">
        <v>24392000</v>
      </c>
      <c r="J4617" s="6">
        <v>43.5</v>
      </c>
      <c r="K4617" s="6">
        <v>13</v>
      </c>
      <c r="L4617" s="6" t="s">
        <v>364</v>
      </c>
      <c r="M4617" s="6">
        <v>70</v>
      </c>
      <c r="N4617" s="6" t="s">
        <v>21</v>
      </c>
      <c r="O4617" s="6" t="s">
        <v>22</v>
      </c>
      <c r="P4617" s="6" t="s">
        <v>1077</v>
      </c>
    </row>
    <row r="4618" spans="1:16" hidden="1" x14ac:dyDescent="0.35">
      <c r="A4618" s="6">
        <v>2022</v>
      </c>
      <c r="B4618" s="6" t="s">
        <v>163</v>
      </c>
      <c r="C4618" s="6" t="s">
        <v>797</v>
      </c>
      <c r="D4618" s="13" t="s">
        <v>1078</v>
      </c>
      <c r="E4618" s="6">
        <v>31.55</v>
      </c>
      <c r="F4618" s="6">
        <v>-84.86</v>
      </c>
      <c r="G4618" s="6" t="s">
        <v>19</v>
      </c>
      <c r="H4618" s="6">
        <v>2025</v>
      </c>
      <c r="I4618" s="6">
        <v>2469000</v>
      </c>
      <c r="J4618" s="6">
        <v>43.5</v>
      </c>
      <c r="K4618" s="6">
        <v>13</v>
      </c>
      <c r="L4618" s="6" t="s">
        <v>364</v>
      </c>
      <c r="M4618" s="6">
        <v>70</v>
      </c>
      <c r="N4618" s="6" t="s">
        <v>21</v>
      </c>
      <c r="O4618" s="6" t="s">
        <v>22</v>
      </c>
      <c r="P4618" s="6" t="s">
        <v>1079</v>
      </c>
    </row>
    <row r="4619" spans="1:16" hidden="1" x14ac:dyDescent="0.35">
      <c r="A4619" s="6">
        <v>2022</v>
      </c>
      <c r="B4619" s="6" t="s">
        <v>1080</v>
      </c>
      <c r="C4619" s="6" t="s">
        <v>797</v>
      </c>
      <c r="D4619" s="13" t="s">
        <v>1081</v>
      </c>
      <c r="E4619" s="6">
        <v>30.74</v>
      </c>
      <c r="F4619" s="6">
        <v>-84.47</v>
      </c>
      <c r="G4619" s="6" t="s">
        <v>62</v>
      </c>
      <c r="H4619" s="6">
        <v>15141</v>
      </c>
      <c r="I4619" s="6">
        <v>21086000</v>
      </c>
      <c r="J4619" s="6">
        <v>43.5</v>
      </c>
      <c r="K4619" s="6">
        <v>13</v>
      </c>
      <c r="L4619" s="6" t="s">
        <v>364</v>
      </c>
      <c r="M4619" s="6">
        <v>70</v>
      </c>
      <c r="N4619" s="6" t="s">
        <v>21</v>
      </c>
      <c r="O4619" s="6" t="s">
        <v>22</v>
      </c>
      <c r="P4619" s="6" t="s">
        <v>1082</v>
      </c>
    </row>
    <row r="4620" spans="1:16" hidden="1" x14ac:dyDescent="0.35">
      <c r="A4620" s="6">
        <v>2022</v>
      </c>
      <c r="B4620" s="6" t="s">
        <v>1086</v>
      </c>
      <c r="C4620" s="6" t="s">
        <v>797</v>
      </c>
      <c r="D4620" s="13" t="s">
        <v>1087</v>
      </c>
      <c r="E4620" s="6">
        <v>31.33</v>
      </c>
      <c r="F4620" s="6">
        <v>-84.94</v>
      </c>
      <c r="G4620" s="6" t="s">
        <v>62</v>
      </c>
      <c r="H4620" s="6">
        <v>7705</v>
      </c>
      <c r="I4620" s="6">
        <v>8825000</v>
      </c>
      <c r="J4620" s="6">
        <v>43.5</v>
      </c>
      <c r="K4620" s="6">
        <v>13</v>
      </c>
      <c r="L4620" s="6" t="s">
        <v>364</v>
      </c>
      <c r="M4620" s="6">
        <v>70</v>
      </c>
      <c r="N4620" s="6" t="s">
        <v>21</v>
      </c>
      <c r="O4620" s="6" t="s">
        <v>22</v>
      </c>
      <c r="P4620" s="6" t="s">
        <v>1088</v>
      </c>
    </row>
    <row r="4621" spans="1:16" hidden="1" x14ac:dyDescent="0.35">
      <c r="A4621" s="6">
        <v>2022</v>
      </c>
      <c r="B4621" s="6" t="s">
        <v>1089</v>
      </c>
      <c r="C4621" s="6" t="s">
        <v>797</v>
      </c>
      <c r="D4621" s="13" t="s">
        <v>1090</v>
      </c>
      <c r="E4621" s="6">
        <v>30.97</v>
      </c>
      <c r="F4621" s="6">
        <v>-84.2</v>
      </c>
      <c r="G4621" s="6" t="s">
        <v>62</v>
      </c>
      <c r="H4621" s="6">
        <v>3860</v>
      </c>
      <c r="I4621" s="6">
        <v>4361000</v>
      </c>
      <c r="J4621" s="6">
        <v>43.5</v>
      </c>
      <c r="K4621" s="6">
        <v>13</v>
      </c>
      <c r="L4621" s="6" t="s">
        <v>364</v>
      </c>
      <c r="M4621" s="6">
        <v>70</v>
      </c>
      <c r="N4621" s="6" t="s">
        <v>21</v>
      </c>
      <c r="O4621" s="6" t="s">
        <v>22</v>
      </c>
      <c r="P4621" s="6" t="s">
        <v>1091</v>
      </c>
    </row>
    <row r="4622" spans="1:16" hidden="1" x14ac:dyDescent="0.35">
      <c r="A4622" s="6">
        <v>2022</v>
      </c>
      <c r="B4622" s="6" t="s">
        <v>178</v>
      </c>
      <c r="C4622" s="6" t="s">
        <v>797</v>
      </c>
      <c r="D4622" s="13" t="s">
        <v>1092</v>
      </c>
      <c r="E4622" s="6">
        <v>31.73</v>
      </c>
      <c r="F4622" s="6">
        <v>-84.17</v>
      </c>
      <c r="G4622" s="6" t="s">
        <v>19</v>
      </c>
      <c r="H4622" s="6">
        <v>10725</v>
      </c>
      <c r="I4622" s="6">
        <v>13594000</v>
      </c>
      <c r="J4622" s="6">
        <v>43.5</v>
      </c>
      <c r="K4622" s="6">
        <v>13</v>
      </c>
      <c r="L4622" s="6" t="s">
        <v>364</v>
      </c>
      <c r="M4622" s="6">
        <v>70</v>
      </c>
      <c r="N4622" s="6" t="s">
        <v>21</v>
      </c>
      <c r="O4622" s="6" t="s">
        <v>22</v>
      </c>
      <c r="P4622" s="6" t="s">
        <v>1093</v>
      </c>
    </row>
    <row r="4623" spans="1:16" hidden="1" x14ac:dyDescent="0.35">
      <c r="A4623" s="6">
        <v>2022</v>
      </c>
      <c r="B4623" s="6" t="s">
        <v>375</v>
      </c>
      <c r="C4623" s="6" t="s">
        <v>797</v>
      </c>
      <c r="D4623" s="13" t="s">
        <v>1094</v>
      </c>
      <c r="E4623" s="6">
        <v>31.15</v>
      </c>
      <c r="F4623" s="6">
        <v>-84.67</v>
      </c>
      <c r="G4623" s="6" t="s">
        <v>62</v>
      </c>
      <c r="H4623" s="6">
        <v>18235</v>
      </c>
      <c r="I4623" s="6">
        <v>20543000</v>
      </c>
      <c r="J4623" s="6">
        <v>43.5</v>
      </c>
      <c r="K4623" s="6">
        <v>13</v>
      </c>
      <c r="L4623" s="6" t="s">
        <v>364</v>
      </c>
      <c r="M4623" s="6">
        <v>70</v>
      </c>
      <c r="N4623" s="6" t="s">
        <v>21</v>
      </c>
      <c r="O4623" s="6" t="s">
        <v>22</v>
      </c>
      <c r="P4623" s="6" t="s">
        <v>1095</v>
      </c>
    </row>
    <row r="4624" spans="1:16" hidden="1" x14ac:dyDescent="0.35">
      <c r="A4624" s="6">
        <v>2022</v>
      </c>
      <c r="B4624" s="6" t="s">
        <v>1096</v>
      </c>
      <c r="C4624" s="6" t="s">
        <v>797</v>
      </c>
      <c r="D4624" s="13" t="s">
        <v>1097</v>
      </c>
      <c r="E4624" s="6">
        <v>31.37</v>
      </c>
      <c r="F4624" s="6">
        <v>-84.16</v>
      </c>
      <c r="G4624" s="6" t="s">
        <v>62</v>
      </c>
      <c r="H4624" s="6">
        <v>10921</v>
      </c>
      <c r="I4624" s="6">
        <v>15424000</v>
      </c>
      <c r="J4624" s="6">
        <v>43.5</v>
      </c>
      <c r="K4624" s="6">
        <v>13</v>
      </c>
      <c r="L4624" s="6" t="s">
        <v>364</v>
      </c>
      <c r="M4624" s="6">
        <v>70</v>
      </c>
      <c r="N4624" s="6" t="s">
        <v>21</v>
      </c>
      <c r="O4624" s="6" t="s">
        <v>22</v>
      </c>
      <c r="P4624" s="6" t="s">
        <v>1098</v>
      </c>
    </row>
    <row r="4625" spans="1:16" hidden="1" x14ac:dyDescent="0.35">
      <c r="A4625" s="6">
        <v>2022</v>
      </c>
      <c r="B4625" s="6" t="s">
        <v>184</v>
      </c>
      <c r="C4625" s="6" t="s">
        <v>797</v>
      </c>
      <c r="D4625" s="13" t="s">
        <v>1102</v>
      </c>
      <c r="E4625" s="6">
        <v>31.66</v>
      </c>
      <c r="F4625" s="6">
        <v>-84.87</v>
      </c>
      <c r="G4625" s="6" t="s">
        <v>19</v>
      </c>
      <c r="H4625" s="6">
        <v>11311</v>
      </c>
      <c r="I4625" s="6">
        <v>15873000</v>
      </c>
      <c r="J4625" s="6">
        <v>43.5</v>
      </c>
      <c r="K4625" s="6">
        <v>13</v>
      </c>
      <c r="L4625" s="6" t="s">
        <v>364</v>
      </c>
      <c r="M4625" s="6">
        <v>70</v>
      </c>
      <c r="N4625" s="6" t="s">
        <v>21</v>
      </c>
      <c r="O4625" s="6" t="s">
        <v>22</v>
      </c>
      <c r="P4625" s="6" t="s">
        <v>1103</v>
      </c>
    </row>
    <row r="4626" spans="1:16" hidden="1" x14ac:dyDescent="0.35">
      <c r="A4626" s="6">
        <v>2022</v>
      </c>
      <c r="B4626" s="6" t="s">
        <v>1104</v>
      </c>
      <c r="C4626" s="6" t="s">
        <v>797</v>
      </c>
      <c r="D4626" s="13" t="s">
        <v>1105</v>
      </c>
      <c r="E4626" s="6">
        <v>31.04</v>
      </c>
      <c r="F4626" s="6">
        <v>-84.87</v>
      </c>
      <c r="G4626" s="6" t="s">
        <v>62</v>
      </c>
      <c r="H4626" s="6">
        <v>8903</v>
      </c>
      <c r="I4626" s="6">
        <v>12562000</v>
      </c>
      <c r="J4626" s="6">
        <v>43.5</v>
      </c>
      <c r="K4626" s="6">
        <v>13</v>
      </c>
      <c r="L4626" s="6" t="s">
        <v>364</v>
      </c>
      <c r="M4626" s="6">
        <v>70</v>
      </c>
      <c r="N4626" s="6" t="s">
        <v>21</v>
      </c>
      <c r="O4626" s="6" t="s">
        <v>22</v>
      </c>
      <c r="P4626" s="6" t="s">
        <v>1106</v>
      </c>
    </row>
    <row r="4627" spans="1:16" hidden="1" x14ac:dyDescent="0.35">
      <c r="A4627" s="6">
        <v>2022</v>
      </c>
      <c r="B4627" s="6" t="s">
        <v>1107</v>
      </c>
      <c r="C4627" s="6" t="s">
        <v>797</v>
      </c>
      <c r="D4627" s="13" t="s">
        <v>1108</v>
      </c>
      <c r="E4627" s="6">
        <v>32.22</v>
      </c>
      <c r="F4627" s="6">
        <v>-84.84</v>
      </c>
      <c r="G4627" s="6" t="s">
        <v>19</v>
      </c>
      <c r="H4627" s="6">
        <v>1576</v>
      </c>
      <c r="I4627" s="6">
        <v>1993000</v>
      </c>
      <c r="J4627" s="6">
        <v>43.5</v>
      </c>
      <c r="K4627" s="6">
        <v>13</v>
      </c>
      <c r="L4627" s="6" t="s">
        <v>364</v>
      </c>
      <c r="M4627" s="6">
        <v>70</v>
      </c>
      <c r="N4627" s="6" t="s">
        <v>21</v>
      </c>
      <c r="O4627" s="6" t="s">
        <v>22</v>
      </c>
      <c r="P4627" s="6" t="s">
        <v>1109</v>
      </c>
    </row>
    <row r="4628" spans="1:16" hidden="1" x14ac:dyDescent="0.35">
      <c r="A4628" s="6">
        <v>2022</v>
      </c>
      <c r="B4628" s="6" t="s">
        <v>57</v>
      </c>
      <c r="C4628" s="6" t="s">
        <v>797</v>
      </c>
      <c r="D4628" s="13" t="s">
        <v>1110</v>
      </c>
      <c r="E4628" s="6">
        <v>32.07</v>
      </c>
      <c r="F4628" s="6">
        <v>-84.22</v>
      </c>
      <c r="G4628" s="6" t="s">
        <v>19</v>
      </c>
      <c r="H4628" s="6">
        <v>11208</v>
      </c>
      <c r="I4628" s="6">
        <v>14440000</v>
      </c>
      <c r="J4628" s="6">
        <v>43.5</v>
      </c>
      <c r="K4628" s="6">
        <v>13</v>
      </c>
      <c r="L4628" s="6" t="s">
        <v>364</v>
      </c>
      <c r="M4628" s="6">
        <v>70</v>
      </c>
      <c r="N4628" s="6" t="s">
        <v>21</v>
      </c>
      <c r="O4628" s="6" t="s">
        <v>22</v>
      </c>
      <c r="P4628" s="6" t="s">
        <v>1111</v>
      </c>
    </row>
    <row r="4629" spans="1:16" hidden="1" x14ac:dyDescent="0.35">
      <c r="A4629" s="6">
        <v>2022</v>
      </c>
      <c r="B4629" s="6" t="s">
        <v>1112</v>
      </c>
      <c r="C4629" s="6" t="s">
        <v>797</v>
      </c>
      <c r="D4629" s="13" t="s">
        <v>1113</v>
      </c>
      <c r="E4629" s="6">
        <v>31.82</v>
      </c>
      <c r="F4629" s="6">
        <v>-84.32</v>
      </c>
      <c r="G4629" s="6" t="s">
        <v>19</v>
      </c>
      <c r="H4629" s="6">
        <v>22664</v>
      </c>
      <c r="I4629" s="6">
        <v>26504000</v>
      </c>
      <c r="J4629" s="6">
        <v>43.5</v>
      </c>
      <c r="K4629" s="6">
        <v>13</v>
      </c>
      <c r="L4629" s="6" t="s">
        <v>364</v>
      </c>
      <c r="M4629" s="6">
        <v>70</v>
      </c>
      <c r="N4629" s="6" t="s">
        <v>21</v>
      </c>
      <c r="O4629" s="6" t="s">
        <v>22</v>
      </c>
      <c r="P4629" s="6" t="s">
        <v>1114</v>
      </c>
    </row>
    <row r="4630" spans="1:16" hidden="1" x14ac:dyDescent="0.35">
      <c r="A4630" s="6">
        <v>2022</v>
      </c>
      <c r="B4630" s="6" t="s">
        <v>1115</v>
      </c>
      <c r="C4630" s="6" t="s">
        <v>797</v>
      </c>
      <c r="D4630" s="13" t="s">
        <v>1116</v>
      </c>
      <c r="E4630" s="6">
        <v>30.79</v>
      </c>
      <c r="F4630" s="6">
        <v>-83.79</v>
      </c>
      <c r="G4630" s="6" t="s">
        <v>62</v>
      </c>
      <c r="H4630" s="6">
        <v>5471</v>
      </c>
      <c r="I4630" s="6">
        <v>6756000</v>
      </c>
      <c r="J4630" s="6">
        <v>43.5</v>
      </c>
      <c r="K4630" s="6">
        <v>13</v>
      </c>
      <c r="L4630" s="6" t="s">
        <v>364</v>
      </c>
      <c r="M4630" s="6">
        <v>70</v>
      </c>
      <c r="N4630" s="6" t="s">
        <v>21</v>
      </c>
      <c r="O4630" s="6" t="s">
        <v>22</v>
      </c>
      <c r="P4630" s="6" t="s">
        <v>1117</v>
      </c>
    </row>
    <row r="4631" spans="1:16" hidden="1" x14ac:dyDescent="0.35">
      <c r="A4631" s="6">
        <v>2022</v>
      </c>
      <c r="B4631" s="6" t="s">
        <v>1118</v>
      </c>
      <c r="C4631" s="6" t="s">
        <v>797</v>
      </c>
      <c r="D4631" s="13" t="s">
        <v>1119</v>
      </c>
      <c r="E4631" s="6">
        <v>32.06</v>
      </c>
      <c r="F4631" s="6">
        <v>-84.54</v>
      </c>
      <c r="G4631" s="6" t="s">
        <v>19</v>
      </c>
      <c r="H4631" s="6">
        <v>8003</v>
      </c>
      <c r="I4631" s="6">
        <v>7414000</v>
      </c>
      <c r="J4631" s="6">
        <v>43.5</v>
      </c>
      <c r="K4631" s="6">
        <v>13</v>
      </c>
      <c r="L4631" s="6" t="s">
        <v>364</v>
      </c>
      <c r="M4631" s="6">
        <v>70</v>
      </c>
      <c r="N4631" s="6" t="s">
        <v>21</v>
      </c>
      <c r="O4631" s="6" t="s">
        <v>22</v>
      </c>
      <c r="P4631" s="6" t="s">
        <v>1120</v>
      </c>
    </row>
    <row r="4632" spans="1:16" hidden="1" x14ac:dyDescent="0.35">
      <c r="A4632" s="6">
        <v>2022</v>
      </c>
      <c r="B4632" s="6" t="s">
        <v>2944</v>
      </c>
      <c r="C4632" s="6" t="s">
        <v>2786</v>
      </c>
      <c r="D4632" s="13" t="s">
        <v>2945</v>
      </c>
      <c r="E4632" s="6">
        <v>42.52</v>
      </c>
      <c r="F4632" s="6">
        <v>-85.84</v>
      </c>
      <c r="G4632" s="6" t="s">
        <v>514</v>
      </c>
      <c r="H4632" s="6">
        <v>59232</v>
      </c>
      <c r="I4632" s="6">
        <v>63310000</v>
      </c>
      <c r="J4632" s="6">
        <v>64.7</v>
      </c>
      <c r="K4632" s="6">
        <v>26</v>
      </c>
      <c r="L4632" s="6" t="s">
        <v>364</v>
      </c>
      <c r="M4632" s="6">
        <v>70</v>
      </c>
      <c r="N4632" s="6" t="s">
        <v>21</v>
      </c>
      <c r="O4632" s="6" t="s">
        <v>22</v>
      </c>
      <c r="P4632" s="6" t="s">
        <v>2946</v>
      </c>
    </row>
    <row r="4633" spans="1:16" hidden="1" x14ac:dyDescent="0.35">
      <c r="A4633" s="6">
        <v>2022</v>
      </c>
      <c r="B4633" s="6" t="s">
        <v>976</v>
      </c>
      <c r="C4633" s="6" t="s">
        <v>2786</v>
      </c>
      <c r="D4633" s="13" t="s">
        <v>2947</v>
      </c>
      <c r="E4633" s="6">
        <v>42.11</v>
      </c>
      <c r="F4633" s="6">
        <v>-86.44</v>
      </c>
      <c r="G4633" s="6" t="s">
        <v>236</v>
      </c>
      <c r="H4633" s="6">
        <v>44894</v>
      </c>
      <c r="I4633" s="6">
        <v>47407000</v>
      </c>
      <c r="J4633" s="6">
        <v>64.7</v>
      </c>
      <c r="K4633" s="6">
        <v>26</v>
      </c>
      <c r="L4633" s="6" t="s">
        <v>364</v>
      </c>
      <c r="M4633" s="6">
        <v>70</v>
      </c>
      <c r="N4633" s="6" t="s">
        <v>21</v>
      </c>
      <c r="O4633" s="6" t="s">
        <v>22</v>
      </c>
      <c r="P4633" s="6" t="s">
        <v>2948</v>
      </c>
    </row>
    <row r="4634" spans="1:16" hidden="1" x14ac:dyDescent="0.35">
      <c r="A4634" s="6">
        <v>2022</v>
      </c>
      <c r="B4634" s="6" t="s">
        <v>1486</v>
      </c>
      <c r="C4634" s="6" t="s">
        <v>2786</v>
      </c>
      <c r="D4634" s="13" t="s">
        <v>2949</v>
      </c>
      <c r="E4634" s="6">
        <v>41.91</v>
      </c>
      <c r="F4634" s="6">
        <v>-86</v>
      </c>
      <c r="G4634" s="6" t="s">
        <v>514</v>
      </c>
      <c r="H4634" s="6">
        <v>65349</v>
      </c>
      <c r="I4634" s="6">
        <v>72361000</v>
      </c>
      <c r="J4634" s="6">
        <v>64.7</v>
      </c>
      <c r="K4634" s="6">
        <v>26</v>
      </c>
      <c r="L4634" s="6" t="s">
        <v>364</v>
      </c>
      <c r="M4634" s="6">
        <v>70</v>
      </c>
      <c r="N4634" s="6" t="s">
        <v>21</v>
      </c>
      <c r="O4634" s="6" t="s">
        <v>22</v>
      </c>
      <c r="P4634" s="6" t="s">
        <v>2950</v>
      </c>
    </row>
    <row r="4635" spans="1:16" hidden="1" x14ac:dyDescent="0.35">
      <c r="A4635" s="6">
        <v>2022</v>
      </c>
      <c r="B4635" s="6" t="s">
        <v>2951</v>
      </c>
      <c r="C4635" s="6" t="s">
        <v>2786</v>
      </c>
      <c r="D4635" s="13" t="s">
        <v>2952</v>
      </c>
      <c r="E4635" s="6">
        <v>42.27</v>
      </c>
      <c r="F4635" s="6">
        <v>-85.58</v>
      </c>
      <c r="G4635" s="6" t="s">
        <v>514</v>
      </c>
      <c r="H4635" s="6">
        <v>48036</v>
      </c>
      <c r="I4635" s="6">
        <v>68033000</v>
      </c>
      <c r="J4635" s="6">
        <v>64.7</v>
      </c>
      <c r="K4635" s="6">
        <v>26</v>
      </c>
      <c r="L4635" s="6" t="s">
        <v>364</v>
      </c>
      <c r="M4635" s="6">
        <v>70</v>
      </c>
      <c r="N4635" s="6" t="s">
        <v>21</v>
      </c>
      <c r="O4635" s="6" t="s">
        <v>22</v>
      </c>
      <c r="P4635" s="6" t="s">
        <v>2953</v>
      </c>
    </row>
    <row r="4636" spans="1:16" hidden="1" x14ac:dyDescent="0.35">
      <c r="A4636" s="6">
        <v>2022</v>
      </c>
      <c r="B4636" s="6" t="s">
        <v>645</v>
      </c>
      <c r="C4636" s="6" t="s">
        <v>2786</v>
      </c>
      <c r="D4636" s="13" t="s">
        <v>2954</v>
      </c>
      <c r="E4636" s="6">
        <v>42.95</v>
      </c>
      <c r="F4636" s="6">
        <v>-85.48</v>
      </c>
      <c r="G4636" s="6" t="s">
        <v>514</v>
      </c>
      <c r="H4636" s="6">
        <v>30101</v>
      </c>
      <c r="I4636" s="6">
        <v>29027000</v>
      </c>
      <c r="J4636" s="6">
        <v>64.7</v>
      </c>
      <c r="K4636" s="6">
        <v>26</v>
      </c>
      <c r="L4636" s="6" t="s">
        <v>364</v>
      </c>
      <c r="M4636" s="6">
        <v>70</v>
      </c>
      <c r="N4636" s="6" t="s">
        <v>21</v>
      </c>
      <c r="O4636" s="6" t="s">
        <v>22</v>
      </c>
      <c r="P4636" s="6" t="s">
        <v>2955</v>
      </c>
    </row>
    <row r="4637" spans="1:16" hidden="1" x14ac:dyDescent="0.35">
      <c r="A4637" s="6">
        <v>2022</v>
      </c>
      <c r="B4637" s="6" t="s">
        <v>2066</v>
      </c>
      <c r="C4637" s="6" t="s">
        <v>2786</v>
      </c>
      <c r="D4637" s="13" t="s">
        <v>2956</v>
      </c>
      <c r="E4637" s="6">
        <v>42.98</v>
      </c>
      <c r="F4637" s="6">
        <v>-85.95</v>
      </c>
      <c r="G4637" s="6" t="s">
        <v>514</v>
      </c>
      <c r="H4637" s="6">
        <v>34566</v>
      </c>
      <c r="I4637" s="6">
        <v>38058000</v>
      </c>
      <c r="J4637" s="6">
        <v>64.7</v>
      </c>
      <c r="K4637" s="6">
        <v>26</v>
      </c>
      <c r="L4637" s="6" t="s">
        <v>364</v>
      </c>
      <c r="M4637" s="6">
        <v>70</v>
      </c>
      <c r="N4637" s="6" t="s">
        <v>21</v>
      </c>
      <c r="O4637" s="6" t="s">
        <v>22</v>
      </c>
      <c r="P4637" s="6" t="s">
        <v>2957</v>
      </c>
    </row>
    <row r="4638" spans="1:16" hidden="1" x14ac:dyDescent="0.35">
      <c r="A4638" s="6">
        <v>2022</v>
      </c>
      <c r="B4638" s="6" t="s">
        <v>1929</v>
      </c>
      <c r="C4638" s="6" t="s">
        <v>2786</v>
      </c>
      <c r="D4638" s="13" t="s">
        <v>2958</v>
      </c>
      <c r="E4638" s="6">
        <v>42.31</v>
      </c>
      <c r="F4638" s="6">
        <v>-86.11</v>
      </c>
      <c r="G4638" s="6" t="s">
        <v>514</v>
      </c>
      <c r="H4638" s="6">
        <v>33815</v>
      </c>
      <c r="I4638" s="6">
        <v>34085000</v>
      </c>
      <c r="J4638" s="6">
        <v>64.7</v>
      </c>
      <c r="K4638" s="6">
        <v>26</v>
      </c>
      <c r="L4638" s="6" t="s">
        <v>364</v>
      </c>
      <c r="M4638" s="6">
        <v>70</v>
      </c>
      <c r="N4638" s="6" t="s">
        <v>21</v>
      </c>
      <c r="O4638" s="6" t="s">
        <v>22</v>
      </c>
      <c r="P4638" s="6" t="s">
        <v>2959</v>
      </c>
    </row>
    <row r="4639" spans="1:16" hidden="1" x14ac:dyDescent="0.35">
      <c r="A4639" s="6">
        <v>2022</v>
      </c>
      <c r="B4639" s="6" t="s">
        <v>366</v>
      </c>
      <c r="C4639" s="6" t="s">
        <v>271</v>
      </c>
      <c r="D4639" s="13" t="s">
        <v>367</v>
      </c>
      <c r="E4639" s="6">
        <v>33.770000000000003</v>
      </c>
      <c r="F4639" s="6">
        <v>-93.85</v>
      </c>
      <c r="G4639" s="6" t="s">
        <v>94</v>
      </c>
      <c r="H4639" s="6" t="s">
        <v>35</v>
      </c>
      <c r="I4639" s="6">
        <v>0</v>
      </c>
      <c r="J4639" s="6" t="s">
        <v>36</v>
      </c>
      <c r="K4639" s="6">
        <v>5</v>
      </c>
      <c r="L4639" s="6" t="s">
        <v>364</v>
      </c>
      <c r="M4639" s="6">
        <v>70</v>
      </c>
      <c r="N4639" s="6" t="s">
        <v>21</v>
      </c>
      <c r="O4639" s="6" t="s">
        <v>22</v>
      </c>
      <c r="P4639" s="6" t="s">
        <v>368</v>
      </c>
    </row>
    <row r="4640" spans="1:16" hidden="1" x14ac:dyDescent="0.35">
      <c r="A4640" s="6">
        <v>2022</v>
      </c>
      <c r="B4640" s="6" t="s">
        <v>378</v>
      </c>
      <c r="C4640" s="6" t="s">
        <v>271</v>
      </c>
      <c r="D4640" s="13" t="s">
        <v>379</v>
      </c>
      <c r="E4640" s="6">
        <v>33.83</v>
      </c>
      <c r="F4640" s="6">
        <v>-94.12</v>
      </c>
      <c r="G4640" s="6" t="s">
        <v>94</v>
      </c>
      <c r="H4640" s="6" t="s">
        <v>35</v>
      </c>
      <c r="I4640" s="6">
        <v>0</v>
      </c>
      <c r="J4640" s="6" t="s">
        <v>36</v>
      </c>
      <c r="K4640" s="6">
        <v>5</v>
      </c>
      <c r="L4640" s="6" t="s">
        <v>364</v>
      </c>
      <c r="M4640" s="6">
        <v>70</v>
      </c>
      <c r="N4640" s="6" t="s">
        <v>21</v>
      </c>
      <c r="O4640" s="6" t="s">
        <v>22</v>
      </c>
      <c r="P4640" s="6" t="s">
        <v>380</v>
      </c>
    </row>
    <row r="4641" spans="1:16" hidden="1" x14ac:dyDescent="0.35">
      <c r="A4641" s="6">
        <v>2022</v>
      </c>
      <c r="B4641" s="6" t="s">
        <v>604</v>
      </c>
      <c r="C4641" s="6" t="s">
        <v>512</v>
      </c>
      <c r="D4641" s="13" t="s">
        <v>605</v>
      </c>
      <c r="E4641" s="6">
        <v>39.54</v>
      </c>
      <c r="F4641" s="6">
        <v>-107.33</v>
      </c>
      <c r="G4641" s="6" t="s">
        <v>514</v>
      </c>
      <c r="H4641" s="6" t="s">
        <v>35</v>
      </c>
      <c r="I4641" s="6">
        <v>0</v>
      </c>
      <c r="J4641" s="6" t="s">
        <v>36</v>
      </c>
      <c r="K4641" s="6">
        <v>8</v>
      </c>
      <c r="L4641" s="6" t="s">
        <v>364</v>
      </c>
      <c r="M4641" s="6">
        <v>70</v>
      </c>
      <c r="N4641" s="6" t="s">
        <v>21</v>
      </c>
      <c r="O4641" s="6" t="s">
        <v>22</v>
      </c>
      <c r="P4641" s="6" t="s">
        <v>606</v>
      </c>
    </row>
    <row r="4642" spans="1:16" hidden="1" x14ac:dyDescent="0.35">
      <c r="A4642" s="6">
        <v>2022</v>
      </c>
      <c r="B4642" s="6" t="s">
        <v>607</v>
      </c>
      <c r="C4642" s="6" t="s">
        <v>512</v>
      </c>
      <c r="D4642" s="13" t="s">
        <v>608</v>
      </c>
      <c r="E4642" s="6">
        <v>37.229999999999997</v>
      </c>
      <c r="F4642" s="6">
        <v>-107.59</v>
      </c>
      <c r="G4642" s="6" t="s">
        <v>514</v>
      </c>
      <c r="H4642" s="6" t="s">
        <v>35</v>
      </c>
      <c r="I4642" s="6">
        <v>0</v>
      </c>
      <c r="J4642" s="6" t="s">
        <v>36</v>
      </c>
      <c r="K4642" s="6">
        <v>8</v>
      </c>
      <c r="L4642" s="6" t="s">
        <v>364</v>
      </c>
      <c r="M4642" s="6">
        <v>70</v>
      </c>
      <c r="N4642" s="6" t="s">
        <v>21</v>
      </c>
      <c r="O4642" s="6" t="s">
        <v>22</v>
      </c>
      <c r="P4642" s="6" t="s">
        <v>609</v>
      </c>
    </row>
    <row r="4643" spans="1:16" hidden="1" x14ac:dyDescent="0.35">
      <c r="A4643" s="6">
        <v>2022</v>
      </c>
      <c r="B4643" s="6" t="s">
        <v>1083</v>
      </c>
      <c r="C4643" s="6" t="s">
        <v>797</v>
      </c>
      <c r="D4643" s="13" t="s">
        <v>1084</v>
      </c>
      <c r="E4643" s="6">
        <v>31.57</v>
      </c>
      <c r="F4643" s="6">
        <v>-84.17</v>
      </c>
      <c r="G4643" s="6" t="s">
        <v>62</v>
      </c>
      <c r="H4643" s="6" t="s">
        <v>35</v>
      </c>
      <c r="I4643" s="6">
        <v>0</v>
      </c>
      <c r="J4643" s="6" t="s">
        <v>36</v>
      </c>
      <c r="K4643" s="6">
        <v>13</v>
      </c>
      <c r="L4643" s="6" t="s">
        <v>364</v>
      </c>
      <c r="M4643" s="6">
        <v>70</v>
      </c>
      <c r="N4643" s="6" t="s">
        <v>21</v>
      </c>
      <c r="O4643" s="6" t="s">
        <v>22</v>
      </c>
      <c r="P4643" s="6" t="s">
        <v>1085</v>
      </c>
    </row>
    <row r="4644" spans="1:16" hidden="1" x14ac:dyDescent="0.35">
      <c r="A4644" s="6">
        <v>2022</v>
      </c>
      <c r="B4644" s="6" t="s">
        <v>1099</v>
      </c>
      <c r="C4644" s="6" t="s">
        <v>797</v>
      </c>
      <c r="D4644" s="13" t="s">
        <v>1100</v>
      </c>
      <c r="E4644" s="6">
        <v>31.85</v>
      </c>
      <c r="F4644" s="6">
        <v>-85.04</v>
      </c>
      <c r="G4644" s="6" t="s">
        <v>19</v>
      </c>
      <c r="H4644" s="6" t="s">
        <v>35</v>
      </c>
      <c r="I4644" s="6">
        <v>0</v>
      </c>
      <c r="J4644" s="6" t="s">
        <v>36</v>
      </c>
      <c r="K4644" s="6">
        <v>13</v>
      </c>
      <c r="L4644" s="6" t="s">
        <v>364</v>
      </c>
      <c r="M4644" s="6">
        <v>70</v>
      </c>
      <c r="N4644" s="6" t="s">
        <v>21</v>
      </c>
      <c r="O4644" s="6" t="s">
        <v>22</v>
      </c>
      <c r="P4644" s="6" t="s">
        <v>1101</v>
      </c>
    </row>
    <row r="4645" spans="1:16" hidden="1" x14ac:dyDescent="0.35">
      <c r="A4645" s="6">
        <v>2022</v>
      </c>
      <c r="B4645" s="6" t="s">
        <v>511</v>
      </c>
      <c r="C4645" s="6" t="s">
        <v>1164</v>
      </c>
      <c r="D4645" s="13" t="s">
        <v>1228</v>
      </c>
      <c r="E4645" s="6">
        <v>44.89</v>
      </c>
      <c r="F4645" s="6">
        <v>-116.54</v>
      </c>
      <c r="G4645" s="6" t="s">
        <v>514</v>
      </c>
      <c r="H4645" s="6" t="s">
        <v>35</v>
      </c>
      <c r="I4645" s="6">
        <v>0</v>
      </c>
      <c r="J4645" s="6" t="s">
        <v>36</v>
      </c>
      <c r="K4645" s="6">
        <v>16</v>
      </c>
      <c r="L4645" s="6" t="s">
        <v>364</v>
      </c>
      <c r="M4645" s="6">
        <v>70</v>
      </c>
      <c r="N4645" s="6" t="s">
        <v>21</v>
      </c>
      <c r="O4645" s="6" t="s">
        <v>22</v>
      </c>
      <c r="P4645" s="6" t="s">
        <v>1229</v>
      </c>
    </row>
    <row r="4646" spans="1:16" hidden="1" x14ac:dyDescent="0.35">
      <c r="A4646" s="6">
        <v>2022</v>
      </c>
      <c r="B4646" s="6" t="s">
        <v>2635</v>
      </c>
      <c r="C4646" s="6" t="s">
        <v>2554</v>
      </c>
      <c r="D4646" s="13" t="s">
        <v>2636</v>
      </c>
      <c r="E4646" s="6">
        <v>30.34</v>
      </c>
      <c r="F4646" s="6">
        <v>-92.26</v>
      </c>
      <c r="G4646" s="6" t="s">
        <v>62</v>
      </c>
      <c r="H4646" s="6" t="s">
        <v>35</v>
      </c>
      <c r="I4646" s="6">
        <v>0</v>
      </c>
      <c r="J4646" s="6" t="s">
        <v>36</v>
      </c>
      <c r="K4646" s="6">
        <v>22</v>
      </c>
      <c r="L4646" s="6" t="s">
        <v>364</v>
      </c>
      <c r="M4646" s="6">
        <v>70</v>
      </c>
      <c r="N4646" s="6" t="s">
        <v>21</v>
      </c>
      <c r="O4646" s="6" t="s">
        <v>22</v>
      </c>
      <c r="P4646" s="6" t="s">
        <v>2637</v>
      </c>
    </row>
    <row r="4647" spans="1:16" hidden="1" x14ac:dyDescent="0.35">
      <c r="A4647" s="6">
        <v>2022</v>
      </c>
      <c r="B4647" s="6" t="s">
        <v>1594</v>
      </c>
      <c r="C4647" s="6" t="s">
        <v>2554</v>
      </c>
      <c r="D4647" s="13" t="s">
        <v>2638</v>
      </c>
      <c r="E4647" s="6">
        <v>30.66</v>
      </c>
      <c r="F4647" s="6">
        <v>-93.04</v>
      </c>
      <c r="G4647" s="6" t="s">
        <v>62</v>
      </c>
      <c r="H4647" s="6" t="s">
        <v>35</v>
      </c>
      <c r="I4647" s="6">
        <v>0</v>
      </c>
      <c r="J4647" s="6" t="s">
        <v>36</v>
      </c>
      <c r="K4647" s="6">
        <v>22</v>
      </c>
      <c r="L4647" s="6" t="s">
        <v>364</v>
      </c>
      <c r="M4647" s="6">
        <v>70</v>
      </c>
      <c r="N4647" s="6" t="s">
        <v>21</v>
      </c>
      <c r="O4647" s="6" t="s">
        <v>22</v>
      </c>
      <c r="P4647" s="6" t="s">
        <v>2639</v>
      </c>
    </row>
    <row r="4648" spans="1:16" hidden="1" x14ac:dyDescent="0.35">
      <c r="A4648" s="6">
        <v>2022</v>
      </c>
      <c r="B4648" s="6" t="s">
        <v>1295</v>
      </c>
      <c r="C4648" s="6" t="s">
        <v>2554</v>
      </c>
      <c r="D4648" s="13" t="s">
        <v>2646</v>
      </c>
      <c r="E4648" s="6">
        <v>29.97</v>
      </c>
      <c r="F4648" s="6">
        <v>-92.12</v>
      </c>
      <c r="G4648" s="6" t="s">
        <v>62</v>
      </c>
      <c r="H4648" s="6" t="s">
        <v>35</v>
      </c>
      <c r="I4648" s="6">
        <v>0</v>
      </c>
      <c r="J4648" s="6" t="s">
        <v>36</v>
      </c>
      <c r="K4648" s="6">
        <v>22</v>
      </c>
      <c r="L4648" s="6" t="s">
        <v>364</v>
      </c>
      <c r="M4648" s="6">
        <v>70</v>
      </c>
      <c r="N4648" s="6" t="s">
        <v>21</v>
      </c>
      <c r="O4648" s="6" t="s">
        <v>22</v>
      </c>
      <c r="P4648" s="6" t="s">
        <v>2647</v>
      </c>
    </row>
    <row r="4649" spans="1:16" hidden="1" x14ac:dyDescent="0.35">
      <c r="A4649" s="6">
        <v>2022</v>
      </c>
      <c r="B4649" s="6" t="s">
        <v>3395</v>
      </c>
      <c r="C4649" s="6" t="s">
        <v>324</v>
      </c>
      <c r="D4649" s="13" t="s">
        <v>3396</v>
      </c>
      <c r="E4649" s="6">
        <v>31.19</v>
      </c>
      <c r="F4649" s="6">
        <v>-91.01</v>
      </c>
      <c r="G4649" s="6" t="s">
        <v>19</v>
      </c>
      <c r="H4649" s="6" t="s">
        <v>35</v>
      </c>
      <c r="I4649" s="6">
        <v>0</v>
      </c>
      <c r="J4649" s="6" t="s">
        <v>36</v>
      </c>
      <c r="K4649" s="6">
        <v>28</v>
      </c>
      <c r="L4649" s="6" t="s">
        <v>364</v>
      </c>
      <c r="M4649" s="6">
        <v>70</v>
      </c>
      <c r="N4649" s="6" t="s">
        <v>21</v>
      </c>
      <c r="O4649" s="6" t="s">
        <v>22</v>
      </c>
      <c r="P4649" s="6" t="s">
        <v>3397</v>
      </c>
    </row>
    <row r="4650" spans="1:16" hidden="1" x14ac:dyDescent="0.35">
      <c r="A4650" s="6">
        <v>2022</v>
      </c>
      <c r="B4650" s="6" t="s">
        <v>3398</v>
      </c>
      <c r="C4650" s="6" t="s">
        <v>324</v>
      </c>
      <c r="D4650" s="13" t="s">
        <v>3399</v>
      </c>
      <c r="E4650" s="6">
        <v>32.020000000000003</v>
      </c>
      <c r="F4650" s="6">
        <v>-90.8</v>
      </c>
      <c r="G4650" s="6" t="s">
        <v>19</v>
      </c>
      <c r="H4650" s="6" t="s">
        <v>35</v>
      </c>
      <c r="I4650" s="6">
        <v>0</v>
      </c>
      <c r="J4650" s="6" t="s">
        <v>36</v>
      </c>
      <c r="K4650" s="6">
        <v>28</v>
      </c>
      <c r="L4650" s="6" t="s">
        <v>364</v>
      </c>
      <c r="M4650" s="6">
        <v>70</v>
      </c>
      <c r="N4650" s="6" t="s">
        <v>21</v>
      </c>
      <c r="O4650" s="6" t="s">
        <v>22</v>
      </c>
      <c r="P4650" s="6" t="s">
        <v>3400</v>
      </c>
    </row>
    <row r="4651" spans="1:16" hidden="1" x14ac:dyDescent="0.35">
      <c r="A4651" s="6">
        <v>2022</v>
      </c>
      <c r="B4651" s="6" t="s">
        <v>3401</v>
      </c>
      <c r="C4651" s="6" t="s">
        <v>324</v>
      </c>
      <c r="D4651" s="13" t="s">
        <v>3402</v>
      </c>
      <c r="E4651" s="6">
        <v>31.98</v>
      </c>
      <c r="F4651" s="6">
        <v>-90.35</v>
      </c>
      <c r="G4651" s="6" t="s">
        <v>19</v>
      </c>
      <c r="H4651" s="6" t="s">
        <v>35</v>
      </c>
      <c r="I4651" s="6">
        <v>0</v>
      </c>
      <c r="J4651" s="6" t="s">
        <v>36</v>
      </c>
      <c r="K4651" s="6">
        <v>28</v>
      </c>
      <c r="L4651" s="6" t="s">
        <v>364</v>
      </c>
      <c r="M4651" s="6">
        <v>70</v>
      </c>
      <c r="N4651" s="6" t="s">
        <v>21</v>
      </c>
      <c r="O4651" s="6" t="s">
        <v>22</v>
      </c>
      <c r="P4651" s="6" t="s">
        <v>3403</v>
      </c>
    </row>
    <row r="4652" spans="1:16" hidden="1" x14ac:dyDescent="0.35">
      <c r="A4652" s="6">
        <v>2022</v>
      </c>
      <c r="B4652" s="6" t="s">
        <v>4133</v>
      </c>
      <c r="C4652" s="6" t="s">
        <v>4078</v>
      </c>
      <c r="D4652" s="13" t="s">
        <v>4134</v>
      </c>
      <c r="E4652" s="6">
        <v>31.91</v>
      </c>
      <c r="F4652" s="6">
        <v>-108.54</v>
      </c>
      <c r="G4652" s="6" t="s">
        <v>94</v>
      </c>
      <c r="H4652" s="6" t="s">
        <v>35</v>
      </c>
      <c r="I4652" s="6">
        <v>0</v>
      </c>
      <c r="J4652" s="6" t="s">
        <v>36</v>
      </c>
      <c r="K4652" s="6">
        <v>35</v>
      </c>
      <c r="L4652" s="6" t="s">
        <v>364</v>
      </c>
      <c r="M4652" s="6">
        <v>70</v>
      </c>
      <c r="N4652" s="6" t="s">
        <v>21</v>
      </c>
      <c r="O4652" s="6" t="s">
        <v>22</v>
      </c>
      <c r="P4652" s="6" t="s">
        <v>4135</v>
      </c>
    </row>
    <row r="4653" spans="1:16" hidden="1" x14ac:dyDescent="0.35">
      <c r="A4653" s="6">
        <v>2022</v>
      </c>
      <c r="B4653" s="6" t="s">
        <v>4136</v>
      </c>
      <c r="C4653" s="6" t="s">
        <v>4078</v>
      </c>
      <c r="D4653" s="13" t="s">
        <v>4137</v>
      </c>
      <c r="E4653" s="6">
        <v>33.130000000000003</v>
      </c>
      <c r="F4653" s="6">
        <v>-107.24</v>
      </c>
      <c r="G4653" s="6" t="s">
        <v>94</v>
      </c>
      <c r="H4653" s="6" t="s">
        <v>35</v>
      </c>
      <c r="I4653" s="6">
        <v>0</v>
      </c>
      <c r="J4653" s="6" t="s">
        <v>36</v>
      </c>
      <c r="K4653" s="6">
        <v>35</v>
      </c>
      <c r="L4653" s="6" t="s">
        <v>364</v>
      </c>
      <c r="M4653" s="6">
        <v>70</v>
      </c>
      <c r="N4653" s="6" t="s">
        <v>21</v>
      </c>
      <c r="O4653" s="6" t="s">
        <v>22</v>
      </c>
      <c r="P4653" s="6" t="s">
        <v>4138</v>
      </c>
    </row>
    <row r="4654" spans="1:16" hidden="1" x14ac:dyDescent="0.35">
      <c r="A4654" s="6">
        <v>2022</v>
      </c>
      <c r="B4654" s="6" t="s">
        <v>4139</v>
      </c>
      <c r="C4654" s="6" t="s">
        <v>4078</v>
      </c>
      <c r="D4654" s="13" t="s">
        <v>4140</v>
      </c>
      <c r="E4654" s="6">
        <v>34.49</v>
      </c>
      <c r="F4654" s="6">
        <v>-106.84</v>
      </c>
      <c r="G4654" s="6" t="s">
        <v>117</v>
      </c>
      <c r="H4654" s="6" t="s">
        <v>35</v>
      </c>
      <c r="I4654" s="6">
        <v>86000</v>
      </c>
      <c r="J4654" s="6" t="s">
        <v>36</v>
      </c>
      <c r="K4654" s="6">
        <v>35</v>
      </c>
      <c r="L4654" s="6" t="s">
        <v>364</v>
      </c>
      <c r="M4654" s="6">
        <v>70</v>
      </c>
      <c r="N4654" s="6" t="s">
        <v>21</v>
      </c>
      <c r="O4654" s="6" t="s">
        <v>22</v>
      </c>
      <c r="P4654" s="6" t="s">
        <v>4141</v>
      </c>
    </row>
    <row r="4655" spans="1:16" hidden="1" x14ac:dyDescent="0.35">
      <c r="A4655" s="6">
        <v>2022</v>
      </c>
      <c r="B4655" s="6" t="s">
        <v>2134</v>
      </c>
      <c r="C4655" s="6" t="s">
        <v>4907</v>
      </c>
      <c r="D4655" s="13" t="s">
        <v>5042</v>
      </c>
      <c r="E4655" s="6">
        <v>34.56</v>
      </c>
      <c r="F4655" s="6">
        <v>-98.29</v>
      </c>
      <c r="G4655" s="6" t="s">
        <v>117</v>
      </c>
      <c r="H4655" s="6" t="s">
        <v>35</v>
      </c>
      <c r="I4655" s="6">
        <v>0</v>
      </c>
      <c r="J4655" s="6" t="s">
        <v>36</v>
      </c>
      <c r="K4655" s="6">
        <v>40</v>
      </c>
      <c r="L4655" s="6" t="s">
        <v>364</v>
      </c>
      <c r="M4655" s="6">
        <v>30</v>
      </c>
      <c r="N4655" s="6" t="s">
        <v>21</v>
      </c>
      <c r="O4655" s="6" t="s">
        <v>22</v>
      </c>
      <c r="P4655" s="6" t="s">
        <v>5043</v>
      </c>
    </row>
    <row r="4656" spans="1:16" hidden="1" x14ac:dyDescent="0.35">
      <c r="A4656" s="6">
        <v>2022</v>
      </c>
      <c r="B4656" s="6" t="s">
        <v>115</v>
      </c>
      <c r="C4656" s="6" t="s">
        <v>4907</v>
      </c>
      <c r="D4656" s="13" t="s">
        <v>5044</v>
      </c>
      <c r="E4656" s="6">
        <v>34.64</v>
      </c>
      <c r="F4656" s="6">
        <v>-99.31</v>
      </c>
      <c r="G4656" s="6" t="s">
        <v>117</v>
      </c>
      <c r="H4656" s="6" t="s">
        <v>35</v>
      </c>
      <c r="I4656" s="6">
        <v>0</v>
      </c>
      <c r="J4656" s="6" t="s">
        <v>36</v>
      </c>
      <c r="K4656" s="6">
        <v>40</v>
      </c>
      <c r="L4656" s="6" t="s">
        <v>364</v>
      </c>
      <c r="M4656" s="6">
        <v>30</v>
      </c>
      <c r="N4656" s="6" t="s">
        <v>21</v>
      </c>
      <c r="O4656" s="6" t="s">
        <v>22</v>
      </c>
      <c r="P4656" s="6" t="s">
        <v>5045</v>
      </c>
    </row>
    <row r="4657" spans="1:16" hidden="1" x14ac:dyDescent="0.35">
      <c r="A4657" s="6">
        <v>2022</v>
      </c>
      <c r="B4657" s="6" t="s">
        <v>522</v>
      </c>
      <c r="C4657" s="6" t="s">
        <v>5068</v>
      </c>
      <c r="D4657" s="13" t="s">
        <v>5118</v>
      </c>
      <c r="E4657" s="6">
        <v>42.78</v>
      </c>
      <c r="F4657" s="6">
        <v>-123.12</v>
      </c>
      <c r="G4657" s="6" t="s">
        <v>19</v>
      </c>
      <c r="H4657" s="6" t="s">
        <v>35</v>
      </c>
      <c r="I4657" s="6">
        <v>0</v>
      </c>
      <c r="J4657" s="6" t="s">
        <v>36</v>
      </c>
      <c r="K4657" s="6">
        <v>41</v>
      </c>
      <c r="L4657" s="6" t="s">
        <v>364</v>
      </c>
      <c r="M4657" s="6">
        <v>70</v>
      </c>
      <c r="N4657" s="6" t="s">
        <v>21</v>
      </c>
      <c r="O4657" s="6" t="s">
        <v>22</v>
      </c>
      <c r="P4657" s="6" t="s">
        <v>5119</v>
      </c>
    </row>
    <row r="4658" spans="1:16" hidden="1" x14ac:dyDescent="0.35">
      <c r="A4658" s="6">
        <v>2022</v>
      </c>
      <c r="B4658" s="6" t="s">
        <v>3758</v>
      </c>
      <c r="C4658" s="6" t="s">
        <v>5423</v>
      </c>
      <c r="D4658" s="13" t="s">
        <v>5572</v>
      </c>
      <c r="E4658" s="6">
        <v>43.49</v>
      </c>
      <c r="F4658" s="6">
        <v>-103.31</v>
      </c>
      <c r="G4658" s="6" t="s">
        <v>555</v>
      </c>
      <c r="H4658" s="6" t="s">
        <v>35</v>
      </c>
      <c r="I4658" s="6">
        <v>0</v>
      </c>
      <c r="J4658" s="6" t="s">
        <v>36</v>
      </c>
      <c r="K4658" s="6">
        <v>46</v>
      </c>
      <c r="L4658" s="6" t="s">
        <v>364</v>
      </c>
      <c r="M4658" s="6">
        <v>70</v>
      </c>
      <c r="N4658" s="6" t="s">
        <v>21</v>
      </c>
      <c r="O4658" s="6" t="s">
        <v>22</v>
      </c>
      <c r="P4658" s="6" t="s">
        <v>5573</v>
      </c>
    </row>
    <row r="4659" spans="1:16" hidden="1" x14ac:dyDescent="0.35">
      <c r="A4659" s="6">
        <v>2022</v>
      </c>
      <c r="B4659" s="6" t="s">
        <v>4534</v>
      </c>
      <c r="C4659" s="6" t="s">
        <v>6696</v>
      </c>
      <c r="D4659" s="13" t="s">
        <v>6792</v>
      </c>
      <c r="E4659" s="6">
        <v>37.43</v>
      </c>
      <c r="F4659" s="6">
        <v>-81.58</v>
      </c>
      <c r="G4659" s="6" t="s">
        <v>241</v>
      </c>
      <c r="H4659" s="6" t="s">
        <v>35</v>
      </c>
      <c r="I4659" s="6">
        <v>0</v>
      </c>
      <c r="J4659" s="6" t="s">
        <v>36</v>
      </c>
      <c r="K4659" s="6">
        <v>54</v>
      </c>
      <c r="L4659" s="6" t="s">
        <v>364</v>
      </c>
      <c r="M4659" s="6">
        <v>40</v>
      </c>
      <c r="N4659" s="6" t="s">
        <v>21</v>
      </c>
      <c r="O4659" s="6" t="s">
        <v>22</v>
      </c>
      <c r="P4659" s="6" t="s">
        <v>6793</v>
      </c>
    </row>
    <row r="4660" spans="1:16" hidden="1" x14ac:dyDescent="0.35">
      <c r="A4660" s="6">
        <v>2022</v>
      </c>
      <c r="B4660" s="6" t="s">
        <v>5741</v>
      </c>
      <c r="C4660" s="6" t="s">
        <v>6696</v>
      </c>
      <c r="D4660" s="13" t="s">
        <v>6803</v>
      </c>
      <c r="E4660" s="6">
        <v>38.58</v>
      </c>
      <c r="F4660" s="6">
        <v>-81.260000000000005</v>
      </c>
      <c r="G4660" s="6" t="s">
        <v>236</v>
      </c>
      <c r="H4660" s="6" t="s">
        <v>35</v>
      </c>
      <c r="I4660" s="6">
        <v>0</v>
      </c>
      <c r="J4660" s="6" t="s">
        <v>36</v>
      </c>
      <c r="K4660" s="6">
        <v>54</v>
      </c>
      <c r="L4660" s="6" t="s">
        <v>364</v>
      </c>
      <c r="M4660" s="6">
        <v>40</v>
      </c>
      <c r="N4660" s="6" t="s">
        <v>21</v>
      </c>
      <c r="O4660" s="6" t="s">
        <v>22</v>
      </c>
      <c r="P4660" s="6" t="s">
        <v>6804</v>
      </c>
    </row>
    <row r="4661" spans="1:16" hidden="1" x14ac:dyDescent="0.35">
      <c r="A4661" s="6">
        <v>2022</v>
      </c>
      <c r="B4661" s="6" t="s">
        <v>1118</v>
      </c>
      <c r="C4661" s="6" t="s">
        <v>6696</v>
      </c>
      <c r="D4661" s="13" t="s">
        <v>6807</v>
      </c>
      <c r="E4661" s="6">
        <v>38.54</v>
      </c>
      <c r="F4661" s="6">
        <v>-80.56</v>
      </c>
      <c r="G4661" s="6" t="s">
        <v>236</v>
      </c>
      <c r="H4661" s="6" t="s">
        <v>35</v>
      </c>
      <c r="I4661" s="6">
        <v>0</v>
      </c>
      <c r="J4661" s="6" t="s">
        <v>36</v>
      </c>
      <c r="K4661" s="6">
        <v>54</v>
      </c>
      <c r="L4661" s="6" t="s">
        <v>364</v>
      </c>
      <c r="M4661" s="6">
        <v>40</v>
      </c>
      <c r="N4661" s="6" t="s">
        <v>21</v>
      </c>
      <c r="O4661" s="6" t="s">
        <v>22</v>
      </c>
      <c r="P4661" s="6" t="s">
        <v>6808</v>
      </c>
    </row>
    <row r="4662" spans="1:16" hidden="1" x14ac:dyDescent="0.35">
      <c r="A4662" s="6">
        <v>2022</v>
      </c>
      <c r="B4662" s="6" t="s">
        <v>4276</v>
      </c>
      <c r="C4662" s="6" t="s">
        <v>6696</v>
      </c>
      <c r="D4662" s="13" t="s">
        <v>6812</v>
      </c>
      <c r="E4662" s="6">
        <v>37.53</v>
      </c>
      <c r="F4662" s="6">
        <v>-81.38</v>
      </c>
      <c r="G4662" s="6" t="s">
        <v>241</v>
      </c>
      <c r="H4662" s="6" t="s">
        <v>35</v>
      </c>
      <c r="I4662" s="6">
        <v>0</v>
      </c>
      <c r="J4662" s="6" t="s">
        <v>36</v>
      </c>
      <c r="K4662" s="6">
        <v>54</v>
      </c>
      <c r="L4662" s="6" t="s">
        <v>364</v>
      </c>
      <c r="M4662" s="6">
        <v>40</v>
      </c>
      <c r="N4662" s="6" t="s">
        <v>21</v>
      </c>
      <c r="O4662" s="6" t="s">
        <v>22</v>
      </c>
      <c r="P4662" s="6" t="s">
        <v>6813</v>
      </c>
    </row>
    <row r="4663" spans="1:16" hidden="1" x14ac:dyDescent="0.35">
      <c r="A4663" s="6">
        <v>2022</v>
      </c>
      <c r="B4663" s="6" t="s">
        <v>7241</v>
      </c>
      <c r="C4663" s="6" t="s">
        <v>512</v>
      </c>
      <c r="D4663" s="13" t="s">
        <v>7242</v>
      </c>
      <c r="E4663" s="6">
        <v>37.65</v>
      </c>
      <c r="F4663" s="6">
        <v>-108.82</v>
      </c>
      <c r="G4663" s="6" t="s">
        <v>236</v>
      </c>
      <c r="H4663" s="6" t="s">
        <v>35</v>
      </c>
      <c r="I4663" s="6">
        <v>0</v>
      </c>
      <c r="J4663" s="6" t="s">
        <v>36</v>
      </c>
      <c r="K4663" s="6">
        <v>8</v>
      </c>
      <c r="L4663" s="6" t="s">
        <v>364</v>
      </c>
      <c r="M4663" s="6">
        <v>70</v>
      </c>
      <c r="N4663" s="6" t="s">
        <v>21</v>
      </c>
      <c r="O4663" s="6" t="s">
        <v>22</v>
      </c>
      <c r="P4663" s="6" t="s">
        <v>7243</v>
      </c>
    </row>
    <row r="4664" spans="1:16" hidden="1" x14ac:dyDescent="0.35">
      <c r="A4664" s="6">
        <v>2022</v>
      </c>
      <c r="B4664" s="6" t="s">
        <v>607</v>
      </c>
      <c r="C4664" s="6" t="s">
        <v>512</v>
      </c>
      <c r="D4664" s="13" t="s">
        <v>608</v>
      </c>
      <c r="E4664" s="6">
        <v>37.229999999999997</v>
      </c>
      <c r="F4664" s="6">
        <v>-107.59</v>
      </c>
      <c r="G4664" s="6" t="s">
        <v>514</v>
      </c>
      <c r="H4664" s="6" t="s">
        <v>35</v>
      </c>
      <c r="I4664" s="6">
        <v>0</v>
      </c>
      <c r="J4664" s="6" t="s">
        <v>36</v>
      </c>
      <c r="K4664" s="6">
        <v>8</v>
      </c>
      <c r="L4664" s="6" t="s">
        <v>364</v>
      </c>
      <c r="M4664" s="6">
        <v>70</v>
      </c>
      <c r="N4664" s="6" t="s">
        <v>21</v>
      </c>
      <c r="O4664" s="6" t="s">
        <v>22</v>
      </c>
      <c r="P4664" s="6" t="s">
        <v>609</v>
      </c>
    </row>
    <row r="4665" spans="1:16" hidden="1" x14ac:dyDescent="0.35">
      <c r="A4665" s="6">
        <v>2022</v>
      </c>
      <c r="B4665" s="6" t="s">
        <v>511</v>
      </c>
      <c r="C4665" s="6" t="s">
        <v>1164</v>
      </c>
      <c r="D4665" s="13" t="s">
        <v>1228</v>
      </c>
      <c r="E4665" s="6">
        <v>44.89</v>
      </c>
      <c r="F4665" s="6">
        <v>-116.54</v>
      </c>
      <c r="G4665" s="6" t="s">
        <v>514</v>
      </c>
      <c r="H4665" s="6" t="s">
        <v>35</v>
      </c>
      <c r="I4665" s="6">
        <v>0</v>
      </c>
      <c r="J4665" s="6" t="s">
        <v>36</v>
      </c>
      <c r="K4665" s="6">
        <v>16</v>
      </c>
      <c r="L4665" s="6" t="s">
        <v>364</v>
      </c>
      <c r="M4665" s="6">
        <v>70</v>
      </c>
      <c r="N4665" s="6" t="s">
        <v>21</v>
      </c>
      <c r="O4665" s="6" t="s">
        <v>22</v>
      </c>
      <c r="P4665" s="6" t="s">
        <v>1229</v>
      </c>
    </row>
    <row r="4666" spans="1:16" hidden="1" x14ac:dyDescent="0.35">
      <c r="A4666" s="6">
        <v>2022</v>
      </c>
      <c r="B4666" s="6" t="s">
        <v>1295</v>
      </c>
      <c r="C4666" s="6" t="s">
        <v>2554</v>
      </c>
      <c r="D4666" s="13" t="s">
        <v>2646</v>
      </c>
      <c r="E4666" s="6">
        <v>29.97</v>
      </c>
      <c r="F4666" s="6">
        <v>-92.12</v>
      </c>
      <c r="G4666" s="6" t="s">
        <v>62</v>
      </c>
      <c r="H4666" s="6" t="s">
        <v>35</v>
      </c>
      <c r="I4666" s="6">
        <v>0</v>
      </c>
      <c r="J4666" s="6" t="s">
        <v>36</v>
      </c>
      <c r="K4666" s="6">
        <v>22</v>
      </c>
      <c r="L4666" s="6" t="s">
        <v>364</v>
      </c>
      <c r="M4666" s="6">
        <v>70</v>
      </c>
      <c r="N4666" s="6" t="s">
        <v>21</v>
      </c>
      <c r="O4666" s="6" t="s">
        <v>22</v>
      </c>
      <c r="P4666" s="6" t="s">
        <v>2647</v>
      </c>
    </row>
    <row r="4667" spans="1:16" hidden="1" x14ac:dyDescent="0.35">
      <c r="A4667" s="6">
        <v>2022</v>
      </c>
      <c r="B4667" s="6" t="s">
        <v>511</v>
      </c>
      <c r="C4667" s="6" t="s">
        <v>324</v>
      </c>
      <c r="D4667" s="13" t="s">
        <v>3393</v>
      </c>
      <c r="E4667" s="6">
        <v>31.54</v>
      </c>
      <c r="F4667" s="6">
        <v>-91.38</v>
      </c>
      <c r="G4667" s="6" t="s">
        <v>19</v>
      </c>
      <c r="H4667" s="6" t="s">
        <v>35</v>
      </c>
      <c r="I4667" s="6">
        <v>665000</v>
      </c>
      <c r="J4667" s="6" t="s">
        <v>36</v>
      </c>
      <c r="K4667" s="6">
        <v>28</v>
      </c>
      <c r="L4667" s="6" t="s">
        <v>364</v>
      </c>
      <c r="M4667" s="6">
        <v>70</v>
      </c>
      <c r="N4667" s="6" t="s">
        <v>21</v>
      </c>
      <c r="O4667" s="6" t="s">
        <v>22</v>
      </c>
      <c r="P4667" s="6" t="s">
        <v>3394</v>
      </c>
    </row>
    <row r="4668" spans="1:16" hidden="1" x14ac:dyDescent="0.35">
      <c r="A4668" s="6">
        <v>2022</v>
      </c>
      <c r="B4668" s="6" t="s">
        <v>3395</v>
      </c>
      <c r="C4668" s="6" t="s">
        <v>324</v>
      </c>
      <c r="D4668" s="13" t="s">
        <v>3396</v>
      </c>
      <c r="E4668" s="6">
        <v>31.19</v>
      </c>
      <c r="F4668" s="6">
        <v>-91.01</v>
      </c>
      <c r="G4668" s="6" t="s">
        <v>19</v>
      </c>
      <c r="H4668" s="6" t="s">
        <v>35</v>
      </c>
      <c r="I4668" s="6">
        <v>0</v>
      </c>
      <c r="J4668" s="6" t="s">
        <v>36</v>
      </c>
      <c r="K4668" s="6">
        <v>28</v>
      </c>
      <c r="L4668" s="6" t="s">
        <v>364</v>
      </c>
      <c r="M4668" s="6">
        <v>70</v>
      </c>
      <c r="N4668" s="6" t="s">
        <v>21</v>
      </c>
      <c r="O4668" s="6" t="s">
        <v>22</v>
      </c>
      <c r="P4668" s="6" t="s">
        <v>3397</v>
      </c>
    </row>
    <row r="4669" spans="1:16" hidden="1" x14ac:dyDescent="0.35">
      <c r="A4669" s="6">
        <v>2022</v>
      </c>
      <c r="B4669" s="6" t="s">
        <v>848</v>
      </c>
      <c r="C4669" s="6" t="s">
        <v>324</v>
      </c>
      <c r="D4669" s="13" t="s">
        <v>3413</v>
      </c>
      <c r="E4669" s="6">
        <v>31.08</v>
      </c>
      <c r="F4669" s="6">
        <v>-91.06</v>
      </c>
      <c r="G4669" s="6" t="s">
        <v>62</v>
      </c>
      <c r="H4669" s="6" t="s">
        <v>35</v>
      </c>
      <c r="I4669" s="6">
        <v>0</v>
      </c>
      <c r="J4669" s="6" t="s">
        <v>36</v>
      </c>
      <c r="K4669" s="6">
        <v>28</v>
      </c>
      <c r="L4669" s="6" t="s">
        <v>364</v>
      </c>
      <c r="M4669" s="6">
        <v>70</v>
      </c>
      <c r="N4669" s="6" t="s">
        <v>21</v>
      </c>
      <c r="O4669" s="6" t="s">
        <v>22</v>
      </c>
      <c r="P4669" s="6" t="s">
        <v>3414</v>
      </c>
    </row>
    <row r="4670" spans="1:16" hidden="1" x14ac:dyDescent="0.35">
      <c r="A4670" s="6">
        <v>2022</v>
      </c>
      <c r="B4670" s="6" t="s">
        <v>1489</v>
      </c>
      <c r="C4670" s="6" t="s">
        <v>3430</v>
      </c>
      <c r="D4670" s="13" t="s">
        <v>3644</v>
      </c>
      <c r="E4670" s="6">
        <v>37.06</v>
      </c>
      <c r="F4670" s="6">
        <v>-93.55</v>
      </c>
      <c r="G4670" s="6" t="s">
        <v>236</v>
      </c>
      <c r="H4670" s="6" t="s">
        <v>35</v>
      </c>
      <c r="I4670" s="6">
        <v>412000</v>
      </c>
      <c r="J4670" s="6" t="s">
        <v>36</v>
      </c>
      <c r="K4670" s="6">
        <v>29</v>
      </c>
      <c r="L4670" s="6" t="s">
        <v>364</v>
      </c>
      <c r="M4670" s="6">
        <v>70</v>
      </c>
      <c r="N4670" s="6" t="s">
        <v>21</v>
      </c>
      <c r="O4670" s="6" t="s">
        <v>22</v>
      </c>
      <c r="P4670" s="6" t="s">
        <v>3645</v>
      </c>
    </row>
    <row r="4671" spans="1:16" hidden="1" x14ac:dyDescent="0.35">
      <c r="A4671" s="6">
        <v>2022</v>
      </c>
      <c r="B4671" s="6" t="s">
        <v>1524</v>
      </c>
      <c r="C4671" s="6" t="s">
        <v>4078</v>
      </c>
      <c r="D4671" s="13" t="s">
        <v>4131</v>
      </c>
      <c r="E4671" s="6">
        <v>32.81</v>
      </c>
      <c r="F4671" s="6">
        <v>-108.18</v>
      </c>
      <c r="G4671" s="6" t="s">
        <v>117</v>
      </c>
      <c r="H4671" s="6" t="s">
        <v>35</v>
      </c>
      <c r="I4671" s="6">
        <v>0</v>
      </c>
      <c r="J4671" s="6" t="s">
        <v>36</v>
      </c>
      <c r="K4671" s="6">
        <v>35</v>
      </c>
      <c r="L4671" s="6" t="s">
        <v>364</v>
      </c>
      <c r="M4671" s="6">
        <v>70</v>
      </c>
      <c r="N4671" s="6" t="s">
        <v>21</v>
      </c>
      <c r="O4671" s="6" t="s">
        <v>22</v>
      </c>
      <c r="P4671" s="6" t="s">
        <v>4132</v>
      </c>
    </row>
    <row r="4672" spans="1:16" hidden="1" x14ac:dyDescent="0.35">
      <c r="A4672" s="6">
        <v>2022</v>
      </c>
      <c r="B4672" s="6" t="s">
        <v>4133</v>
      </c>
      <c r="C4672" s="6" t="s">
        <v>4078</v>
      </c>
      <c r="D4672" s="13" t="s">
        <v>4134</v>
      </c>
      <c r="E4672" s="6">
        <v>31.91</v>
      </c>
      <c r="F4672" s="6">
        <v>-108.54</v>
      </c>
      <c r="G4672" s="6" t="s">
        <v>94</v>
      </c>
      <c r="H4672" s="6" t="s">
        <v>35</v>
      </c>
      <c r="I4672" s="6">
        <v>0</v>
      </c>
      <c r="J4672" s="6" t="s">
        <v>36</v>
      </c>
      <c r="K4672" s="6">
        <v>35</v>
      </c>
      <c r="L4672" s="6" t="s">
        <v>364</v>
      </c>
      <c r="M4672" s="6">
        <v>70</v>
      </c>
      <c r="N4672" s="6" t="s">
        <v>21</v>
      </c>
      <c r="O4672" s="6" t="s">
        <v>22</v>
      </c>
      <c r="P4672" s="6" t="s">
        <v>4135</v>
      </c>
    </row>
    <row r="4673" spans="1:16" hidden="1" x14ac:dyDescent="0.35">
      <c r="A4673" s="6">
        <v>2022</v>
      </c>
      <c r="B4673" s="6" t="s">
        <v>8577</v>
      </c>
      <c r="C4673" s="6" t="s">
        <v>4078</v>
      </c>
      <c r="D4673" s="13" t="s">
        <v>8578</v>
      </c>
      <c r="E4673" s="6">
        <v>31.82</v>
      </c>
      <c r="F4673" s="6">
        <v>-107.64</v>
      </c>
      <c r="G4673" s="6" t="s">
        <v>94</v>
      </c>
      <c r="H4673" s="6" t="s">
        <v>35</v>
      </c>
      <c r="I4673" s="6">
        <v>3001000</v>
      </c>
      <c r="J4673" s="6" t="s">
        <v>36</v>
      </c>
      <c r="K4673" s="6">
        <v>35</v>
      </c>
      <c r="L4673" s="6" t="s">
        <v>364</v>
      </c>
      <c r="M4673" s="6">
        <v>70</v>
      </c>
      <c r="N4673" s="6" t="s">
        <v>21</v>
      </c>
      <c r="O4673" s="6" t="s">
        <v>22</v>
      </c>
      <c r="P4673" s="6" t="s">
        <v>8579</v>
      </c>
    </row>
    <row r="4674" spans="1:16" hidden="1" x14ac:dyDescent="0.35">
      <c r="A4674" s="6">
        <v>2022</v>
      </c>
      <c r="B4674" s="6" t="s">
        <v>2134</v>
      </c>
      <c r="C4674" s="6" t="s">
        <v>4907</v>
      </c>
      <c r="D4674" s="13" t="s">
        <v>5042</v>
      </c>
      <c r="E4674" s="6">
        <v>34.56</v>
      </c>
      <c r="F4674" s="6">
        <v>-98.29</v>
      </c>
      <c r="G4674" s="6" t="s">
        <v>117</v>
      </c>
      <c r="H4674" s="6" t="s">
        <v>35</v>
      </c>
      <c r="I4674" s="6">
        <v>0</v>
      </c>
      <c r="J4674" s="6" t="s">
        <v>36</v>
      </c>
      <c r="K4674" s="6">
        <v>40</v>
      </c>
      <c r="L4674" s="6" t="s">
        <v>364</v>
      </c>
      <c r="M4674" s="6">
        <v>30</v>
      </c>
      <c r="N4674" s="6" t="s">
        <v>21</v>
      </c>
      <c r="O4674" s="6" t="s">
        <v>22</v>
      </c>
      <c r="P4674" s="6" t="s">
        <v>5043</v>
      </c>
    </row>
    <row r="4675" spans="1:16" hidden="1" x14ac:dyDescent="0.35">
      <c r="A4675" s="6">
        <v>2022</v>
      </c>
      <c r="B4675" s="6" t="s">
        <v>8932</v>
      </c>
      <c r="C4675" s="6" t="s">
        <v>4907</v>
      </c>
      <c r="D4675" s="13" t="s">
        <v>8933</v>
      </c>
      <c r="E4675" s="6">
        <v>34.659999999999997</v>
      </c>
      <c r="F4675" s="6">
        <v>-99.77</v>
      </c>
      <c r="G4675" s="6" t="s">
        <v>117</v>
      </c>
      <c r="H4675" s="6" t="s">
        <v>35</v>
      </c>
      <c r="I4675" s="6">
        <v>0</v>
      </c>
      <c r="J4675" s="6" t="s">
        <v>36</v>
      </c>
      <c r="K4675" s="6">
        <v>40</v>
      </c>
      <c r="L4675" s="6" t="s">
        <v>364</v>
      </c>
      <c r="M4675" s="6">
        <v>30</v>
      </c>
      <c r="N4675" s="6" t="s">
        <v>21</v>
      </c>
      <c r="O4675" s="6" t="s">
        <v>22</v>
      </c>
      <c r="P4675" s="6" t="s">
        <v>8934</v>
      </c>
    </row>
    <row r="4676" spans="1:16" hidden="1" x14ac:dyDescent="0.35">
      <c r="A4676" s="6">
        <v>2022</v>
      </c>
      <c r="B4676" s="6" t="s">
        <v>1334</v>
      </c>
      <c r="C4676" s="6" t="s">
        <v>6696</v>
      </c>
      <c r="D4676" s="13" t="s">
        <v>9560</v>
      </c>
      <c r="E4676" s="6">
        <v>38.19</v>
      </c>
      <c r="F4676" s="6">
        <v>-81.709999999999994</v>
      </c>
      <c r="G4676" s="6" t="s">
        <v>241</v>
      </c>
      <c r="H4676" s="6" t="s">
        <v>35</v>
      </c>
      <c r="I4676" s="6">
        <v>0</v>
      </c>
      <c r="J4676" s="6" t="s">
        <v>36</v>
      </c>
      <c r="K4676" s="6">
        <v>54</v>
      </c>
      <c r="L4676" s="6" t="s">
        <v>364</v>
      </c>
      <c r="M4676" s="6">
        <v>40</v>
      </c>
      <c r="N4676" s="6" t="s">
        <v>21</v>
      </c>
      <c r="O4676" s="6" t="s">
        <v>22</v>
      </c>
      <c r="P4676" s="6" t="s">
        <v>9561</v>
      </c>
    </row>
    <row r="4677" spans="1:16" hidden="1" x14ac:dyDescent="0.35">
      <c r="A4677" s="6">
        <v>2022</v>
      </c>
      <c r="B4677" s="6" t="s">
        <v>359</v>
      </c>
      <c r="C4677" s="6" t="s">
        <v>6696</v>
      </c>
      <c r="D4677" s="13" t="s">
        <v>6788</v>
      </c>
      <c r="E4677" s="6">
        <v>38.28</v>
      </c>
      <c r="F4677" s="6">
        <v>-81.84</v>
      </c>
      <c r="G4677" s="6" t="s">
        <v>241</v>
      </c>
      <c r="H4677" s="6" t="s">
        <v>35</v>
      </c>
      <c r="I4677" s="6">
        <v>2000</v>
      </c>
      <c r="J4677" s="6" t="s">
        <v>36</v>
      </c>
      <c r="K4677" s="6">
        <v>54</v>
      </c>
      <c r="L4677" s="6" t="s">
        <v>364</v>
      </c>
      <c r="M4677" s="6">
        <v>40</v>
      </c>
      <c r="N4677" s="6" t="s">
        <v>21</v>
      </c>
      <c r="O4677" s="6" t="s">
        <v>22</v>
      </c>
      <c r="P4677" s="6" t="s">
        <v>6789</v>
      </c>
    </row>
    <row r="4678" spans="1:16" hidden="1" x14ac:dyDescent="0.35">
      <c r="A4678" s="6">
        <v>2022</v>
      </c>
      <c r="B4678" s="6" t="s">
        <v>388</v>
      </c>
      <c r="C4678" s="6" t="s">
        <v>6696</v>
      </c>
      <c r="D4678" s="13" t="s">
        <v>9570</v>
      </c>
      <c r="E4678" s="6">
        <v>37.86</v>
      </c>
      <c r="F4678" s="6">
        <v>-81.83</v>
      </c>
      <c r="G4678" s="6" t="s">
        <v>241</v>
      </c>
      <c r="H4678" s="6" t="s">
        <v>35</v>
      </c>
      <c r="I4678" s="6">
        <v>0</v>
      </c>
      <c r="J4678" s="6" t="s">
        <v>36</v>
      </c>
      <c r="K4678" s="6">
        <v>54</v>
      </c>
      <c r="L4678" s="6" t="s">
        <v>364</v>
      </c>
      <c r="M4678" s="6">
        <v>40</v>
      </c>
      <c r="N4678" s="6" t="s">
        <v>21</v>
      </c>
      <c r="O4678" s="6" t="s">
        <v>22</v>
      </c>
      <c r="P4678" s="6" t="s">
        <v>9571</v>
      </c>
    </row>
    <row r="4679" spans="1:16" hidden="1" x14ac:dyDescent="0.35">
      <c r="A4679" s="6">
        <v>2022</v>
      </c>
      <c r="B4679" s="6" t="s">
        <v>6800</v>
      </c>
      <c r="C4679" s="6" t="s">
        <v>6696</v>
      </c>
      <c r="D4679" s="13" t="s">
        <v>6801</v>
      </c>
      <c r="E4679" s="6">
        <v>37.840000000000003</v>
      </c>
      <c r="F4679" s="6">
        <v>-81.430000000000007</v>
      </c>
      <c r="G4679" s="6" t="s">
        <v>236</v>
      </c>
      <c r="H4679" s="6" t="s">
        <v>35</v>
      </c>
      <c r="I4679" s="6">
        <v>0</v>
      </c>
      <c r="J4679" s="6" t="s">
        <v>36</v>
      </c>
      <c r="K4679" s="6">
        <v>54</v>
      </c>
      <c r="L4679" s="6" t="s">
        <v>364</v>
      </c>
      <c r="M4679" s="6">
        <v>40</v>
      </c>
      <c r="N4679" s="6" t="s">
        <v>21</v>
      </c>
      <c r="O4679" s="6" t="s">
        <v>22</v>
      </c>
      <c r="P4679" s="6" t="s">
        <v>6802</v>
      </c>
    </row>
    <row r="4680" spans="1:16" x14ac:dyDescent="0.35">
      <c r="A4680" s="6">
        <v>2022</v>
      </c>
      <c r="B4680" s="6" t="s">
        <v>848</v>
      </c>
      <c r="C4680" s="6" t="s">
        <v>324</v>
      </c>
      <c r="D4680" s="13" t="s">
        <v>3413</v>
      </c>
      <c r="E4680" s="6">
        <v>31.08</v>
      </c>
      <c r="F4680" s="6">
        <v>-91.06</v>
      </c>
      <c r="G4680" s="6" t="s">
        <v>62</v>
      </c>
      <c r="H4680" s="6">
        <v>61</v>
      </c>
      <c r="I4680" s="6">
        <v>0</v>
      </c>
      <c r="J4680" s="6" t="s">
        <v>52</v>
      </c>
      <c r="K4680" s="6">
        <v>28</v>
      </c>
      <c r="L4680" s="6" t="s">
        <v>364</v>
      </c>
      <c r="M4680" s="6">
        <v>70</v>
      </c>
      <c r="N4680" s="6" t="s">
        <v>21</v>
      </c>
      <c r="O4680" s="6" t="s">
        <v>22</v>
      </c>
      <c r="P4680" s="6" t="s">
        <v>3414</v>
      </c>
    </row>
    <row r="4681" spans="1:16" x14ac:dyDescent="0.35">
      <c r="A4681" s="6">
        <v>2022</v>
      </c>
      <c r="B4681" s="6" t="s">
        <v>6785</v>
      </c>
      <c r="C4681" s="6" t="s">
        <v>6696</v>
      </c>
      <c r="D4681" s="13" t="s">
        <v>6786</v>
      </c>
      <c r="E4681" s="6">
        <v>38.229999999999997</v>
      </c>
      <c r="F4681" s="6">
        <v>-81.53</v>
      </c>
      <c r="G4681" s="6" t="s">
        <v>241</v>
      </c>
      <c r="H4681" s="6">
        <v>5</v>
      </c>
      <c r="I4681" s="6">
        <v>2000</v>
      </c>
      <c r="J4681" s="6" t="s">
        <v>52</v>
      </c>
      <c r="K4681" s="6">
        <v>54</v>
      </c>
      <c r="L4681" s="6" t="s">
        <v>364</v>
      </c>
      <c r="M4681" s="6">
        <v>40</v>
      </c>
      <c r="N4681" s="6" t="s">
        <v>21</v>
      </c>
      <c r="O4681" s="6" t="s">
        <v>22</v>
      </c>
      <c r="P4681" s="6" t="s">
        <v>6787</v>
      </c>
    </row>
    <row r="4682" spans="1:16" x14ac:dyDescent="0.35">
      <c r="A4682" s="6">
        <v>2022</v>
      </c>
      <c r="B4682" s="6" t="s">
        <v>359</v>
      </c>
      <c r="C4682" s="6" t="s">
        <v>6696</v>
      </c>
      <c r="D4682" s="13" t="s">
        <v>6788</v>
      </c>
      <c r="E4682" s="6">
        <v>38.28</v>
      </c>
      <c r="F4682" s="6">
        <v>-81.84</v>
      </c>
      <c r="G4682" s="6" t="s">
        <v>241</v>
      </c>
      <c r="H4682" s="6">
        <v>6</v>
      </c>
      <c r="I4682" s="6">
        <v>2000</v>
      </c>
      <c r="J4682" s="6" t="s">
        <v>52</v>
      </c>
      <c r="K4682" s="6">
        <v>54</v>
      </c>
      <c r="L4682" s="6" t="s">
        <v>364</v>
      </c>
      <c r="M4682" s="6">
        <v>40</v>
      </c>
      <c r="N4682" s="6" t="s">
        <v>21</v>
      </c>
      <c r="O4682" s="6" t="s">
        <v>22</v>
      </c>
      <c r="P4682" s="6" t="s">
        <v>6789</v>
      </c>
    </row>
    <row r="4683" spans="1:16" hidden="1" x14ac:dyDescent="0.35">
      <c r="A4683" s="6">
        <v>2012</v>
      </c>
      <c r="B4683" s="6" t="s">
        <v>5258</v>
      </c>
      <c r="C4683" s="6" t="s">
        <v>5126</v>
      </c>
      <c r="D4683" s="13" t="s">
        <v>5259</v>
      </c>
      <c r="E4683" s="6">
        <v>40.630000000000003</v>
      </c>
      <c r="F4683" s="6">
        <v>-79.88</v>
      </c>
      <c r="G4683" s="6" t="s">
        <v>514</v>
      </c>
      <c r="H4683" s="6">
        <v>661</v>
      </c>
      <c r="I4683" s="6">
        <v>529000</v>
      </c>
      <c r="J4683" s="6">
        <v>8.1</v>
      </c>
      <c r="K4683" s="6">
        <v>42</v>
      </c>
      <c r="L4683" s="6" t="s">
        <v>5260</v>
      </c>
      <c r="M4683" s="6">
        <v>70</v>
      </c>
      <c r="N4683" s="6" t="s">
        <v>21</v>
      </c>
      <c r="O4683" s="6" t="s">
        <v>22</v>
      </c>
      <c r="P4683" s="6" t="s">
        <v>9009</v>
      </c>
    </row>
    <row r="4684" spans="1:16" hidden="1" x14ac:dyDescent="0.35">
      <c r="A4684" s="6">
        <v>2012</v>
      </c>
      <c r="B4684" s="6" t="s">
        <v>169</v>
      </c>
      <c r="C4684" s="6" t="s">
        <v>5126</v>
      </c>
      <c r="D4684" s="13" t="s">
        <v>5262</v>
      </c>
      <c r="E4684" s="6">
        <v>39.89</v>
      </c>
      <c r="F4684" s="6">
        <v>-79.72</v>
      </c>
      <c r="G4684" s="6" t="s">
        <v>236</v>
      </c>
      <c r="H4684" s="6">
        <v>5605</v>
      </c>
      <c r="I4684" s="6">
        <v>4331000</v>
      </c>
      <c r="J4684" s="6">
        <v>8.1</v>
      </c>
      <c r="K4684" s="6">
        <v>42</v>
      </c>
      <c r="L4684" s="6" t="s">
        <v>5260</v>
      </c>
      <c r="M4684" s="6">
        <v>70</v>
      </c>
      <c r="N4684" s="6" t="s">
        <v>21</v>
      </c>
      <c r="O4684" s="6" t="s">
        <v>22</v>
      </c>
      <c r="P4684" s="6" t="s">
        <v>9010</v>
      </c>
    </row>
    <row r="4685" spans="1:16" hidden="1" x14ac:dyDescent="0.35">
      <c r="A4685" s="6">
        <v>2012</v>
      </c>
      <c r="B4685" s="6" t="s">
        <v>33</v>
      </c>
      <c r="C4685" s="6" t="s">
        <v>5126</v>
      </c>
      <c r="D4685" s="13" t="s">
        <v>5264</v>
      </c>
      <c r="E4685" s="6">
        <v>39.82</v>
      </c>
      <c r="F4685" s="6">
        <v>-80.45</v>
      </c>
      <c r="G4685" s="6" t="s">
        <v>514</v>
      </c>
      <c r="H4685" s="6">
        <v>629</v>
      </c>
      <c r="I4685" s="6">
        <v>373000</v>
      </c>
      <c r="J4685" s="6">
        <v>8.1</v>
      </c>
      <c r="K4685" s="6">
        <v>42</v>
      </c>
      <c r="L4685" s="6" t="s">
        <v>5260</v>
      </c>
      <c r="M4685" s="6">
        <v>70</v>
      </c>
      <c r="N4685" s="6" t="s">
        <v>21</v>
      </c>
      <c r="O4685" s="6" t="s">
        <v>22</v>
      </c>
      <c r="P4685" s="6" t="s">
        <v>9011</v>
      </c>
    </row>
    <row r="4686" spans="1:16" hidden="1" x14ac:dyDescent="0.35">
      <c r="A4686" s="6">
        <v>2012</v>
      </c>
      <c r="B4686" s="6" t="s">
        <v>2658</v>
      </c>
      <c r="C4686" s="6" t="s">
        <v>5126</v>
      </c>
      <c r="D4686" s="13" t="s">
        <v>5266</v>
      </c>
      <c r="E4686" s="6">
        <v>39.74</v>
      </c>
      <c r="F4686" s="6">
        <v>-79.33</v>
      </c>
      <c r="G4686" s="6" t="s">
        <v>514</v>
      </c>
      <c r="H4686" s="6">
        <v>18988</v>
      </c>
      <c r="I4686" s="6">
        <v>12603000</v>
      </c>
      <c r="J4686" s="6">
        <v>8.1</v>
      </c>
      <c r="K4686" s="6">
        <v>42</v>
      </c>
      <c r="L4686" s="6" t="s">
        <v>5260</v>
      </c>
      <c r="M4686" s="6">
        <v>70</v>
      </c>
      <c r="N4686" s="6" t="s">
        <v>21</v>
      </c>
      <c r="O4686" s="6" t="s">
        <v>22</v>
      </c>
      <c r="P4686" s="6" t="s">
        <v>9012</v>
      </c>
    </row>
    <row r="4687" spans="1:16" hidden="1" x14ac:dyDescent="0.35">
      <c r="A4687" s="6">
        <v>2012</v>
      </c>
      <c r="B4687" s="6" t="s">
        <v>86</v>
      </c>
      <c r="C4687" s="6" t="s">
        <v>5126</v>
      </c>
      <c r="D4687" s="13" t="s">
        <v>5268</v>
      </c>
      <c r="E4687" s="6">
        <v>40.340000000000003</v>
      </c>
      <c r="F4687" s="6">
        <v>-80.38</v>
      </c>
      <c r="G4687" s="6" t="s">
        <v>514</v>
      </c>
      <c r="H4687" s="6">
        <v>3141</v>
      </c>
      <c r="I4687" s="6">
        <v>1736000</v>
      </c>
      <c r="J4687" s="6">
        <v>8.1</v>
      </c>
      <c r="K4687" s="6">
        <v>42</v>
      </c>
      <c r="L4687" s="6" t="s">
        <v>5260</v>
      </c>
      <c r="M4687" s="6">
        <v>70</v>
      </c>
      <c r="N4687" s="6" t="s">
        <v>21</v>
      </c>
      <c r="O4687" s="6" t="s">
        <v>22</v>
      </c>
      <c r="P4687" s="6" t="s">
        <v>9013</v>
      </c>
    </row>
    <row r="4688" spans="1:16" hidden="1" x14ac:dyDescent="0.35">
      <c r="A4688" s="6">
        <v>2012</v>
      </c>
      <c r="B4688" s="6" t="s">
        <v>5270</v>
      </c>
      <c r="C4688" s="6" t="s">
        <v>5126</v>
      </c>
      <c r="D4688" s="13" t="s">
        <v>5271</v>
      </c>
      <c r="E4688" s="6">
        <v>40.119999999999997</v>
      </c>
      <c r="F4688" s="6">
        <v>-79.86</v>
      </c>
      <c r="G4688" s="6" t="s">
        <v>236</v>
      </c>
      <c r="H4688" s="6">
        <v>16989</v>
      </c>
      <c r="I4688" s="6">
        <v>11745000</v>
      </c>
      <c r="J4688" s="6">
        <v>8.1</v>
      </c>
      <c r="K4688" s="6">
        <v>42</v>
      </c>
      <c r="L4688" s="6" t="s">
        <v>5260</v>
      </c>
      <c r="M4688" s="6">
        <v>70</v>
      </c>
      <c r="N4688" s="6" t="s">
        <v>21</v>
      </c>
      <c r="O4688" s="6" t="s">
        <v>22</v>
      </c>
      <c r="P4688" s="6" t="s">
        <v>9014</v>
      </c>
    </row>
    <row r="4689" spans="1:16" hidden="1" x14ac:dyDescent="0.35">
      <c r="A4689" s="6">
        <v>2012</v>
      </c>
      <c r="B4689" s="6" t="s">
        <v>6588</v>
      </c>
      <c r="C4689" s="6" t="s">
        <v>6407</v>
      </c>
      <c r="D4689" s="13" t="s">
        <v>6589</v>
      </c>
      <c r="E4689" s="6">
        <v>37.15</v>
      </c>
      <c r="F4689" s="6">
        <v>-81.150000000000006</v>
      </c>
      <c r="G4689" s="6" t="s">
        <v>514</v>
      </c>
      <c r="H4689" s="6">
        <v>78</v>
      </c>
      <c r="I4689" s="6">
        <v>209000</v>
      </c>
      <c r="J4689" s="6">
        <v>8.4</v>
      </c>
      <c r="K4689" s="6">
        <v>51</v>
      </c>
      <c r="L4689" s="6" t="s">
        <v>5260</v>
      </c>
      <c r="M4689" s="6">
        <v>70</v>
      </c>
      <c r="N4689" s="6" t="s">
        <v>21</v>
      </c>
      <c r="O4689" s="6" t="s">
        <v>22</v>
      </c>
      <c r="P4689" s="6" t="s">
        <v>9489</v>
      </c>
    </row>
    <row r="4690" spans="1:16" hidden="1" x14ac:dyDescent="0.35">
      <c r="A4690" s="6">
        <v>2012</v>
      </c>
      <c r="B4690" s="6" t="s">
        <v>1121</v>
      </c>
      <c r="C4690" s="6" t="s">
        <v>6407</v>
      </c>
      <c r="D4690" s="13" t="s">
        <v>6593</v>
      </c>
      <c r="E4690" s="6">
        <v>36.82</v>
      </c>
      <c r="F4690" s="6">
        <v>-80.86</v>
      </c>
      <c r="G4690" s="6" t="s">
        <v>236</v>
      </c>
      <c r="H4690" s="6">
        <v>76</v>
      </c>
      <c r="I4690" s="6">
        <v>311000</v>
      </c>
      <c r="J4690" s="6">
        <v>8.4</v>
      </c>
      <c r="K4690" s="6">
        <v>51</v>
      </c>
      <c r="L4690" s="6" t="s">
        <v>5260</v>
      </c>
      <c r="M4690" s="6">
        <v>70</v>
      </c>
      <c r="N4690" s="6" t="s">
        <v>21</v>
      </c>
      <c r="O4690" s="6" t="s">
        <v>22</v>
      </c>
      <c r="P4690" s="6" t="s">
        <v>9490</v>
      </c>
    </row>
    <row r="4691" spans="1:16" hidden="1" x14ac:dyDescent="0.35">
      <c r="A4691" s="6">
        <v>2012</v>
      </c>
      <c r="B4691" s="6" t="s">
        <v>6595</v>
      </c>
      <c r="C4691" s="6" t="s">
        <v>6407</v>
      </c>
      <c r="D4691" s="13" t="s">
        <v>6596</v>
      </c>
      <c r="E4691" s="6">
        <v>37.1</v>
      </c>
      <c r="F4691" s="6">
        <v>-82.17</v>
      </c>
      <c r="G4691" s="6" t="s">
        <v>236</v>
      </c>
      <c r="H4691" s="6">
        <v>14</v>
      </c>
      <c r="I4691" s="6">
        <v>0</v>
      </c>
      <c r="J4691" s="6">
        <v>8.4</v>
      </c>
      <c r="K4691" s="6">
        <v>51</v>
      </c>
      <c r="L4691" s="6" t="s">
        <v>5260</v>
      </c>
      <c r="M4691" s="6">
        <v>70</v>
      </c>
      <c r="N4691" s="6" t="s">
        <v>21</v>
      </c>
      <c r="O4691" s="6" t="s">
        <v>22</v>
      </c>
      <c r="P4691" s="6" t="s">
        <v>9491</v>
      </c>
    </row>
    <row r="4692" spans="1:16" hidden="1" x14ac:dyDescent="0.35">
      <c r="A4692" s="6">
        <v>2012</v>
      </c>
      <c r="B4692" s="6" t="s">
        <v>951</v>
      </c>
      <c r="C4692" s="6" t="s">
        <v>6407</v>
      </c>
      <c r="D4692" s="13" t="s">
        <v>6598</v>
      </c>
      <c r="E4692" s="6">
        <v>37.04</v>
      </c>
      <c r="F4692" s="6">
        <v>-80.239999999999995</v>
      </c>
      <c r="G4692" s="6" t="s">
        <v>236</v>
      </c>
      <c r="H4692" s="6">
        <v>120</v>
      </c>
      <c r="I4692" s="6">
        <v>276000</v>
      </c>
      <c r="J4692" s="6">
        <v>8.4</v>
      </c>
      <c r="K4692" s="6">
        <v>51</v>
      </c>
      <c r="L4692" s="6" t="s">
        <v>5260</v>
      </c>
      <c r="M4692" s="6">
        <v>70</v>
      </c>
      <c r="N4692" s="6" t="s">
        <v>21</v>
      </c>
      <c r="O4692" s="6" t="s">
        <v>22</v>
      </c>
      <c r="P4692" s="6" t="s">
        <v>9492</v>
      </c>
    </row>
    <row r="4693" spans="1:16" hidden="1" x14ac:dyDescent="0.35">
      <c r="A4693" s="6">
        <v>2012</v>
      </c>
      <c r="B4693" s="6" t="s">
        <v>5607</v>
      </c>
      <c r="C4693" s="6" t="s">
        <v>6407</v>
      </c>
      <c r="D4693" s="13" t="s">
        <v>6600</v>
      </c>
      <c r="E4693" s="6">
        <v>37.28</v>
      </c>
      <c r="F4693" s="6">
        <v>-80.63</v>
      </c>
      <c r="G4693" s="6" t="s">
        <v>236</v>
      </c>
      <c r="H4693" s="6">
        <v>174</v>
      </c>
      <c r="I4693" s="6">
        <v>118000</v>
      </c>
      <c r="J4693" s="6">
        <v>8.4</v>
      </c>
      <c r="K4693" s="6">
        <v>51</v>
      </c>
      <c r="L4693" s="6" t="s">
        <v>5260</v>
      </c>
      <c r="M4693" s="6">
        <v>70</v>
      </c>
      <c r="N4693" s="6" t="s">
        <v>21</v>
      </c>
      <c r="O4693" s="6" t="s">
        <v>22</v>
      </c>
      <c r="P4693" s="6" t="s">
        <v>9493</v>
      </c>
    </row>
    <row r="4694" spans="1:16" hidden="1" x14ac:dyDescent="0.35">
      <c r="A4694" s="6">
        <v>2012</v>
      </c>
      <c r="B4694" s="6" t="s">
        <v>2347</v>
      </c>
      <c r="C4694" s="6" t="s">
        <v>6407</v>
      </c>
      <c r="D4694" s="13" t="s">
        <v>6602</v>
      </c>
      <c r="E4694" s="6">
        <v>36.6</v>
      </c>
      <c r="F4694" s="6">
        <v>-81.61</v>
      </c>
      <c r="G4694" s="6" t="s">
        <v>514</v>
      </c>
      <c r="H4694" s="6">
        <v>16</v>
      </c>
      <c r="I4694" s="6">
        <v>0</v>
      </c>
      <c r="J4694" s="6">
        <v>8.4</v>
      </c>
      <c r="K4694" s="6">
        <v>51</v>
      </c>
      <c r="L4694" s="6" t="s">
        <v>5260</v>
      </c>
      <c r="M4694" s="6">
        <v>70</v>
      </c>
      <c r="N4694" s="6" t="s">
        <v>21</v>
      </c>
      <c r="O4694" s="6" t="s">
        <v>22</v>
      </c>
      <c r="P4694" s="6" t="s">
        <v>9494</v>
      </c>
    </row>
    <row r="4695" spans="1:16" hidden="1" x14ac:dyDescent="0.35">
      <c r="A4695" s="6">
        <v>2012</v>
      </c>
      <c r="B4695" s="6" t="s">
        <v>178</v>
      </c>
      <c r="C4695" s="6" t="s">
        <v>6407</v>
      </c>
      <c r="D4695" s="13" t="s">
        <v>6604</v>
      </c>
      <c r="E4695" s="6">
        <v>36.729999999999997</v>
      </c>
      <c r="F4695" s="6">
        <v>-83.08</v>
      </c>
      <c r="G4695" s="6" t="s">
        <v>236</v>
      </c>
      <c r="H4695" s="6">
        <v>828</v>
      </c>
      <c r="I4695" s="6">
        <v>621000</v>
      </c>
      <c r="J4695" s="6">
        <v>8.4</v>
      </c>
      <c r="K4695" s="6">
        <v>51</v>
      </c>
      <c r="L4695" s="6" t="s">
        <v>5260</v>
      </c>
      <c r="M4695" s="6">
        <v>70</v>
      </c>
      <c r="N4695" s="6" t="s">
        <v>21</v>
      </c>
      <c r="O4695" s="6" t="s">
        <v>22</v>
      </c>
      <c r="P4695" s="6" t="s">
        <v>9495</v>
      </c>
    </row>
    <row r="4696" spans="1:16" hidden="1" x14ac:dyDescent="0.35">
      <c r="A4696" s="6">
        <v>2012</v>
      </c>
      <c r="B4696" s="6" t="s">
        <v>50</v>
      </c>
      <c r="C4696" s="6" t="s">
        <v>6407</v>
      </c>
      <c r="D4696" s="13" t="s">
        <v>6606</v>
      </c>
      <c r="E4696" s="6">
        <v>37.26</v>
      </c>
      <c r="F4696" s="6">
        <v>-80.42</v>
      </c>
      <c r="G4696" s="6" t="s">
        <v>236</v>
      </c>
      <c r="H4696" s="6">
        <v>1123</v>
      </c>
      <c r="I4696" s="6">
        <v>1054000</v>
      </c>
      <c r="J4696" s="6">
        <v>8.4</v>
      </c>
      <c r="K4696" s="6">
        <v>51</v>
      </c>
      <c r="L4696" s="6" t="s">
        <v>5260</v>
      </c>
      <c r="M4696" s="6">
        <v>70</v>
      </c>
      <c r="N4696" s="6" t="s">
        <v>21</v>
      </c>
      <c r="O4696" s="6" t="s">
        <v>22</v>
      </c>
      <c r="P4696" s="6" t="s">
        <v>9496</v>
      </c>
    </row>
    <row r="4697" spans="1:16" hidden="1" x14ac:dyDescent="0.35">
      <c r="A4697" s="6">
        <v>2012</v>
      </c>
      <c r="B4697" s="6" t="s">
        <v>230</v>
      </c>
      <c r="C4697" s="6" t="s">
        <v>6407</v>
      </c>
      <c r="D4697" s="13" t="s">
        <v>6610</v>
      </c>
      <c r="E4697" s="6">
        <v>36.869999999999997</v>
      </c>
      <c r="F4697" s="6">
        <v>-82.28</v>
      </c>
      <c r="G4697" s="6" t="s">
        <v>236</v>
      </c>
      <c r="H4697" s="6">
        <v>386</v>
      </c>
      <c r="I4697" s="6">
        <v>0</v>
      </c>
      <c r="J4697" s="6">
        <v>8.4</v>
      </c>
      <c r="K4697" s="6">
        <v>51</v>
      </c>
      <c r="L4697" s="6" t="s">
        <v>5260</v>
      </c>
      <c r="M4697" s="6">
        <v>70</v>
      </c>
      <c r="N4697" s="6" t="s">
        <v>21</v>
      </c>
      <c r="O4697" s="6" t="s">
        <v>22</v>
      </c>
      <c r="P4697" s="6" t="s">
        <v>9497</v>
      </c>
    </row>
    <row r="4698" spans="1:16" hidden="1" x14ac:dyDescent="0.35">
      <c r="A4698" s="6">
        <v>2012</v>
      </c>
      <c r="B4698" s="6" t="s">
        <v>1511</v>
      </c>
      <c r="C4698" s="6" t="s">
        <v>6407</v>
      </c>
      <c r="D4698" s="13" t="s">
        <v>6612</v>
      </c>
      <c r="E4698" s="6">
        <v>36.71</v>
      </c>
      <c r="F4698" s="6">
        <v>-82.79</v>
      </c>
      <c r="G4698" s="6" t="s">
        <v>236</v>
      </c>
      <c r="H4698" s="6">
        <v>225</v>
      </c>
      <c r="I4698" s="6">
        <v>259000</v>
      </c>
      <c r="J4698" s="6">
        <v>8.4</v>
      </c>
      <c r="K4698" s="6">
        <v>51</v>
      </c>
      <c r="L4698" s="6" t="s">
        <v>5260</v>
      </c>
      <c r="M4698" s="6">
        <v>70</v>
      </c>
      <c r="N4698" s="6" t="s">
        <v>21</v>
      </c>
      <c r="O4698" s="6" t="s">
        <v>22</v>
      </c>
      <c r="P4698" s="6" t="s">
        <v>9498</v>
      </c>
    </row>
    <row r="4699" spans="1:16" hidden="1" x14ac:dyDescent="0.35">
      <c r="A4699" s="6">
        <v>2012</v>
      </c>
      <c r="B4699" s="6" t="s">
        <v>6614</v>
      </c>
      <c r="C4699" s="6" t="s">
        <v>6407</v>
      </c>
      <c r="D4699" s="13" t="s">
        <v>6615</v>
      </c>
      <c r="E4699" s="6">
        <v>36.86</v>
      </c>
      <c r="F4699" s="6">
        <v>-81.39</v>
      </c>
      <c r="G4699" s="6" t="s">
        <v>236</v>
      </c>
      <c r="H4699" s="6">
        <v>660</v>
      </c>
      <c r="I4699" s="6">
        <v>1091000</v>
      </c>
      <c r="J4699" s="6">
        <v>8.4</v>
      </c>
      <c r="K4699" s="6">
        <v>51</v>
      </c>
      <c r="L4699" s="6" t="s">
        <v>5260</v>
      </c>
      <c r="M4699" s="6">
        <v>70</v>
      </c>
      <c r="N4699" s="6" t="s">
        <v>21</v>
      </c>
      <c r="O4699" s="6" t="s">
        <v>22</v>
      </c>
      <c r="P4699" s="6" t="s">
        <v>9499</v>
      </c>
    </row>
    <row r="4700" spans="1:16" hidden="1" x14ac:dyDescent="0.35">
      <c r="A4700" s="6">
        <v>2012</v>
      </c>
      <c r="B4700" s="6" t="s">
        <v>86</v>
      </c>
      <c r="C4700" s="6" t="s">
        <v>6407</v>
      </c>
      <c r="D4700" s="13" t="s">
        <v>6619</v>
      </c>
      <c r="E4700" s="6">
        <v>36.659999999999997</v>
      </c>
      <c r="F4700" s="6">
        <v>-82.21</v>
      </c>
      <c r="G4700" s="6" t="s">
        <v>236</v>
      </c>
      <c r="H4700" s="6">
        <v>381</v>
      </c>
      <c r="I4700" s="6">
        <v>0</v>
      </c>
      <c r="J4700" s="6">
        <v>8.4</v>
      </c>
      <c r="K4700" s="6">
        <v>51</v>
      </c>
      <c r="L4700" s="6" t="s">
        <v>5260</v>
      </c>
      <c r="M4700" s="6">
        <v>70</v>
      </c>
      <c r="N4700" s="6" t="s">
        <v>21</v>
      </c>
      <c r="O4700" s="6" t="s">
        <v>22</v>
      </c>
      <c r="P4700" s="6" t="s">
        <v>9500</v>
      </c>
    </row>
    <row r="4701" spans="1:16" hidden="1" x14ac:dyDescent="0.35">
      <c r="A4701" s="6">
        <v>2012</v>
      </c>
      <c r="B4701" s="6" t="s">
        <v>5908</v>
      </c>
      <c r="C4701" s="6" t="s">
        <v>6407</v>
      </c>
      <c r="D4701" s="13" t="s">
        <v>6621</v>
      </c>
      <c r="E4701" s="6">
        <v>36.94</v>
      </c>
      <c r="F4701" s="6">
        <v>-82.78</v>
      </c>
      <c r="G4701" s="6" t="s">
        <v>236</v>
      </c>
      <c r="H4701" s="6">
        <v>35</v>
      </c>
      <c r="I4701" s="6">
        <v>57000</v>
      </c>
      <c r="J4701" s="6">
        <v>8.4</v>
      </c>
      <c r="K4701" s="6">
        <v>51</v>
      </c>
      <c r="L4701" s="6" t="s">
        <v>5260</v>
      </c>
      <c r="M4701" s="6">
        <v>70</v>
      </c>
      <c r="N4701" s="6" t="s">
        <v>21</v>
      </c>
      <c r="O4701" s="6" t="s">
        <v>22</v>
      </c>
      <c r="P4701" s="6" t="s">
        <v>9501</v>
      </c>
    </row>
    <row r="4702" spans="1:16" hidden="1" x14ac:dyDescent="0.35">
      <c r="A4702" s="6">
        <v>2012</v>
      </c>
      <c r="B4702" s="6" t="s">
        <v>6623</v>
      </c>
      <c r="C4702" s="6" t="s">
        <v>6407</v>
      </c>
      <c r="D4702" s="13" t="s">
        <v>6624</v>
      </c>
      <c r="E4702" s="6">
        <v>36.909999999999997</v>
      </c>
      <c r="F4702" s="6">
        <v>-80.8</v>
      </c>
      <c r="G4702" s="6" t="s">
        <v>236</v>
      </c>
      <c r="H4702" s="6">
        <v>1303</v>
      </c>
      <c r="I4702" s="6">
        <v>2650000</v>
      </c>
      <c r="J4702" s="6">
        <v>8.4</v>
      </c>
      <c r="K4702" s="6">
        <v>51</v>
      </c>
      <c r="L4702" s="6" t="s">
        <v>5260</v>
      </c>
      <c r="M4702" s="6">
        <v>70</v>
      </c>
      <c r="N4702" s="6" t="s">
        <v>21</v>
      </c>
      <c r="O4702" s="6" t="s">
        <v>22</v>
      </c>
      <c r="P4702" s="6" t="s">
        <v>9502</v>
      </c>
    </row>
    <row r="4703" spans="1:16" hidden="1" x14ac:dyDescent="0.35">
      <c r="A4703" s="6">
        <v>2022</v>
      </c>
      <c r="B4703" s="6" t="s">
        <v>5258</v>
      </c>
      <c r="C4703" s="6" t="s">
        <v>5126</v>
      </c>
      <c r="D4703" s="13" t="s">
        <v>5259</v>
      </c>
      <c r="E4703" s="6">
        <v>40.630000000000003</v>
      </c>
      <c r="F4703" s="6">
        <v>-79.88</v>
      </c>
      <c r="G4703" s="6" t="s">
        <v>236</v>
      </c>
      <c r="H4703" s="6">
        <v>273</v>
      </c>
      <c r="I4703" s="6">
        <v>167000</v>
      </c>
      <c r="J4703" s="6">
        <v>11.8</v>
      </c>
      <c r="K4703" s="6">
        <v>42</v>
      </c>
      <c r="L4703" s="6" t="s">
        <v>5260</v>
      </c>
      <c r="M4703" s="6">
        <v>70</v>
      </c>
      <c r="N4703" s="6" t="s">
        <v>21</v>
      </c>
      <c r="O4703" s="6" t="s">
        <v>22</v>
      </c>
      <c r="P4703" s="6" t="s">
        <v>5261</v>
      </c>
    </row>
    <row r="4704" spans="1:16" hidden="1" x14ac:dyDescent="0.35">
      <c r="A4704" s="6">
        <v>2022</v>
      </c>
      <c r="B4704" s="6" t="s">
        <v>169</v>
      </c>
      <c r="C4704" s="6" t="s">
        <v>5126</v>
      </c>
      <c r="D4704" s="13" t="s">
        <v>5262</v>
      </c>
      <c r="E4704" s="6">
        <v>39.89</v>
      </c>
      <c r="F4704" s="6">
        <v>-79.72</v>
      </c>
      <c r="G4704" s="6" t="s">
        <v>236</v>
      </c>
      <c r="H4704" s="6">
        <v>7361</v>
      </c>
      <c r="I4704" s="6">
        <v>4534000</v>
      </c>
      <c r="J4704" s="6">
        <v>11.8</v>
      </c>
      <c r="K4704" s="6">
        <v>42</v>
      </c>
      <c r="L4704" s="6" t="s">
        <v>5260</v>
      </c>
      <c r="M4704" s="6">
        <v>70</v>
      </c>
      <c r="N4704" s="6" t="s">
        <v>21</v>
      </c>
      <c r="O4704" s="6" t="s">
        <v>22</v>
      </c>
      <c r="P4704" s="6" t="s">
        <v>5263</v>
      </c>
    </row>
    <row r="4705" spans="1:16" hidden="1" x14ac:dyDescent="0.35">
      <c r="A4705" s="6">
        <v>2022</v>
      </c>
      <c r="B4705" s="6" t="s">
        <v>33</v>
      </c>
      <c r="C4705" s="6" t="s">
        <v>5126</v>
      </c>
      <c r="D4705" s="13" t="s">
        <v>5264</v>
      </c>
      <c r="E4705" s="6">
        <v>39.82</v>
      </c>
      <c r="F4705" s="6">
        <v>-80.45</v>
      </c>
      <c r="G4705" s="6" t="s">
        <v>514</v>
      </c>
      <c r="H4705" s="6">
        <v>551</v>
      </c>
      <c r="I4705" s="6">
        <v>0</v>
      </c>
      <c r="J4705" s="6">
        <v>11.8</v>
      </c>
      <c r="K4705" s="6">
        <v>42</v>
      </c>
      <c r="L4705" s="6" t="s">
        <v>5260</v>
      </c>
      <c r="M4705" s="6">
        <v>70</v>
      </c>
      <c r="N4705" s="6" t="s">
        <v>21</v>
      </c>
      <c r="O4705" s="6" t="s">
        <v>22</v>
      </c>
      <c r="P4705" s="6" t="s">
        <v>5265</v>
      </c>
    </row>
    <row r="4706" spans="1:16" hidden="1" x14ac:dyDescent="0.35">
      <c r="A4706" s="6">
        <v>2022</v>
      </c>
      <c r="B4706" s="6" t="s">
        <v>2658</v>
      </c>
      <c r="C4706" s="6" t="s">
        <v>5126</v>
      </c>
      <c r="D4706" s="13" t="s">
        <v>5266</v>
      </c>
      <c r="E4706" s="6">
        <v>39.74</v>
      </c>
      <c r="F4706" s="6">
        <v>-79.33</v>
      </c>
      <c r="G4706" s="6" t="s">
        <v>514</v>
      </c>
      <c r="H4706" s="6">
        <v>25855</v>
      </c>
      <c r="I4706" s="6">
        <v>24097000</v>
      </c>
      <c r="J4706" s="6">
        <v>11.8</v>
      </c>
      <c r="K4706" s="6">
        <v>42</v>
      </c>
      <c r="L4706" s="6" t="s">
        <v>5260</v>
      </c>
      <c r="M4706" s="6">
        <v>70</v>
      </c>
      <c r="N4706" s="6" t="s">
        <v>21</v>
      </c>
      <c r="O4706" s="6" t="s">
        <v>22</v>
      </c>
      <c r="P4706" s="6" t="s">
        <v>5267</v>
      </c>
    </row>
    <row r="4707" spans="1:16" hidden="1" x14ac:dyDescent="0.35">
      <c r="A4707" s="6">
        <v>2022</v>
      </c>
      <c r="B4707" s="6" t="s">
        <v>86</v>
      </c>
      <c r="C4707" s="6" t="s">
        <v>5126</v>
      </c>
      <c r="D4707" s="13" t="s">
        <v>5268</v>
      </c>
      <c r="E4707" s="6">
        <v>40.340000000000003</v>
      </c>
      <c r="F4707" s="6">
        <v>-80.38</v>
      </c>
      <c r="G4707" s="6" t="s">
        <v>236</v>
      </c>
      <c r="H4707" s="6">
        <v>4410</v>
      </c>
      <c r="I4707" s="6">
        <v>4505000</v>
      </c>
      <c r="J4707" s="6">
        <v>11.8</v>
      </c>
      <c r="K4707" s="6">
        <v>42</v>
      </c>
      <c r="L4707" s="6" t="s">
        <v>5260</v>
      </c>
      <c r="M4707" s="6">
        <v>70</v>
      </c>
      <c r="N4707" s="6" t="s">
        <v>21</v>
      </c>
      <c r="O4707" s="6" t="s">
        <v>22</v>
      </c>
      <c r="P4707" s="6" t="s">
        <v>5269</v>
      </c>
    </row>
    <row r="4708" spans="1:16" hidden="1" x14ac:dyDescent="0.35">
      <c r="A4708" s="6">
        <v>2022</v>
      </c>
      <c r="B4708" s="6" t="s">
        <v>5270</v>
      </c>
      <c r="C4708" s="6" t="s">
        <v>5126</v>
      </c>
      <c r="D4708" s="13" t="s">
        <v>5271</v>
      </c>
      <c r="E4708" s="6">
        <v>40.119999999999997</v>
      </c>
      <c r="F4708" s="6">
        <v>-79.86</v>
      </c>
      <c r="G4708" s="6" t="s">
        <v>236</v>
      </c>
      <c r="H4708" s="6">
        <v>15324</v>
      </c>
      <c r="I4708" s="6">
        <v>12962000</v>
      </c>
      <c r="J4708" s="6">
        <v>11.8</v>
      </c>
      <c r="K4708" s="6">
        <v>42</v>
      </c>
      <c r="L4708" s="6" t="s">
        <v>5260</v>
      </c>
      <c r="M4708" s="6">
        <v>70</v>
      </c>
      <c r="N4708" s="6" t="s">
        <v>21</v>
      </c>
      <c r="O4708" s="6" t="s">
        <v>22</v>
      </c>
      <c r="P4708" s="6" t="s">
        <v>5272</v>
      </c>
    </row>
    <row r="4709" spans="1:16" hidden="1" x14ac:dyDescent="0.35">
      <c r="A4709" s="6">
        <v>2022</v>
      </c>
      <c r="B4709" s="6" t="s">
        <v>6588</v>
      </c>
      <c r="C4709" s="6" t="s">
        <v>6407</v>
      </c>
      <c r="D4709" s="13" t="s">
        <v>6589</v>
      </c>
      <c r="E4709" s="6">
        <v>37.15</v>
      </c>
      <c r="F4709" s="6">
        <v>-81.150000000000006</v>
      </c>
      <c r="G4709" s="6" t="s">
        <v>236</v>
      </c>
      <c r="H4709" s="6">
        <v>369</v>
      </c>
      <c r="I4709" s="6">
        <v>656000</v>
      </c>
      <c r="J4709" s="6">
        <v>15.4</v>
      </c>
      <c r="K4709" s="6">
        <v>51</v>
      </c>
      <c r="L4709" s="6" t="s">
        <v>5260</v>
      </c>
      <c r="M4709" s="6">
        <v>70</v>
      </c>
      <c r="N4709" s="6" t="s">
        <v>21</v>
      </c>
      <c r="O4709" s="6" t="s">
        <v>22</v>
      </c>
      <c r="P4709" s="6" t="s">
        <v>6590</v>
      </c>
    </row>
    <row r="4710" spans="1:16" hidden="1" x14ac:dyDescent="0.35">
      <c r="A4710" s="6">
        <v>2022</v>
      </c>
      <c r="B4710" s="6" t="s">
        <v>6595</v>
      </c>
      <c r="C4710" s="6" t="s">
        <v>6407</v>
      </c>
      <c r="D4710" s="13" t="s">
        <v>6596</v>
      </c>
      <c r="E4710" s="6">
        <v>37.1</v>
      </c>
      <c r="F4710" s="6">
        <v>-82.17</v>
      </c>
      <c r="G4710" s="6" t="s">
        <v>241</v>
      </c>
      <c r="H4710" s="6">
        <v>19</v>
      </c>
      <c r="I4710" s="6">
        <v>0</v>
      </c>
      <c r="J4710" s="6">
        <v>15.4</v>
      </c>
      <c r="K4710" s="6">
        <v>51</v>
      </c>
      <c r="L4710" s="6" t="s">
        <v>5260</v>
      </c>
      <c r="M4710" s="6">
        <v>70</v>
      </c>
      <c r="N4710" s="6" t="s">
        <v>21</v>
      </c>
      <c r="O4710" s="6" t="s">
        <v>22</v>
      </c>
      <c r="P4710" s="6" t="s">
        <v>6597</v>
      </c>
    </row>
    <row r="4711" spans="1:16" hidden="1" x14ac:dyDescent="0.35">
      <c r="A4711" s="6">
        <v>2022</v>
      </c>
      <c r="B4711" s="6" t="s">
        <v>951</v>
      </c>
      <c r="C4711" s="6" t="s">
        <v>6407</v>
      </c>
      <c r="D4711" s="13" t="s">
        <v>6598</v>
      </c>
      <c r="E4711" s="6">
        <v>37.04</v>
      </c>
      <c r="F4711" s="6">
        <v>-80.239999999999995</v>
      </c>
      <c r="G4711" s="6" t="s">
        <v>241</v>
      </c>
      <c r="H4711" s="6">
        <v>103</v>
      </c>
      <c r="I4711" s="6">
        <v>205000</v>
      </c>
      <c r="J4711" s="6">
        <v>15.4</v>
      </c>
      <c r="K4711" s="6">
        <v>51</v>
      </c>
      <c r="L4711" s="6" t="s">
        <v>5260</v>
      </c>
      <c r="M4711" s="6">
        <v>70</v>
      </c>
      <c r="N4711" s="6" t="s">
        <v>21</v>
      </c>
      <c r="O4711" s="6" t="s">
        <v>22</v>
      </c>
      <c r="P4711" s="6" t="s">
        <v>6599</v>
      </c>
    </row>
    <row r="4712" spans="1:16" hidden="1" x14ac:dyDescent="0.35">
      <c r="A4712" s="6">
        <v>2022</v>
      </c>
      <c r="B4712" s="6" t="s">
        <v>5607</v>
      </c>
      <c r="C4712" s="6" t="s">
        <v>6407</v>
      </c>
      <c r="D4712" s="13" t="s">
        <v>6600</v>
      </c>
      <c r="E4712" s="6">
        <v>37.28</v>
      </c>
      <c r="F4712" s="6">
        <v>-80.63</v>
      </c>
      <c r="G4712" s="6" t="s">
        <v>241</v>
      </c>
      <c r="H4712" s="6">
        <v>150</v>
      </c>
      <c r="I4712" s="6">
        <v>564000</v>
      </c>
      <c r="J4712" s="6">
        <v>15.4</v>
      </c>
      <c r="K4712" s="6">
        <v>51</v>
      </c>
      <c r="L4712" s="6" t="s">
        <v>5260</v>
      </c>
      <c r="M4712" s="6">
        <v>70</v>
      </c>
      <c r="N4712" s="6" t="s">
        <v>21</v>
      </c>
      <c r="O4712" s="6" t="s">
        <v>22</v>
      </c>
      <c r="P4712" s="6" t="s">
        <v>6601</v>
      </c>
    </row>
    <row r="4713" spans="1:16" hidden="1" x14ac:dyDescent="0.35">
      <c r="A4713" s="6">
        <v>2022</v>
      </c>
      <c r="B4713" s="6" t="s">
        <v>2347</v>
      </c>
      <c r="C4713" s="6" t="s">
        <v>6407</v>
      </c>
      <c r="D4713" s="13" t="s">
        <v>6602</v>
      </c>
      <c r="E4713" s="6">
        <v>36.6</v>
      </c>
      <c r="F4713" s="6">
        <v>-81.61</v>
      </c>
      <c r="G4713" s="6" t="s">
        <v>236</v>
      </c>
      <c r="H4713" s="6">
        <v>2860</v>
      </c>
      <c r="I4713" s="6">
        <v>0</v>
      </c>
      <c r="J4713" s="6">
        <v>15.4</v>
      </c>
      <c r="K4713" s="6">
        <v>51</v>
      </c>
      <c r="L4713" s="6" t="s">
        <v>5260</v>
      </c>
      <c r="M4713" s="6">
        <v>70</v>
      </c>
      <c r="N4713" s="6" t="s">
        <v>21</v>
      </c>
      <c r="O4713" s="6" t="s">
        <v>22</v>
      </c>
      <c r="P4713" s="6" t="s">
        <v>6603</v>
      </c>
    </row>
    <row r="4714" spans="1:16" hidden="1" x14ac:dyDescent="0.35">
      <c r="A4714" s="6">
        <v>2022</v>
      </c>
      <c r="B4714" s="6" t="s">
        <v>178</v>
      </c>
      <c r="C4714" s="6" t="s">
        <v>6407</v>
      </c>
      <c r="D4714" s="13" t="s">
        <v>6604</v>
      </c>
      <c r="E4714" s="6">
        <v>36.729999999999997</v>
      </c>
      <c r="F4714" s="6">
        <v>-83.08</v>
      </c>
      <c r="G4714" s="6" t="s">
        <v>241</v>
      </c>
      <c r="H4714" s="6">
        <v>480</v>
      </c>
      <c r="I4714" s="6">
        <v>0</v>
      </c>
      <c r="J4714" s="6">
        <v>15.4</v>
      </c>
      <c r="K4714" s="6">
        <v>51</v>
      </c>
      <c r="L4714" s="6" t="s">
        <v>5260</v>
      </c>
      <c r="M4714" s="6">
        <v>70</v>
      </c>
      <c r="N4714" s="6" t="s">
        <v>21</v>
      </c>
      <c r="O4714" s="6" t="s">
        <v>22</v>
      </c>
      <c r="P4714" s="6" t="s">
        <v>6605</v>
      </c>
    </row>
    <row r="4715" spans="1:16" hidden="1" x14ac:dyDescent="0.35">
      <c r="A4715" s="6">
        <v>2022</v>
      </c>
      <c r="B4715" s="6" t="s">
        <v>50</v>
      </c>
      <c r="C4715" s="6" t="s">
        <v>6407</v>
      </c>
      <c r="D4715" s="13" t="s">
        <v>6606</v>
      </c>
      <c r="E4715" s="6">
        <v>37.26</v>
      </c>
      <c r="F4715" s="6">
        <v>-80.42</v>
      </c>
      <c r="G4715" s="6" t="s">
        <v>241</v>
      </c>
      <c r="H4715" s="6">
        <v>894</v>
      </c>
      <c r="I4715" s="6">
        <v>1454000</v>
      </c>
      <c r="J4715" s="6">
        <v>15.4</v>
      </c>
      <c r="K4715" s="6">
        <v>51</v>
      </c>
      <c r="L4715" s="6" t="s">
        <v>5260</v>
      </c>
      <c r="M4715" s="6">
        <v>70</v>
      </c>
      <c r="N4715" s="6" t="s">
        <v>21</v>
      </c>
      <c r="O4715" s="6" t="s">
        <v>22</v>
      </c>
      <c r="P4715" s="6" t="s">
        <v>6607</v>
      </c>
    </row>
    <row r="4716" spans="1:16" hidden="1" x14ac:dyDescent="0.35">
      <c r="A4716" s="6">
        <v>2022</v>
      </c>
      <c r="B4716" s="6" t="s">
        <v>230</v>
      </c>
      <c r="C4716" s="6" t="s">
        <v>6407</v>
      </c>
      <c r="D4716" s="13" t="s">
        <v>6610</v>
      </c>
      <c r="E4716" s="6">
        <v>36.869999999999997</v>
      </c>
      <c r="F4716" s="6">
        <v>-82.28</v>
      </c>
      <c r="G4716" s="6" t="s">
        <v>241</v>
      </c>
      <c r="H4716" s="6">
        <v>88</v>
      </c>
      <c r="I4716" s="6">
        <v>1057000</v>
      </c>
      <c r="J4716" s="6">
        <v>15.4</v>
      </c>
      <c r="K4716" s="6">
        <v>51</v>
      </c>
      <c r="L4716" s="6" t="s">
        <v>5260</v>
      </c>
      <c r="M4716" s="6">
        <v>70</v>
      </c>
      <c r="N4716" s="6" t="s">
        <v>21</v>
      </c>
      <c r="O4716" s="6" t="s">
        <v>22</v>
      </c>
      <c r="P4716" s="6" t="s">
        <v>6611</v>
      </c>
    </row>
    <row r="4717" spans="1:16" hidden="1" x14ac:dyDescent="0.35">
      <c r="A4717" s="6">
        <v>2022</v>
      </c>
      <c r="B4717" s="6" t="s">
        <v>1511</v>
      </c>
      <c r="C4717" s="6" t="s">
        <v>6407</v>
      </c>
      <c r="D4717" s="13" t="s">
        <v>6612</v>
      </c>
      <c r="E4717" s="6">
        <v>36.71</v>
      </c>
      <c r="F4717" s="6">
        <v>-82.79</v>
      </c>
      <c r="G4717" s="6" t="s">
        <v>241</v>
      </c>
      <c r="H4717" s="6">
        <v>259</v>
      </c>
      <c r="I4717" s="6">
        <v>618000</v>
      </c>
      <c r="J4717" s="6">
        <v>15.4</v>
      </c>
      <c r="K4717" s="6">
        <v>51</v>
      </c>
      <c r="L4717" s="6" t="s">
        <v>5260</v>
      </c>
      <c r="M4717" s="6">
        <v>70</v>
      </c>
      <c r="N4717" s="6" t="s">
        <v>21</v>
      </c>
      <c r="O4717" s="6" t="s">
        <v>22</v>
      </c>
      <c r="P4717" s="6" t="s">
        <v>6613</v>
      </c>
    </row>
    <row r="4718" spans="1:16" hidden="1" x14ac:dyDescent="0.35">
      <c r="A4718" s="6">
        <v>2022</v>
      </c>
      <c r="B4718" s="6" t="s">
        <v>6614</v>
      </c>
      <c r="C4718" s="6" t="s">
        <v>6407</v>
      </c>
      <c r="D4718" s="13" t="s">
        <v>6615</v>
      </c>
      <c r="E4718" s="6">
        <v>36.86</v>
      </c>
      <c r="F4718" s="6">
        <v>-81.39</v>
      </c>
      <c r="G4718" s="6" t="s">
        <v>241</v>
      </c>
      <c r="H4718" s="6">
        <v>291</v>
      </c>
      <c r="I4718" s="6">
        <v>1980000</v>
      </c>
      <c r="J4718" s="6">
        <v>15.4</v>
      </c>
      <c r="K4718" s="6">
        <v>51</v>
      </c>
      <c r="L4718" s="6" t="s">
        <v>5260</v>
      </c>
      <c r="M4718" s="6">
        <v>70</v>
      </c>
      <c r="N4718" s="6" t="s">
        <v>21</v>
      </c>
      <c r="O4718" s="6" t="s">
        <v>22</v>
      </c>
      <c r="P4718" s="6" t="s">
        <v>6616</v>
      </c>
    </row>
    <row r="4719" spans="1:16" hidden="1" x14ac:dyDescent="0.35">
      <c r="A4719" s="6">
        <v>2022</v>
      </c>
      <c r="B4719" s="6" t="s">
        <v>86</v>
      </c>
      <c r="C4719" s="6" t="s">
        <v>6407</v>
      </c>
      <c r="D4719" s="13" t="s">
        <v>6619</v>
      </c>
      <c r="E4719" s="6">
        <v>36.659999999999997</v>
      </c>
      <c r="F4719" s="6">
        <v>-82.21</v>
      </c>
      <c r="G4719" s="6" t="s">
        <v>241</v>
      </c>
      <c r="H4719" s="6">
        <v>470</v>
      </c>
      <c r="I4719" s="6">
        <v>0</v>
      </c>
      <c r="J4719" s="6">
        <v>15.4</v>
      </c>
      <c r="K4719" s="6">
        <v>51</v>
      </c>
      <c r="L4719" s="6" t="s">
        <v>5260</v>
      </c>
      <c r="M4719" s="6">
        <v>70</v>
      </c>
      <c r="N4719" s="6" t="s">
        <v>21</v>
      </c>
      <c r="O4719" s="6" t="s">
        <v>22</v>
      </c>
      <c r="P4719" s="6" t="s">
        <v>6620</v>
      </c>
    </row>
    <row r="4720" spans="1:16" hidden="1" x14ac:dyDescent="0.35">
      <c r="A4720" s="6">
        <v>2022</v>
      </c>
      <c r="B4720" s="6" t="s">
        <v>6623</v>
      </c>
      <c r="C4720" s="6" t="s">
        <v>6407</v>
      </c>
      <c r="D4720" s="13" t="s">
        <v>6624</v>
      </c>
      <c r="E4720" s="6">
        <v>36.909999999999997</v>
      </c>
      <c r="F4720" s="6">
        <v>-80.8</v>
      </c>
      <c r="G4720" s="6" t="s">
        <v>241</v>
      </c>
      <c r="H4720" s="6">
        <v>5215</v>
      </c>
      <c r="I4720" s="6">
        <v>5772000</v>
      </c>
      <c r="J4720" s="6">
        <v>15.4</v>
      </c>
      <c r="K4720" s="6">
        <v>51</v>
      </c>
      <c r="L4720" s="6" t="s">
        <v>5260</v>
      </c>
      <c r="M4720" s="6">
        <v>70</v>
      </c>
      <c r="N4720" s="6" t="s">
        <v>21</v>
      </c>
      <c r="O4720" s="6" t="s">
        <v>22</v>
      </c>
      <c r="P4720" s="6" t="s">
        <v>6625</v>
      </c>
    </row>
    <row r="4721" spans="1:16" hidden="1" x14ac:dyDescent="0.35">
      <c r="A4721" s="6">
        <v>2022</v>
      </c>
      <c r="B4721" s="6" t="s">
        <v>1828</v>
      </c>
      <c r="C4721" s="6" t="s">
        <v>6407</v>
      </c>
      <c r="D4721" s="13" t="s">
        <v>6591</v>
      </c>
      <c r="E4721" s="6">
        <v>37.119999999999997</v>
      </c>
      <c r="F4721" s="6">
        <v>-82.15</v>
      </c>
      <c r="G4721" s="6" t="s">
        <v>241</v>
      </c>
      <c r="H4721" s="6" t="s">
        <v>35</v>
      </c>
      <c r="I4721" s="6">
        <v>0</v>
      </c>
      <c r="J4721" s="6" t="s">
        <v>36</v>
      </c>
      <c r="K4721" s="6">
        <v>51</v>
      </c>
      <c r="L4721" s="6" t="s">
        <v>5260</v>
      </c>
      <c r="M4721" s="6">
        <v>70</v>
      </c>
      <c r="N4721" s="6" t="s">
        <v>21</v>
      </c>
      <c r="O4721" s="6" t="s">
        <v>22</v>
      </c>
      <c r="P4721" s="6" t="s">
        <v>6592</v>
      </c>
    </row>
    <row r="4722" spans="1:16" hidden="1" x14ac:dyDescent="0.35">
      <c r="A4722" s="6">
        <v>2022</v>
      </c>
      <c r="B4722" s="6" t="s">
        <v>1121</v>
      </c>
      <c r="C4722" s="6" t="s">
        <v>6407</v>
      </c>
      <c r="D4722" s="13" t="s">
        <v>6593</v>
      </c>
      <c r="E4722" s="6">
        <v>36.82</v>
      </c>
      <c r="F4722" s="6">
        <v>-80.86</v>
      </c>
      <c r="G4722" s="6" t="s">
        <v>241</v>
      </c>
      <c r="H4722" s="6" t="s">
        <v>35</v>
      </c>
      <c r="I4722" s="6">
        <v>255000</v>
      </c>
      <c r="J4722" s="6" t="s">
        <v>36</v>
      </c>
      <c r="K4722" s="6">
        <v>51</v>
      </c>
      <c r="L4722" s="6" t="s">
        <v>5260</v>
      </c>
      <c r="M4722" s="6">
        <v>70</v>
      </c>
      <c r="N4722" s="6" t="s">
        <v>21</v>
      </c>
      <c r="O4722" s="6" t="s">
        <v>22</v>
      </c>
      <c r="P4722" s="6" t="s">
        <v>6594</v>
      </c>
    </row>
    <row r="4723" spans="1:16" hidden="1" x14ac:dyDescent="0.35">
      <c r="A4723" s="6">
        <v>2022</v>
      </c>
      <c r="B4723" s="6" t="s">
        <v>278</v>
      </c>
      <c r="C4723" s="6" t="s">
        <v>6407</v>
      </c>
      <c r="D4723" s="13" t="s">
        <v>6608</v>
      </c>
      <c r="E4723" s="6">
        <v>37.19</v>
      </c>
      <c r="F4723" s="6">
        <v>-80.61</v>
      </c>
      <c r="G4723" s="6" t="s">
        <v>241</v>
      </c>
      <c r="H4723" s="6" t="s">
        <v>35</v>
      </c>
      <c r="I4723" s="6">
        <v>892000</v>
      </c>
      <c r="J4723" s="6" t="s">
        <v>36</v>
      </c>
      <c r="K4723" s="6">
        <v>51</v>
      </c>
      <c r="L4723" s="6" t="s">
        <v>5260</v>
      </c>
      <c r="M4723" s="6">
        <v>70</v>
      </c>
      <c r="N4723" s="6" t="s">
        <v>21</v>
      </c>
      <c r="O4723" s="6" t="s">
        <v>22</v>
      </c>
      <c r="P4723" s="6" t="s">
        <v>6609</v>
      </c>
    </row>
    <row r="4724" spans="1:16" hidden="1" x14ac:dyDescent="0.35">
      <c r="A4724" s="6">
        <v>2022</v>
      </c>
      <c r="B4724" s="6" t="s">
        <v>1271</v>
      </c>
      <c r="C4724" s="6" t="s">
        <v>6407</v>
      </c>
      <c r="D4724" s="13" t="s">
        <v>6617</v>
      </c>
      <c r="E4724" s="6">
        <v>36.96</v>
      </c>
      <c r="F4724" s="6">
        <v>-81.67</v>
      </c>
      <c r="G4724" s="6" t="s">
        <v>236</v>
      </c>
      <c r="H4724" s="6" t="s">
        <v>35</v>
      </c>
      <c r="I4724" s="6">
        <v>530000</v>
      </c>
      <c r="J4724" s="6" t="s">
        <v>36</v>
      </c>
      <c r="K4724" s="6">
        <v>51</v>
      </c>
      <c r="L4724" s="6" t="s">
        <v>5260</v>
      </c>
      <c r="M4724" s="6">
        <v>70</v>
      </c>
      <c r="N4724" s="6" t="s">
        <v>21</v>
      </c>
      <c r="O4724" s="6" t="s">
        <v>22</v>
      </c>
      <c r="P4724" s="6" t="s">
        <v>6618</v>
      </c>
    </row>
    <row r="4725" spans="1:16" hidden="1" x14ac:dyDescent="0.35">
      <c r="A4725" s="6">
        <v>2022</v>
      </c>
      <c r="B4725" s="6" t="s">
        <v>5908</v>
      </c>
      <c r="C4725" s="6" t="s">
        <v>6407</v>
      </c>
      <c r="D4725" s="13" t="s">
        <v>6621</v>
      </c>
      <c r="E4725" s="6">
        <v>36.94</v>
      </c>
      <c r="F4725" s="6">
        <v>-82.78</v>
      </c>
      <c r="G4725" s="6" t="s">
        <v>241</v>
      </c>
      <c r="H4725" s="6" t="s">
        <v>35</v>
      </c>
      <c r="I4725" s="6">
        <v>0</v>
      </c>
      <c r="J4725" s="6" t="s">
        <v>36</v>
      </c>
      <c r="K4725" s="6">
        <v>51</v>
      </c>
      <c r="L4725" s="6" t="s">
        <v>5260</v>
      </c>
      <c r="M4725" s="6">
        <v>70</v>
      </c>
      <c r="N4725" s="6" t="s">
        <v>21</v>
      </c>
      <c r="O4725" s="6" t="s">
        <v>22</v>
      </c>
      <c r="P4725" s="6" t="s">
        <v>6622</v>
      </c>
    </row>
    <row r="4726" spans="1:16" hidden="1" x14ac:dyDescent="0.35">
      <c r="A4726" s="6">
        <v>2022</v>
      </c>
      <c r="B4726" s="6" t="s">
        <v>1828</v>
      </c>
      <c r="C4726" s="6" t="s">
        <v>6407</v>
      </c>
      <c r="D4726" s="13" t="s">
        <v>6591</v>
      </c>
      <c r="E4726" s="6">
        <v>37.119999999999997</v>
      </c>
      <c r="F4726" s="6">
        <v>-82.15</v>
      </c>
      <c r="G4726" s="6" t="s">
        <v>241</v>
      </c>
      <c r="H4726" s="6" t="s">
        <v>35</v>
      </c>
      <c r="I4726" s="6">
        <v>0</v>
      </c>
      <c r="J4726" s="6" t="s">
        <v>36</v>
      </c>
      <c r="K4726" s="6">
        <v>51</v>
      </c>
      <c r="L4726" s="6" t="s">
        <v>5260</v>
      </c>
      <c r="M4726" s="6">
        <v>70</v>
      </c>
      <c r="N4726" s="6" t="s">
        <v>21</v>
      </c>
      <c r="O4726" s="6" t="s">
        <v>22</v>
      </c>
      <c r="P4726" s="6" t="s">
        <v>6592</v>
      </c>
    </row>
    <row r="4727" spans="1:16" hidden="1" x14ac:dyDescent="0.35">
      <c r="A4727" s="6">
        <v>2022</v>
      </c>
      <c r="B4727" s="6" t="s">
        <v>278</v>
      </c>
      <c r="C4727" s="6" t="s">
        <v>6407</v>
      </c>
      <c r="D4727" s="13" t="s">
        <v>6608</v>
      </c>
      <c r="E4727" s="6">
        <v>37.19</v>
      </c>
      <c r="F4727" s="6">
        <v>-80.61</v>
      </c>
      <c r="G4727" s="6" t="s">
        <v>241</v>
      </c>
      <c r="H4727" s="6" t="s">
        <v>35</v>
      </c>
      <c r="I4727" s="6">
        <v>892000</v>
      </c>
      <c r="J4727" s="6" t="s">
        <v>36</v>
      </c>
      <c r="K4727" s="6">
        <v>51</v>
      </c>
      <c r="L4727" s="6" t="s">
        <v>5260</v>
      </c>
      <c r="M4727" s="6">
        <v>70</v>
      </c>
      <c r="N4727" s="6" t="s">
        <v>21</v>
      </c>
      <c r="O4727" s="6" t="s">
        <v>22</v>
      </c>
      <c r="P4727" s="6" t="s">
        <v>6609</v>
      </c>
    </row>
    <row r="4728" spans="1:16" hidden="1" x14ac:dyDescent="0.35">
      <c r="A4728" s="6">
        <v>2022</v>
      </c>
      <c r="B4728" s="6" t="s">
        <v>1271</v>
      </c>
      <c r="C4728" s="6" t="s">
        <v>6407</v>
      </c>
      <c r="D4728" s="13" t="s">
        <v>6617</v>
      </c>
      <c r="E4728" s="6">
        <v>36.96</v>
      </c>
      <c r="F4728" s="6">
        <v>-81.67</v>
      </c>
      <c r="G4728" s="6" t="s">
        <v>236</v>
      </c>
      <c r="H4728" s="6" t="s">
        <v>35</v>
      </c>
      <c r="I4728" s="6">
        <v>530000</v>
      </c>
      <c r="J4728" s="6" t="s">
        <v>36</v>
      </c>
      <c r="K4728" s="6">
        <v>51</v>
      </c>
      <c r="L4728" s="6" t="s">
        <v>5260</v>
      </c>
      <c r="M4728" s="6">
        <v>70</v>
      </c>
      <c r="N4728" s="6" t="s">
        <v>21</v>
      </c>
      <c r="O4728" s="6" t="s">
        <v>22</v>
      </c>
      <c r="P4728" s="6" t="s">
        <v>6618</v>
      </c>
    </row>
    <row r="4729" spans="1:16" hidden="1" x14ac:dyDescent="0.35">
      <c r="A4729" s="6">
        <v>2012</v>
      </c>
      <c r="B4729" s="6" t="s">
        <v>6286</v>
      </c>
      <c r="C4729" s="6" t="s">
        <v>3610</v>
      </c>
      <c r="D4729" s="13" t="s">
        <v>6287</v>
      </c>
      <c r="E4729" s="6">
        <v>31.24</v>
      </c>
      <c r="F4729" s="6">
        <v>-103.07</v>
      </c>
      <c r="G4729" s="6" t="s">
        <v>94</v>
      </c>
      <c r="H4729" s="6">
        <v>235</v>
      </c>
      <c r="I4729" s="6">
        <v>277000</v>
      </c>
      <c r="J4729" s="6">
        <v>17.7</v>
      </c>
      <c r="K4729" s="6">
        <v>48</v>
      </c>
      <c r="L4729" s="6" t="s">
        <v>6281</v>
      </c>
      <c r="M4729" s="6">
        <v>60</v>
      </c>
      <c r="N4729" s="6" t="s">
        <v>21</v>
      </c>
      <c r="O4729" s="6" t="s">
        <v>22</v>
      </c>
      <c r="P4729" s="6" t="s">
        <v>9381</v>
      </c>
    </row>
    <row r="4730" spans="1:16" hidden="1" x14ac:dyDescent="0.35">
      <c r="A4730" s="6">
        <v>2022</v>
      </c>
      <c r="B4730" s="6" t="s">
        <v>6279</v>
      </c>
      <c r="C4730" s="6" t="s">
        <v>3610</v>
      </c>
      <c r="D4730" s="13" t="s">
        <v>6280</v>
      </c>
      <c r="E4730" s="6">
        <v>31.04</v>
      </c>
      <c r="F4730" s="6">
        <v>-104.83</v>
      </c>
      <c r="G4730" s="6" t="s">
        <v>94</v>
      </c>
      <c r="H4730" s="6">
        <v>160</v>
      </c>
      <c r="I4730" s="6">
        <v>0</v>
      </c>
      <c r="J4730" s="6">
        <v>25.3</v>
      </c>
      <c r="K4730" s="6">
        <v>48</v>
      </c>
      <c r="L4730" s="6" t="s">
        <v>6281</v>
      </c>
      <c r="M4730" s="6">
        <v>60</v>
      </c>
      <c r="N4730" s="6" t="s">
        <v>21</v>
      </c>
      <c r="O4730" s="6" t="s">
        <v>22</v>
      </c>
      <c r="P4730" s="6" t="s">
        <v>6282</v>
      </c>
    </row>
    <row r="4731" spans="1:16" hidden="1" x14ac:dyDescent="0.35">
      <c r="A4731" s="6">
        <v>2022</v>
      </c>
      <c r="B4731" s="6" t="s">
        <v>6283</v>
      </c>
      <c r="C4731" s="6" t="s">
        <v>3610</v>
      </c>
      <c r="D4731" s="13" t="s">
        <v>6284</v>
      </c>
      <c r="E4731" s="6">
        <v>31.93</v>
      </c>
      <c r="F4731" s="6">
        <v>-105.2</v>
      </c>
      <c r="G4731" s="6" t="s">
        <v>117</v>
      </c>
      <c r="H4731" s="6" t="s">
        <v>35</v>
      </c>
      <c r="I4731" s="6">
        <v>0</v>
      </c>
      <c r="J4731" s="6" t="s">
        <v>36</v>
      </c>
      <c r="K4731" s="6">
        <v>48</v>
      </c>
      <c r="L4731" s="6" t="s">
        <v>6281</v>
      </c>
      <c r="M4731" s="6">
        <v>60</v>
      </c>
      <c r="N4731" s="6" t="s">
        <v>21</v>
      </c>
      <c r="O4731" s="6" t="s">
        <v>22</v>
      </c>
      <c r="P4731" s="6" t="s">
        <v>6285</v>
      </c>
    </row>
    <row r="4732" spans="1:16" hidden="1" x14ac:dyDescent="0.35">
      <c r="A4732" s="6">
        <v>2022</v>
      </c>
      <c r="B4732" s="6" t="s">
        <v>6286</v>
      </c>
      <c r="C4732" s="6" t="s">
        <v>3610</v>
      </c>
      <c r="D4732" s="13" t="s">
        <v>6287</v>
      </c>
      <c r="E4732" s="6">
        <v>31.24</v>
      </c>
      <c r="F4732" s="6">
        <v>-103.07</v>
      </c>
      <c r="G4732" s="6" t="s">
        <v>94</v>
      </c>
      <c r="H4732" s="6" t="s">
        <v>35</v>
      </c>
      <c r="I4732" s="6">
        <v>0</v>
      </c>
      <c r="J4732" s="6" t="s">
        <v>36</v>
      </c>
      <c r="K4732" s="6">
        <v>48</v>
      </c>
      <c r="L4732" s="6" t="s">
        <v>6281</v>
      </c>
      <c r="M4732" s="6">
        <v>60</v>
      </c>
      <c r="N4732" s="6" t="s">
        <v>21</v>
      </c>
      <c r="O4732" s="6" t="s">
        <v>22</v>
      </c>
      <c r="P4732" s="6" t="s">
        <v>6288</v>
      </c>
    </row>
    <row r="4733" spans="1:16" hidden="1" x14ac:dyDescent="0.35">
      <c r="A4733" s="6">
        <v>2022</v>
      </c>
      <c r="B4733" s="6" t="s">
        <v>6289</v>
      </c>
      <c r="C4733" s="6" t="s">
        <v>3610</v>
      </c>
      <c r="D4733" s="13" t="s">
        <v>6290</v>
      </c>
      <c r="E4733" s="6">
        <v>30.98</v>
      </c>
      <c r="F4733" s="6">
        <v>-103.74</v>
      </c>
      <c r="G4733" s="6" t="s">
        <v>94</v>
      </c>
      <c r="H4733" s="6" t="s">
        <v>35</v>
      </c>
      <c r="I4733" s="6">
        <v>0</v>
      </c>
      <c r="J4733" s="6" t="s">
        <v>36</v>
      </c>
      <c r="K4733" s="6">
        <v>48</v>
      </c>
      <c r="L4733" s="6" t="s">
        <v>6281</v>
      </c>
      <c r="M4733" s="6">
        <v>60</v>
      </c>
      <c r="N4733" s="6" t="s">
        <v>21</v>
      </c>
      <c r="O4733" s="6" t="s">
        <v>22</v>
      </c>
      <c r="P4733" s="6" t="s">
        <v>6291</v>
      </c>
    </row>
    <row r="4734" spans="1:16" hidden="1" x14ac:dyDescent="0.35">
      <c r="A4734" s="6">
        <v>2022</v>
      </c>
      <c r="B4734" s="6" t="s">
        <v>9376</v>
      </c>
      <c r="C4734" s="6" t="s">
        <v>3610</v>
      </c>
      <c r="D4734" s="13" t="s">
        <v>9377</v>
      </c>
      <c r="E4734" s="6">
        <v>30.36</v>
      </c>
      <c r="F4734" s="6">
        <v>-103.66</v>
      </c>
      <c r="G4734" s="6" t="s">
        <v>19</v>
      </c>
      <c r="H4734" s="6" t="s">
        <v>35</v>
      </c>
      <c r="I4734" s="6">
        <v>0</v>
      </c>
      <c r="J4734" s="6" t="s">
        <v>36</v>
      </c>
      <c r="K4734" s="6">
        <v>48</v>
      </c>
      <c r="L4734" s="6" t="s">
        <v>6281</v>
      </c>
      <c r="M4734" s="6">
        <v>60</v>
      </c>
      <c r="N4734" s="6" t="s">
        <v>21</v>
      </c>
      <c r="O4734" s="6" t="s">
        <v>22</v>
      </c>
      <c r="P4734" s="6" t="s">
        <v>9378</v>
      </c>
    </row>
    <row r="4735" spans="1:16" hidden="1" x14ac:dyDescent="0.35">
      <c r="A4735" s="6">
        <v>2022</v>
      </c>
      <c r="B4735" s="6" t="s">
        <v>526</v>
      </c>
      <c r="C4735" s="6" t="s">
        <v>3610</v>
      </c>
      <c r="D4735" s="13" t="s">
        <v>9379</v>
      </c>
      <c r="E4735" s="6">
        <v>31.99</v>
      </c>
      <c r="F4735" s="6">
        <v>-106.59</v>
      </c>
      <c r="G4735" s="6" t="s">
        <v>19</v>
      </c>
      <c r="H4735" s="6" t="s">
        <v>35</v>
      </c>
      <c r="I4735" s="6">
        <v>0</v>
      </c>
      <c r="J4735" s="6" t="s">
        <v>36</v>
      </c>
      <c r="K4735" s="6">
        <v>48</v>
      </c>
      <c r="L4735" s="6" t="s">
        <v>6281</v>
      </c>
      <c r="M4735" s="6">
        <v>60</v>
      </c>
      <c r="N4735" s="6" t="s">
        <v>21</v>
      </c>
      <c r="O4735" s="6" t="s">
        <v>22</v>
      </c>
      <c r="P4735" s="6" t="s">
        <v>9380</v>
      </c>
    </row>
    <row r="4736" spans="1:16" hidden="1" x14ac:dyDescent="0.35">
      <c r="A4736" s="6">
        <v>2012</v>
      </c>
      <c r="B4736" s="6" t="s">
        <v>6292</v>
      </c>
      <c r="C4736" s="6" t="s">
        <v>3610</v>
      </c>
      <c r="D4736" s="13" t="s">
        <v>6293</v>
      </c>
      <c r="E4736" s="6">
        <v>29.04</v>
      </c>
      <c r="F4736" s="6">
        <v>-95.56</v>
      </c>
      <c r="G4736" s="6" t="s">
        <v>62</v>
      </c>
      <c r="H4736" s="6">
        <v>10196</v>
      </c>
      <c r="I4736" s="6">
        <v>7263000</v>
      </c>
      <c r="J4736" s="6">
        <v>17.7</v>
      </c>
      <c r="K4736" s="6">
        <v>48</v>
      </c>
      <c r="L4736" s="6" t="s">
        <v>6294</v>
      </c>
      <c r="M4736" s="6">
        <v>90</v>
      </c>
      <c r="N4736" s="6" t="s">
        <v>21</v>
      </c>
      <c r="O4736" s="6" t="s">
        <v>22</v>
      </c>
      <c r="P4736" s="6" t="s">
        <v>9382</v>
      </c>
    </row>
    <row r="4737" spans="1:16" hidden="1" x14ac:dyDescent="0.35">
      <c r="A4737" s="6">
        <v>2012</v>
      </c>
      <c r="B4737" s="6" t="s">
        <v>97</v>
      </c>
      <c r="C4737" s="6" t="s">
        <v>3610</v>
      </c>
      <c r="D4737" s="13" t="s">
        <v>6296</v>
      </c>
      <c r="E4737" s="6">
        <v>28.69</v>
      </c>
      <c r="F4737" s="6">
        <v>-96.58</v>
      </c>
      <c r="G4737" s="6" t="s">
        <v>62</v>
      </c>
      <c r="H4737" s="6">
        <v>13597</v>
      </c>
      <c r="I4737" s="6">
        <v>7189000</v>
      </c>
      <c r="J4737" s="6">
        <v>17.7</v>
      </c>
      <c r="K4737" s="6">
        <v>48</v>
      </c>
      <c r="L4737" s="6" t="s">
        <v>6294</v>
      </c>
      <c r="M4737" s="6">
        <v>90</v>
      </c>
      <c r="N4737" s="6" t="s">
        <v>21</v>
      </c>
      <c r="O4737" s="6" t="s">
        <v>22</v>
      </c>
      <c r="P4737" s="6" t="s">
        <v>9383</v>
      </c>
    </row>
    <row r="4738" spans="1:16" hidden="1" x14ac:dyDescent="0.35">
      <c r="A4738" s="6">
        <v>2012</v>
      </c>
      <c r="B4738" s="6" t="s">
        <v>6298</v>
      </c>
      <c r="C4738" s="6" t="s">
        <v>3610</v>
      </c>
      <c r="D4738" s="13" t="s">
        <v>6299</v>
      </c>
      <c r="E4738" s="6">
        <v>29.58</v>
      </c>
      <c r="F4738" s="6">
        <v>-95.46</v>
      </c>
      <c r="G4738" s="6" t="s">
        <v>62</v>
      </c>
      <c r="H4738" s="6">
        <v>15420</v>
      </c>
      <c r="I4738" s="6">
        <v>11647000</v>
      </c>
      <c r="J4738" s="6">
        <v>17.7</v>
      </c>
      <c r="K4738" s="6">
        <v>48</v>
      </c>
      <c r="L4738" s="6" t="s">
        <v>6294</v>
      </c>
      <c r="M4738" s="6">
        <v>90</v>
      </c>
      <c r="N4738" s="6" t="s">
        <v>21</v>
      </c>
      <c r="O4738" s="6" t="s">
        <v>22</v>
      </c>
      <c r="P4738" s="6" t="s">
        <v>9386</v>
      </c>
    </row>
    <row r="4739" spans="1:16" hidden="1" x14ac:dyDescent="0.35">
      <c r="A4739" s="6">
        <v>2012</v>
      </c>
      <c r="B4739" s="6" t="s">
        <v>1131</v>
      </c>
      <c r="C4739" s="6" t="s">
        <v>3610</v>
      </c>
      <c r="D4739" s="13" t="s">
        <v>6301</v>
      </c>
      <c r="E4739" s="6">
        <v>29.76</v>
      </c>
      <c r="F4739" s="6">
        <v>-95.38</v>
      </c>
      <c r="G4739" s="6" t="s">
        <v>62</v>
      </c>
      <c r="H4739" s="6">
        <v>3782</v>
      </c>
      <c r="I4739" s="6">
        <v>1508000</v>
      </c>
      <c r="J4739" s="6">
        <v>17.7</v>
      </c>
      <c r="K4739" s="6">
        <v>48</v>
      </c>
      <c r="L4739" s="6" t="s">
        <v>6294</v>
      </c>
      <c r="M4739" s="6">
        <v>90</v>
      </c>
      <c r="N4739" s="6" t="s">
        <v>21</v>
      </c>
      <c r="O4739" s="6" t="s">
        <v>22</v>
      </c>
      <c r="P4739" s="6" t="s">
        <v>9387</v>
      </c>
    </row>
    <row r="4740" spans="1:16" hidden="1" x14ac:dyDescent="0.35">
      <c r="A4740" s="6">
        <v>2012</v>
      </c>
      <c r="B4740" s="6" t="s">
        <v>115</v>
      </c>
      <c r="C4740" s="6" t="s">
        <v>3610</v>
      </c>
      <c r="D4740" s="13" t="s">
        <v>6303</v>
      </c>
      <c r="E4740" s="6">
        <v>28.97</v>
      </c>
      <c r="F4740" s="6">
        <v>-96.64</v>
      </c>
      <c r="G4740" s="6" t="s">
        <v>62</v>
      </c>
      <c r="H4740" s="6">
        <v>64220</v>
      </c>
      <c r="I4740" s="6">
        <v>40802000</v>
      </c>
      <c r="J4740" s="6">
        <v>17.7</v>
      </c>
      <c r="K4740" s="6">
        <v>48</v>
      </c>
      <c r="L4740" s="6" t="s">
        <v>6294</v>
      </c>
      <c r="M4740" s="6">
        <v>90</v>
      </c>
      <c r="N4740" s="6" t="s">
        <v>21</v>
      </c>
      <c r="O4740" s="6" t="s">
        <v>22</v>
      </c>
      <c r="P4740" s="6" t="s">
        <v>9388</v>
      </c>
    </row>
    <row r="4741" spans="1:16" hidden="1" x14ac:dyDescent="0.35">
      <c r="A4741" s="6">
        <v>2012</v>
      </c>
      <c r="B4741" s="6" t="s">
        <v>6307</v>
      </c>
      <c r="C4741" s="6" t="s">
        <v>3610</v>
      </c>
      <c r="D4741" s="13" t="s">
        <v>6308</v>
      </c>
      <c r="E4741" s="6">
        <v>28.97</v>
      </c>
      <c r="F4741" s="6">
        <v>-95.96</v>
      </c>
      <c r="G4741" s="6" t="s">
        <v>62</v>
      </c>
      <c r="H4741" s="6">
        <v>18857</v>
      </c>
      <c r="I4741" s="6">
        <v>11245000</v>
      </c>
      <c r="J4741" s="6">
        <v>17.7</v>
      </c>
      <c r="K4741" s="6">
        <v>48</v>
      </c>
      <c r="L4741" s="6" t="s">
        <v>6294</v>
      </c>
      <c r="M4741" s="6">
        <v>90</v>
      </c>
      <c r="N4741" s="6" t="s">
        <v>21</v>
      </c>
      <c r="O4741" s="6" t="s">
        <v>22</v>
      </c>
      <c r="P4741" s="6" t="s">
        <v>9391</v>
      </c>
    </row>
    <row r="4742" spans="1:16" hidden="1" x14ac:dyDescent="0.35">
      <c r="A4742" s="6">
        <v>2012</v>
      </c>
      <c r="B4742" s="6" t="s">
        <v>6310</v>
      </c>
      <c r="C4742" s="6" t="s">
        <v>3610</v>
      </c>
      <c r="D4742" s="13" t="s">
        <v>6311</v>
      </c>
      <c r="E4742" s="6">
        <v>28.82</v>
      </c>
      <c r="F4742" s="6">
        <v>-96.98</v>
      </c>
      <c r="G4742" s="6" t="s">
        <v>62</v>
      </c>
      <c r="H4742" s="6">
        <v>18697</v>
      </c>
      <c r="I4742" s="6">
        <v>9188000</v>
      </c>
      <c r="J4742" s="6">
        <v>17.7</v>
      </c>
      <c r="K4742" s="6">
        <v>48</v>
      </c>
      <c r="L4742" s="6" t="s">
        <v>6294</v>
      </c>
      <c r="M4742" s="6">
        <v>90</v>
      </c>
      <c r="N4742" s="6" t="s">
        <v>21</v>
      </c>
      <c r="O4742" s="6" t="s">
        <v>22</v>
      </c>
      <c r="P4742" s="6" t="s">
        <v>9392</v>
      </c>
    </row>
    <row r="4743" spans="1:16" hidden="1" x14ac:dyDescent="0.35">
      <c r="A4743" s="6">
        <v>2012</v>
      </c>
      <c r="B4743" s="6" t="s">
        <v>6313</v>
      </c>
      <c r="C4743" s="6" t="s">
        <v>3610</v>
      </c>
      <c r="D4743" s="13" t="s">
        <v>6314</v>
      </c>
      <c r="E4743" s="6">
        <v>29.23</v>
      </c>
      <c r="F4743" s="6">
        <v>-95.98</v>
      </c>
      <c r="G4743" s="6" t="s">
        <v>62</v>
      </c>
      <c r="H4743" s="6">
        <v>73686</v>
      </c>
      <c r="I4743" s="6">
        <v>45126000</v>
      </c>
      <c r="J4743" s="6">
        <v>17.7</v>
      </c>
      <c r="K4743" s="6">
        <v>48</v>
      </c>
      <c r="L4743" s="6" t="s">
        <v>6294</v>
      </c>
      <c r="M4743" s="6">
        <v>90</v>
      </c>
      <c r="N4743" s="6" t="s">
        <v>21</v>
      </c>
      <c r="O4743" s="6" t="s">
        <v>22</v>
      </c>
      <c r="P4743" s="6" t="s">
        <v>9393</v>
      </c>
    </row>
    <row r="4744" spans="1:16" hidden="1" x14ac:dyDescent="0.35">
      <c r="A4744" s="6">
        <v>2022</v>
      </c>
      <c r="B4744" s="6" t="s">
        <v>6292</v>
      </c>
      <c r="C4744" s="6" t="s">
        <v>3610</v>
      </c>
      <c r="D4744" s="13" t="s">
        <v>6293</v>
      </c>
      <c r="E4744" s="6">
        <v>29.04</v>
      </c>
      <c r="F4744" s="6">
        <v>-95.56</v>
      </c>
      <c r="G4744" s="6" t="s">
        <v>262</v>
      </c>
      <c r="H4744" s="6">
        <v>11269</v>
      </c>
      <c r="I4744" s="6">
        <v>5183000</v>
      </c>
      <c r="J4744" s="6">
        <v>25.3</v>
      </c>
      <c r="K4744" s="6">
        <v>48</v>
      </c>
      <c r="L4744" s="6" t="s">
        <v>6294</v>
      </c>
      <c r="M4744" s="6">
        <v>90</v>
      </c>
      <c r="N4744" s="6" t="s">
        <v>21</v>
      </c>
      <c r="O4744" s="6" t="s">
        <v>22</v>
      </c>
      <c r="P4744" s="6" t="s">
        <v>6295</v>
      </c>
    </row>
    <row r="4745" spans="1:16" hidden="1" x14ac:dyDescent="0.35">
      <c r="A4745" s="6">
        <v>2022</v>
      </c>
      <c r="B4745" s="6" t="s">
        <v>97</v>
      </c>
      <c r="C4745" s="6" t="s">
        <v>3610</v>
      </c>
      <c r="D4745" s="13" t="s">
        <v>6296</v>
      </c>
      <c r="E4745" s="6">
        <v>28.69</v>
      </c>
      <c r="F4745" s="6">
        <v>-96.58</v>
      </c>
      <c r="G4745" s="6" t="s">
        <v>262</v>
      </c>
      <c r="H4745" s="6">
        <v>10237</v>
      </c>
      <c r="I4745" s="6">
        <v>5119000</v>
      </c>
      <c r="J4745" s="6">
        <v>25.3</v>
      </c>
      <c r="K4745" s="6">
        <v>48</v>
      </c>
      <c r="L4745" s="6" t="s">
        <v>6294</v>
      </c>
      <c r="M4745" s="6">
        <v>90</v>
      </c>
      <c r="N4745" s="6" t="s">
        <v>21</v>
      </c>
      <c r="O4745" s="6" t="s">
        <v>22</v>
      </c>
      <c r="P4745" s="6" t="s">
        <v>6297</v>
      </c>
    </row>
    <row r="4746" spans="1:16" hidden="1" x14ac:dyDescent="0.35">
      <c r="A4746" s="6">
        <v>2022</v>
      </c>
      <c r="B4746" s="6" t="s">
        <v>6298</v>
      </c>
      <c r="C4746" s="6" t="s">
        <v>3610</v>
      </c>
      <c r="D4746" s="13" t="s">
        <v>6299</v>
      </c>
      <c r="E4746" s="6">
        <v>29.58</v>
      </c>
      <c r="F4746" s="6">
        <v>-95.46</v>
      </c>
      <c r="G4746" s="6" t="s">
        <v>262</v>
      </c>
      <c r="H4746" s="6">
        <v>16290</v>
      </c>
      <c r="I4746" s="6">
        <v>7682000</v>
      </c>
      <c r="J4746" s="6">
        <v>25.3</v>
      </c>
      <c r="K4746" s="6">
        <v>48</v>
      </c>
      <c r="L4746" s="6" t="s">
        <v>6294</v>
      </c>
      <c r="M4746" s="6">
        <v>90</v>
      </c>
      <c r="N4746" s="6" t="s">
        <v>21</v>
      </c>
      <c r="O4746" s="6" t="s">
        <v>22</v>
      </c>
      <c r="P4746" s="6" t="s">
        <v>6300</v>
      </c>
    </row>
    <row r="4747" spans="1:16" hidden="1" x14ac:dyDescent="0.35">
      <c r="A4747" s="6">
        <v>2022</v>
      </c>
      <c r="B4747" s="6" t="s">
        <v>115</v>
      </c>
      <c r="C4747" s="6" t="s">
        <v>3610</v>
      </c>
      <c r="D4747" s="13" t="s">
        <v>6303</v>
      </c>
      <c r="E4747" s="6">
        <v>28.97</v>
      </c>
      <c r="F4747" s="6">
        <v>-96.64</v>
      </c>
      <c r="G4747" s="6" t="s">
        <v>62</v>
      </c>
      <c r="H4747" s="6">
        <v>58170</v>
      </c>
      <c r="I4747" s="6">
        <v>27411000</v>
      </c>
      <c r="J4747" s="6">
        <v>25.3</v>
      </c>
      <c r="K4747" s="6">
        <v>48</v>
      </c>
      <c r="L4747" s="6" t="s">
        <v>6294</v>
      </c>
      <c r="M4747" s="6">
        <v>90</v>
      </c>
      <c r="N4747" s="6" t="s">
        <v>21</v>
      </c>
      <c r="O4747" s="6" t="s">
        <v>22</v>
      </c>
      <c r="P4747" s="6" t="s">
        <v>6304</v>
      </c>
    </row>
    <row r="4748" spans="1:16" hidden="1" x14ac:dyDescent="0.35">
      <c r="A4748" s="6">
        <v>2022</v>
      </c>
      <c r="B4748" s="6" t="s">
        <v>6307</v>
      </c>
      <c r="C4748" s="6" t="s">
        <v>3610</v>
      </c>
      <c r="D4748" s="13" t="s">
        <v>6308</v>
      </c>
      <c r="E4748" s="6">
        <v>28.97</v>
      </c>
      <c r="F4748" s="6">
        <v>-95.96</v>
      </c>
      <c r="G4748" s="6" t="s">
        <v>262</v>
      </c>
      <c r="H4748" s="6">
        <v>29170</v>
      </c>
      <c r="I4748" s="6">
        <v>16604000</v>
      </c>
      <c r="J4748" s="6">
        <v>25.3</v>
      </c>
      <c r="K4748" s="6">
        <v>48</v>
      </c>
      <c r="L4748" s="6" t="s">
        <v>6294</v>
      </c>
      <c r="M4748" s="6">
        <v>90</v>
      </c>
      <c r="N4748" s="6" t="s">
        <v>21</v>
      </c>
      <c r="O4748" s="6" t="s">
        <v>22</v>
      </c>
      <c r="P4748" s="6" t="s">
        <v>6309</v>
      </c>
    </row>
    <row r="4749" spans="1:16" hidden="1" x14ac:dyDescent="0.35">
      <c r="A4749" s="6">
        <v>2022</v>
      </c>
      <c r="B4749" s="6" t="s">
        <v>6310</v>
      </c>
      <c r="C4749" s="6" t="s">
        <v>3610</v>
      </c>
      <c r="D4749" s="13" t="s">
        <v>6311</v>
      </c>
      <c r="E4749" s="6">
        <v>28.82</v>
      </c>
      <c r="F4749" s="6">
        <v>-96.98</v>
      </c>
      <c r="G4749" s="6" t="s">
        <v>262</v>
      </c>
      <c r="H4749" s="6">
        <v>29258</v>
      </c>
      <c r="I4749" s="6">
        <v>18941000</v>
      </c>
      <c r="J4749" s="6">
        <v>25.3</v>
      </c>
      <c r="K4749" s="6">
        <v>48</v>
      </c>
      <c r="L4749" s="6" t="s">
        <v>6294</v>
      </c>
      <c r="M4749" s="6">
        <v>90</v>
      </c>
      <c r="N4749" s="6" t="s">
        <v>21</v>
      </c>
      <c r="O4749" s="6" t="s">
        <v>22</v>
      </c>
      <c r="P4749" s="6" t="s">
        <v>6312</v>
      </c>
    </row>
    <row r="4750" spans="1:16" hidden="1" x14ac:dyDescent="0.35">
      <c r="A4750" s="6">
        <v>2022</v>
      </c>
      <c r="B4750" s="6" t="s">
        <v>6313</v>
      </c>
      <c r="C4750" s="6" t="s">
        <v>3610</v>
      </c>
      <c r="D4750" s="13" t="s">
        <v>6314</v>
      </c>
      <c r="E4750" s="6">
        <v>29.23</v>
      </c>
      <c r="F4750" s="6">
        <v>-95.98</v>
      </c>
      <c r="G4750" s="6" t="s">
        <v>262</v>
      </c>
      <c r="H4750" s="6">
        <v>85111</v>
      </c>
      <c r="I4750" s="6">
        <v>54157000</v>
      </c>
      <c r="J4750" s="6">
        <v>25.3</v>
      </c>
      <c r="K4750" s="6">
        <v>48</v>
      </c>
      <c r="L4750" s="6" t="s">
        <v>6294</v>
      </c>
      <c r="M4750" s="6">
        <v>90</v>
      </c>
      <c r="N4750" s="6" t="s">
        <v>21</v>
      </c>
      <c r="O4750" s="6" t="s">
        <v>22</v>
      </c>
      <c r="P4750" s="6" t="s">
        <v>6315</v>
      </c>
    </row>
    <row r="4751" spans="1:16" hidden="1" x14ac:dyDescent="0.35">
      <c r="A4751" s="6">
        <v>2022</v>
      </c>
      <c r="B4751" s="6" t="s">
        <v>1131</v>
      </c>
      <c r="C4751" s="6" t="s">
        <v>3610</v>
      </c>
      <c r="D4751" s="13" t="s">
        <v>6301</v>
      </c>
      <c r="E4751" s="6">
        <v>29.76</v>
      </c>
      <c r="F4751" s="6">
        <v>-95.38</v>
      </c>
      <c r="G4751" s="6" t="s">
        <v>262</v>
      </c>
      <c r="H4751" s="6" t="s">
        <v>35</v>
      </c>
      <c r="I4751" s="6">
        <v>0</v>
      </c>
      <c r="J4751" s="6" t="s">
        <v>36</v>
      </c>
      <c r="K4751" s="6">
        <v>48</v>
      </c>
      <c r="L4751" s="6" t="s">
        <v>6294</v>
      </c>
      <c r="M4751" s="6">
        <v>90</v>
      </c>
      <c r="N4751" s="6" t="s">
        <v>21</v>
      </c>
      <c r="O4751" s="6" t="s">
        <v>22</v>
      </c>
      <c r="P4751" s="6" t="s">
        <v>6302</v>
      </c>
    </row>
    <row r="4752" spans="1:16" hidden="1" x14ac:dyDescent="0.35">
      <c r="A4752" s="6">
        <v>2022</v>
      </c>
      <c r="B4752" s="6" t="s">
        <v>172</v>
      </c>
      <c r="C4752" s="6" t="s">
        <v>3610</v>
      </c>
      <c r="D4752" s="13" t="s">
        <v>6305</v>
      </c>
      <c r="E4752" s="6">
        <v>30.05</v>
      </c>
      <c r="F4752" s="6">
        <v>-94.33</v>
      </c>
      <c r="G4752" s="6" t="s">
        <v>62</v>
      </c>
      <c r="H4752" s="6" t="s">
        <v>35</v>
      </c>
      <c r="I4752" s="6">
        <v>0</v>
      </c>
      <c r="J4752" s="6" t="s">
        <v>36</v>
      </c>
      <c r="K4752" s="6">
        <v>48</v>
      </c>
      <c r="L4752" s="6" t="s">
        <v>6294</v>
      </c>
      <c r="M4752" s="6">
        <v>90</v>
      </c>
      <c r="N4752" s="6" t="s">
        <v>21</v>
      </c>
      <c r="O4752" s="6" t="s">
        <v>22</v>
      </c>
      <c r="P4752" s="6" t="s">
        <v>6306</v>
      </c>
    </row>
    <row r="4753" spans="1:16" hidden="1" x14ac:dyDescent="0.35">
      <c r="A4753" s="6">
        <v>2022</v>
      </c>
      <c r="B4753" s="6" t="s">
        <v>157</v>
      </c>
      <c r="C4753" s="6" t="s">
        <v>3610</v>
      </c>
      <c r="D4753" s="13" t="s">
        <v>9384</v>
      </c>
      <c r="E4753" s="6">
        <v>29.76</v>
      </c>
      <c r="F4753" s="6">
        <v>-94.67</v>
      </c>
      <c r="G4753" s="6" t="s">
        <v>262</v>
      </c>
      <c r="H4753" s="6" t="s">
        <v>35</v>
      </c>
      <c r="I4753" s="6">
        <v>0</v>
      </c>
      <c r="J4753" s="6" t="s">
        <v>36</v>
      </c>
      <c r="K4753" s="6">
        <v>48</v>
      </c>
      <c r="L4753" s="6" t="s">
        <v>6294</v>
      </c>
      <c r="M4753" s="6">
        <v>90</v>
      </c>
      <c r="N4753" s="6" t="s">
        <v>21</v>
      </c>
      <c r="O4753" s="6" t="s">
        <v>22</v>
      </c>
      <c r="P4753" s="6" t="s">
        <v>9385</v>
      </c>
    </row>
    <row r="4754" spans="1:16" hidden="1" x14ac:dyDescent="0.35">
      <c r="A4754" s="6">
        <v>2022</v>
      </c>
      <c r="B4754" s="6" t="s">
        <v>740</v>
      </c>
      <c r="C4754" s="6" t="s">
        <v>3610</v>
      </c>
      <c r="D4754" s="13" t="s">
        <v>9389</v>
      </c>
      <c r="E4754" s="6">
        <v>30.34</v>
      </c>
      <c r="F4754" s="6">
        <v>-95.07</v>
      </c>
      <c r="G4754" s="6" t="s">
        <v>62</v>
      </c>
      <c r="H4754" s="6" t="s">
        <v>35</v>
      </c>
      <c r="I4754" s="6">
        <v>0</v>
      </c>
      <c r="J4754" s="6" t="s">
        <v>36</v>
      </c>
      <c r="K4754" s="6">
        <v>48</v>
      </c>
      <c r="L4754" s="6" t="s">
        <v>6294</v>
      </c>
      <c r="M4754" s="6">
        <v>90</v>
      </c>
      <c r="N4754" s="6" t="s">
        <v>21</v>
      </c>
      <c r="O4754" s="6" t="s">
        <v>22</v>
      </c>
      <c r="P4754" s="6" t="s">
        <v>9390</v>
      </c>
    </row>
    <row r="4755" spans="1:16" hidden="1" x14ac:dyDescent="0.35">
      <c r="A4755" s="6">
        <v>2012</v>
      </c>
      <c r="B4755" s="6" t="s">
        <v>3415</v>
      </c>
      <c r="C4755" s="6" t="s">
        <v>324</v>
      </c>
      <c r="D4755" s="13" t="s">
        <v>3416</v>
      </c>
      <c r="E4755" s="6">
        <v>33.54</v>
      </c>
      <c r="F4755" s="6">
        <v>-91.18</v>
      </c>
      <c r="G4755" s="6" t="s">
        <v>94</v>
      </c>
      <c r="H4755" s="6">
        <v>63515</v>
      </c>
      <c r="I4755" s="6">
        <v>71312000</v>
      </c>
      <c r="J4755" s="6">
        <v>13.7</v>
      </c>
      <c r="K4755" s="6">
        <v>28</v>
      </c>
      <c r="L4755" s="6" t="s">
        <v>3417</v>
      </c>
      <c r="M4755" s="6">
        <v>10</v>
      </c>
      <c r="N4755" s="6" t="s">
        <v>21</v>
      </c>
      <c r="O4755" s="6" t="s">
        <v>22</v>
      </c>
      <c r="P4755" s="6" t="s">
        <v>8295</v>
      </c>
    </row>
    <row r="4756" spans="1:16" hidden="1" x14ac:dyDescent="0.35">
      <c r="A4756" s="6">
        <v>2012</v>
      </c>
      <c r="B4756" s="6" t="s">
        <v>3419</v>
      </c>
      <c r="C4756" s="6" t="s">
        <v>324</v>
      </c>
      <c r="D4756" s="13" t="s">
        <v>3420</v>
      </c>
      <c r="E4756" s="6">
        <v>34.200000000000003</v>
      </c>
      <c r="F4756" s="6">
        <v>-90.57</v>
      </c>
      <c r="G4756" s="6" t="s">
        <v>94</v>
      </c>
      <c r="H4756" s="6">
        <v>39862</v>
      </c>
      <c r="I4756" s="6">
        <v>43898000</v>
      </c>
      <c r="J4756" s="6">
        <v>13.7</v>
      </c>
      <c r="K4756" s="6">
        <v>28</v>
      </c>
      <c r="L4756" s="6" t="s">
        <v>3417</v>
      </c>
      <c r="M4756" s="6">
        <v>10</v>
      </c>
      <c r="N4756" s="6" t="s">
        <v>21</v>
      </c>
      <c r="O4756" s="6" t="s">
        <v>22</v>
      </c>
      <c r="P4756" s="6" t="s">
        <v>8296</v>
      </c>
    </row>
    <row r="4757" spans="1:16" hidden="1" x14ac:dyDescent="0.35">
      <c r="A4757" s="6">
        <v>2012</v>
      </c>
      <c r="B4757" s="6" t="s">
        <v>1099</v>
      </c>
      <c r="C4757" s="6" t="s">
        <v>324</v>
      </c>
      <c r="D4757" s="13" t="s">
        <v>3422</v>
      </c>
      <c r="E4757" s="6">
        <v>34.26</v>
      </c>
      <c r="F4757" s="6">
        <v>-90.35</v>
      </c>
      <c r="G4757" s="6" t="s">
        <v>94</v>
      </c>
      <c r="H4757" s="6">
        <v>12870</v>
      </c>
      <c r="I4757" s="6">
        <v>13959000</v>
      </c>
      <c r="J4757" s="6">
        <v>13.7</v>
      </c>
      <c r="K4757" s="6">
        <v>28</v>
      </c>
      <c r="L4757" s="6" t="s">
        <v>3417</v>
      </c>
      <c r="M4757" s="6">
        <v>10</v>
      </c>
      <c r="N4757" s="6" t="s">
        <v>21</v>
      </c>
      <c r="O4757" s="6" t="s">
        <v>22</v>
      </c>
      <c r="P4757" s="6" t="s">
        <v>8297</v>
      </c>
    </row>
    <row r="4758" spans="1:16" hidden="1" x14ac:dyDescent="0.35">
      <c r="A4758" s="6">
        <v>2012</v>
      </c>
      <c r="B4758" s="6" t="s">
        <v>3424</v>
      </c>
      <c r="C4758" s="6" t="s">
        <v>324</v>
      </c>
      <c r="D4758" s="13" t="s">
        <v>3425</v>
      </c>
      <c r="E4758" s="6">
        <v>33.89</v>
      </c>
      <c r="F4758" s="6">
        <v>-90.03</v>
      </c>
      <c r="G4758" s="6" t="s">
        <v>94</v>
      </c>
      <c r="H4758" s="6">
        <v>50382</v>
      </c>
      <c r="I4758" s="6">
        <v>52988000</v>
      </c>
      <c r="J4758" s="6">
        <v>13.7</v>
      </c>
      <c r="K4758" s="6">
        <v>28</v>
      </c>
      <c r="L4758" s="6" t="s">
        <v>3417</v>
      </c>
      <c r="M4758" s="6">
        <v>10</v>
      </c>
      <c r="N4758" s="6" t="s">
        <v>21</v>
      </c>
      <c r="O4758" s="6" t="s">
        <v>22</v>
      </c>
      <c r="P4758" s="6" t="s">
        <v>8298</v>
      </c>
    </row>
    <row r="4759" spans="1:16" hidden="1" x14ac:dyDescent="0.35">
      <c r="A4759" s="6">
        <v>2012</v>
      </c>
      <c r="B4759" s="6" t="s">
        <v>3427</v>
      </c>
      <c r="C4759" s="6" t="s">
        <v>324</v>
      </c>
      <c r="D4759" s="13" t="s">
        <v>3428</v>
      </c>
      <c r="E4759" s="6">
        <v>34.51</v>
      </c>
      <c r="F4759" s="6">
        <v>-90.45</v>
      </c>
      <c r="G4759" s="6" t="s">
        <v>117</v>
      </c>
      <c r="H4759" s="6">
        <v>22994</v>
      </c>
      <c r="I4759" s="6">
        <v>25559000</v>
      </c>
      <c r="J4759" s="6">
        <v>13.7</v>
      </c>
      <c r="K4759" s="6">
        <v>28</v>
      </c>
      <c r="L4759" s="6" t="s">
        <v>3417</v>
      </c>
      <c r="M4759" s="6">
        <v>10</v>
      </c>
      <c r="N4759" s="6" t="s">
        <v>21</v>
      </c>
      <c r="O4759" s="6" t="s">
        <v>22</v>
      </c>
      <c r="P4759" s="6" t="s">
        <v>8299</v>
      </c>
    </row>
    <row r="4760" spans="1:16" hidden="1" x14ac:dyDescent="0.35">
      <c r="A4760" s="6">
        <v>2022</v>
      </c>
      <c r="B4760" s="6" t="s">
        <v>3415</v>
      </c>
      <c r="C4760" s="6" t="s">
        <v>324</v>
      </c>
      <c r="D4760" s="13" t="s">
        <v>3416</v>
      </c>
      <c r="E4760" s="6">
        <v>33.54</v>
      </c>
      <c r="F4760" s="6">
        <v>-91.18</v>
      </c>
      <c r="G4760" s="6" t="s">
        <v>19</v>
      </c>
      <c r="H4760" s="6">
        <v>18321</v>
      </c>
      <c r="I4760" s="6">
        <v>22521000</v>
      </c>
      <c r="J4760" s="6">
        <v>42.8</v>
      </c>
      <c r="K4760" s="6">
        <v>28</v>
      </c>
      <c r="L4760" s="6" t="s">
        <v>3417</v>
      </c>
      <c r="M4760" s="6">
        <v>10</v>
      </c>
      <c r="N4760" s="6" t="s">
        <v>21</v>
      </c>
      <c r="O4760" s="6" t="s">
        <v>22</v>
      </c>
      <c r="P4760" s="6" t="s">
        <v>3418</v>
      </c>
    </row>
    <row r="4761" spans="1:16" hidden="1" x14ac:dyDescent="0.35">
      <c r="A4761" s="6">
        <v>2022</v>
      </c>
      <c r="B4761" s="6" t="s">
        <v>3419</v>
      </c>
      <c r="C4761" s="6" t="s">
        <v>324</v>
      </c>
      <c r="D4761" s="13" t="s">
        <v>3420</v>
      </c>
      <c r="E4761" s="6">
        <v>34.200000000000003</v>
      </c>
      <c r="F4761" s="6">
        <v>-90.57</v>
      </c>
      <c r="G4761" s="6" t="s">
        <v>19</v>
      </c>
      <c r="H4761" s="6">
        <v>26433</v>
      </c>
      <c r="I4761" s="6">
        <v>30187000</v>
      </c>
      <c r="J4761" s="6">
        <v>42.8</v>
      </c>
      <c r="K4761" s="6">
        <v>28</v>
      </c>
      <c r="L4761" s="6" t="s">
        <v>3417</v>
      </c>
      <c r="M4761" s="6">
        <v>10</v>
      </c>
      <c r="N4761" s="6" t="s">
        <v>21</v>
      </c>
      <c r="O4761" s="6" t="s">
        <v>22</v>
      </c>
      <c r="P4761" s="6" t="s">
        <v>3421</v>
      </c>
    </row>
    <row r="4762" spans="1:16" hidden="1" x14ac:dyDescent="0.35">
      <c r="A4762" s="6">
        <v>2022</v>
      </c>
      <c r="B4762" s="6" t="s">
        <v>1099</v>
      </c>
      <c r="C4762" s="6" t="s">
        <v>324</v>
      </c>
      <c r="D4762" s="13" t="s">
        <v>3422</v>
      </c>
      <c r="E4762" s="6">
        <v>34.26</v>
      </c>
      <c r="F4762" s="6">
        <v>-90.35</v>
      </c>
      <c r="G4762" s="6" t="s">
        <v>94</v>
      </c>
      <c r="H4762" s="6">
        <v>8980</v>
      </c>
      <c r="I4762" s="6">
        <v>10720000</v>
      </c>
      <c r="J4762" s="6">
        <v>42.8</v>
      </c>
      <c r="K4762" s="6">
        <v>28</v>
      </c>
      <c r="L4762" s="6" t="s">
        <v>3417</v>
      </c>
      <c r="M4762" s="6">
        <v>10</v>
      </c>
      <c r="N4762" s="6" t="s">
        <v>21</v>
      </c>
      <c r="O4762" s="6" t="s">
        <v>22</v>
      </c>
      <c r="P4762" s="6" t="s">
        <v>3423</v>
      </c>
    </row>
    <row r="4763" spans="1:16" hidden="1" x14ac:dyDescent="0.35">
      <c r="A4763" s="6">
        <v>2022</v>
      </c>
      <c r="B4763" s="6" t="s">
        <v>3424</v>
      </c>
      <c r="C4763" s="6" t="s">
        <v>324</v>
      </c>
      <c r="D4763" s="13" t="s">
        <v>3425</v>
      </c>
      <c r="E4763" s="6">
        <v>33.89</v>
      </c>
      <c r="F4763" s="6">
        <v>-90.03</v>
      </c>
      <c r="G4763" s="6" t="s">
        <v>94</v>
      </c>
      <c r="H4763" s="6">
        <v>34727</v>
      </c>
      <c r="I4763" s="6">
        <v>40781000</v>
      </c>
      <c r="J4763" s="6">
        <v>42.8</v>
      </c>
      <c r="K4763" s="6">
        <v>28</v>
      </c>
      <c r="L4763" s="6" t="s">
        <v>3417</v>
      </c>
      <c r="M4763" s="6">
        <v>10</v>
      </c>
      <c r="N4763" s="6" t="s">
        <v>21</v>
      </c>
      <c r="O4763" s="6" t="s">
        <v>22</v>
      </c>
      <c r="P4763" s="6" t="s">
        <v>3426</v>
      </c>
    </row>
    <row r="4764" spans="1:16" hidden="1" x14ac:dyDescent="0.35">
      <c r="A4764" s="6">
        <v>2022</v>
      </c>
      <c r="B4764" s="6" t="s">
        <v>3427</v>
      </c>
      <c r="C4764" s="6" t="s">
        <v>324</v>
      </c>
      <c r="D4764" s="13" t="s">
        <v>3428</v>
      </c>
      <c r="E4764" s="6">
        <v>34.51</v>
      </c>
      <c r="F4764" s="6">
        <v>-90.45</v>
      </c>
      <c r="G4764" s="6" t="s">
        <v>94</v>
      </c>
      <c r="H4764" s="6">
        <v>10192</v>
      </c>
      <c r="I4764" s="6">
        <v>9733000</v>
      </c>
      <c r="J4764" s="6">
        <v>42.8</v>
      </c>
      <c r="K4764" s="6">
        <v>28</v>
      </c>
      <c r="L4764" s="6" t="s">
        <v>3417</v>
      </c>
      <c r="M4764" s="6">
        <v>10</v>
      </c>
      <c r="N4764" s="6" t="s">
        <v>21</v>
      </c>
      <c r="O4764" s="6" t="s">
        <v>22</v>
      </c>
      <c r="P4764" s="6" t="s">
        <v>3429</v>
      </c>
    </row>
    <row r="4765" spans="1:16" hidden="1" x14ac:dyDescent="0.35">
      <c r="A4765" s="6">
        <v>2012</v>
      </c>
      <c r="B4765" s="6" t="s">
        <v>2736</v>
      </c>
      <c r="C4765" s="6" t="s">
        <v>2692</v>
      </c>
      <c r="D4765" s="13" t="s">
        <v>2737</v>
      </c>
      <c r="E4765" s="6">
        <v>38.74</v>
      </c>
      <c r="F4765" s="6">
        <v>-75.930000000000007</v>
      </c>
      <c r="G4765" s="6" t="s">
        <v>117</v>
      </c>
      <c r="H4765" s="6">
        <v>39399</v>
      </c>
      <c r="I4765" s="6">
        <v>24653000</v>
      </c>
      <c r="J4765" s="6">
        <v>12.5</v>
      </c>
      <c r="K4765" s="6">
        <v>24</v>
      </c>
      <c r="L4765" s="6" t="s">
        <v>2738</v>
      </c>
      <c r="M4765" s="6">
        <v>30</v>
      </c>
      <c r="N4765" s="6" t="s">
        <v>21</v>
      </c>
      <c r="O4765" s="6" t="s">
        <v>22</v>
      </c>
      <c r="P4765" s="6" t="s">
        <v>8046</v>
      </c>
    </row>
    <row r="4766" spans="1:16" hidden="1" x14ac:dyDescent="0.35">
      <c r="A4766" s="6">
        <v>2012</v>
      </c>
      <c r="B4766" s="6" t="s">
        <v>2740</v>
      </c>
      <c r="C4766" s="6" t="s">
        <v>2692</v>
      </c>
      <c r="D4766" s="13" t="s">
        <v>2741</v>
      </c>
      <c r="E4766" s="6">
        <v>39.6</v>
      </c>
      <c r="F4766" s="6">
        <v>-75.94</v>
      </c>
      <c r="G4766" s="6" t="s">
        <v>241</v>
      </c>
      <c r="H4766" s="6">
        <v>16998</v>
      </c>
      <c r="I4766" s="6">
        <v>14636000</v>
      </c>
      <c r="J4766" s="6">
        <v>12.5</v>
      </c>
      <c r="K4766" s="6">
        <v>24</v>
      </c>
      <c r="L4766" s="6" t="s">
        <v>2738</v>
      </c>
      <c r="M4766" s="6">
        <v>30</v>
      </c>
      <c r="N4766" s="6" t="s">
        <v>21</v>
      </c>
      <c r="O4766" s="6" t="s">
        <v>22</v>
      </c>
      <c r="P4766" s="6" t="s">
        <v>8047</v>
      </c>
    </row>
    <row r="4767" spans="1:16" hidden="1" x14ac:dyDescent="0.35">
      <c r="A4767" s="6">
        <v>2012</v>
      </c>
      <c r="B4767" s="6" t="s">
        <v>645</v>
      </c>
      <c r="C4767" s="6" t="s">
        <v>2692</v>
      </c>
      <c r="D4767" s="13" t="s">
        <v>2743</v>
      </c>
      <c r="E4767" s="6">
        <v>39.36</v>
      </c>
      <c r="F4767" s="6">
        <v>-76.069999999999993</v>
      </c>
      <c r="G4767" s="6" t="s">
        <v>241</v>
      </c>
      <c r="H4767" s="6">
        <v>41275</v>
      </c>
      <c r="I4767" s="6">
        <v>29961000</v>
      </c>
      <c r="J4767" s="6">
        <v>12.5</v>
      </c>
      <c r="K4767" s="6">
        <v>24</v>
      </c>
      <c r="L4767" s="6" t="s">
        <v>2738</v>
      </c>
      <c r="M4767" s="6">
        <v>30</v>
      </c>
      <c r="N4767" s="6" t="s">
        <v>21</v>
      </c>
      <c r="O4767" s="6" t="s">
        <v>22</v>
      </c>
      <c r="P4767" s="6" t="s">
        <v>8048</v>
      </c>
    </row>
    <row r="4768" spans="1:16" hidden="1" x14ac:dyDescent="0.35">
      <c r="A4768" s="6">
        <v>2012</v>
      </c>
      <c r="B4768" s="6" t="s">
        <v>2745</v>
      </c>
      <c r="C4768" s="6" t="s">
        <v>2692</v>
      </c>
      <c r="D4768" s="13" t="s">
        <v>2746</v>
      </c>
      <c r="E4768" s="6">
        <v>39.14</v>
      </c>
      <c r="F4768" s="6">
        <v>-75.86</v>
      </c>
      <c r="G4768" s="6" t="s">
        <v>241</v>
      </c>
      <c r="H4768" s="6">
        <v>46977</v>
      </c>
      <c r="I4768" s="6">
        <v>32323000</v>
      </c>
      <c r="J4768" s="6">
        <v>12.5</v>
      </c>
      <c r="K4768" s="6">
        <v>24</v>
      </c>
      <c r="L4768" s="6" t="s">
        <v>2738</v>
      </c>
      <c r="M4768" s="6">
        <v>30</v>
      </c>
      <c r="N4768" s="6" t="s">
        <v>21</v>
      </c>
      <c r="O4768" s="6" t="s">
        <v>22</v>
      </c>
      <c r="P4768" s="6" t="s">
        <v>8049</v>
      </c>
    </row>
    <row r="4769" spans="1:16" hidden="1" x14ac:dyDescent="0.35">
      <c r="A4769" s="6">
        <v>2012</v>
      </c>
      <c r="B4769" s="6" t="s">
        <v>2748</v>
      </c>
      <c r="C4769" s="6" t="s">
        <v>2692</v>
      </c>
      <c r="D4769" s="13" t="s">
        <v>2749</v>
      </c>
      <c r="E4769" s="6">
        <v>38.770000000000003</v>
      </c>
      <c r="F4769" s="6">
        <v>-76.06</v>
      </c>
      <c r="G4769" s="6" t="s">
        <v>117</v>
      </c>
      <c r="H4769" s="6">
        <v>37170</v>
      </c>
      <c r="I4769" s="6">
        <v>23382000</v>
      </c>
      <c r="J4769" s="6">
        <v>12.5</v>
      </c>
      <c r="K4769" s="6">
        <v>24</v>
      </c>
      <c r="L4769" s="6" t="s">
        <v>2738</v>
      </c>
      <c r="M4769" s="6">
        <v>30</v>
      </c>
      <c r="N4769" s="6" t="s">
        <v>21</v>
      </c>
      <c r="O4769" s="6" t="s">
        <v>22</v>
      </c>
      <c r="P4769" s="6" t="s">
        <v>8050</v>
      </c>
    </row>
    <row r="4770" spans="1:16" hidden="1" x14ac:dyDescent="0.35">
      <c r="A4770" s="6">
        <v>2022</v>
      </c>
      <c r="B4770" s="6" t="s">
        <v>2736</v>
      </c>
      <c r="C4770" s="6" t="s">
        <v>2692</v>
      </c>
      <c r="D4770" s="13" t="s">
        <v>2737</v>
      </c>
      <c r="E4770" s="6">
        <v>38.74</v>
      </c>
      <c r="F4770" s="6">
        <v>-75.930000000000007</v>
      </c>
      <c r="G4770" s="6" t="s">
        <v>117</v>
      </c>
      <c r="H4770" s="6">
        <v>33855</v>
      </c>
      <c r="I4770" s="6">
        <v>38079000</v>
      </c>
      <c r="J4770" s="6">
        <v>13.5</v>
      </c>
      <c r="K4770" s="6">
        <v>24</v>
      </c>
      <c r="L4770" s="6" t="s">
        <v>2738</v>
      </c>
      <c r="M4770" s="6">
        <v>30</v>
      </c>
      <c r="N4770" s="6" t="s">
        <v>21</v>
      </c>
      <c r="O4770" s="6" t="s">
        <v>22</v>
      </c>
      <c r="P4770" s="6" t="s">
        <v>2739</v>
      </c>
    </row>
    <row r="4771" spans="1:16" hidden="1" x14ac:dyDescent="0.35">
      <c r="A4771" s="6">
        <v>2022</v>
      </c>
      <c r="B4771" s="6" t="s">
        <v>2740</v>
      </c>
      <c r="C4771" s="6" t="s">
        <v>2692</v>
      </c>
      <c r="D4771" s="13" t="s">
        <v>2741</v>
      </c>
      <c r="E4771" s="6">
        <v>39.6</v>
      </c>
      <c r="F4771" s="6">
        <v>-75.94</v>
      </c>
      <c r="G4771" s="6" t="s">
        <v>117</v>
      </c>
      <c r="H4771" s="6">
        <v>19647</v>
      </c>
      <c r="I4771" s="6">
        <v>20929000</v>
      </c>
      <c r="J4771" s="6">
        <v>13.5</v>
      </c>
      <c r="K4771" s="6">
        <v>24</v>
      </c>
      <c r="L4771" s="6" t="s">
        <v>2738</v>
      </c>
      <c r="M4771" s="6">
        <v>30</v>
      </c>
      <c r="N4771" s="6" t="s">
        <v>21</v>
      </c>
      <c r="O4771" s="6" t="s">
        <v>22</v>
      </c>
      <c r="P4771" s="6" t="s">
        <v>2742</v>
      </c>
    </row>
    <row r="4772" spans="1:16" hidden="1" x14ac:dyDescent="0.35">
      <c r="A4772" s="6">
        <v>2022</v>
      </c>
      <c r="B4772" s="6" t="s">
        <v>645</v>
      </c>
      <c r="C4772" s="6" t="s">
        <v>2692</v>
      </c>
      <c r="D4772" s="13" t="s">
        <v>2743</v>
      </c>
      <c r="E4772" s="6">
        <v>39.36</v>
      </c>
      <c r="F4772" s="6">
        <v>-76.069999999999993</v>
      </c>
      <c r="G4772" s="6" t="s">
        <v>117</v>
      </c>
      <c r="H4772" s="6">
        <v>38642</v>
      </c>
      <c r="I4772" s="6">
        <v>44803000</v>
      </c>
      <c r="J4772" s="6">
        <v>13.5</v>
      </c>
      <c r="K4772" s="6">
        <v>24</v>
      </c>
      <c r="L4772" s="6" t="s">
        <v>2738</v>
      </c>
      <c r="M4772" s="6">
        <v>30</v>
      </c>
      <c r="N4772" s="6" t="s">
        <v>21</v>
      </c>
      <c r="O4772" s="6" t="s">
        <v>22</v>
      </c>
      <c r="P4772" s="6" t="s">
        <v>2744</v>
      </c>
    </row>
    <row r="4773" spans="1:16" hidden="1" x14ac:dyDescent="0.35">
      <c r="A4773" s="6">
        <v>2022</v>
      </c>
      <c r="B4773" s="6" t="s">
        <v>2745</v>
      </c>
      <c r="C4773" s="6" t="s">
        <v>2692</v>
      </c>
      <c r="D4773" s="13" t="s">
        <v>2746</v>
      </c>
      <c r="E4773" s="6">
        <v>39.14</v>
      </c>
      <c r="F4773" s="6">
        <v>-75.86</v>
      </c>
      <c r="G4773" s="6" t="s">
        <v>117</v>
      </c>
      <c r="H4773" s="6">
        <v>53815</v>
      </c>
      <c r="I4773" s="6">
        <v>65376000</v>
      </c>
      <c r="J4773" s="6">
        <v>13.5</v>
      </c>
      <c r="K4773" s="6">
        <v>24</v>
      </c>
      <c r="L4773" s="6" t="s">
        <v>2738</v>
      </c>
      <c r="M4773" s="6">
        <v>30</v>
      </c>
      <c r="N4773" s="6" t="s">
        <v>21</v>
      </c>
      <c r="O4773" s="6" t="s">
        <v>22</v>
      </c>
      <c r="P4773" s="6" t="s">
        <v>2747</v>
      </c>
    </row>
    <row r="4774" spans="1:16" hidden="1" x14ac:dyDescent="0.35">
      <c r="A4774" s="6">
        <v>2022</v>
      </c>
      <c r="B4774" s="6" t="s">
        <v>2748</v>
      </c>
      <c r="C4774" s="6" t="s">
        <v>2692</v>
      </c>
      <c r="D4774" s="13" t="s">
        <v>2749</v>
      </c>
      <c r="E4774" s="6">
        <v>38.770000000000003</v>
      </c>
      <c r="F4774" s="6">
        <v>-76.06</v>
      </c>
      <c r="G4774" s="6" t="s">
        <v>94</v>
      </c>
      <c r="H4774" s="6">
        <v>28914</v>
      </c>
      <c r="I4774" s="6">
        <v>29182000</v>
      </c>
      <c r="J4774" s="6">
        <v>13.5</v>
      </c>
      <c r="K4774" s="6">
        <v>24</v>
      </c>
      <c r="L4774" s="6" t="s">
        <v>2738</v>
      </c>
      <c r="M4774" s="6">
        <v>30</v>
      </c>
      <c r="N4774" s="6" t="s">
        <v>21</v>
      </c>
      <c r="O4774" s="6" t="s">
        <v>22</v>
      </c>
      <c r="P4774" s="6" t="s">
        <v>2750</v>
      </c>
    </row>
    <row r="4775" spans="1:16" hidden="1" x14ac:dyDescent="0.35">
      <c r="A4775" s="6">
        <v>2012</v>
      </c>
      <c r="B4775" s="6" t="s">
        <v>2964</v>
      </c>
      <c r="C4775" s="6" t="s">
        <v>2786</v>
      </c>
      <c r="D4775" s="13" t="s">
        <v>2965</v>
      </c>
      <c r="E4775" s="6">
        <v>46.77</v>
      </c>
      <c r="F4775" s="6">
        <v>-88.49</v>
      </c>
      <c r="G4775" s="6" t="s">
        <v>564</v>
      </c>
      <c r="H4775" s="6">
        <v>52</v>
      </c>
      <c r="I4775" s="6">
        <v>0</v>
      </c>
      <c r="J4775" s="6">
        <v>5.0999999999999996</v>
      </c>
      <c r="K4775" s="6">
        <v>26</v>
      </c>
      <c r="L4775" s="6" t="s">
        <v>2962</v>
      </c>
      <c r="M4775" s="6">
        <v>10</v>
      </c>
      <c r="N4775" s="6" t="s">
        <v>21</v>
      </c>
      <c r="O4775" s="6" t="s">
        <v>22</v>
      </c>
      <c r="P4775" s="6" t="s">
        <v>8123</v>
      </c>
    </row>
    <row r="4776" spans="1:16" hidden="1" x14ac:dyDescent="0.35">
      <c r="A4776" s="6">
        <v>2012</v>
      </c>
      <c r="B4776" s="6" t="s">
        <v>601</v>
      </c>
      <c r="C4776" s="6" t="s">
        <v>2786</v>
      </c>
      <c r="D4776" s="13" t="s">
        <v>2970</v>
      </c>
      <c r="E4776" s="6">
        <v>45.72</v>
      </c>
      <c r="F4776" s="6">
        <v>-87.3</v>
      </c>
      <c r="G4776" s="6" t="s">
        <v>555</v>
      </c>
      <c r="H4776" s="6">
        <v>2765</v>
      </c>
      <c r="I4776" s="6">
        <v>1642000</v>
      </c>
      <c r="J4776" s="6">
        <v>5.0999999999999996</v>
      </c>
      <c r="K4776" s="6">
        <v>26</v>
      </c>
      <c r="L4776" s="6" t="s">
        <v>2962</v>
      </c>
      <c r="M4776" s="6">
        <v>10</v>
      </c>
      <c r="N4776" s="6" t="s">
        <v>21</v>
      </c>
      <c r="O4776" s="6" t="s">
        <v>22</v>
      </c>
      <c r="P4776" s="6" t="s">
        <v>8124</v>
      </c>
    </row>
    <row r="4777" spans="1:16" hidden="1" x14ac:dyDescent="0.35">
      <c r="A4777" s="6">
        <v>2012</v>
      </c>
      <c r="B4777" s="6" t="s">
        <v>1856</v>
      </c>
      <c r="C4777" s="6" t="s">
        <v>2786</v>
      </c>
      <c r="D4777" s="13" t="s">
        <v>2972</v>
      </c>
      <c r="E4777" s="6">
        <v>45.82</v>
      </c>
      <c r="F4777" s="6">
        <v>-88.06</v>
      </c>
      <c r="G4777" s="6" t="s">
        <v>3004</v>
      </c>
      <c r="H4777" s="6">
        <v>875</v>
      </c>
      <c r="I4777" s="6">
        <v>607000</v>
      </c>
      <c r="J4777" s="6">
        <v>5.0999999999999996</v>
      </c>
      <c r="K4777" s="6">
        <v>26</v>
      </c>
      <c r="L4777" s="6" t="s">
        <v>2962</v>
      </c>
      <c r="M4777" s="6">
        <v>10</v>
      </c>
      <c r="N4777" s="6" t="s">
        <v>21</v>
      </c>
      <c r="O4777" s="6" t="s">
        <v>22</v>
      </c>
      <c r="P4777" s="6" t="s">
        <v>8125</v>
      </c>
    </row>
    <row r="4778" spans="1:16" hidden="1" x14ac:dyDescent="0.35">
      <c r="A4778" s="6">
        <v>2012</v>
      </c>
      <c r="B4778" s="6" t="s">
        <v>8126</v>
      </c>
      <c r="C4778" s="6" t="s">
        <v>2786</v>
      </c>
      <c r="D4778" s="13" t="s">
        <v>8127</v>
      </c>
      <c r="E4778" s="6">
        <v>46.47</v>
      </c>
      <c r="F4778" s="6">
        <v>-90.04</v>
      </c>
      <c r="G4778" s="6" t="s">
        <v>3004</v>
      </c>
      <c r="H4778" s="6">
        <v>44</v>
      </c>
      <c r="I4778" s="6">
        <v>30000</v>
      </c>
      <c r="J4778" s="6">
        <v>5.0999999999999996</v>
      </c>
      <c r="K4778" s="6">
        <v>26</v>
      </c>
      <c r="L4778" s="6" t="s">
        <v>2962</v>
      </c>
      <c r="M4778" s="6">
        <v>10</v>
      </c>
      <c r="N4778" s="6" t="s">
        <v>21</v>
      </c>
      <c r="O4778" s="6" t="s">
        <v>22</v>
      </c>
      <c r="P4778" s="6" t="s">
        <v>8128</v>
      </c>
    </row>
    <row r="4779" spans="1:16" hidden="1" x14ac:dyDescent="0.35">
      <c r="A4779" s="6">
        <v>2012</v>
      </c>
      <c r="B4779" s="6" t="s">
        <v>2974</v>
      </c>
      <c r="C4779" s="6" t="s">
        <v>2786</v>
      </c>
      <c r="D4779" s="13" t="s">
        <v>2975</v>
      </c>
      <c r="E4779" s="6">
        <v>47.09</v>
      </c>
      <c r="F4779" s="6">
        <v>-88.71</v>
      </c>
      <c r="G4779" s="6" t="s">
        <v>524</v>
      </c>
      <c r="H4779" s="6">
        <v>342</v>
      </c>
      <c r="I4779" s="6">
        <v>239000</v>
      </c>
      <c r="J4779" s="6">
        <v>5.0999999999999996</v>
      </c>
      <c r="K4779" s="6">
        <v>26</v>
      </c>
      <c r="L4779" s="6" t="s">
        <v>2962</v>
      </c>
      <c r="M4779" s="6">
        <v>10</v>
      </c>
      <c r="N4779" s="6" t="s">
        <v>21</v>
      </c>
      <c r="O4779" s="6" t="s">
        <v>22</v>
      </c>
      <c r="P4779" s="6" t="s">
        <v>8129</v>
      </c>
    </row>
    <row r="4780" spans="1:16" hidden="1" x14ac:dyDescent="0.35">
      <c r="A4780" s="6">
        <v>2012</v>
      </c>
      <c r="B4780" s="6" t="s">
        <v>2980</v>
      </c>
      <c r="C4780" s="6" t="s">
        <v>2786</v>
      </c>
      <c r="D4780" s="13" t="s">
        <v>2981</v>
      </c>
      <c r="E4780" s="6">
        <v>45.99</v>
      </c>
      <c r="F4780" s="6">
        <v>-84.36</v>
      </c>
      <c r="G4780" s="6" t="s">
        <v>555</v>
      </c>
      <c r="H4780" s="6">
        <v>28</v>
      </c>
      <c r="I4780" s="6">
        <v>0</v>
      </c>
      <c r="J4780" s="6">
        <v>5.0999999999999996</v>
      </c>
      <c r="K4780" s="6">
        <v>26</v>
      </c>
      <c r="L4780" s="6" t="s">
        <v>2962</v>
      </c>
      <c r="M4780" s="6">
        <v>10</v>
      </c>
      <c r="N4780" s="6" t="s">
        <v>21</v>
      </c>
      <c r="O4780" s="6" t="s">
        <v>22</v>
      </c>
      <c r="P4780" s="6" t="s">
        <v>8130</v>
      </c>
    </row>
    <row r="4781" spans="1:16" hidden="1" x14ac:dyDescent="0.35">
      <c r="A4781" s="6">
        <v>2012</v>
      </c>
      <c r="B4781" s="6" t="s">
        <v>2986</v>
      </c>
      <c r="C4781" s="6" t="s">
        <v>2786</v>
      </c>
      <c r="D4781" s="13" t="s">
        <v>2987</v>
      </c>
      <c r="E4781" s="6">
        <v>45.58</v>
      </c>
      <c r="F4781" s="6">
        <v>-87.55</v>
      </c>
      <c r="G4781" s="6" t="s">
        <v>564</v>
      </c>
      <c r="H4781" s="6">
        <v>8603</v>
      </c>
      <c r="I4781" s="6">
        <v>4283000</v>
      </c>
      <c r="J4781" s="6">
        <v>5.0999999999999996</v>
      </c>
      <c r="K4781" s="6">
        <v>26</v>
      </c>
      <c r="L4781" s="6" t="s">
        <v>2962</v>
      </c>
      <c r="M4781" s="6">
        <v>10</v>
      </c>
      <c r="N4781" s="6" t="s">
        <v>21</v>
      </c>
      <c r="O4781" s="6" t="s">
        <v>22</v>
      </c>
      <c r="P4781" s="6" t="s">
        <v>8131</v>
      </c>
    </row>
    <row r="4782" spans="1:16" hidden="1" x14ac:dyDescent="0.35">
      <c r="A4782" s="6">
        <v>2012</v>
      </c>
      <c r="B4782" s="6" t="s">
        <v>8132</v>
      </c>
      <c r="C4782" s="6" t="s">
        <v>2786</v>
      </c>
      <c r="D4782" s="13" t="s">
        <v>8133</v>
      </c>
      <c r="E4782" s="6">
        <v>46.6</v>
      </c>
      <c r="F4782" s="6">
        <v>-89.57</v>
      </c>
      <c r="G4782" s="6" t="s">
        <v>3004</v>
      </c>
      <c r="H4782" s="6">
        <v>31</v>
      </c>
      <c r="I4782" s="6">
        <v>0</v>
      </c>
      <c r="J4782" s="6">
        <v>5.0999999999999996</v>
      </c>
      <c r="K4782" s="6">
        <v>26</v>
      </c>
      <c r="L4782" s="6" t="s">
        <v>2962</v>
      </c>
      <c r="M4782" s="6">
        <v>10</v>
      </c>
      <c r="N4782" s="6" t="s">
        <v>21</v>
      </c>
      <c r="O4782" s="6" t="s">
        <v>22</v>
      </c>
      <c r="P4782" s="6" t="s">
        <v>8134</v>
      </c>
    </row>
    <row r="4783" spans="1:16" hidden="1" x14ac:dyDescent="0.35">
      <c r="A4783" s="6">
        <v>2022</v>
      </c>
      <c r="B4783" s="6" t="s">
        <v>2960</v>
      </c>
      <c r="C4783" s="6" t="s">
        <v>2786</v>
      </c>
      <c r="D4783" s="13" t="s">
        <v>2961</v>
      </c>
      <c r="E4783" s="6">
        <v>46.43</v>
      </c>
      <c r="F4783" s="6">
        <v>-86.83</v>
      </c>
      <c r="G4783" s="6" t="s">
        <v>524</v>
      </c>
      <c r="H4783" s="6">
        <v>290</v>
      </c>
      <c r="I4783" s="6">
        <v>440000</v>
      </c>
      <c r="J4783" s="6">
        <v>64.7</v>
      </c>
      <c r="K4783" s="6">
        <v>26</v>
      </c>
      <c r="L4783" s="6" t="s">
        <v>2962</v>
      </c>
      <c r="M4783" s="6">
        <v>10</v>
      </c>
      <c r="N4783" s="6" t="s">
        <v>21</v>
      </c>
      <c r="O4783" s="6" t="s">
        <v>22</v>
      </c>
      <c r="P4783" s="6" t="s">
        <v>2963</v>
      </c>
    </row>
    <row r="4784" spans="1:16" hidden="1" x14ac:dyDescent="0.35">
      <c r="A4784" s="6">
        <v>2022</v>
      </c>
      <c r="B4784" s="6" t="s">
        <v>2967</v>
      </c>
      <c r="C4784" s="6" t="s">
        <v>2786</v>
      </c>
      <c r="D4784" s="13" t="s">
        <v>2968</v>
      </c>
      <c r="E4784" s="6">
        <v>46.28</v>
      </c>
      <c r="F4784" s="6">
        <v>-84.28</v>
      </c>
      <c r="G4784" s="6" t="s">
        <v>564</v>
      </c>
      <c r="H4784" s="6">
        <v>79</v>
      </c>
      <c r="I4784" s="6">
        <v>117000</v>
      </c>
      <c r="J4784" s="6">
        <v>64.7</v>
      </c>
      <c r="K4784" s="6">
        <v>26</v>
      </c>
      <c r="L4784" s="6" t="s">
        <v>2962</v>
      </c>
      <c r="M4784" s="6">
        <v>10</v>
      </c>
      <c r="N4784" s="6" t="s">
        <v>21</v>
      </c>
      <c r="O4784" s="6" t="s">
        <v>22</v>
      </c>
      <c r="P4784" s="6" t="s">
        <v>2969</v>
      </c>
    </row>
    <row r="4785" spans="1:16" hidden="1" x14ac:dyDescent="0.35">
      <c r="A4785" s="6">
        <v>2022</v>
      </c>
      <c r="B4785" s="6" t="s">
        <v>601</v>
      </c>
      <c r="C4785" s="6" t="s">
        <v>2786</v>
      </c>
      <c r="D4785" s="13" t="s">
        <v>2970</v>
      </c>
      <c r="E4785" s="6">
        <v>45.72</v>
      </c>
      <c r="F4785" s="6">
        <v>-87.3</v>
      </c>
      <c r="G4785" s="6" t="s">
        <v>555</v>
      </c>
      <c r="H4785" s="6">
        <v>1098</v>
      </c>
      <c r="I4785" s="6">
        <v>784000</v>
      </c>
      <c r="J4785" s="6">
        <v>64.7</v>
      </c>
      <c r="K4785" s="6">
        <v>26</v>
      </c>
      <c r="L4785" s="6" t="s">
        <v>2962</v>
      </c>
      <c r="M4785" s="6">
        <v>10</v>
      </c>
      <c r="N4785" s="6" t="s">
        <v>21</v>
      </c>
      <c r="O4785" s="6" t="s">
        <v>22</v>
      </c>
      <c r="P4785" s="6" t="s">
        <v>2971</v>
      </c>
    </row>
    <row r="4786" spans="1:16" hidden="1" x14ac:dyDescent="0.35">
      <c r="A4786" s="6">
        <v>2022</v>
      </c>
      <c r="B4786" s="6" t="s">
        <v>1856</v>
      </c>
      <c r="C4786" s="6" t="s">
        <v>2786</v>
      </c>
      <c r="D4786" s="13" t="s">
        <v>2972</v>
      </c>
      <c r="E4786" s="6">
        <v>45.82</v>
      </c>
      <c r="F4786" s="6">
        <v>-88.06</v>
      </c>
      <c r="G4786" s="6" t="s">
        <v>564</v>
      </c>
      <c r="H4786" s="6">
        <v>434</v>
      </c>
      <c r="I4786" s="6">
        <v>0</v>
      </c>
      <c r="J4786" s="6">
        <v>64.7</v>
      </c>
      <c r="K4786" s="6">
        <v>26</v>
      </c>
      <c r="L4786" s="6" t="s">
        <v>2962</v>
      </c>
      <c r="M4786" s="6">
        <v>10</v>
      </c>
      <c r="N4786" s="6" t="s">
        <v>21</v>
      </c>
      <c r="O4786" s="6" t="s">
        <v>22</v>
      </c>
      <c r="P4786" s="6" t="s">
        <v>2973</v>
      </c>
    </row>
    <row r="4787" spans="1:16" hidden="1" x14ac:dyDescent="0.35">
      <c r="A4787" s="6">
        <v>2022</v>
      </c>
      <c r="B4787" s="6" t="s">
        <v>2986</v>
      </c>
      <c r="C4787" s="6" t="s">
        <v>2786</v>
      </c>
      <c r="D4787" s="13" t="s">
        <v>2987</v>
      </c>
      <c r="E4787" s="6">
        <v>45.58</v>
      </c>
      <c r="F4787" s="6">
        <v>-87.55</v>
      </c>
      <c r="G4787" s="6" t="s">
        <v>555</v>
      </c>
      <c r="H4787" s="6">
        <v>7008</v>
      </c>
      <c r="I4787" s="6">
        <v>3246000</v>
      </c>
      <c r="J4787" s="6">
        <v>64.7</v>
      </c>
      <c r="K4787" s="6">
        <v>26</v>
      </c>
      <c r="L4787" s="6" t="s">
        <v>2962</v>
      </c>
      <c r="M4787" s="6">
        <v>10</v>
      </c>
      <c r="N4787" s="6" t="s">
        <v>21</v>
      </c>
      <c r="O4787" s="6" t="s">
        <v>22</v>
      </c>
      <c r="P4787" s="6" t="s">
        <v>2988</v>
      </c>
    </row>
    <row r="4788" spans="1:16" hidden="1" x14ac:dyDescent="0.35">
      <c r="A4788" s="6">
        <v>2022</v>
      </c>
      <c r="B4788" s="6" t="s">
        <v>2964</v>
      </c>
      <c r="C4788" s="6" t="s">
        <v>2786</v>
      </c>
      <c r="D4788" s="13" t="s">
        <v>2965</v>
      </c>
      <c r="E4788" s="6">
        <v>46.77</v>
      </c>
      <c r="F4788" s="6">
        <v>-88.49</v>
      </c>
      <c r="G4788" s="6" t="s">
        <v>555</v>
      </c>
      <c r="H4788" s="6" t="s">
        <v>35</v>
      </c>
      <c r="I4788" s="6">
        <v>0</v>
      </c>
      <c r="J4788" s="6" t="s">
        <v>36</v>
      </c>
      <c r="K4788" s="6">
        <v>26</v>
      </c>
      <c r="L4788" s="6" t="s">
        <v>2962</v>
      </c>
      <c r="M4788" s="6">
        <v>10</v>
      </c>
      <c r="N4788" s="6" t="s">
        <v>21</v>
      </c>
      <c r="O4788" s="6" t="s">
        <v>22</v>
      </c>
      <c r="P4788" s="6" t="s">
        <v>2966</v>
      </c>
    </row>
    <row r="4789" spans="1:16" hidden="1" x14ac:dyDescent="0.35">
      <c r="A4789" s="6">
        <v>2022</v>
      </c>
      <c r="B4789" s="6" t="s">
        <v>2974</v>
      </c>
      <c r="C4789" s="6" t="s">
        <v>2786</v>
      </c>
      <c r="D4789" s="13" t="s">
        <v>2975</v>
      </c>
      <c r="E4789" s="6">
        <v>47.09</v>
      </c>
      <c r="F4789" s="6">
        <v>-88.71</v>
      </c>
      <c r="G4789" s="6" t="s">
        <v>524</v>
      </c>
      <c r="H4789" s="6" t="s">
        <v>35</v>
      </c>
      <c r="I4789" s="6">
        <v>0</v>
      </c>
      <c r="J4789" s="6" t="s">
        <v>36</v>
      </c>
      <c r="K4789" s="6">
        <v>26</v>
      </c>
      <c r="L4789" s="6" t="s">
        <v>2962</v>
      </c>
      <c r="M4789" s="6">
        <v>10</v>
      </c>
      <c r="N4789" s="6" t="s">
        <v>21</v>
      </c>
      <c r="O4789" s="6" t="s">
        <v>22</v>
      </c>
      <c r="P4789" s="6" t="s">
        <v>2976</v>
      </c>
    </row>
    <row r="4790" spans="1:16" hidden="1" x14ac:dyDescent="0.35">
      <c r="A4790" s="6">
        <v>2022</v>
      </c>
      <c r="B4790" s="6" t="s">
        <v>2977</v>
      </c>
      <c r="C4790" s="6" t="s">
        <v>2786</v>
      </c>
      <c r="D4790" s="13" t="s">
        <v>2978</v>
      </c>
      <c r="E4790" s="6">
        <v>46.05</v>
      </c>
      <c r="F4790" s="6">
        <v>-88.38</v>
      </c>
      <c r="G4790" s="6" t="s">
        <v>564</v>
      </c>
      <c r="H4790" s="6" t="s">
        <v>35</v>
      </c>
      <c r="I4790" s="6">
        <v>42000</v>
      </c>
      <c r="J4790" s="6" t="s">
        <v>36</v>
      </c>
      <c r="K4790" s="6">
        <v>26</v>
      </c>
      <c r="L4790" s="6" t="s">
        <v>2962</v>
      </c>
      <c r="M4790" s="6">
        <v>10</v>
      </c>
      <c r="N4790" s="6" t="s">
        <v>21</v>
      </c>
      <c r="O4790" s="6" t="s">
        <v>22</v>
      </c>
      <c r="P4790" s="6" t="s">
        <v>2979</v>
      </c>
    </row>
    <row r="4791" spans="1:16" hidden="1" x14ac:dyDescent="0.35">
      <c r="A4791" s="6">
        <v>2022</v>
      </c>
      <c r="B4791" s="6" t="s">
        <v>2980</v>
      </c>
      <c r="C4791" s="6" t="s">
        <v>2786</v>
      </c>
      <c r="D4791" s="13" t="s">
        <v>2981</v>
      </c>
      <c r="E4791" s="6">
        <v>45.99</v>
      </c>
      <c r="F4791" s="6">
        <v>-84.36</v>
      </c>
      <c r="G4791" s="6" t="s">
        <v>555</v>
      </c>
      <c r="H4791" s="6" t="s">
        <v>35</v>
      </c>
      <c r="I4791" s="6">
        <v>506000</v>
      </c>
      <c r="J4791" s="6" t="s">
        <v>36</v>
      </c>
      <c r="K4791" s="6">
        <v>26</v>
      </c>
      <c r="L4791" s="6" t="s">
        <v>2962</v>
      </c>
      <c r="M4791" s="6">
        <v>10</v>
      </c>
      <c r="N4791" s="6" t="s">
        <v>21</v>
      </c>
      <c r="O4791" s="6" t="s">
        <v>22</v>
      </c>
      <c r="P4791" s="6" t="s">
        <v>2982</v>
      </c>
    </row>
    <row r="4792" spans="1:16" hidden="1" x14ac:dyDescent="0.35">
      <c r="A4792" s="6">
        <v>2022</v>
      </c>
      <c r="B4792" s="6" t="s">
        <v>2983</v>
      </c>
      <c r="C4792" s="6" t="s">
        <v>2786</v>
      </c>
      <c r="D4792" s="13" t="s">
        <v>2984</v>
      </c>
      <c r="E4792" s="6">
        <v>46.81</v>
      </c>
      <c r="F4792" s="6">
        <v>-87.72</v>
      </c>
      <c r="G4792" s="6" t="s">
        <v>524</v>
      </c>
      <c r="H4792" s="6" t="s">
        <v>35</v>
      </c>
      <c r="I4792" s="6">
        <v>0</v>
      </c>
      <c r="J4792" s="6" t="s">
        <v>36</v>
      </c>
      <c r="K4792" s="6">
        <v>26</v>
      </c>
      <c r="L4792" s="6" t="s">
        <v>2962</v>
      </c>
      <c r="M4792" s="6">
        <v>10</v>
      </c>
      <c r="N4792" s="6" t="s">
        <v>21</v>
      </c>
      <c r="O4792" s="6" t="s">
        <v>22</v>
      </c>
      <c r="P4792" s="6" t="s">
        <v>2985</v>
      </c>
    </row>
    <row r="4793" spans="1:16" hidden="1" x14ac:dyDescent="0.35">
      <c r="A4793" s="6">
        <v>2022</v>
      </c>
      <c r="B4793" s="6" t="s">
        <v>2960</v>
      </c>
      <c r="C4793" s="6" t="s">
        <v>2786</v>
      </c>
      <c r="D4793" s="13" t="s">
        <v>2961</v>
      </c>
      <c r="E4793" s="6">
        <v>46.43</v>
      </c>
      <c r="F4793" s="6">
        <v>-86.83</v>
      </c>
      <c r="G4793" s="6" t="s">
        <v>524</v>
      </c>
      <c r="H4793" s="6" t="s">
        <v>35</v>
      </c>
      <c r="I4793" s="6">
        <v>440000</v>
      </c>
      <c r="J4793" s="6" t="s">
        <v>36</v>
      </c>
      <c r="K4793" s="6">
        <v>26</v>
      </c>
      <c r="L4793" s="6" t="s">
        <v>2962</v>
      </c>
      <c r="M4793" s="6">
        <v>10</v>
      </c>
      <c r="N4793" s="6" t="s">
        <v>21</v>
      </c>
      <c r="O4793" s="6" t="s">
        <v>22</v>
      </c>
      <c r="P4793" s="6" t="s">
        <v>2963</v>
      </c>
    </row>
    <row r="4794" spans="1:16" hidden="1" x14ac:dyDescent="0.35">
      <c r="A4794" s="6">
        <v>2022</v>
      </c>
      <c r="B4794" s="6" t="s">
        <v>2967</v>
      </c>
      <c r="C4794" s="6" t="s">
        <v>2786</v>
      </c>
      <c r="D4794" s="13" t="s">
        <v>2968</v>
      </c>
      <c r="E4794" s="6">
        <v>46.28</v>
      </c>
      <c r="F4794" s="6">
        <v>-84.28</v>
      </c>
      <c r="G4794" s="6" t="s">
        <v>564</v>
      </c>
      <c r="H4794" s="6" t="s">
        <v>35</v>
      </c>
      <c r="I4794" s="6">
        <v>117000</v>
      </c>
      <c r="J4794" s="6" t="s">
        <v>36</v>
      </c>
      <c r="K4794" s="6">
        <v>26</v>
      </c>
      <c r="L4794" s="6" t="s">
        <v>2962</v>
      </c>
      <c r="M4794" s="6">
        <v>10</v>
      </c>
      <c r="N4794" s="6" t="s">
        <v>21</v>
      </c>
      <c r="O4794" s="6" t="s">
        <v>22</v>
      </c>
      <c r="P4794" s="6" t="s">
        <v>2969</v>
      </c>
    </row>
    <row r="4795" spans="1:16" hidden="1" x14ac:dyDescent="0.35">
      <c r="A4795" s="6">
        <v>2022</v>
      </c>
      <c r="B4795" s="6" t="s">
        <v>2983</v>
      </c>
      <c r="C4795" s="6" t="s">
        <v>2786</v>
      </c>
      <c r="D4795" s="13" t="s">
        <v>2984</v>
      </c>
      <c r="E4795" s="6">
        <v>46.81</v>
      </c>
      <c r="F4795" s="6">
        <v>-87.72</v>
      </c>
      <c r="G4795" s="6" t="s">
        <v>524</v>
      </c>
      <c r="H4795" s="6" t="s">
        <v>35</v>
      </c>
      <c r="I4795" s="6">
        <v>0</v>
      </c>
      <c r="J4795" s="6" t="s">
        <v>36</v>
      </c>
      <c r="K4795" s="6">
        <v>26</v>
      </c>
      <c r="L4795" s="6" t="s">
        <v>2962</v>
      </c>
      <c r="M4795" s="6">
        <v>10</v>
      </c>
      <c r="N4795" s="6" t="s">
        <v>21</v>
      </c>
      <c r="O4795" s="6" t="s">
        <v>22</v>
      </c>
      <c r="P4795" s="6" t="s">
        <v>2985</v>
      </c>
    </row>
    <row r="4796" spans="1:16" hidden="1" x14ac:dyDescent="0.35">
      <c r="A4796" s="6">
        <v>2022</v>
      </c>
      <c r="B4796" s="6" t="s">
        <v>8135</v>
      </c>
      <c r="C4796" s="6" t="s">
        <v>2786</v>
      </c>
      <c r="D4796" s="13" t="s">
        <v>8136</v>
      </c>
      <c r="E4796" s="6">
        <v>45.91</v>
      </c>
      <c r="F4796" s="6">
        <v>-86.47</v>
      </c>
      <c r="G4796" s="6" t="s">
        <v>555</v>
      </c>
      <c r="H4796" s="6" t="s">
        <v>35</v>
      </c>
      <c r="I4796" s="6">
        <v>0</v>
      </c>
      <c r="J4796" s="6" t="s">
        <v>36</v>
      </c>
      <c r="K4796" s="6">
        <v>26</v>
      </c>
      <c r="L4796" s="6" t="s">
        <v>2962</v>
      </c>
      <c r="M4796" s="6">
        <v>10</v>
      </c>
      <c r="N4796" s="6" t="s">
        <v>21</v>
      </c>
      <c r="O4796" s="6" t="s">
        <v>22</v>
      </c>
      <c r="P4796" s="6" t="s">
        <v>8137</v>
      </c>
    </row>
    <row r="4797" spans="1:16" hidden="1" x14ac:dyDescent="0.35">
      <c r="A4797" s="6">
        <v>2012</v>
      </c>
      <c r="B4797" s="6" t="s">
        <v>157</v>
      </c>
      <c r="C4797" s="6" t="s">
        <v>17</v>
      </c>
      <c r="D4797" s="13" t="s">
        <v>158</v>
      </c>
      <c r="E4797" s="6">
        <v>32.799999999999997</v>
      </c>
      <c r="F4797" s="6">
        <v>-85.17</v>
      </c>
      <c r="G4797" s="6" t="s">
        <v>94</v>
      </c>
      <c r="H4797" s="6">
        <v>592</v>
      </c>
      <c r="I4797" s="6">
        <v>251000</v>
      </c>
      <c r="J4797" s="6">
        <v>19.600000000000001</v>
      </c>
      <c r="K4797" s="6">
        <v>1</v>
      </c>
      <c r="L4797" s="6" t="s">
        <v>155</v>
      </c>
      <c r="M4797" s="6">
        <v>30</v>
      </c>
      <c r="N4797" s="6" t="s">
        <v>21</v>
      </c>
      <c r="O4797" s="6" t="s">
        <v>22</v>
      </c>
      <c r="P4797" s="6" t="s">
        <v>7071</v>
      </c>
    </row>
    <row r="4798" spans="1:16" hidden="1" x14ac:dyDescent="0.35">
      <c r="A4798" s="6">
        <v>2012</v>
      </c>
      <c r="B4798" s="6" t="s">
        <v>160</v>
      </c>
      <c r="C4798" s="6" t="s">
        <v>17</v>
      </c>
      <c r="D4798" s="13" t="s">
        <v>161</v>
      </c>
      <c r="E4798" s="6">
        <v>32.840000000000003</v>
      </c>
      <c r="F4798" s="6">
        <v>-86.62</v>
      </c>
      <c r="G4798" s="6" t="s">
        <v>94</v>
      </c>
      <c r="H4798" s="6">
        <v>313</v>
      </c>
      <c r="I4798" s="6">
        <v>87000</v>
      </c>
      <c r="J4798" s="6">
        <v>19.600000000000001</v>
      </c>
      <c r="K4798" s="6">
        <v>1</v>
      </c>
      <c r="L4798" s="6" t="s">
        <v>155</v>
      </c>
      <c r="M4798" s="6">
        <v>30</v>
      </c>
      <c r="N4798" s="6" t="s">
        <v>21</v>
      </c>
      <c r="O4798" s="6" t="s">
        <v>22</v>
      </c>
      <c r="P4798" s="6" t="s">
        <v>7072</v>
      </c>
    </row>
    <row r="4799" spans="1:16" hidden="1" x14ac:dyDescent="0.35">
      <c r="A4799" s="6">
        <v>2012</v>
      </c>
      <c r="B4799" s="6" t="s">
        <v>163</v>
      </c>
      <c r="C4799" s="6" t="s">
        <v>17</v>
      </c>
      <c r="D4799" s="13" t="s">
        <v>164</v>
      </c>
      <c r="E4799" s="6">
        <v>33.159999999999997</v>
      </c>
      <c r="F4799" s="6">
        <v>-86.15</v>
      </c>
      <c r="G4799" s="6" t="s">
        <v>117</v>
      </c>
      <c r="H4799" s="6">
        <v>89</v>
      </c>
      <c r="I4799" s="6">
        <v>0</v>
      </c>
      <c r="J4799" s="6">
        <v>19.600000000000001</v>
      </c>
      <c r="K4799" s="6">
        <v>1</v>
      </c>
      <c r="L4799" s="6" t="s">
        <v>155</v>
      </c>
      <c r="M4799" s="6">
        <v>30</v>
      </c>
      <c r="N4799" s="6" t="s">
        <v>21</v>
      </c>
      <c r="O4799" s="6" t="s">
        <v>22</v>
      </c>
      <c r="P4799" s="6" t="s">
        <v>7073</v>
      </c>
    </row>
    <row r="4800" spans="1:16" hidden="1" x14ac:dyDescent="0.35">
      <c r="A4800" s="6">
        <v>2012</v>
      </c>
      <c r="B4800" s="6" t="s">
        <v>166</v>
      </c>
      <c r="C4800" s="6" t="s">
        <v>17</v>
      </c>
      <c r="D4800" s="13" t="s">
        <v>167</v>
      </c>
      <c r="E4800" s="6">
        <v>33.06</v>
      </c>
      <c r="F4800" s="6">
        <v>-86.05</v>
      </c>
      <c r="G4800" s="6" t="s">
        <v>117</v>
      </c>
      <c r="H4800" s="6">
        <v>26</v>
      </c>
      <c r="I4800" s="6">
        <v>8000</v>
      </c>
      <c r="J4800" s="6">
        <v>19.600000000000001</v>
      </c>
      <c r="K4800" s="6">
        <v>1</v>
      </c>
      <c r="L4800" s="6" t="s">
        <v>155</v>
      </c>
      <c r="M4800" s="6">
        <v>30</v>
      </c>
      <c r="N4800" s="6" t="s">
        <v>21</v>
      </c>
      <c r="O4800" s="6" t="s">
        <v>22</v>
      </c>
      <c r="P4800" s="6" t="s">
        <v>7074</v>
      </c>
    </row>
    <row r="4801" spans="1:16" hidden="1" x14ac:dyDescent="0.35">
      <c r="A4801" s="6">
        <v>2012</v>
      </c>
      <c r="B4801" s="6" t="s">
        <v>169</v>
      </c>
      <c r="C4801" s="6" t="s">
        <v>17</v>
      </c>
      <c r="D4801" s="13" t="s">
        <v>170</v>
      </c>
      <c r="E4801" s="6">
        <v>33.700000000000003</v>
      </c>
      <c r="F4801" s="6">
        <v>-87.68</v>
      </c>
      <c r="G4801" s="6" t="s">
        <v>117</v>
      </c>
      <c r="H4801" s="6">
        <v>1913</v>
      </c>
      <c r="I4801" s="6">
        <v>1103000</v>
      </c>
      <c r="J4801" s="6">
        <v>19.600000000000001</v>
      </c>
      <c r="K4801" s="6">
        <v>1</v>
      </c>
      <c r="L4801" s="6" t="s">
        <v>155</v>
      </c>
      <c r="M4801" s="6">
        <v>30</v>
      </c>
      <c r="N4801" s="6" t="s">
        <v>21</v>
      </c>
      <c r="O4801" s="6" t="s">
        <v>22</v>
      </c>
      <c r="P4801" s="6" t="s">
        <v>7075</v>
      </c>
    </row>
    <row r="4802" spans="1:16" hidden="1" x14ac:dyDescent="0.35">
      <c r="A4802" s="6">
        <v>2012</v>
      </c>
      <c r="B4802" s="6" t="s">
        <v>172</v>
      </c>
      <c r="C4802" s="6" t="s">
        <v>17</v>
      </c>
      <c r="D4802" s="13" t="s">
        <v>173</v>
      </c>
      <c r="E4802" s="6">
        <v>33.590000000000003</v>
      </c>
      <c r="F4802" s="6">
        <v>-86.95</v>
      </c>
      <c r="G4802" s="6" t="s">
        <v>117</v>
      </c>
      <c r="H4802" s="6">
        <v>156</v>
      </c>
      <c r="I4802" s="6">
        <v>23000</v>
      </c>
      <c r="J4802" s="6">
        <v>19.600000000000001</v>
      </c>
      <c r="K4802" s="6">
        <v>1</v>
      </c>
      <c r="L4802" s="6" t="s">
        <v>155</v>
      </c>
      <c r="M4802" s="6">
        <v>30</v>
      </c>
      <c r="N4802" s="6" t="s">
        <v>21</v>
      </c>
      <c r="O4802" s="6" t="s">
        <v>22</v>
      </c>
      <c r="P4802" s="6" t="s">
        <v>7076</v>
      </c>
    </row>
    <row r="4803" spans="1:16" hidden="1" x14ac:dyDescent="0.35">
      <c r="A4803" s="6">
        <v>2012</v>
      </c>
      <c r="B4803" s="6" t="s">
        <v>175</v>
      </c>
      <c r="C4803" s="6" t="s">
        <v>17</v>
      </c>
      <c r="D4803" s="13" t="s">
        <v>176</v>
      </c>
      <c r="E4803" s="6">
        <v>33.93</v>
      </c>
      <c r="F4803" s="6">
        <v>-88.02</v>
      </c>
      <c r="G4803" s="6" t="s">
        <v>117</v>
      </c>
      <c r="H4803" s="6">
        <v>713</v>
      </c>
      <c r="I4803" s="6">
        <v>364000</v>
      </c>
      <c r="J4803" s="6">
        <v>19.600000000000001</v>
      </c>
      <c r="K4803" s="6">
        <v>1</v>
      </c>
      <c r="L4803" s="6" t="s">
        <v>155</v>
      </c>
      <c r="M4803" s="6">
        <v>30</v>
      </c>
      <c r="N4803" s="6" t="s">
        <v>21</v>
      </c>
      <c r="O4803" s="6" t="s">
        <v>22</v>
      </c>
      <c r="P4803" s="6" t="s">
        <v>7077</v>
      </c>
    </row>
    <row r="4804" spans="1:16" hidden="1" x14ac:dyDescent="0.35">
      <c r="A4804" s="6">
        <v>2012</v>
      </c>
      <c r="B4804" s="6" t="s">
        <v>178</v>
      </c>
      <c r="C4804" s="6" t="s">
        <v>17</v>
      </c>
      <c r="D4804" s="13" t="s">
        <v>179</v>
      </c>
      <c r="E4804" s="6">
        <v>32.65</v>
      </c>
      <c r="F4804" s="6">
        <v>-85.37</v>
      </c>
      <c r="G4804" s="6" t="s">
        <v>94</v>
      </c>
      <c r="H4804" s="6">
        <v>111</v>
      </c>
      <c r="I4804" s="6">
        <v>0</v>
      </c>
      <c r="J4804" s="6">
        <v>19.600000000000001</v>
      </c>
      <c r="K4804" s="6">
        <v>1</v>
      </c>
      <c r="L4804" s="6" t="s">
        <v>155</v>
      </c>
      <c r="M4804" s="6">
        <v>30</v>
      </c>
      <c r="N4804" s="6" t="s">
        <v>21</v>
      </c>
      <c r="O4804" s="6" t="s">
        <v>22</v>
      </c>
      <c r="P4804" s="6" t="s">
        <v>7078</v>
      </c>
    </row>
    <row r="4805" spans="1:16" hidden="1" x14ac:dyDescent="0.35">
      <c r="A4805" s="6">
        <v>2012</v>
      </c>
      <c r="B4805" s="6" t="s">
        <v>184</v>
      </c>
      <c r="C4805" s="6" t="s">
        <v>17</v>
      </c>
      <c r="D4805" s="13" t="s">
        <v>185</v>
      </c>
      <c r="E4805" s="6">
        <v>33.46</v>
      </c>
      <c r="F4805" s="6">
        <v>-85.33</v>
      </c>
      <c r="G4805" s="6" t="s">
        <v>117</v>
      </c>
      <c r="H4805" s="6">
        <v>1154</v>
      </c>
      <c r="I4805" s="6">
        <v>506000</v>
      </c>
      <c r="J4805" s="6">
        <v>19.600000000000001</v>
      </c>
      <c r="K4805" s="6">
        <v>1</v>
      </c>
      <c r="L4805" s="6" t="s">
        <v>155</v>
      </c>
      <c r="M4805" s="6">
        <v>30</v>
      </c>
      <c r="N4805" s="6" t="s">
        <v>21</v>
      </c>
      <c r="O4805" s="6" t="s">
        <v>22</v>
      </c>
      <c r="P4805" s="6" t="s">
        <v>7079</v>
      </c>
    </row>
    <row r="4806" spans="1:16" hidden="1" x14ac:dyDescent="0.35">
      <c r="A4806" s="6">
        <v>2012</v>
      </c>
      <c r="B4806" s="6" t="s">
        <v>187</v>
      </c>
      <c r="C4806" s="6" t="s">
        <v>17</v>
      </c>
      <c r="D4806" s="13" t="s">
        <v>188</v>
      </c>
      <c r="E4806" s="6">
        <v>33.22</v>
      </c>
      <c r="F4806" s="6">
        <v>-86.82</v>
      </c>
      <c r="G4806" s="6" t="s">
        <v>94</v>
      </c>
      <c r="H4806" s="6">
        <v>799</v>
      </c>
      <c r="I4806" s="6">
        <v>619000</v>
      </c>
      <c r="J4806" s="6">
        <v>19.600000000000001</v>
      </c>
      <c r="K4806" s="6">
        <v>1</v>
      </c>
      <c r="L4806" s="6" t="s">
        <v>155</v>
      </c>
      <c r="M4806" s="6">
        <v>30</v>
      </c>
      <c r="N4806" s="6" t="s">
        <v>21</v>
      </c>
      <c r="O4806" s="6" t="s">
        <v>22</v>
      </c>
      <c r="P4806" s="6" t="s">
        <v>7080</v>
      </c>
    </row>
    <row r="4807" spans="1:16" hidden="1" x14ac:dyDescent="0.35">
      <c r="A4807" s="6">
        <v>2012</v>
      </c>
      <c r="B4807" s="6" t="s">
        <v>190</v>
      </c>
      <c r="C4807" s="6" t="s">
        <v>17</v>
      </c>
      <c r="D4807" s="13" t="s">
        <v>191</v>
      </c>
      <c r="E4807" s="6">
        <v>33.36</v>
      </c>
      <c r="F4807" s="6">
        <v>-86.26</v>
      </c>
      <c r="G4807" s="6" t="s">
        <v>94</v>
      </c>
      <c r="H4807" s="6">
        <v>8348</v>
      </c>
      <c r="I4807" s="6">
        <v>6902000</v>
      </c>
      <c r="J4807" s="6">
        <v>19.600000000000001</v>
      </c>
      <c r="K4807" s="6">
        <v>1</v>
      </c>
      <c r="L4807" s="6" t="s">
        <v>155</v>
      </c>
      <c r="M4807" s="6">
        <v>30</v>
      </c>
      <c r="N4807" s="6" t="s">
        <v>21</v>
      </c>
      <c r="O4807" s="6" t="s">
        <v>22</v>
      </c>
      <c r="P4807" s="6" t="s">
        <v>7081</v>
      </c>
    </row>
    <row r="4808" spans="1:16" hidden="1" x14ac:dyDescent="0.35">
      <c r="A4808" s="6">
        <v>2012</v>
      </c>
      <c r="B4808" s="6" t="s">
        <v>193</v>
      </c>
      <c r="C4808" s="6" t="s">
        <v>17</v>
      </c>
      <c r="D4808" s="13" t="s">
        <v>194</v>
      </c>
      <c r="E4808" s="6">
        <v>32.92</v>
      </c>
      <c r="F4808" s="6">
        <v>-85.93</v>
      </c>
      <c r="G4808" s="6" t="s">
        <v>94</v>
      </c>
      <c r="H4808" s="6">
        <v>334</v>
      </c>
      <c r="I4808" s="6">
        <v>316000</v>
      </c>
      <c r="J4808" s="6">
        <v>19.600000000000001</v>
      </c>
      <c r="K4808" s="6">
        <v>1</v>
      </c>
      <c r="L4808" s="6" t="s">
        <v>155</v>
      </c>
      <c r="M4808" s="6">
        <v>30</v>
      </c>
      <c r="N4808" s="6" t="s">
        <v>21</v>
      </c>
      <c r="O4808" s="6" t="s">
        <v>22</v>
      </c>
      <c r="P4808" s="6" t="s">
        <v>7082</v>
      </c>
    </row>
    <row r="4809" spans="1:16" hidden="1" x14ac:dyDescent="0.35">
      <c r="A4809" s="6">
        <v>2012</v>
      </c>
      <c r="B4809" s="6" t="s">
        <v>196</v>
      </c>
      <c r="C4809" s="6" t="s">
        <v>17</v>
      </c>
      <c r="D4809" s="13" t="s">
        <v>197</v>
      </c>
      <c r="E4809" s="6">
        <v>33.28</v>
      </c>
      <c r="F4809" s="6">
        <v>-87.12</v>
      </c>
      <c r="G4809" s="6" t="s">
        <v>94</v>
      </c>
      <c r="H4809" s="6">
        <v>3190</v>
      </c>
      <c r="I4809" s="6">
        <v>2188000</v>
      </c>
      <c r="J4809" s="6">
        <v>19.600000000000001</v>
      </c>
      <c r="K4809" s="6">
        <v>1</v>
      </c>
      <c r="L4809" s="6" t="s">
        <v>155</v>
      </c>
      <c r="M4809" s="6">
        <v>30</v>
      </c>
      <c r="N4809" s="6" t="s">
        <v>21</v>
      </c>
      <c r="O4809" s="6" t="s">
        <v>22</v>
      </c>
      <c r="P4809" s="6" t="s">
        <v>7083</v>
      </c>
    </row>
    <row r="4810" spans="1:16" hidden="1" x14ac:dyDescent="0.35">
      <c r="A4810" s="6">
        <v>2012</v>
      </c>
      <c r="B4810" s="6" t="s">
        <v>199</v>
      </c>
      <c r="C4810" s="6" t="s">
        <v>17</v>
      </c>
      <c r="D4810" s="13" t="s">
        <v>200</v>
      </c>
      <c r="E4810" s="6">
        <v>33.6</v>
      </c>
      <c r="F4810" s="6">
        <v>-87.14</v>
      </c>
      <c r="G4810" s="6" t="s">
        <v>117</v>
      </c>
      <c r="H4810" s="6">
        <v>662</v>
      </c>
      <c r="I4810" s="6">
        <v>362000</v>
      </c>
      <c r="J4810" s="6">
        <v>19.600000000000001</v>
      </c>
      <c r="K4810" s="6">
        <v>1</v>
      </c>
      <c r="L4810" s="6" t="s">
        <v>155</v>
      </c>
      <c r="M4810" s="6">
        <v>30</v>
      </c>
      <c r="N4810" s="6" t="s">
        <v>21</v>
      </c>
      <c r="O4810" s="6" t="s">
        <v>22</v>
      </c>
      <c r="P4810" s="6" t="s">
        <v>7084</v>
      </c>
    </row>
    <row r="4811" spans="1:16" hidden="1" x14ac:dyDescent="0.35">
      <c r="A4811" s="6">
        <v>2022</v>
      </c>
      <c r="B4811" s="6" t="s">
        <v>153</v>
      </c>
      <c r="C4811" s="6" t="s">
        <v>17</v>
      </c>
      <c r="D4811" s="13" t="s">
        <v>154</v>
      </c>
      <c r="E4811" s="6">
        <v>32.94</v>
      </c>
      <c r="F4811" s="6">
        <v>-87.17</v>
      </c>
      <c r="G4811" s="6" t="s">
        <v>94</v>
      </c>
      <c r="H4811" s="6">
        <v>168</v>
      </c>
      <c r="I4811" s="6">
        <v>0</v>
      </c>
      <c r="J4811" s="6">
        <v>28.3</v>
      </c>
      <c r="K4811" s="6">
        <v>1</v>
      </c>
      <c r="L4811" s="6" t="s">
        <v>155</v>
      </c>
      <c r="M4811" s="6">
        <v>30</v>
      </c>
      <c r="N4811" s="6" t="s">
        <v>21</v>
      </c>
      <c r="O4811" s="6" t="s">
        <v>22</v>
      </c>
      <c r="P4811" s="6" t="s">
        <v>156</v>
      </c>
    </row>
    <row r="4812" spans="1:16" hidden="1" x14ac:dyDescent="0.35">
      <c r="A4812" s="6">
        <v>2022</v>
      </c>
      <c r="B4812" s="6" t="s">
        <v>157</v>
      </c>
      <c r="C4812" s="6" t="s">
        <v>17</v>
      </c>
      <c r="D4812" s="13" t="s">
        <v>158</v>
      </c>
      <c r="E4812" s="6">
        <v>32.799999999999997</v>
      </c>
      <c r="F4812" s="6">
        <v>-85.17</v>
      </c>
      <c r="G4812" s="6" t="s">
        <v>19</v>
      </c>
      <c r="H4812" s="6">
        <v>79</v>
      </c>
      <c r="I4812" s="6">
        <v>0</v>
      </c>
      <c r="J4812" s="6">
        <v>28.3</v>
      </c>
      <c r="K4812" s="6">
        <v>1</v>
      </c>
      <c r="L4812" s="6" t="s">
        <v>155</v>
      </c>
      <c r="M4812" s="6">
        <v>30</v>
      </c>
      <c r="N4812" s="6" t="s">
        <v>21</v>
      </c>
      <c r="O4812" s="6" t="s">
        <v>22</v>
      </c>
      <c r="P4812" s="6" t="s">
        <v>159</v>
      </c>
    </row>
    <row r="4813" spans="1:16" hidden="1" x14ac:dyDescent="0.35">
      <c r="A4813" s="6">
        <v>2022</v>
      </c>
      <c r="B4813" s="6" t="s">
        <v>160</v>
      </c>
      <c r="C4813" s="6" t="s">
        <v>17</v>
      </c>
      <c r="D4813" s="13" t="s">
        <v>161</v>
      </c>
      <c r="E4813" s="6">
        <v>32.840000000000003</v>
      </c>
      <c r="F4813" s="6">
        <v>-86.62</v>
      </c>
      <c r="G4813" s="6" t="s">
        <v>94</v>
      </c>
      <c r="H4813" s="6">
        <v>624</v>
      </c>
      <c r="I4813" s="6">
        <v>0</v>
      </c>
      <c r="J4813" s="6">
        <v>28.3</v>
      </c>
      <c r="K4813" s="6">
        <v>1</v>
      </c>
      <c r="L4813" s="6" t="s">
        <v>155</v>
      </c>
      <c r="M4813" s="6">
        <v>30</v>
      </c>
      <c r="N4813" s="6" t="s">
        <v>21</v>
      </c>
      <c r="O4813" s="6" t="s">
        <v>22</v>
      </c>
      <c r="P4813" s="6" t="s">
        <v>162</v>
      </c>
    </row>
    <row r="4814" spans="1:16" hidden="1" x14ac:dyDescent="0.35">
      <c r="A4814" s="6">
        <v>2022</v>
      </c>
      <c r="B4814" s="6" t="s">
        <v>163</v>
      </c>
      <c r="C4814" s="6" t="s">
        <v>17</v>
      </c>
      <c r="D4814" s="13" t="s">
        <v>164</v>
      </c>
      <c r="E4814" s="6">
        <v>33.159999999999997</v>
      </c>
      <c r="F4814" s="6">
        <v>-86.15</v>
      </c>
      <c r="G4814" s="6" t="s">
        <v>94</v>
      </c>
      <c r="H4814" s="6">
        <v>113</v>
      </c>
      <c r="I4814" s="6">
        <v>0</v>
      </c>
      <c r="J4814" s="6">
        <v>28.3</v>
      </c>
      <c r="K4814" s="6">
        <v>1</v>
      </c>
      <c r="L4814" s="6" t="s">
        <v>155</v>
      </c>
      <c r="M4814" s="6">
        <v>30</v>
      </c>
      <c r="N4814" s="6" t="s">
        <v>21</v>
      </c>
      <c r="O4814" s="6" t="s">
        <v>22</v>
      </c>
      <c r="P4814" s="6" t="s">
        <v>165</v>
      </c>
    </row>
    <row r="4815" spans="1:16" hidden="1" x14ac:dyDescent="0.35">
      <c r="A4815" s="6">
        <v>2022</v>
      </c>
      <c r="B4815" s="6" t="s">
        <v>169</v>
      </c>
      <c r="C4815" s="6" t="s">
        <v>17</v>
      </c>
      <c r="D4815" s="13" t="s">
        <v>170</v>
      </c>
      <c r="E4815" s="6">
        <v>33.700000000000003</v>
      </c>
      <c r="F4815" s="6">
        <v>-87.68</v>
      </c>
      <c r="G4815" s="6" t="s">
        <v>94</v>
      </c>
      <c r="H4815" s="6">
        <v>1273</v>
      </c>
      <c r="I4815" s="6">
        <v>878000</v>
      </c>
      <c r="J4815" s="6">
        <v>28.3</v>
      </c>
      <c r="K4815" s="6">
        <v>1</v>
      </c>
      <c r="L4815" s="6" t="s">
        <v>155</v>
      </c>
      <c r="M4815" s="6">
        <v>30</v>
      </c>
      <c r="N4815" s="6" t="s">
        <v>21</v>
      </c>
      <c r="O4815" s="6" t="s">
        <v>22</v>
      </c>
      <c r="P4815" s="6" t="s">
        <v>171</v>
      </c>
    </row>
    <row r="4816" spans="1:16" hidden="1" x14ac:dyDescent="0.35">
      <c r="A4816" s="6">
        <v>2022</v>
      </c>
      <c r="B4816" s="6" t="s">
        <v>172</v>
      </c>
      <c r="C4816" s="6" t="s">
        <v>17</v>
      </c>
      <c r="D4816" s="13" t="s">
        <v>173</v>
      </c>
      <c r="E4816" s="6">
        <v>33.590000000000003</v>
      </c>
      <c r="F4816" s="6">
        <v>-86.95</v>
      </c>
      <c r="G4816" s="6" t="s">
        <v>94</v>
      </c>
      <c r="H4816" s="6">
        <v>20</v>
      </c>
      <c r="I4816" s="6">
        <v>6000</v>
      </c>
      <c r="J4816" s="6">
        <v>28.3</v>
      </c>
      <c r="K4816" s="6">
        <v>1</v>
      </c>
      <c r="L4816" s="6" t="s">
        <v>155</v>
      </c>
      <c r="M4816" s="6">
        <v>30</v>
      </c>
      <c r="N4816" s="6" t="s">
        <v>21</v>
      </c>
      <c r="O4816" s="6" t="s">
        <v>22</v>
      </c>
      <c r="P4816" s="6" t="s">
        <v>174</v>
      </c>
    </row>
    <row r="4817" spans="1:16" hidden="1" x14ac:dyDescent="0.35">
      <c r="A4817" s="6">
        <v>2022</v>
      </c>
      <c r="B4817" s="6" t="s">
        <v>181</v>
      </c>
      <c r="C4817" s="6" t="s">
        <v>17</v>
      </c>
      <c r="D4817" s="13" t="s">
        <v>182</v>
      </c>
      <c r="E4817" s="6">
        <v>33.119999999999997</v>
      </c>
      <c r="F4817" s="6">
        <v>-88.15</v>
      </c>
      <c r="G4817" s="6" t="s">
        <v>19</v>
      </c>
      <c r="H4817" s="6">
        <v>7218</v>
      </c>
      <c r="I4817" s="6">
        <v>0</v>
      </c>
      <c r="J4817" s="6">
        <v>28.3</v>
      </c>
      <c r="K4817" s="6">
        <v>1</v>
      </c>
      <c r="L4817" s="6" t="s">
        <v>155</v>
      </c>
      <c r="M4817" s="6">
        <v>30</v>
      </c>
      <c r="N4817" s="6" t="s">
        <v>21</v>
      </c>
      <c r="O4817" s="6" t="s">
        <v>22</v>
      </c>
      <c r="P4817" s="6" t="s">
        <v>183</v>
      </c>
    </row>
    <row r="4818" spans="1:16" hidden="1" x14ac:dyDescent="0.35">
      <c r="A4818" s="6">
        <v>2022</v>
      </c>
      <c r="B4818" s="6" t="s">
        <v>184</v>
      </c>
      <c r="C4818" s="6" t="s">
        <v>17</v>
      </c>
      <c r="D4818" s="13" t="s">
        <v>185</v>
      </c>
      <c r="E4818" s="6">
        <v>33.46</v>
      </c>
      <c r="F4818" s="6">
        <v>-85.33</v>
      </c>
      <c r="G4818" s="6" t="s">
        <v>94</v>
      </c>
      <c r="H4818" s="6">
        <v>115</v>
      </c>
      <c r="I4818" s="6">
        <v>178000</v>
      </c>
      <c r="J4818" s="6">
        <v>28.3</v>
      </c>
      <c r="K4818" s="6">
        <v>1</v>
      </c>
      <c r="L4818" s="6" t="s">
        <v>155</v>
      </c>
      <c r="M4818" s="6">
        <v>30</v>
      </c>
      <c r="N4818" s="6" t="s">
        <v>21</v>
      </c>
      <c r="O4818" s="6" t="s">
        <v>22</v>
      </c>
      <c r="P4818" s="6" t="s">
        <v>186</v>
      </c>
    </row>
    <row r="4819" spans="1:16" hidden="1" x14ac:dyDescent="0.35">
      <c r="A4819" s="6">
        <v>2022</v>
      </c>
      <c r="B4819" s="6" t="s">
        <v>187</v>
      </c>
      <c r="C4819" s="6" t="s">
        <v>17</v>
      </c>
      <c r="D4819" s="13" t="s">
        <v>188</v>
      </c>
      <c r="E4819" s="6">
        <v>33.22</v>
      </c>
      <c r="F4819" s="6">
        <v>-86.82</v>
      </c>
      <c r="G4819" s="6" t="s">
        <v>19</v>
      </c>
      <c r="H4819" s="6">
        <v>338</v>
      </c>
      <c r="I4819" s="6">
        <v>175000</v>
      </c>
      <c r="J4819" s="6">
        <v>28.3</v>
      </c>
      <c r="K4819" s="6">
        <v>1</v>
      </c>
      <c r="L4819" s="6" t="s">
        <v>155</v>
      </c>
      <c r="M4819" s="6">
        <v>30</v>
      </c>
      <c r="N4819" s="6" t="s">
        <v>21</v>
      </c>
      <c r="O4819" s="6" t="s">
        <v>22</v>
      </c>
      <c r="P4819" s="6" t="s">
        <v>189</v>
      </c>
    </row>
    <row r="4820" spans="1:16" hidden="1" x14ac:dyDescent="0.35">
      <c r="A4820" s="6">
        <v>2022</v>
      </c>
      <c r="B4820" s="6" t="s">
        <v>190</v>
      </c>
      <c r="C4820" s="6" t="s">
        <v>17</v>
      </c>
      <c r="D4820" s="13" t="s">
        <v>191</v>
      </c>
      <c r="E4820" s="6">
        <v>33.36</v>
      </c>
      <c r="F4820" s="6">
        <v>-86.26</v>
      </c>
      <c r="G4820" s="6" t="s">
        <v>94</v>
      </c>
      <c r="H4820" s="6">
        <v>5988</v>
      </c>
      <c r="I4820" s="6">
        <v>5752000</v>
      </c>
      <c r="J4820" s="6">
        <v>28.3</v>
      </c>
      <c r="K4820" s="6">
        <v>1</v>
      </c>
      <c r="L4820" s="6" t="s">
        <v>155</v>
      </c>
      <c r="M4820" s="6">
        <v>30</v>
      </c>
      <c r="N4820" s="6" t="s">
        <v>21</v>
      </c>
      <c r="O4820" s="6" t="s">
        <v>22</v>
      </c>
      <c r="P4820" s="6" t="s">
        <v>192</v>
      </c>
    </row>
    <row r="4821" spans="1:16" hidden="1" x14ac:dyDescent="0.35">
      <c r="A4821" s="6">
        <v>2022</v>
      </c>
      <c r="B4821" s="6" t="s">
        <v>193</v>
      </c>
      <c r="C4821" s="6" t="s">
        <v>17</v>
      </c>
      <c r="D4821" s="13" t="s">
        <v>194</v>
      </c>
      <c r="E4821" s="6">
        <v>32.92</v>
      </c>
      <c r="F4821" s="6">
        <v>-85.93</v>
      </c>
      <c r="G4821" s="6" t="s">
        <v>94</v>
      </c>
      <c r="H4821" s="6">
        <v>3504</v>
      </c>
      <c r="I4821" s="6">
        <v>3674000</v>
      </c>
      <c r="J4821" s="6">
        <v>28.3</v>
      </c>
      <c r="K4821" s="6">
        <v>1</v>
      </c>
      <c r="L4821" s="6" t="s">
        <v>155</v>
      </c>
      <c r="M4821" s="6">
        <v>30</v>
      </c>
      <c r="N4821" s="6" t="s">
        <v>21</v>
      </c>
      <c r="O4821" s="6" t="s">
        <v>22</v>
      </c>
      <c r="P4821" s="6" t="s">
        <v>195</v>
      </c>
    </row>
    <row r="4822" spans="1:16" hidden="1" x14ac:dyDescent="0.35">
      <c r="A4822" s="6">
        <v>2022</v>
      </c>
      <c r="B4822" s="6" t="s">
        <v>196</v>
      </c>
      <c r="C4822" s="6" t="s">
        <v>17</v>
      </c>
      <c r="D4822" s="13" t="s">
        <v>197</v>
      </c>
      <c r="E4822" s="6">
        <v>33.28</v>
      </c>
      <c r="F4822" s="6">
        <v>-87.12</v>
      </c>
      <c r="G4822" s="6" t="s">
        <v>19</v>
      </c>
      <c r="H4822" s="6">
        <v>2980</v>
      </c>
      <c r="I4822" s="6">
        <v>2035000</v>
      </c>
      <c r="J4822" s="6">
        <v>28.3</v>
      </c>
      <c r="K4822" s="6">
        <v>1</v>
      </c>
      <c r="L4822" s="6" t="s">
        <v>155</v>
      </c>
      <c r="M4822" s="6">
        <v>30</v>
      </c>
      <c r="N4822" s="6" t="s">
        <v>21</v>
      </c>
      <c r="O4822" s="6" t="s">
        <v>22</v>
      </c>
      <c r="P4822" s="6" t="s">
        <v>198</v>
      </c>
    </row>
    <row r="4823" spans="1:16" hidden="1" x14ac:dyDescent="0.35">
      <c r="A4823" s="6">
        <v>2022</v>
      </c>
      <c r="B4823" s="6" t="s">
        <v>199</v>
      </c>
      <c r="C4823" s="6" t="s">
        <v>17</v>
      </c>
      <c r="D4823" s="13" t="s">
        <v>200</v>
      </c>
      <c r="E4823" s="6">
        <v>33.6</v>
      </c>
      <c r="F4823" s="6">
        <v>-87.14</v>
      </c>
      <c r="G4823" s="6" t="s">
        <v>94</v>
      </c>
      <c r="H4823" s="6">
        <v>585</v>
      </c>
      <c r="I4823" s="6">
        <v>0</v>
      </c>
      <c r="J4823" s="6">
        <v>28.3</v>
      </c>
      <c r="K4823" s="6">
        <v>1</v>
      </c>
      <c r="L4823" s="6" t="s">
        <v>155</v>
      </c>
      <c r="M4823" s="6">
        <v>30</v>
      </c>
      <c r="N4823" s="6" t="s">
        <v>21</v>
      </c>
      <c r="O4823" s="6" t="s">
        <v>22</v>
      </c>
      <c r="P4823" s="6" t="s">
        <v>201</v>
      </c>
    </row>
    <row r="4824" spans="1:16" hidden="1" x14ac:dyDescent="0.35">
      <c r="A4824" s="6">
        <v>2022</v>
      </c>
      <c r="B4824" s="6" t="s">
        <v>166</v>
      </c>
      <c r="C4824" s="6" t="s">
        <v>17</v>
      </c>
      <c r="D4824" s="13" t="s">
        <v>167</v>
      </c>
      <c r="E4824" s="6">
        <v>33.06</v>
      </c>
      <c r="F4824" s="6">
        <v>-86.05</v>
      </c>
      <c r="G4824" s="6" t="s">
        <v>94</v>
      </c>
      <c r="H4824" s="6" t="s">
        <v>35</v>
      </c>
      <c r="I4824" s="6">
        <v>0</v>
      </c>
      <c r="J4824" s="6" t="s">
        <v>36</v>
      </c>
      <c r="K4824" s="6">
        <v>1</v>
      </c>
      <c r="L4824" s="6" t="s">
        <v>155</v>
      </c>
      <c r="M4824" s="6">
        <v>30</v>
      </c>
      <c r="N4824" s="6" t="s">
        <v>21</v>
      </c>
      <c r="O4824" s="6" t="s">
        <v>22</v>
      </c>
      <c r="P4824" s="6" t="s">
        <v>168</v>
      </c>
    </row>
    <row r="4825" spans="1:16" hidden="1" x14ac:dyDescent="0.35">
      <c r="A4825" s="6">
        <v>2022</v>
      </c>
      <c r="B4825" s="6" t="s">
        <v>175</v>
      </c>
      <c r="C4825" s="6" t="s">
        <v>17</v>
      </c>
      <c r="D4825" s="13" t="s">
        <v>176</v>
      </c>
      <c r="E4825" s="6">
        <v>33.93</v>
      </c>
      <c r="F4825" s="6">
        <v>-88.02</v>
      </c>
      <c r="G4825" s="6" t="s">
        <v>117</v>
      </c>
      <c r="H4825" s="6" t="s">
        <v>35</v>
      </c>
      <c r="I4825" s="6">
        <v>0</v>
      </c>
      <c r="J4825" s="6" t="s">
        <v>36</v>
      </c>
      <c r="K4825" s="6">
        <v>1</v>
      </c>
      <c r="L4825" s="6" t="s">
        <v>155</v>
      </c>
      <c r="M4825" s="6">
        <v>30</v>
      </c>
      <c r="N4825" s="6" t="s">
        <v>21</v>
      </c>
      <c r="O4825" s="6" t="s">
        <v>22</v>
      </c>
      <c r="P4825" s="6" t="s">
        <v>177</v>
      </c>
    </row>
    <row r="4826" spans="1:16" hidden="1" x14ac:dyDescent="0.35">
      <c r="A4826" s="6">
        <v>2022</v>
      </c>
      <c r="B4826" s="6" t="s">
        <v>153</v>
      </c>
      <c r="C4826" s="6" t="s">
        <v>17</v>
      </c>
      <c r="D4826" s="13" t="s">
        <v>154</v>
      </c>
      <c r="E4826" s="6">
        <v>32.94</v>
      </c>
      <c r="F4826" s="6">
        <v>-87.17</v>
      </c>
      <c r="G4826" s="6" t="s">
        <v>94</v>
      </c>
      <c r="H4826" s="6" t="s">
        <v>35</v>
      </c>
      <c r="I4826" s="6">
        <v>0</v>
      </c>
      <c r="J4826" s="6" t="s">
        <v>36</v>
      </c>
      <c r="K4826" s="6">
        <v>1</v>
      </c>
      <c r="L4826" s="6" t="s">
        <v>155</v>
      </c>
      <c r="M4826" s="6">
        <v>30</v>
      </c>
      <c r="N4826" s="6" t="s">
        <v>21</v>
      </c>
      <c r="O4826" s="6" t="s">
        <v>22</v>
      </c>
      <c r="P4826" s="6" t="s">
        <v>156</v>
      </c>
    </row>
    <row r="4827" spans="1:16" hidden="1" x14ac:dyDescent="0.35">
      <c r="A4827" s="6">
        <v>2022</v>
      </c>
      <c r="B4827" s="6" t="s">
        <v>181</v>
      </c>
      <c r="C4827" s="6" t="s">
        <v>17</v>
      </c>
      <c r="D4827" s="13" t="s">
        <v>182</v>
      </c>
      <c r="E4827" s="6">
        <v>33.119999999999997</v>
      </c>
      <c r="F4827" s="6">
        <v>-88.15</v>
      </c>
      <c r="G4827" s="6" t="s">
        <v>19</v>
      </c>
      <c r="H4827" s="6" t="s">
        <v>35</v>
      </c>
      <c r="I4827" s="6">
        <v>0</v>
      </c>
      <c r="J4827" s="6" t="s">
        <v>36</v>
      </c>
      <c r="K4827" s="6">
        <v>1</v>
      </c>
      <c r="L4827" s="6" t="s">
        <v>155</v>
      </c>
      <c r="M4827" s="6">
        <v>30</v>
      </c>
      <c r="N4827" s="6" t="s">
        <v>21</v>
      </c>
      <c r="O4827" s="6" t="s">
        <v>22</v>
      </c>
      <c r="P4827" s="6" t="s">
        <v>183</v>
      </c>
    </row>
    <row r="4828" spans="1:16" x14ac:dyDescent="0.35">
      <c r="A4828" s="6">
        <v>2022</v>
      </c>
      <c r="B4828" s="6" t="s">
        <v>178</v>
      </c>
      <c r="C4828" s="6" t="s">
        <v>17</v>
      </c>
      <c r="D4828" s="13" t="s">
        <v>179</v>
      </c>
      <c r="E4828" s="6">
        <v>32.65</v>
      </c>
      <c r="F4828" s="6">
        <v>-85.37</v>
      </c>
      <c r="G4828" s="6" t="s">
        <v>94</v>
      </c>
      <c r="H4828" s="6">
        <v>184</v>
      </c>
      <c r="I4828" s="6">
        <v>0</v>
      </c>
      <c r="J4828" s="6" t="s">
        <v>52</v>
      </c>
      <c r="K4828" s="6">
        <v>1</v>
      </c>
      <c r="L4828" s="6" t="s">
        <v>155</v>
      </c>
      <c r="M4828" s="6">
        <v>30</v>
      </c>
      <c r="N4828" s="6" t="s">
        <v>21</v>
      </c>
      <c r="O4828" s="6" t="s">
        <v>22</v>
      </c>
      <c r="P4828" s="6" t="s">
        <v>180</v>
      </c>
    </row>
    <row r="4829" spans="1:16" hidden="1" x14ac:dyDescent="0.35">
      <c r="A4829" s="6">
        <v>2012</v>
      </c>
      <c r="B4829" s="6" t="s">
        <v>3661</v>
      </c>
      <c r="C4829" s="6" t="s">
        <v>3430</v>
      </c>
      <c r="D4829" s="13" t="s">
        <v>3662</v>
      </c>
      <c r="E4829" s="6">
        <v>38.39</v>
      </c>
      <c r="F4829" s="6">
        <v>-94.35</v>
      </c>
      <c r="G4829" s="6" t="s">
        <v>514</v>
      </c>
      <c r="H4829" s="6">
        <v>62802</v>
      </c>
      <c r="I4829" s="6">
        <v>18597000</v>
      </c>
      <c r="J4829" s="6">
        <v>3.1</v>
      </c>
      <c r="K4829" s="6">
        <v>29</v>
      </c>
      <c r="L4829" s="6" t="s">
        <v>1455</v>
      </c>
      <c r="M4829" s="6">
        <v>40</v>
      </c>
      <c r="N4829" s="6" t="s">
        <v>21</v>
      </c>
      <c r="O4829" s="6" t="s">
        <v>22</v>
      </c>
      <c r="P4829" s="6" t="s">
        <v>8397</v>
      </c>
    </row>
    <row r="4830" spans="1:16" hidden="1" x14ac:dyDescent="0.35">
      <c r="A4830" s="6">
        <v>2012</v>
      </c>
      <c r="B4830" s="6" t="s">
        <v>1486</v>
      </c>
      <c r="C4830" s="6" t="s">
        <v>3430</v>
      </c>
      <c r="D4830" s="13" t="s">
        <v>3664</v>
      </c>
      <c r="E4830" s="6">
        <v>38.81</v>
      </c>
      <c r="F4830" s="6">
        <v>-94.53</v>
      </c>
      <c r="G4830" s="6" t="s">
        <v>514</v>
      </c>
      <c r="H4830" s="6">
        <v>39447</v>
      </c>
      <c r="I4830" s="6">
        <v>13457000</v>
      </c>
      <c r="J4830" s="6">
        <v>3.1</v>
      </c>
      <c r="K4830" s="6">
        <v>29</v>
      </c>
      <c r="L4830" s="6" t="s">
        <v>1455</v>
      </c>
      <c r="M4830" s="6">
        <v>40</v>
      </c>
      <c r="N4830" s="6" t="s">
        <v>21</v>
      </c>
      <c r="O4830" s="6" t="s">
        <v>22</v>
      </c>
      <c r="P4830" s="6" t="s">
        <v>8398</v>
      </c>
    </row>
    <row r="4831" spans="1:16" hidden="1" x14ac:dyDescent="0.35">
      <c r="A4831" s="6">
        <v>2012</v>
      </c>
      <c r="B4831" s="6" t="s">
        <v>1772</v>
      </c>
      <c r="C4831" s="6" t="s">
        <v>3430</v>
      </c>
      <c r="D4831" s="13" t="s">
        <v>3666</v>
      </c>
      <c r="E4831" s="6">
        <v>37.86</v>
      </c>
      <c r="F4831" s="6">
        <v>-94.01</v>
      </c>
      <c r="G4831" s="6" t="s">
        <v>236</v>
      </c>
      <c r="H4831" s="6">
        <v>4995</v>
      </c>
      <c r="I4831" s="6">
        <v>1480000</v>
      </c>
      <c r="J4831" s="6">
        <v>3.1</v>
      </c>
      <c r="K4831" s="6">
        <v>29</v>
      </c>
      <c r="L4831" s="6" t="s">
        <v>1455</v>
      </c>
      <c r="M4831" s="6">
        <v>40</v>
      </c>
      <c r="N4831" s="6" t="s">
        <v>21</v>
      </c>
      <c r="O4831" s="6" t="s">
        <v>22</v>
      </c>
      <c r="P4831" s="6" t="s">
        <v>8399</v>
      </c>
    </row>
    <row r="4832" spans="1:16" hidden="1" x14ac:dyDescent="0.35">
      <c r="A4832" s="6">
        <v>2012</v>
      </c>
      <c r="B4832" s="6" t="s">
        <v>221</v>
      </c>
      <c r="C4832" s="6" t="s">
        <v>3430</v>
      </c>
      <c r="D4832" s="13" t="s">
        <v>3668</v>
      </c>
      <c r="E4832" s="6">
        <v>38.549999999999997</v>
      </c>
      <c r="F4832" s="6">
        <v>-93.95</v>
      </c>
      <c r="G4832" s="6" t="s">
        <v>514</v>
      </c>
      <c r="H4832" s="6">
        <v>24227</v>
      </c>
      <c r="I4832" s="6">
        <v>5052000</v>
      </c>
      <c r="J4832" s="6">
        <v>3.1</v>
      </c>
      <c r="K4832" s="6">
        <v>29</v>
      </c>
      <c r="L4832" s="6" t="s">
        <v>1455</v>
      </c>
      <c r="M4832" s="6">
        <v>40</v>
      </c>
      <c r="N4832" s="6" t="s">
        <v>21</v>
      </c>
      <c r="O4832" s="6" t="s">
        <v>22</v>
      </c>
      <c r="P4832" s="6" t="s">
        <v>8400</v>
      </c>
    </row>
    <row r="4833" spans="1:16" hidden="1" x14ac:dyDescent="0.35">
      <c r="A4833" s="6">
        <v>2012</v>
      </c>
      <c r="B4833" s="6" t="s">
        <v>115</v>
      </c>
      <c r="C4833" s="6" t="s">
        <v>3430</v>
      </c>
      <c r="D4833" s="13" t="s">
        <v>3670</v>
      </c>
      <c r="E4833" s="6">
        <v>38.909999999999997</v>
      </c>
      <c r="F4833" s="6">
        <v>-94.38</v>
      </c>
      <c r="G4833" s="6" t="s">
        <v>514</v>
      </c>
      <c r="H4833" s="6">
        <v>19042</v>
      </c>
      <c r="I4833" s="6">
        <v>7888000</v>
      </c>
      <c r="J4833" s="6">
        <v>3.1</v>
      </c>
      <c r="K4833" s="6">
        <v>29</v>
      </c>
      <c r="L4833" s="6" t="s">
        <v>1455</v>
      </c>
      <c r="M4833" s="6">
        <v>40</v>
      </c>
      <c r="N4833" s="6" t="s">
        <v>21</v>
      </c>
      <c r="O4833" s="6" t="s">
        <v>22</v>
      </c>
      <c r="P4833" s="6" t="s">
        <v>8401</v>
      </c>
    </row>
    <row r="4834" spans="1:16" hidden="1" x14ac:dyDescent="0.35">
      <c r="A4834" s="6">
        <v>2012</v>
      </c>
      <c r="B4834" s="6" t="s">
        <v>385</v>
      </c>
      <c r="C4834" s="6" t="s">
        <v>3430</v>
      </c>
      <c r="D4834" s="13" t="s">
        <v>3672</v>
      </c>
      <c r="E4834" s="6">
        <v>38.74</v>
      </c>
      <c r="F4834" s="6">
        <v>-93.84</v>
      </c>
      <c r="G4834" s="6" t="s">
        <v>514</v>
      </c>
      <c r="H4834" s="6">
        <v>38669</v>
      </c>
      <c r="I4834" s="6">
        <v>13176000</v>
      </c>
      <c r="J4834" s="6">
        <v>3.1</v>
      </c>
      <c r="K4834" s="6">
        <v>29</v>
      </c>
      <c r="L4834" s="6" t="s">
        <v>1455</v>
      </c>
      <c r="M4834" s="6">
        <v>40</v>
      </c>
      <c r="N4834" s="6" t="s">
        <v>21</v>
      </c>
      <c r="O4834" s="6" t="s">
        <v>22</v>
      </c>
      <c r="P4834" s="6" t="s">
        <v>8402</v>
      </c>
    </row>
    <row r="4835" spans="1:16" hidden="1" x14ac:dyDescent="0.35">
      <c r="A4835" s="6">
        <v>2012</v>
      </c>
      <c r="B4835" s="6" t="s">
        <v>369</v>
      </c>
      <c r="C4835" s="6" t="s">
        <v>3430</v>
      </c>
      <c r="D4835" s="13" t="s">
        <v>3674</v>
      </c>
      <c r="E4835" s="6">
        <v>39.090000000000003</v>
      </c>
      <c r="F4835" s="6">
        <v>-93.54</v>
      </c>
      <c r="G4835" s="6" t="s">
        <v>514</v>
      </c>
      <c r="H4835" s="6">
        <v>96469</v>
      </c>
      <c r="I4835" s="6">
        <v>51927000</v>
      </c>
      <c r="J4835" s="6">
        <v>3.1</v>
      </c>
      <c r="K4835" s="6">
        <v>29</v>
      </c>
      <c r="L4835" s="6" t="s">
        <v>1455</v>
      </c>
      <c r="M4835" s="6">
        <v>40</v>
      </c>
      <c r="N4835" s="6" t="s">
        <v>21</v>
      </c>
      <c r="O4835" s="6" t="s">
        <v>22</v>
      </c>
      <c r="P4835" s="6" t="s">
        <v>8403</v>
      </c>
    </row>
    <row r="4836" spans="1:16" hidden="1" x14ac:dyDescent="0.35">
      <c r="A4836" s="6">
        <v>2012</v>
      </c>
      <c r="B4836" s="6" t="s">
        <v>1444</v>
      </c>
      <c r="C4836" s="6" t="s">
        <v>3430</v>
      </c>
      <c r="D4836" s="13" t="s">
        <v>3676</v>
      </c>
      <c r="E4836" s="6">
        <v>38.19</v>
      </c>
      <c r="F4836" s="6">
        <v>-94.03</v>
      </c>
      <c r="G4836" s="6" t="s">
        <v>514</v>
      </c>
      <c r="H4836" s="6">
        <v>10086</v>
      </c>
      <c r="I4836" s="6">
        <v>2369000</v>
      </c>
      <c r="J4836" s="6">
        <v>3.1</v>
      </c>
      <c r="K4836" s="6">
        <v>29</v>
      </c>
      <c r="L4836" s="6" t="s">
        <v>1455</v>
      </c>
      <c r="M4836" s="6">
        <v>40</v>
      </c>
      <c r="N4836" s="6" t="s">
        <v>21</v>
      </c>
      <c r="O4836" s="6" t="s">
        <v>22</v>
      </c>
      <c r="P4836" s="6" t="s">
        <v>8404</v>
      </c>
    </row>
    <row r="4837" spans="1:16" hidden="1" x14ac:dyDescent="0.35">
      <c r="A4837" s="6">
        <v>2012</v>
      </c>
      <c r="B4837" s="6" t="s">
        <v>3678</v>
      </c>
      <c r="C4837" s="6" t="s">
        <v>3430</v>
      </c>
      <c r="D4837" s="13" t="s">
        <v>3679</v>
      </c>
      <c r="E4837" s="6">
        <v>37.69</v>
      </c>
      <c r="F4837" s="6">
        <v>-94.46</v>
      </c>
      <c r="G4837" s="6" t="s">
        <v>236</v>
      </c>
      <c r="H4837" s="6">
        <v>55041</v>
      </c>
      <c r="I4837" s="6">
        <v>22014000</v>
      </c>
      <c r="J4837" s="6">
        <v>3.1</v>
      </c>
      <c r="K4837" s="6">
        <v>29</v>
      </c>
      <c r="L4837" s="6" t="s">
        <v>1455</v>
      </c>
      <c r="M4837" s="6">
        <v>40</v>
      </c>
      <c r="N4837" s="6" t="s">
        <v>21</v>
      </c>
      <c r="O4837" s="6" t="s">
        <v>22</v>
      </c>
      <c r="P4837" s="6" t="s">
        <v>8405</v>
      </c>
    </row>
    <row r="4838" spans="1:16" hidden="1" x14ac:dyDescent="0.35">
      <c r="A4838" s="6">
        <v>2012</v>
      </c>
      <c r="B4838" s="6" t="s">
        <v>511</v>
      </c>
      <c r="C4838" s="6" t="s">
        <v>1247</v>
      </c>
      <c r="D4838" s="13" t="s">
        <v>1454</v>
      </c>
      <c r="E4838" s="6">
        <v>39.93</v>
      </c>
      <c r="F4838" s="6">
        <v>-91.38</v>
      </c>
      <c r="G4838" s="6" t="s">
        <v>514</v>
      </c>
      <c r="H4838" s="6">
        <v>145112</v>
      </c>
      <c r="I4838" s="6">
        <v>70882000</v>
      </c>
      <c r="J4838" s="6">
        <v>3.9</v>
      </c>
      <c r="K4838" s="6">
        <v>17</v>
      </c>
      <c r="L4838" s="6" t="s">
        <v>1455</v>
      </c>
      <c r="M4838" s="6">
        <v>30</v>
      </c>
      <c r="N4838" s="6" t="s">
        <v>21</v>
      </c>
      <c r="O4838" s="6" t="s">
        <v>22</v>
      </c>
      <c r="P4838" s="6" t="s">
        <v>7538</v>
      </c>
    </row>
    <row r="4839" spans="1:16" hidden="1" x14ac:dyDescent="0.35">
      <c r="A4839" s="6">
        <v>2012</v>
      </c>
      <c r="B4839" s="6" t="s">
        <v>1457</v>
      </c>
      <c r="C4839" s="6" t="s">
        <v>1247</v>
      </c>
      <c r="D4839" s="13" t="s">
        <v>1458</v>
      </c>
      <c r="E4839" s="6">
        <v>39.979999999999997</v>
      </c>
      <c r="F4839" s="6">
        <v>-90.76</v>
      </c>
      <c r="G4839" s="6" t="s">
        <v>524</v>
      </c>
      <c r="H4839" s="6">
        <v>38111</v>
      </c>
      <c r="I4839" s="6">
        <v>19466000</v>
      </c>
      <c r="J4839" s="6">
        <v>3.9</v>
      </c>
      <c r="K4839" s="6">
        <v>17</v>
      </c>
      <c r="L4839" s="6" t="s">
        <v>1455</v>
      </c>
      <c r="M4839" s="6">
        <v>30</v>
      </c>
      <c r="N4839" s="6" t="s">
        <v>21</v>
      </c>
      <c r="O4839" s="6" t="s">
        <v>22</v>
      </c>
      <c r="P4839" s="6" t="s">
        <v>7539</v>
      </c>
    </row>
    <row r="4840" spans="1:16" hidden="1" x14ac:dyDescent="0.35">
      <c r="A4840" s="6">
        <v>2012</v>
      </c>
      <c r="B4840" s="6" t="s">
        <v>892</v>
      </c>
      <c r="C4840" s="6" t="s">
        <v>1247</v>
      </c>
      <c r="D4840" s="13" t="s">
        <v>1460</v>
      </c>
      <c r="E4840" s="6">
        <v>40.659999999999997</v>
      </c>
      <c r="F4840" s="6">
        <v>-90.43</v>
      </c>
      <c r="G4840" s="6" t="s">
        <v>524</v>
      </c>
      <c r="H4840" s="6">
        <v>143430</v>
      </c>
      <c r="I4840" s="6">
        <v>97587000</v>
      </c>
      <c r="J4840" s="6">
        <v>3.9</v>
      </c>
      <c r="K4840" s="6">
        <v>17</v>
      </c>
      <c r="L4840" s="6" t="s">
        <v>1455</v>
      </c>
      <c r="M4840" s="6">
        <v>30</v>
      </c>
      <c r="N4840" s="6" t="s">
        <v>21</v>
      </c>
      <c r="O4840" s="6" t="s">
        <v>22</v>
      </c>
      <c r="P4840" s="6" t="s">
        <v>7540</v>
      </c>
    </row>
    <row r="4841" spans="1:16" hidden="1" x14ac:dyDescent="0.35">
      <c r="A4841" s="6">
        <v>2012</v>
      </c>
      <c r="B4841" s="6" t="s">
        <v>1462</v>
      </c>
      <c r="C4841" s="6" t="s">
        <v>1247</v>
      </c>
      <c r="D4841" s="13" t="s">
        <v>1463</v>
      </c>
      <c r="E4841" s="6">
        <v>40.58</v>
      </c>
      <c r="F4841" s="6">
        <v>-90.97</v>
      </c>
      <c r="G4841" s="6" t="s">
        <v>524</v>
      </c>
      <c r="H4841" s="6">
        <v>157550</v>
      </c>
      <c r="I4841" s="6">
        <v>130213000</v>
      </c>
      <c r="J4841" s="6">
        <v>3.9</v>
      </c>
      <c r="K4841" s="6">
        <v>17</v>
      </c>
      <c r="L4841" s="6" t="s">
        <v>1455</v>
      </c>
      <c r="M4841" s="6">
        <v>30</v>
      </c>
      <c r="N4841" s="6" t="s">
        <v>21</v>
      </c>
      <c r="O4841" s="6" t="s">
        <v>22</v>
      </c>
      <c r="P4841" s="6" t="s">
        <v>7541</v>
      </c>
    </row>
    <row r="4842" spans="1:16" hidden="1" x14ac:dyDescent="0.35">
      <c r="A4842" s="6">
        <v>2012</v>
      </c>
      <c r="B4842" s="6" t="s">
        <v>1465</v>
      </c>
      <c r="C4842" s="6" t="s">
        <v>1247</v>
      </c>
      <c r="D4842" s="13" t="s">
        <v>1466</v>
      </c>
      <c r="E4842" s="6">
        <v>40.85</v>
      </c>
      <c r="F4842" s="6">
        <v>-90.86</v>
      </c>
      <c r="G4842" s="6" t="s">
        <v>524</v>
      </c>
      <c r="H4842" s="6">
        <v>82391</v>
      </c>
      <c r="I4842" s="6">
        <v>85148000</v>
      </c>
      <c r="J4842" s="6">
        <v>3.9</v>
      </c>
      <c r="K4842" s="6">
        <v>17</v>
      </c>
      <c r="L4842" s="6" t="s">
        <v>1455</v>
      </c>
      <c r="M4842" s="6">
        <v>30</v>
      </c>
      <c r="N4842" s="6" t="s">
        <v>21</v>
      </c>
      <c r="O4842" s="6" t="s">
        <v>22</v>
      </c>
      <c r="P4842" s="6" t="s">
        <v>7542</v>
      </c>
    </row>
    <row r="4843" spans="1:16" hidden="1" x14ac:dyDescent="0.35">
      <c r="A4843" s="6">
        <v>2012</v>
      </c>
      <c r="B4843" s="6" t="s">
        <v>1468</v>
      </c>
      <c r="C4843" s="6" t="s">
        <v>1247</v>
      </c>
      <c r="D4843" s="13" t="s">
        <v>1469</v>
      </c>
      <c r="E4843" s="6">
        <v>40.950000000000003</v>
      </c>
      <c r="F4843" s="6">
        <v>-90.37</v>
      </c>
      <c r="G4843" s="6" t="s">
        <v>524</v>
      </c>
      <c r="H4843" s="6">
        <v>160220</v>
      </c>
      <c r="I4843" s="6">
        <v>157917000</v>
      </c>
      <c r="J4843" s="6">
        <v>3.9</v>
      </c>
      <c r="K4843" s="6">
        <v>17</v>
      </c>
      <c r="L4843" s="6" t="s">
        <v>1455</v>
      </c>
      <c r="M4843" s="6">
        <v>30</v>
      </c>
      <c r="N4843" s="6" t="s">
        <v>21</v>
      </c>
      <c r="O4843" s="6" t="s">
        <v>22</v>
      </c>
      <c r="P4843" s="6" t="s">
        <v>7543</v>
      </c>
    </row>
    <row r="4844" spans="1:16" hidden="1" x14ac:dyDescent="0.35">
      <c r="A4844" s="6">
        <v>2012</v>
      </c>
      <c r="B4844" s="6" t="s">
        <v>1471</v>
      </c>
      <c r="C4844" s="6" t="s">
        <v>1247</v>
      </c>
      <c r="D4844" s="13" t="s">
        <v>1472</v>
      </c>
      <c r="E4844" s="6">
        <v>40.409999999999997</v>
      </c>
      <c r="F4844" s="6">
        <v>-90.5</v>
      </c>
      <c r="G4844" s="6" t="s">
        <v>524</v>
      </c>
      <c r="H4844" s="6">
        <v>133376</v>
      </c>
      <c r="I4844" s="6">
        <v>116587000</v>
      </c>
      <c r="J4844" s="6">
        <v>3.9</v>
      </c>
      <c r="K4844" s="6">
        <v>17</v>
      </c>
      <c r="L4844" s="6" t="s">
        <v>1455</v>
      </c>
      <c r="M4844" s="6">
        <v>30</v>
      </c>
      <c r="N4844" s="6" t="s">
        <v>21</v>
      </c>
      <c r="O4844" s="6" t="s">
        <v>22</v>
      </c>
      <c r="P4844" s="6" t="s">
        <v>7544</v>
      </c>
    </row>
    <row r="4845" spans="1:16" hidden="1" x14ac:dyDescent="0.35">
      <c r="A4845" s="6">
        <v>2012</v>
      </c>
      <c r="B4845" s="6" t="s">
        <v>1474</v>
      </c>
      <c r="C4845" s="6" t="s">
        <v>1247</v>
      </c>
      <c r="D4845" s="13" t="s">
        <v>1475</v>
      </c>
      <c r="E4845" s="6">
        <v>40.229999999999997</v>
      </c>
      <c r="F4845" s="6">
        <v>-90.62</v>
      </c>
      <c r="G4845" s="6" t="s">
        <v>524</v>
      </c>
      <c r="H4845" s="6">
        <v>62082</v>
      </c>
      <c r="I4845" s="6">
        <v>30026000</v>
      </c>
      <c r="J4845" s="6">
        <v>3.9</v>
      </c>
      <c r="K4845" s="6">
        <v>17</v>
      </c>
      <c r="L4845" s="6" t="s">
        <v>1455</v>
      </c>
      <c r="M4845" s="6">
        <v>30</v>
      </c>
      <c r="N4845" s="6" t="s">
        <v>21</v>
      </c>
      <c r="O4845" s="6" t="s">
        <v>22</v>
      </c>
      <c r="P4845" s="6" t="s">
        <v>7545</v>
      </c>
    </row>
    <row r="4846" spans="1:16" hidden="1" x14ac:dyDescent="0.35">
      <c r="A4846" s="6">
        <v>2012</v>
      </c>
      <c r="B4846" s="6" t="s">
        <v>1477</v>
      </c>
      <c r="C4846" s="6" t="s">
        <v>1247</v>
      </c>
      <c r="D4846" s="13" t="s">
        <v>1478</v>
      </c>
      <c r="E4846" s="6">
        <v>41.06</v>
      </c>
      <c r="F4846" s="6">
        <v>-90.55</v>
      </c>
      <c r="G4846" s="6" t="s">
        <v>524</v>
      </c>
      <c r="H4846" s="6">
        <v>187193</v>
      </c>
      <c r="I4846" s="6">
        <v>159250000</v>
      </c>
      <c r="J4846" s="6">
        <v>3.9</v>
      </c>
      <c r="K4846" s="6">
        <v>17</v>
      </c>
      <c r="L4846" s="6" t="s">
        <v>1455</v>
      </c>
      <c r="M4846" s="6">
        <v>30</v>
      </c>
      <c r="N4846" s="6" t="s">
        <v>21</v>
      </c>
      <c r="O4846" s="6" t="s">
        <v>22</v>
      </c>
      <c r="P4846" s="6" t="s">
        <v>7546</v>
      </c>
    </row>
    <row r="4847" spans="1:16" hidden="1" x14ac:dyDescent="0.35">
      <c r="A4847" s="6">
        <v>2022</v>
      </c>
      <c r="B4847" s="6" t="s">
        <v>511</v>
      </c>
      <c r="C4847" s="6" t="s">
        <v>1247</v>
      </c>
      <c r="D4847" s="13" t="s">
        <v>1454</v>
      </c>
      <c r="E4847" s="6">
        <v>39.93</v>
      </c>
      <c r="F4847" s="6">
        <v>-91.38</v>
      </c>
      <c r="G4847" s="6" t="s">
        <v>514</v>
      </c>
      <c r="H4847" s="6">
        <v>141411</v>
      </c>
      <c r="I4847" s="6">
        <v>157489000</v>
      </c>
      <c r="J4847" s="6">
        <v>11.4</v>
      </c>
      <c r="K4847" s="6">
        <v>17</v>
      </c>
      <c r="L4847" s="6" t="s">
        <v>1455</v>
      </c>
      <c r="M4847" s="6">
        <v>30</v>
      </c>
      <c r="N4847" s="6" t="s">
        <v>21</v>
      </c>
      <c r="O4847" s="6" t="s">
        <v>22</v>
      </c>
      <c r="P4847" s="6" t="s">
        <v>1456</v>
      </c>
    </row>
    <row r="4848" spans="1:16" hidden="1" x14ac:dyDescent="0.35">
      <c r="A4848" s="6">
        <v>2022</v>
      </c>
      <c r="B4848" s="6" t="s">
        <v>1457</v>
      </c>
      <c r="C4848" s="6" t="s">
        <v>1247</v>
      </c>
      <c r="D4848" s="13" t="s">
        <v>1458</v>
      </c>
      <c r="E4848" s="6">
        <v>39.979999999999997</v>
      </c>
      <c r="F4848" s="6">
        <v>-90.76</v>
      </c>
      <c r="G4848" s="6" t="s">
        <v>514</v>
      </c>
      <c r="H4848" s="6">
        <v>31403</v>
      </c>
      <c r="I4848" s="6">
        <v>36869000</v>
      </c>
      <c r="J4848" s="6">
        <v>11.4</v>
      </c>
      <c r="K4848" s="6">
        <v>17</v>
      </c>
      <c r="L4848" s="6" t="s">
        <v>1455</v>
      </c>
      <c r="M4848" s="6">
        <v>30</v>
      </c>
      <c r="N4848" s="6" t="s">
        <v>21</v>
      </c>
      <c r="O4848" s="6" t="s">
        <v>22</v>
      </c>
      <c r="P4848" s="6" t="s">
        <v>1459</v>
      </c>
    </row>
    <row r="4849" spans="1:16" hidden="1" x14ac:dyDescent="0.35">
      <c r="A4849" s="6">
        <v>2022</v>
      </c>
      <c r="B4849" s="6" t="s">
        <v>892</v>
      </c>
      <c r="C4849" s="6" t="s">
        <v>1247</v>
      </c>
      <c r="D4849" s="13" t="s">
        <v>1460</v>
      </c>
      <c r="E4849" s="6">
        <v>40.659999999999997</v>
      </c>
      <c r="F4849" s="6">
        <v>-90.43</v>
      </c>
      <c r="G4849" s="6" t="s">
        <v>524</v>
      </c>
      <c r="H4849" s="6">
        <v>132062</v>
      </c>
      <c r="I4849" s="6">
        <v>148804000</v>
      </c>
      <c r="J4849" s="6">
        <v>11.4</v>
      </c>
      <c r="K4849" s="6">
        <v>17</v>
      </c>
      <c r="L4849" s="6" t="s">
        <v>1455</v>
      </c>
      <c r="M4849" s="6">
        <v>30</v>
      </c>
      <c r="N4849" s="6" t="s">
        <v>21</v>
      </c>
      <c r="O4849" s="6" t="s">
        <v>22</v>
      </c>
      <c r="P4849" s="6" t="s">
        <v>1461</v>
      </c>
    </row>
    <row r="4850" spans="1:16" hidden="1" x14ac:dyDescent="0.35">
      <c r="A4850" s="6">
        <v>2022</v>
      </c>
      <c r="B4850" s="6" t="s">
        <v>1462</v>
      </c>
      <c r="C4850" s="6" t="s">
        <v>1247</v>
      </c>
      <c r="D4850" s="13" t="s">
        <v>1463</v>
      </c>
      <c r="E4850" s="6">
        <v>40.58</v>
      </c>
      <c r="F4850" s="6">
        <v>-90.97</v>
      </c>
      <c r="G4850" s="6" t="s">
        <v>514</v>
      </c>
      <c r="H4850" s="6">
        <v>155643</v>
      </c>
      <c r="I4850" s="6">
        <v>187356000</v>
      </c>
      <c r="J4850" s="6">
        <v>11.4</v>
      </c>
      <c r="K4850" s="6">
        <v>17</v>
      </c>
      <c r="L4850" s="6" t="s">
        <v>1455</v>
      </c>
      <c r="M4850" s="6">
        <v>30</v>
      </c>
      <c r="N4850" s="6" t="s">
        <v>21</v>
      </c>
      <c r="O4850" s="6" t="s">
        <v>22</v>
      </c>
      <c r="P4850" s="6" t="s">
        <v>1464</v>
      </c>
    </row>
    <row r="4851" spans="1:16" hidden="1" x14ac:dyDescent="0.35">
      <c r="A4851" s="6">
        <v>2022</v>
      </c>
      <c r="B4851" s="6" t="s">
        <v>1465</v>
      </c>
      <c r="C4851" s="6" t="s">
        <v>1247</v>
      </c>
      <c r="D4851" s="13" t="s">
        <v>1466</v>
      </c>
      <c r="E4851" s="6">
        <v>40.85</v>
      </c>
      <c r="F4851" s="6">
        <v>-90.86</v>
      </c>
      <c r="G4851" s="6" t="s">
        <v>524</v>
      </c>
      <c r="H4851" s="6">
        <v>85696</v>
      </c>
      <c r="I4851" s="6">
        <v>109916000</v>
      </c>
      <c r="J4851" s="6">
        <v>11.4</v>
      </c>
      <c r="K4851" s="6">
        <v>17</v>
      </c>
      <c r="L4851" s="6" t="s">
        <v>1455</v>
      </c>
      <c r="M4851" s="6">
        <v>30</v>
      </c>
      <c r="N4851" s="6" t="s">
        <v>21</v>
      </c>
      <c r="O4851" s="6" t="s">
        <v>22</v>
      </c>
      <c r="P4851" s="6" t="s">
        <v>1467</v>
      </c>
    </row>
    <row r="4852" spans="1:16" hidden="1" x14ac:dyDescent="0.35">
      <c r="A4852" s="6">
        <v>2022</v>
      </c>
      <c r="B4852" s="6" t="s">
        <v>1468</v>
      </c>
      <c r="C4852" s="6" t="s">
        <v>1247</v>
      </c>
      <c r="D4852" s="13" t="s">
        <v>1469</v>
      </c>
      <c r="E4852" s="6">
        <v>40.950000000000003</v>
      </c>
      <c r="F4852" s="6">
        <v>-90.37</v>
      </c>
      <c r="G4852" s="6" t="s">
        <v>524</v>
      </c>
      <c r="H4852" s="6">
        <v>184472</v>
      </c>
      <c r="I4852" s="6">
        <v>246328000</v>
      </c>
      <c r="J4852" s="6">
        <v>11.4</v>
      </c>
      <c r="K4852" s="6">
        <v>17</v>
      </c>
      <c r="L4852" s="6" t="s">
        <v>1455</v>
      </c>
      <c r="M4852" s="6">
        <v>30</v>
      </c>
      <c r="N4852" s="6" t="s">
        <v>21</v>
      </c>
      <c r="O4852" s="6" t="s">
        <v>22</v>
      </c>
      <c r="P4852" s="6" t="s">
        <v>1470</v>
      </c>
    </row>
    <row r="4853" spans="1:16" hidden="1" x14ac:dyDescent="0.35">
      <c r="A4853" s="6">
        <v>2022</v>
      </c>
      <c r="B4853" s="6" t="s">
        <v>1471</v>
      </c>
      <c r="C4853" s="6" t="s">
        <v>1247</v>
      </c>
      <c r="D4853" s="13" t="s">
        <v>1472</v>
      </c>
      <c r="E4853" s="6">
        <v>40.409999999999997</v>
      </c>
      <c r="F4853" s="6">
        <v>-90.5</v>
      </c>
      <c r="G4853" s="6" t="s">
        <v>514</v>
      </c>
      <c r="H4853" s="6">
        <v>113241</v>
      </c>
      <c r="I4853" s="6">
        <v>146353000</v>
      </c>
      <c r="J4853" s="6">
        <v>11.4</v>
      </c>
      <c r="K4853" s="6">
        <v>17</v>
      </c>
      <c r="L4853" s="6" t="s">
        <v>1455</v>
      </c>
      <c r="M4853" s="6">
        <v>30</v>
      </c>
      <c r="N4853" s="6" t="s">
        <v>21</v>
      </c>
      <c r="O4853" s="6" t="s">
        <v>22</v>
      </c>
      <c r="P4853" s="6" t="s">
        <v>1473</v>
      </c>
    </row>
    <row r="4854" spans="1:16" hidden="1" x14ac:dyDescent="0.35">
      <c r="A4854" s="6">
        <v>2022</v>
      </c>
      <c r="B4854" s="6" t="s">
        <v>1474</v>
      </c>
      <c r="C4854" s="6" t="s">
        <v>1247</v>
      </c>
      <c r="D4854" s="13" t="s">
        <v>1475</v>
      </c>
      <c r="E4854" s="6">
        <v>40.229999999999997</v>
      </c>
      <c r="F4854" s="6">
        <v>-90.62</v>
      </c>
      <c r="G4854" s="6" t="s">
        <v>514</v>
      </c>
      <c r="H4854" s="6">
        <v>57937</v>
      </c>
      <c r="I4854" s="6">
        <v>62613000</v>
      </c>
      <c r="J4854" s="6">
        <v>11.4</v>
      </c>
      <c r="K4854" s="6">
        <v>17</v>
      </c>
      <c r="L4854" s="6" t="s">
        <v>1455</v>
      </c>
      <c r="M4854" s="6">
        <v>30</v>
      </c>
      <c r="N4854" s="6" t="s">
        <v>21</v>
      </c>
      <c r="O4854" s="6" t="s">
        <v>22</v>
      </c>
      <c r="P4854" s="6" t="s">
        <v>1476</v>
      </c>
    </row>
    <row r="4855" spans="1:16" hidden="1" x14ac:dyDescent="0.35">
      <c r="A4855" s="6">
        <v>2022</v>
      </c>
      <c r="B4855" s="6" t="s">
        <v>1477</v>
      </c>
      <c r="C4855" s="6" t="s">
        <v>1247</v>
      </c>
      <c r="D4855" s="13" t="s">
        <v>1478</v>
      </c>
      <c r="E4855" s="6">
        <v>41.06</v>
      </c>
      <c r="F4855" s="6">
        <v>-90.55</v>
      </c>
      <c r="G4855" s="6" t="s">
        <v>524</v>
      </c>
      <c r="H4855" s="6">
        <v>128975</v>
      </c>
      <c r="I4855" s="6">
        <v>169684000</v>
      </c>
      <c r="J4855" s="6">
        <v>11.4</v>
      </c>
      <c r="K4855" s="6">
        <v>17</v>
      </c>
      <c r="L4855" s="6" t="s">
        <v>1455</v>
      </c>
      <c r="M4855" s="6">
        <v>30</v>
      </c>
      <c r="N4855" s="6" t="s">
        <v>21</v>
      </c>
      <c r="O4855" s="6" t="s">
        <v>22</v>
      </c>
      <c r="P4855" s="6" t="s">
        <v>1479</v>
      </c>
    </row>
    <row r="4856" spans="1:16" hidden="1" x14ac:dyDescent="0.35">
      <c r="A4856" s="6">
        <v>2022</v>
      </c>
      <c r="B4856" s="6" t="s">
        <v>3661</v>
      </c>
      <c r="C4856" s="6" t="s">
        <v>3430</v>
      </c>
      <c r="D4856" s="13" t="s">
        <v>3662</v>
      </c>
      <c r="E4856" s="6">
        <v>38.39</v>
      </c>
      <c r="F4856" s="6">
        <v>-94.35</v>
      </c>
      <c r="G4856" s="6" t="s">
        <v>236</v>
      </c>
      <c r="H4856" s="6">
        <v>55382</v>
      </c>
      <c r="I4856" s="6">
        <v>51168000</v>
      </c>
      <c r="J4856" s="6">
        <v>17.399999999999999</v>
      </c>
      <c r="K4856" s="6">
        <v>29</v>
      </c>
      <c r="L4856" s="6" t="s">
        <v>1455</v>
      </c>
      <c r="M4856" s="6">
        <v>40</v>
      </c>
      <c r="N4856" s="6" t="s">
        <v>21</v>
      </c>
      <c r="O4856" s="6" t="s">
        <v>22</v>
      </c>
      <c r="P4856" s="6" t="s">
        <v>3663</v>
      </c>
    </row>
    <row r="4857" spans="1:16" hidden="1" x14ac:dyDescent="0.35">
      <c r="A4857" s="6">
        <v>2022</v>
      </c>
      <c r="B4857" s="6" t="s">
        <v>1486</v>
      </c>
      <c r="C4857" s="6" t="s">
        <v>3430</v>
      </c>
      <c r="D4857" s="13" t="s">
        <v>3664</v>
      </c>
      <c r="E4857" s="6">
        <v>38.81</v>
      </c>
      <c r="F4857" s="6">
        <v>-94.53</v>
      </c>
      <c r="G4857" s="6" t="s">
        <v>236</v>
      </c>
      <c r="H4857" s="6">
        <v>35290</v>
      </c>
      <c r="I4857" s="6">
        <v>25808000</v>
      </c>
      <c r="J4857" s="6">
        <v>17.399999999999999</v>
      </c>
      <c r="K4857" s="6">
        <v>29</v>
      </c>
      <c r="L4857" s="6" t="s">
        <v>1455</v>
      </c>
      <c r="M4857" s="6">
        <v>40</v>
      </c>
      <c r="N4857" s="6" t="s">
        <v>21</v>
      </c>
      <c r="O4857" s="6" t="s">
        <v>22</v>
      </c>
      <c r="P4857" s="6" t="s">
        <v>3665</v>
      </c>
    </row>
    <row r="4858" spans="1:16" hidden="1" x14ac:dyDescent="0.35">
      <c r="A4858" s="6">
        <v>2022</v>
      </c>
      <c r="B4858" s="6" t="s">
        <v>1772</v>
      </c>
      <c r="C4858" s="6" t="s">
        <v>3430</v>
      </c>
      <c r="D4858" s="13" t="s">
        <v>3666</v>
      </c>
      <c r="E4858" s="6">
        <v>37.86</v>
      </c>
      <c r="F4858" s="6">
        <v>-94.01</v>
      </c>
      <c r="G4858" s="6" t="s">
        <v>236</v>
      </c>
      <c r="H4858" s="6">
        <v>5475</v>
      </c>
      <c r="I4858" s="6">
        <v>4126000</v>
      </c>
      <c r="J4858" s="6">
        <v>17.399999999999999</v>
      </c>
      <c r="K4858" s="6">
        <v>29</v>
      </c>
      <c r="L4858" s="6" t="s">
        <v>1455</v>
      </c>
      <c r="M4858" s="6">
        <v>40</v>
      </c>
      <c r="N4858" s="6" t="s">
        <v>21</v>
      </c>
      <c r="O4858" s="6" t="s">
        <v>22</v>
      </c>
      <c r="P4858" s="6" t="s">
        <v>3667</v>
      </c>
    </row>
    <row r="4859" spans="1:16" hidden="1" x14ac:dyDescent="0.35">
      <c r="A4859" s="6">
        <v>2022</v>
      </c>
      <c r="B4859" s="6" t="s">
        <v>221</v>
      </c>
      <c r="C4859" s="6" t="s">
        <v>3430</v>
      </c>
      <c r="D4859" s="13" t="s">
        <v>3668</v>
      </c>
      <c r="E4859" s="6">
        <v>38.549999999999997</v>
      </c>
      <c r="F4859" s="6">
        <v>-93.95</v>
      </c>
      <c r="G4859" s="6" t="s">
        <v>236</v>
      </c>
      <c r="H4859" s="6">
        <v>31841</v>
      </c>
      <c r="I4859" s="6">
        <v>24543000</v>
      </c>
      <c r="J4859" s="6">
        <v>17.399999999999999</v>
      </c>
      <c r="K4859" s="6">
        <v>29</v>
      </c>
      <c r="L4859" s="6" t="s">
        <v>1455</v>
      </c>
      <c r="M4859" s="6">
        <v>40</v>
      </c>
      <c r="N4859" s="6" t="s">
        <v>21</v>
      </c>
      <c r="O4859" s="6" t="s">
        <v>22</v>
      </c>
      <c r="P4859" s="6" t="s">
        <v>3669</v>
      </c>
    </row>
    <row r="4860" spans="1:16" hidden="1" x14ac:dyDescent="0.35">
      <c r="A4860" s="6">
        <v>2022</v>
      </c>
      <c r="B4860" s="6" t="s">
        <v>115</v>
      </c>
      <c r="C4860" s="6" t="s">
        <v>3430</v>
      </c>
      <c r="D4860" s="13" t="s">
        <v>3670</v>
      </c>
      <c r="E4860" s="6">
        <v>38.909999999999997</v>
      </c>
      <c r="F4860" s="6">
        <v>-94.38</v>
      </c>
      <c r="G4860" s="6" t="s">
        <v>236</v>
      </c>
      <c r="H4860" s="6">
        <v>14586</v>
      </c>
      <c r="I4860" s="6">
        <v>13343000</v>
      </c>
      <c r="J4860" s="6">
        <v>17.399999999999999</v>
      </c>
      <c r="K4860" s="6">
        <v>29</v>
      </c>
      <c r="L4860" s="6" t="s">
        <v>1455</v>
      </c>
      <c r="M4860" s="6">
        <v>40</v>
      </c>
      <c r="N4860" s="6" t="s">
        <v>21</v>
      </c>
      <c r="O4860" s="6" t="s">
        <v>22</v>
      </c>
      <c r="P4860" s="6" t="s">
        <v>3671</v>
      </c>
    </row>
    <row r="4861" spans="1:16" hidden="1" x14ac:dyDescent="0.35">
      <c r="A4861" s="6">
        <v>2022</v>
      </c>
      <c r="B4861" s="6" t="s">
        <v>385</v>
      </c>
      <c r="C4861" s="6" t="s">
        <v>3430</v>
      </c>
      <c r="D4861" s="13" t="s">
        <v>3672</v>
      </c>
      <c r="E4861" s="6">
        <v>38.74</v>
      </c>
      <c r="F4861" s="6">
        <v>-93.84</v>
      </c>
      <c r="G4861" s="6" t="s">
        <v>236</v>
      </c>
      <c r="H4861" s="6">
        <v>45551</v>
      </c>
      <c r="I4861" s="6">
        <v>41620000</v>
      </c>
      <c r="J4861" s="6">
        <v>17.399999999999999</v>
      </c>
      <c r="K4861" s="6">
        <v>29</v>
      </c>
      <c r="L4861" s="6" t="s">
        <v>1455</v>
      </c>
      <c r="M4861" s="6">
        <v>40</v>
      </c>
      <c r="N4861" s="6" t="s">
        <v>21</v>
      </c>
      <c r="O4861" s="6" t="s">
        <v>22</v>
      </c>
      <c r="P4861" s="6" t="s">
        <v>3673</v>
      </c>
    </row>
    <row r="4862" spans="1:16" hidden="1" x14ac:dyDescent="0.35">
      <c r="A4862" s="6">
        <v>2022</v>
      </c>
      <c r="B4862" s="6" t="s">
        <v>369</v>
      </c>
      <c r="C4862" s="6" t="s">
        <v>3430</v>
      </c>
      <c r="D4862" s="13" t="s">
        <v>3674</v>
      </c>
      <c r="E4862" s="6">
        <v>39.090000000000003</v>
      </c>
      <c r="F4862" s="6">
        <v>-93.54</v>
      </c>
      <c r="G4862" s="6" t="s">
        <v>236</v>
      </c>
      <c r="H4862" s="6">
        <v>86283</v>
      </c>
      <c r="I4862" s="6">
        <v>94657000</v>
      </c>
      <c r="J4862" s="6">
        <v>17.399999999999999</v>
      </c>
      <c r="K4862" s="6">
        <v>29</v>
      </c>
      <c r="L4862" s="6" t="s">
        <v>1455</v>
      </c>
      <c r="M4862" s="6">
        <v>40</v>
      </c>
      <c r="N4862" s="6" t="s">
        <v>21</v>
      </c>
      <c r="O4862" s="6" t="s">
        <v>22</v>
      </c>
      <c r="P4862" s="6" t="s">
        <v>3675</v>
      </c>
    </row>
    <row r="4863" spans="1:16" hidden="1" x14ac:dyDescent="0.35">
      <c r="A4863" s="6">
        <v>2022</v>
      </c>
      <c r="B4863" s="6" t="s">
        <v>1444</v>
      </c>
      <c r="C4863" s="6" t="s">
        <v>3430</v>
      </c>
      <c r="D4863" s="13" t="s">
        <v>3676</v>
      </c>
      <c r="E4863" s="6">
        <v>38.19</v>
      </c>
      <c r="F4863" s="6">
        <v>-94.03</v>
      </c>
      <c r="G4863" s="6" t="s">
        <v>236</v>
      </c>
      <c r="H4863" s="6">
        <v>13641</v>
      </c>
      <c r="I4863" s="6">
        <v>6867000</v>
      </c>
      <c r="J4863" s="6">
        <v>17.399999999999999</v>
      </c>
      <c r="K4863" s="6">
        <v>29</v>
      </c>
      <c r="L4863" s="6" t="s">
        <v>1455</v>
      </c>
      <c r="M4863" s="6">
        <v>40</v>
      </c>
      <c r="N4863" s="6" t="s">
        <v>21</v>
      </c>
      <c r="O4863" s="6" t="s">
        <v>22</v>
      </c>
      <c r="P4863" s="6" t="s">
        <v>3677</v>
      </c>
    </row>
    <row r="4864" spans="1:16" hidden="1" x14ac:dyDescent="0.35">
      <c r="A4864" s="6">
        <v>2022</v>
      </c>
      <c r="B4864" s="6" t="s">
        <v>3678</v>
      </c>
      <c r="C4864" s="6" t="s">
        <v>3430</v>
      </c>
      <c r="D4864" s="13" t="s">
        <v>3679</v>
      </c>
      <c r="E4864" s="6">
        <v>37.69</v>
      </c>
      <c r="F4864" s="6">
        <v>-94.46</v>
      </c>
      <c r="G4864" s="6" t="s">
        <v>241</v>
      </c>
      <c r="H4864" s="6">
        <v>63611</v>
      </c>
      <c r="I4864" s="6">
        <v>34413000</v>
      </c>
      <c r="J4864" s="6">
        <v>17.399999999999999</v>
      </c>
      <c r="K4864" s="6">
        <v>29</v>
      </c>
      <c r="L4864" s="6" t="s">
        <v>1455</v>
      </c>
      <c r="M4864" s="6">
        <v>40</v>
      </c>
      <c r="N4864" s="6" t="s">
        <v>21</v>
      </c>
      <c r="O4864" s="6" t="s">
        <v>22</v>
      </c>
      <c r="P4864" s="6" t="s">
        <v>3680</v>
      </c>
    </row>
    <row r="4865" spans="1:16" hidden="1" x14ac:dyDescent="0.35">
      <c r="A4865" s="6">
        <v>2022</v>
      </c>
      <c r="B4865" s="6" t="s">
        <v>359</v>
      </c>
      <c r="C4865" s="6" t="s">
        <v>4276</v>
      </c>
      <c r="D4865" s="13" t="s">
        <v>7030</v>
      </c>
      <c r="E4865" s="6">
        <v>41.78</v>
      </c>
      <c r="F4865" s="6">
        <v>-110.55</v>
      </c>
      <c r="G4865" s="6" t="s">
        <v>555</v>
      </c>
      <c r="H4865" s="6" t="s">
        <v>35</v>
      </c>
      <c r="I4865" s="6">
        <v>0</v>
      </c>
      <c r="J4865" s="6" t="s">
        <v>36</v>
      </c>
      <c r="K4865" s="6">
        <v>56</v>
      </c>
      <c r="L4865" s="6" t="s">
        <v>1455</v>
      </c>
      <c r="M4865" s="6">
        <v>30</v>
      </c>
      <c r="N4865" s="6" t="s">
        <v>21</v>
      </c>
      <c r="O4865" s="6" t="s">
        <v>22</v>
      </c>
      <c r="P4865" s="6" t="s">
        <v>7031</v>
      </c>
    </row>
    <row r="4866" spans="1:16" hidden="1" x14ac:dyDescent="0.35">
      <c r="A4866" s="6">
        <v>2022</v>
      </c>
      <c r="B4866" s="6" t="s">
        <v>3758</v>
      </c>
      <c r="C4866" s="6" t="s">
        <v>4907</v>
      </c>
      <c r="D4866" s="13" t="s">
        <v>5056</v>
      </c>
      <c r="E4866" s="6">
        <v>35.53</v>
      </c>
      <c r="F4866" s="6">
        <v>-98.68</v>
      </c>
      <c r="G4866" s="6" t="s">
        <v>117</v>
      </c>
      <c r="H4866" s="6">
        <v>1955</v>
      </c>
      <c r="I4866" s="6">
        <v>1474000</v>
      </c>
      <c r="J4866" s="6">
        <v>0.3</v>
      </c>
      <c r="K4866" s="6">
        <v>40</v>
      </c>
      <c r="L4866" s="6" t="s">
        <v>383</v>
      </c>
      <c r="M4866" s="6">
        <v>20</v>
      </c>
      <c r="N4866" s="6" t="s">
        <v>21</v>
      </c>
      <c r="O4866" s="6" t="s">
        <v>22</v>
      </c>
      <c r="P4866" s="6" t="s">
        <v>5057</v>
      </c>
    </row>
    <row r="4867" spans="1:16" hidden="1" x14ac:dyDescent="0.35">
      <c r="A4867" s="6">
        <v>2012</v>
      </c>
      <c r="B4867" s="6" t="s">
        <v>3777</v>
      </c>
      <c r="C4867" s="6" t="s">
        <v>6814</v>
      </c>
      <c r="D4867" s="13" t="s">
        <v>6969</v>
      </c>
      <c r="E4867" s="6">
        <v>44.33</v>
      </c>
      <c r="F4867" s="6">
        <v>-91.92</v>
      </c>
      <c r="G4867" s="6" t="s">
        <v>564</v>
      </c>
      <c r="H4867" s="6">
        <v>67741</v>
      </c>
      <c r="I4867" s="6">
        <v>53133000</v>
      </c>
      <c r="J4867" s="6">
        <v>2.8</v>
      </c>
      <c r="K4867" s="6">
        <v>55</v>
      </c>
      <c r="L4867" s="6" t="s">
        <v>383</v>
      </c>
      <c r="M4867" s="6">
        <v>40</v>
      </c>
      <c r="N4867" s="6" t="s">
        <v>21</v>
      </c>
      <c r="O4867" s="6" t="s">
        <v>22</v>
      </c>
      <c r="P4867" s="6" t="s">
        <v>9635</v>
      </c>
    </row>
    <row r="4868" spans="1:16" hidden="1" x14ac:dyDescent="0.35">
      <c r="A4868" s="6">
        <v>2012</v>
      </c>
      <c r="B4868" s="6" t="s">
        <v>4681</v>
      </c>
      <c r="C4868" s="6" t="s">
        <v>6814</v>
      </c>
      <c r="D4868" s="13" t="s">
        <v>6971</v>
      </c>
      <c r="E4868" s="6">
        <v>45.04</v>
      </c>
      <c r="F4868" s="6">
        <v>-92.03</v>
      </c>
      <c r="G4868" s="6" t="s">
        <v>3004</v>
      </c>
      <c r="H4868" s="6">
        <v>104508</v>
      </c>
      <c r="I4868" s="6">
        <v>79779000</v>
      </c>
      <c r="J4868" s="6">
        <v>2.8</v>
      </c>
      <c r="K4868" s="6">
        <v>55</v>
      </c>
      <c r="L4868" s="6" t="s">
        <v>383</v>
      </c>
      <c r="M4868" s="6">
        <v>40</v>
      </c>
      <c r="N4868" s="6" t="s">
        <v>21</v>
      </c>
      <c r="O4868" s="6" t="s">
        <v>22</v>
      </c>
      <c r="P4868" s="6" t="s">
        <v>9636</v>
      </c>
    </row>
    <row r="4869" spans="1:16" hidden="1" x14ac:dyDescent="0.35">
      <c r="A4869" s="6">
        <v>2012</v>
      </c>
      <c r="B4869" s="6" t="s">
        <v>6973</v>
      </c>
      <c r="C4869" s="6" t="s">
        <v>6814</v>
      </c>
      <c r="D4869" s="13" t="s">
        <v>6974</v>
      </c>
      <c r="E4869" s="6">
        <v>44.75</v>
      </c>
      <c r="F4869" s="6">
        <v>-91.51</v>
      </c>
      <c r="G4869" s="6" t="s">
        <v>564</v>
      </c>
      <c r="H4869" s="6">
        <v>46785</v>
      </c>
      <c r="I4869" s="6">
        <v>31930000</v>
      </c>
      <c r="J4869" s="6">
        <v>2.8</v>
      </c>
      <c r="K4869" s="6">
        <v>55</v>
      </c>
      <c r="L4869" s="6" t="s">
        <v>383</v>
      </c>
      <c r="M4869" s="6">
        <v>40</v>
      </c>
      <c r="N4869" s="6" t="s">
        <v>21</v>
      </c>
      <c r="O4869" s="6" t="s">
        <v>22</v>
      </c>
      <c r="P4869" s="6" t="s">
        <v>9637</v>
      </c>
    </row>
    <row r="4870" spans="1:16" hidden="1" x14ac:dyDescent="0.35">
      <c r="A4870" s="6">
        <v>2012</v>
      </c>
      <c r="B4870" s="6" t="s">
        <v>115</v>
      </c>
      <c r="C4870" s="6" t="s">
        <v>6814</v>
      </c>
      <c r="D4870" s="13" t="s">
        <v>6976</v>
      </c>
      <c r="E4870" s="6">
        <v>44.43</v>
      </c>
      <c r="F4870" s="6">
        <v>-90.91</v>
      </c>
      <c r="G4870" s="6" t="s">
        <v>564</v>
      </c>
      <c r="H4870" s="6">
        <v>53029</v>
      </c>
      <c r="I4870" s="6">
        <v>35738000</v>
      </c>
      <c r="J4870" s="6">
        <v>2.8</v>
      </c>
      <c r="K4870" s="6">
        <v>55</v>
      </c>
      <c r="L4870" s="6" t="s">
        <v>383</v>
      </c>
      <c r="M4870" s="6">
        <v>40</v>
      </c>
      <c r="N4870" s="6" t="s">
        <v>21</v>
      </c>
      <c r="O4870" s="6" t="s">
        <v>22</v>
      </c>
      <c r="P4870" s="6" t="s">
        <v>9638</v>
      </c>
    </row>
    <row r="4871" spans="1:16" hidden="1" x14ac:dyDescent="0.35">
      <c r="A4871" s="6">
        <v>2012</v>
      </c>
      <c r="B4871" s="6" t="s">
        <v>6978</v>
      </c>
      <c r="C4871" s="6" t="s">
        <v>6814</v>
      </c>
      <c r="D4871" s="13" t="s">
        <v>6979</v>
      </c>
      <c r="E4871" s="6">
        <v>43.82</v>
      </c>
      <c r="F4871" s="6">
        <v>-91.23</v>
      </c>
      <c r="G4871" s="6" t="s">
        <v>564</v>
      </c>
      <c r="H4871" s="6">
        <v>35026</v>
      </c>
      <c r="I4871" s="6">
        <v>27594000</v>
      </c>
      <c r="J4871" s="6">
        <v>2.8</v>
      </c>
      <c r="K4871" s="6">
        <v>55</v>
      </c>
      <c r="L4871" s="6" t="s">
        <v>383</v>
      </c>
      <c r="M4871" s="6">
        <v>40</v>
      </c>
      <c r="N4871" s="6" t="s">
        <v>21</v>
      </c>
      <c r="O4871" s="6" t="s">
        <v>22</v>
      </c>
      <c r="P4871" s="6" t="s">
        <v>9639</v>
      </c>
    </row>
    <row r="4872" spans="1:16" hidden="1" x14ac:dyDescent="0.35">
      <c r="A4872" s="6">
        <v>2012</v>
      </c>
      <c r="B4872" s="6" t="s">
        <v>83</v>
      </c>
      <c r="C4872" s="6" t="s">
        <v>6814</v>
      </c>
      <c r="D4872" s="13" t="s">
        <v>6981</v>
      </c>
      <c r="E4872" s="6">
        <v>43.74</v>
      </c>
      <c r="F4872" s="6">
        <v>-90.78</v>
      </c>
      <c r="G4872" s="6" t="s">
        <v>555</v>
      </c>
      <c r="H4872" s="6">
        <v>50823</v>
      </c>
      <c r="I4872" s="6">
        <v>31700000</v>
      </c>
      <c r="J4872" s="6">
        <v>2.8</v>
      </c>
      <c r="K4872" s="6">
        <v>55</v>
      </c>
      <c r="L4872" s="6" t="s">
        <v>383</v>
      </c>
      <c r="M4872" s="6">
        <v>40</v>
      </c>
      <c r="N4872" s="6" t="s">
        <v>21</v>
      </c>
      <c r="O4872" s="6" t="s">
        <v>22</v>
      </c>
      <c r="P4872" s="6" t="s">
        <v>9640</v>
      </c>
    </row>
    <row r="4873" spans="1:16" hidden="1" x14ac:dyDescent="0.35">
      <c r="A4873" s="6">
        <v>2012</v>
      </c>
      <c r="B4873" s="6" t="s">
        <v>6983</v>
      </c>
      <c r="C4873" s="6" t="s">
        <v>6814</v>
      </c>
      <c r="D4873" s="13" t="s">
        <v>6984</v>
      </c>
      <c r="E4873" s="6">
        <v>44.62</v>
      </c>
      <c r="F4873" s="6">
        <v>-92.06</v>
      </c>
      <c r="G4873" s="6" t="s">
        <v>564</v>
      </c>
      <c r="H4873" s="6">
        <v>24442</v>
      </c>
      <c r="I4873" s="6">
        <v>19823000</v>
      </c>
      <c r="J4873" s="6">
        <v>2.8</v>
      </c>
      <c r="K4873" s="6">
        <v>55</v>
      </c>
      <c r="L4873" s="6" t="s">
        <v>383</v>
      </c>
      <c r="M4873" s="6">
        <v>40</v>
      </c>
      <c r="N4873" s="6" t="s">
        <v>21</v>
      </c>
      <c r="O4873" s="6" t="s">
        <v>22</v>
      </c>
      <c r="P4873" s="6" t="s">
        <v>9641</v>
      </c>
    </row>
    <row r="4874" spans="1:16" hidden="1" x14ac:dyDescent="0.35">
      <c r="A4874" s="6">
        <v>2012</v>
      </c>
      <c r="B4874" s="6" t="s">
        <v>1059</v>
      </c>
      <c r="C4874" s="6" t="s">
        <v>6814</v>
      </c>
      <c r="D4874" s="13" t="s">
        <v>6986</v>
      </c>
      <c r="E4874" s="6">
        <v>44.77</v>
      </c>
      <c r="F4874" s="6">
        <v>-92.43</v>
      </c>
      <c r="G4874" s="6" t="s">
        <v>564</v>
      </c>
      <c r="H4874" s="6">
        <v>72783</v>
      </c>
      <c r="I4874" s="6">
        <v>67561000</v>
      </c>
      <c r="J4874" s="6">
        <v>2.8</v>
      </c>
      <c r="K4874" s="6">
        <v>55</v>
      </c>
      <c r="L4874" s="6" t="s">
        <v>383</v>
      </c>
      <c r="M4874" s="6">
        <v>40</v>
      </c>
      <c r="N4874" s="6" t="s">
        <v>21</v>
      </c>
      <c r="O4874" s="6" t="s">
        <v>22</v>
      </c>
      <c r="P4874" s="6" t="s">
        <v>9642</v>
      </c>
    </row>
    <row r="4875" spans="1:16" hidden="1" x14ac:dyDescent="0.35">
      <c r="A4875" s="6">
        <v>2012</v>
      </c>
      <c r="B4875" s="6" t="s">
        <v>6988</v>
      </c>
      <c r="C4875" s="6" t="s">
        <v>6814</v>
      </c>
      <c r="D4875" s="13" t="s">
        <v>6989</v>
      </c>
      <c r="E4875" s="6">
        <v>44.96</v>
      </c>
      <c r="F4875" s="6">
        <v>-92.37</v>
      </c>
      <c r="G4875" s="6" t="s">
        <v>564</v>
      </c>
      <c r="H4875" s="6">
        <v>84604</v>
      </c>
      <c r="I4875" s="6">
        <v>76689000</v>
      </c>
      <c r="J4875" s="6">
        <v>2.8</v>
      </c>
      <c r="K4875" s="6">
        <v>55</v>
      </c>
      <c r="L4875" s="6" t="s">
        <v>383</v>
      </c>
      <c r="M4875" s="6">
        <v>40</v>
      </c>
      <c r="N4875" s="6" t="s">
        <v>21</v>
      </c>
      <c r="O4875" s="6" t="s">
        <v>22</v>
      </c>
      <c r="P4875" s="6" t="s">
        <v>9643</v>
      </c>
    </row>
    <row r="4876" spans="1:16" hidden="1" x14ac:dyDescent="0.35">
      <c r="A4876" s="6">
        <v>2012</v>
      </c>
      <c r="B4876" s="6" t="s">
        <v>6991</v>
      </c>
      <c r="C4876" s="6" t="s">
        <v>6814</v>
      </c>
      <c r="D4876" s="13" t="s">
        <v>6992</v>
      </c>
      <c r="E4876" s="6">
        <v>44.25</v>
      </c>
      <c r="F4876" s="6">
        <v>-91.49</v>
      </c>
      <c r="G4876" s="6" t="s">
        <v>564</v>
      </c>
      <c r="H4876" s="6">
        <v>82920</v>
      </c>
      <c r="I4876" s="6">
        <v>59370000</v>
      </c>
      <c r="J4876" s="6">
        <v>2.8</v>
      </c>
      <c r="K4876" s="6">
        <v>55</v>
      </c>
      <c r="L4876" s="6" t="s">
        <v>383</v>
      </c>
      <c r="M4876" s="6">
        <v>40</v>
      </c>
      <c r="N4876" s="6" t="s">
        <v>21</v>
      </c>
      <c r="O4876" s="6" t="s">
        <v>22</v>
      </c>
      <c r="P4876" s="6" t="s">
        <v>9644</v>
      </c>
    </row>
    <row r="4877" spans="1:16" hidden="1" x14ac:dyDescent="0.35">
      <c r="A4877" s="6">
        <v>2012</v>
      </c>
      <c r="B4877" s="6" t="s">
        <v>567</v>
      </c>
      <c r="C4877" s="6" t="s">
        <v>2786</v>
      </c>
      <c r="D4877" s="13" t="s">
        <v>2989</v>
      </c>
      <c r="E4877" s="6">
        <v>43.89</v>
      </c>
      <c r="F4877" s="6">
        <v>-85.85</v>
      </c>
      <c r="G4877" s="6" t="s">
        <v>555</v>
      </c>
      <c r="H4877" s="6">
        <v>1917</v>
      </c>
      <c r="I4877" s="6">
        <v>1251000</v>
      </c>
      <c r="J4877" s="6">
        <v>5.0999999999999996</v>
      </c>
      <c r="K4877" s="6">
        <v>26</v>
      </c>
      <c r="L4877" s="6" t="s">
        <v>383</v>
      </c>
      <c r="M4877" s="6">
        <v>40</v>
      </c>
      <c r="N4877" s="6" t="s">
        <v>21</v>
      </c>
      <c r="O4877" s="6" t="s">
        <v>22</v>
      </c>
      <c r="P4877" s="6" t="s">
        <v>8138</v>
      </c>
    </row>
    <row r="4878" spans="1:16" hidden="1" x14ac:dyDescent="0.35">
      <c r="A4878" s="6">
        <v>2012</v>
      </c>
      <c r="B4878" s="6" t="s">
        <v>1256</v>
      </c>
      <c r="C4878" s="6" t="s">
        <v>2786</v>
      </c>
      <c r="D4878" s="13" t="s">
        <v>2991</v>
      </c>
      <c r="E4878" s="6">
        <v>43.93</v>
      </c>
      <c r="F4878" s="6">
        <v>-86.03</v>
      </c>
      <c r="G4878" s="6" t="s">
        <v>524</v>
      </c>
      <c r="H4878" s="6">
        <v>13684</v>
      </c>
      <c r="I4878" s="6">
        <v>9980000</v>
      </c>
      <c r="J4878" s="6">
        <v>5.0999999999999996</v>
      </c>
      <c r="K4878" s="6">
        <v>26</v>
      </c>
      <c r="L4878" s="6" t="s">
        <v>383</v>
      </c>
      <c r="M4878" s="6">
        <v>40</v>
      </c>
      <c r="N4878" s="6" t="s">
        <v>21</v>
      </c>
      <c r="O4878" s="6" t="s">
        <v>22</v>
      </c>
      <c r="P4878" s="6" t="s">
        <v>8139</v>
      </c>
    </row>
    <row r="4879" spans="1:16" hidden="1" x14ac:dyDescent="0.35">
      <c r="A4879" s="6">
        <v>2012</v>
      </c>
      <c r="B4879" s="6" t="s">
        <v>2993</v>
      </c>
      <c r="C4879" s="6" t="s">
        <v>2786</v>
      </c>
      <c r="D4879" s="13" t="s">
        <v>2994</v>
      </c>
      <c r="E4879" s="6">
        <v>43.27</v>
      </c>
      <c r="F4879" s="6">
        <v>-85.81</v>
      </c>
      <c r="G4879" s="6" t="s">
        <v>524</v>
      </c>
      <c r="H4879" s="6">
        <v>10880</v>
      </c>
      <c r="I4879" s="6">
        <v>12610000</v>
      </c>
      <c r="J4879" s="6">
        <v>5.0999999999999996</v>
      </c>
      <c r="K4879" s="6">
        <v>26</v>
      </c>
      <c r="L4879" s="6" t="s">
        <v>383</v>
      </c>
      <c r="M4879" s="6">
        <v>40</v>
      </c>
      <c r="N4879" s="6" t="s">
        <v>21</v>
      </c>
      <c r="O4879" s="6" t="s">
        <v>22</v>
      </c>
      <c r="P4879" s="6" t="s">
        <v>8140</v>
      </c>
    </row>
    <row r="4880" spans="1:16" hidden="1" x14ac:dyDescent="0.35">
      <c r="A4880" s="6">
        <v>2012</v>
      </c>
      <c r="B4880" s="6" t="s">
        <v>2996</v>
      </c>
      <c r="C4880" s="6" t="s">
        <v>2786</v>
      </c>
      <c r="D4880" s="13" t="s">
        <v>2997</v>
      </c>
      <c r="E4880" s="6">
        <v>43.74</v>
      </c>
      <c r="F4880" s="6">
        <v>-85.86</v>
      </c>
      <c r="G4880" s="6" t="s">
        <v>555</v>
      </c>
      <c r="H4880" s="6">
        <v>23278</v>
      </c>
      <c r="I4880" s="6">
        <v>18968000</v>
      </c>
      <c r="J4880" s="6">
        <v>5.0999999999999996</v>
      </c>
      <c r="K4880" s="6">
        <v>26</v>
      </c>
      <c r="L4880" s="6" t="s">
        <v>383</v>
      </c>
      <c r="M4880" s="6">
        <v>40</v>
      </c>
      <c r="N4880" s="6" t="s">
        <v>21</v>
      </c>
      <c r="O4880" s="6" t="s">
        <v>22</v>
      </c>
      <c r="P4880" s="6" t="s">
        <v>8141</v>
      </c>
    </row>
    <row r="4881" spans="1:16" hidden="1" x14ac:dyDescent="0.35">
      <c r="A4881" s="6">
        <v>2012</v>
      </c>
      <c r="B4881" s="6" t="s">
        <v>2999</v>
      </c>
      <c r="C4881" s="6" t="s">
        <v>2786</v>
      </c>
      <c r="D4881" s="13" t="s">
        <v>3000</v>
      </c>
      <c r="E4881" s="6">
        <v>43.69</v>
      </c>
      <c r="F4881" s="6">
        <v>-86.36</v>
      </c>
      <c r="G4881" s="6" t="s">
        <v>514</v>
      </c>
      <c r="H4881" s="6">
        <v>21480</v>
      </c>
      <c r="I4881" s="6">
        <v>16450000</v>
      </c>
      <c r="J4881" s="6">
        <v>5.0999999999999996</v>
      </c>
      <c r="K4881" s="6">
        <v>26</v>
      </c>
      <c r="L4881" s="6" t="s">
        <v>383</v>
      </c>
      <c r="M4881" s="6">
        <v>40</v>
      </c>
      <c r="N4881" s="6" t="s">
        <v>21</v>
      </c>
      <c r="O4881" s="6" t="s">
        <v>22</v>
      </c>
      <c r="P4881" s="6" t="s">
        <v>8142</v>
      </c>
    </row>
    <row r="4882" spans="1:16" hidden="1" x14ac:dyDescent="0.35">
      <c r="A4882" s="6">
        <v>2012</v>
      </c>
      <c r="B4882" s="6" t="s">
        <v>163</v>
      </c>
      <c r="C4882" s="6" t="s">
        <v>1515</v>
      </c>
      <c r="D4882" s="13" t="s">
        <v>1716</v>
      </c>
      <c r="E4882" s="6">
        <v>39.520000000000003</v>
      </c>
      <c r="F4882" s="6">
        <v>-87.12</v>
      </c>
      <c r="G4882" s="6" t="s">
        <v>524</v>
      </c>
      <c r="H4882" s="6">
        <v>63461</v>
      </c>
      <c r="I4882" s="6">
        <v>26773000</v>
      </c>
      <c r="J4882" s="6">
        <v>5.6</v>
      </c>
      <c r="K4882" s="6">
        <v>18</v>
      </c>
      <c r="L4882" s="6" t="s">
        <v>383</v>
      </c>
      <c r="M4882" s="6">
        <v>40</v>
      </c>
      <c r="N4882" s="6" t="s">
        <v>21</v>
      </c>
      <c r="O4882" s="6" t="s">
        <v>22</v>
      </c>
      <c r="P4882" s="6" t="s">
        <v>7642</v>
      </c>
    </row>
    <row r="4883" spans="1:16" hidden="1" x14ac:dyDescent="0.35">
      <c r="A4883" s="6">
        <v>2012</v>
      </c>
      <c r="B4883" s="6" t="s">
        <v>1718</v>
      </c>
      <c r="C4883" s="6" t="s">
        <v>1515</v>
      </c>
      <c r="D4883" s="13" t="s">
        <v>1719</v>
      </c>
      <c r="E4883" s="6">
        <v>40.28</v>
      </c>
      <c r="F4883" s="6">
        <v>-87.24</v>
      </c>
      <c r="G4883" s="6" t="s">
        <v>524</v>
      </c>
      <c r="H4883" s="6">
        <v>102068</v>
      </c>
      <c r="I4883" s="6">
        <v>72061000</v>
      </c>
      <c r="J4883" s="6">
        <v>5.6</v>
      </c>
      <c r="K4883" s="6">
        <v>18</v>
      </c>
      <c r="L4883" s="6" t="s">
        <v>383</v>
      </c>
      <c r="M4883" s="6">
        <v>40</v>
      </c>
      <c r="N4883" s="6" t="s">
        <v>21</v>
      </c>
      <c r="O4883" s="6" t="s">
        <v>22</v>
      </c>
      <c r="P4883" s="6" t="s">
        <v>7643</v>
      </c>
    </row>
    <row r="4884" spans="1:16" hidden="1" x14ac:dyDescent="0.35">
      <c r="A4884" s="6">
        <v>2012</v>
      </c>
      <c r="B4884" s="6" t="s">
        <v>50</v>
      </c>
      <c r="C4884" s="6" t="s">
        <v>1515</v>
      </c>
      <c r="D4884" s="13" t="s">
        <v>1721</v>
      </c>
      <c r="E4884" s="6">
        <v>39.979999999999997</v>
      </c>
      <c r="F4884" s="6">
        <v>-87.06</v>
      </c>
      <c r="G4884" s="6" t="s">
        <v>524</v>
      </c>
      <c r="H4884" s="6">
        <v>140941</v>
      </c>
      <c r="I4884" s="6">
        <v>90367000</v>
      </c>
      <c r="J4884" s="6">
        <v>5.6</v>
      </c>
      <c r="K4884" s="6">
        <v>18</v>
      </c>
      <c r="L4884" s="6" t="s">
        <v>383</v>
      </c>
      <c r="M4884" s="6">
        <v>40</v>
      </c>
      <c r="N4884" s="6" t="s">
        <v>21</v>
      </c>
      <c r="O4884" s="6" t="s">
        <v>22</v>
      </c>
      <c r="P4884" s="6" t="s">
        <v>7644</v>
      </c>
    </row>
    <row r="4885" spans="1:16" hidden="1" x14ac:dyDescent="0.35">
      <c r="A4885" s="6">
        <v>2012</v>
      </c>
      <c r="B4885" s="6" t="s">
        <v>1723</v>
      </c>
      <c r="C4885" s="6" t="s">
        <v>1515</v>
      </c>
      <c r="D4885" s="13" t="s">
        <v>1724</v>
      </c>
      <c r="E4885" s="6">
        <v>39.24</v>
      </c>
      <c r="F4885" s="6">
        <v>-86.98</v>
      </c>
      <c r="G4885" s="6" t="s">
        <v>514</v>
      </c>
      <c r="H4885" s="6">
        <v>23883</v>
      </c>
      <c r="I4885" s="6">
        <v>8873000</v>
      </c>
      <c r="J4885" s="6">
        <v>5.6</v>
      </c>
      <c r="K4885" s="6">
        <v>18</v>
      </c>
      <c r="L4885" s="6" t="s">
        <v>383</v>
      </c>
      <c r="M4885" s="6">
        <v>40</v>
      </c>
      <c r="N4885" s="6" t="s">
        <v>21</v>
      </c>
      <c r="O4885" s="6" t="s">
        <v>22</v>
      </c>
      <c r="P4885" s="6" t="s">
        <v>7645</v>
      </c>
    </row>
    <row r="4886" spans="1:16" hidden="1" x14ac:dyDescent="0.35">
      <c r="A4886" s="6">
        <v>2012</v>
      </c>
      <c r="B4886" s="6" t="s">
        <v>1726</v>
      </c>
      <c r="C4886" s="6" t="s">
        <v>1515</v>
      </c>
      <c r="D4886" s="13" t="s">
        <v>1727</v>
      </c>
      <c r="E4886" s="6">
        <v>39.75</v>
      </c>
      <c r="F4886" s="6">
        <v>-87.06</v>
      </c>
      <c r="G4886" s="6" t="s">
        <v>514</v>
      </c>
      <c r="H4886" s="6">
        <v>54820</v>
      </c>
      <c r="I4886" s="6">
        <v>26373000</v>
      </c>
      <c r="J4886" s="6">
        <v>5.6</v>
      </c>
      <c r="K4886" s="6">
        <v>18</v>
      </c>
      <c r="L4886" s="6" t="s">
        <v>383</v>
      </c>
      <c r="M4886" s="6">
        <v>40</v>
      </c>
      <c r="N4886" s="6" t="s">
        <v>21</v>
      </c>
      <c r="O4886" s="6" t="s">
        <v>22</v>
      </c>
      <c r="P4886" s="6" t="s">
        <v>7646</v>
      </c>
    </row>
    <row r="4887" spans="1:16" hidden="1" x14ac:dyDescent="0.35">
      <c r="A4887" s="6">
        <v>2012</v>
      </c>
      <c r="B4887" s="6" t="s">
        <v>834</v>
      </c>
      <c r="C4887" s="6" t="s">
        <v>1515</v>
      </c>
      <c r="D4887" s="13" t="s">
        <v>1729</v>
      </c>
      <c r="E4887" s="6">
        <v>39.76</v>
      </c>
      <c r="F4887" s="6">
        <v>-86.81</v>
      </c>
      <c r="G4887" s="6" t="s">
        <v>524</v>
      </c>
      <c r="H4887" s="6">
        <v>73847</v>
      </c>
      <c r="I4887" s="6">
        <v>30975000</v>
      </c>
      <c r="J4887" s="6">
        <v>5.6</v>
      </c>
      <c r="K4887" s="6">
        <v>18</v>
      </c>
      <c r="L4887" s="6" t="s">
        <v>383</v>
      </c>
      <c r="M4887" s="6">
        <v>40</v>
      </c>
      <c r="N4887" s="6" t="s">
        <v>21</v>
      </c>
      <c r="O4887" s="6" t="s">
        <v>22</v>
      </c>
      <c r="P4887" s="6" t="s">
        <v>7647</v>
      </c>
    </row>
    <row r="4888" spans="1:16" hidden="1" x14ac:dyDescent="0.35">
      <c r="A4888" s="6">
        <v>2012</v>
      </c>
      <c r="B4888" s="6" t="s">
        <v>1731</v>
      </c>
      <c r="C4888" s="6" t="s">
        <v>1515</v>
      </c>
      <c r="D4888" s="13" t="s">
        <v>1732</v>
      </c>
      <c r="E4888" s="6">
        <v>40.42</v>
      </c>
      <c r="F4888" s="6">
        <v>-86.89</v>
      </c>
      <c r="G4888" s="6" t="s">
        <v>524</v>
      </c>
      <c r="H4888" s="6">
        <v>100976</v>
      </c>
      <c r="I4888" s="6">
        <v>73422000</v>
      </c>
      <c r="J4888" s="6">
        <v>5.6</v>
      </c>
      <c r="K4888" s="6">
        <v>18</v>
      </c>
      <c r="L4888" s="6" t="s">
        <v>383</v>
      </c>
      <c r="M4888" s="6">
        <v>40</v>
      </c>
      <c r="N4888" s="6" t="s">
        <v>21</v>
      </c>
      <c r="O4888" s="6" t="s">
        <v>22</v>
      </c>
      <c r="P4888" s="6" t="s">
        <v>7648</v>
      </c>
    </row>
    <row r="4889" spans="1:16" hidden="1" x14ac:dyDescent="0.35">
      <c r="A4889" s="6">
        <v>2012</v>
      </c>
      <c r="B4889" s="6" t="s">
        <v>1734</v>
      </c>
      <c r="C4889" s="6" t="s">
        <v>1515</v>
      </c>
      <c r="D4889" s="13" t="s">
        <v>1735</v>
      </c>
      <c r="E4889" s="6">
        <v>39.67</v>
      </c>
      <c r="F4889" s="6">
        <v>-87.52</v>
      </c>
      <c r="G4889" s="6" t="s">
        <v>514</v>
      </c>
      <c r="H4889" s="6">
        <v>52003</v>
      </c>
      <c r="I4889" s="6">
        <v>27270000</v>
      </c>
      <c r="J4889" s="6">
        <v>5.6</v>
      </c>
      <c r="K4889" s="6">
        <v>18</v>
      </c>
      <c r="L4889" s="6" t="s">
        <v>383</v>
      </c>
      <c r="M4889" s="6">
        <v>40</v>
      </c>
      <c r="N4889" s="6" t="s">
        <v>21</v>
      </c>
      <c r="O4889" s="6" t="s">
        <v>22</v>
      </c>
      <c r="P4889" s="6" t="s">
        <v>7649</v>
      </c>
    </row>
    <row r="4890" spans="1:16" hidden="1" x14ac:dyDescent="0.35">
      <c r="A4890" s="6">
        <v>2012</v>
      </c>
      <c r="B4890" s="6" t="s">
        <v>1737</v>
      </c>
      <c r="C4890" s="6" t="s">
        <v>1515</v>
      </c>
      <c r="D4890" s="13" t="s">
        <v>1738</v>
      </c>
      <c r="E4890" s="6">
        <v>39.47</v>
      </c>
      <c r="F4890" s="6">
        <v>-87.38</v>
      </c>
      <c r="G4890" s="6" t="s">
        <v>514</v>
      </c>
      <c r="H4890" s="6">
        <v>48740</v>
      </c>
      <c r="I4890" s="6">
        <v>22640000</v>
      </c>
      <c r="J4890" s="6">
        <v>5.6</v>
      </c>
      <c r="K4890" s="6">
        <v>18</v>
      </c>
      <c r="L4890" s="6" t="s">
        <v>383</v>
      </c>
      <c r="M4890" s="6">
        <v>40</v>
      </c>
      <c r="N4890" s="6" t="s">
        <v>21</v>
      </c>
      <c r="O4890" s="6" t="s">
        <v>22</v>
      </c>
      <c r="P4890" s="6" t="s">
        <v>7650</v>
      </c>
    </row>
    <row r="4891" spans="1:16" hidden="1" x14ac:dyDescent="0.35">
      <c r="A4891" s="6">
        <v>2012</v>
      </c>
      <c r="B4891" s="6" t="s">
        <v>1477</v>
      </c>
      <c r="C4891" s="6" t="s">
        <v>1515</v>
      </c>
      <c r="D4891" s="13" t="s">
        <v>1740</v>
      </c>
      <c r="E4891" s="6">
        <v>40.44</v>
      </c>
      <c r="F4891" s="6">
        <v>-87.25</v>
      </c>
      <c r="G4891" s="6" t="s">
        <v>524</v>
      </c>
      <c r="H4891" s="6">
        <v>82656</v>
      </c>
      <c r="I4891" s="6">
        <v>65287000</v>
      </c>
      <c r="J4891" s="6">
        <v>5.6</v>
      </c>
      <c r="K4891" s="6">
        <v>18</v>
      </c>
      <c r="L4891" s="6" t="s">
        <v>383</v>
      </c>
      <c r="M4891" s="6">
        <v>40</v>
      </c>
      <c r="N4891" s="6" t="s">
        <v>21</v>
      </c>
      <c r="O4891" s="6" t="s">
        <v>22</v>
      </c>
      <c r="P4891" s="6" t="s">
        <v>7651</v>
      </c>
    </row>
    <row r="4892" spans="1:16" hidden="1" x14ac:dyDescent="0.35">
      <c r="A4892" s="6">
        <v>2012</v>
      </c>
      <c r="B4892" s="6" t="s">
        <v>5580</v>
      </c>
      <c r="C4892" s="6" t="s">
        <v>5423</v>
      </c>
      <c r="D4892" s="13" t="s">
        <v>5581</v>
      </c>
      <c r="E4892" s="6">
        <v>44.07</v>
      </c>
      <c r="F4892" s="6">
        <v>-101.15</v>
      </c>
      <c r="G4892" s="6" t="s">
        <v>564</v>
      </c>
      <c r="H4892" s="6">
        <v>26404</v>
      </c>
      <c r="I4892" s="6">
        <v>6128000</v>
      </c>
      <c r="J4892" s="6">
        <v>6.5</v>
      </c>
      <c r="K4892" s="6">
        <v>46</v>
      </c>
      <c r="L4892" s="6" t="s">
        <v>383</v>
      </c>
      <c r="M4892" s="6">
        <v>40</v>
      </c>
      <c r="N4892" s="6" t="s">
        <v>21</v>
      </c>
      <c r="O4892" s="6" t="s">
        <v>22</v>
      </c>
      <c r="P4892" s="6" t="s">
        <v>9125</v>
      </c>
    </row>
    <row r="4893" spans="1:16" hidden="1" x14ac:dyDescent="0.35">
      <c r="A4893" s="6">
        <v>2012</v>
      </c>
      <c r="B4893" s="6" t="s">
        <v>115</v>
      </c>
      <c r="C4893" s="6" t="s">
        <v>5423</v>
      </c>
      <c r="D4893" s="13" t="s">
        <v>5583</v>
      </c>
      <c r="E4893" s="6">
        <v>43.83</v>
      </c>
      <c r="F4893" s="6">
        <v>-101.27</v>
      </c>
      <c r="G4893" s="6" t="s">
        <v>564</v>
      </c>
      <c r="H4893" s="6">
        <v>3276</v>
      </c>
      <c r="I4893" s="6">
        <v>1090000</v>
      </c>
      <c r="J4893" s="6">
        <v>6.5</v>
      </c>
      <c r="K4893" s="6">
        <v>46</v>
      </c>
      <c r="L4893" s="6" t="s">
        <v>383</v>
      </c>
      <c r="M4893" s="6">
        <v>40</v>
      </c>
      <c r="N4893" s="6" t="s">
        <v>21</v>
      </c>
      <c r="O4893" s="6" t="s">
        <v>22</v>
      </c>
      <c r="P4893" s="6" t="s">
        <v>9126</v>
      </c>
    </row>
    <row r="4894" spans="1:16" hidden="1" x14ac:dyDescent="0.35">
      <c r="A4894" s="6">
        <v>2012</v>
      </c>
      <c r="B4894" s="6" t="s">
        <v>135</v>
      </c>
      <c r="C4894" s="6" t="s">
        <v>5423</v>
      </c>
      <c r="D4894" s="13" t="s">
        <v>5585</v>
      </c>
      <c r="E4894" s="6">
        <v>44.38</v>
      </c>
      <c r="F4894" s="6">
        <v>-103.72</v>
      </c>
      <c r="G4894" s="6" t="s">
        <v>555</v>
      </c>
      <c r="H4894" s="6">
        <v>598</v>
      </c>
      <c r="I4894" s="6">
        <v>775000</v>
      </c>
      <c r="J4894" s="6">
        <v>6.5</v>
      </c>
      <c r="K4894" s="6">
        <v>46</v>
      </c>
      <c r="L4894" s="6" t="s">
        <v>383</v>
      </c>
      <c r="M4894" s="6">
        <v>40</v>
      </c>
      <c r="N4894" s="6" t="s">
        <v>21</v>
      </c>
      <c r="O4894" s="6" t="s">
        <v>22</v>
      </c>
      <c r="P4894" s="6" t="s">
        <v>9127</v>
      </c>
    </row>
    <row r="4895" spans="1:16" hidden="1" x14ac:dyDescent="0.35">
      <c r="A4895" s="6">
        <v>2012</v>
      </c>
      <c r="B4895" s="6" t="s">
        <v>2227</v>
      </c>
      <c r="C4895" s="6" t="s">
        <v>5423</v>
      </c>
      <c r="D4895" s="13" t="s">
        <v>5587</v>
      </c>
      <c r="E4895" s="6">
        <v>45.02</v>
      </c>
      <c r="F4895" s="6">
        <v>-102.03</v>
      </c>
      <c r="G4895" s="6" t="s">
        <v>564</v>
      </c>
      <c r="H4895" s="6">
        <v>3463</v>
      </c>
      <c r="I4895" s="6">
        <v>1230000</v>
      </c>
      <c r="J4895" s="6">
        <v>6.5</v>
      </c>
      <c r="K4895" s="6">
        <v>46</v>
      </c>
      <c r="L4895" s="6" t="s">
        <v>383</v>
      </c>
      <c r="M4895" s="6">
        <v>40</v>
      </c>
      <c r="N4895" s="6" t="s">
        <v>21</v>
      </c>
      <c r="O4895" s="6" t="s">
        <v>22</v>
      </c>
      <c r="P4895" s="6" t="s">
        <v>9128</v>
      </c>
    </row>
    <row r="4896" spans="1:16" hidden="1" x14ac:dyDescent="0.35">
      <c r="A4896" s="6">
        <v>2012</v>
      </c>
      <c r="B4896" s="6" t="s">
        <v>3111</v>
      </c>
      <c r="C4896" s="6" t="s">
        <v>5423</v>
      </c>
      <c r="D4896" s="13" t="s">
        <v>5589</v>
      </c>
      <c r="E4896" s="6">
        <v>44.07</v>
      </c>
      <c r="F4896" s="6">
        <v>-103.23</v>
      </c>
      <c r="G4896" s="6" t="s">
        <v>555</v>
      </c>
      <c r="H4896" s="6">
        <v>23650</v>
      </c>
      <c r="I4896" s="6">
        <v>5122000</v>
      </c>
      <c r="J4896" s="6">
        <v>6.5</v>
      </c>
      <c r="K4896" s="6">
        <v>46</v>
      </c>
      <c r="L4896" s="6" t="s">
        <v>383</v>
      </c>
      <c r="M4896" s="6">
        <v>40</v>
      </c>
      <c r="N4896" s="6" t="s">
        <v>21</v>
      </c>
      <c r="O4896" s="6" t="s">
        <v>22</v>
      </c>
      <c r="P4896" s="6" t="s">
        <v>9129</v>
      </c>
    </row>
    <row r="4897" spans="1:16" hidden="1" x14ac:dyDescent="0.35">
      <c r="A4897" s="6">
        <v>2012</v>
      </c>
      <c r="B4897" s="6" t="s">
        <v>5591</v>
      </c>
      <c r="C4897" s="6" t="s">
        <v>5423</v>
      </c>
      <c r="D4897" s="13" t="s">
        <v>5592</v>
      </c>
      <c r="E4897" s="6">
        <v>44.36</v>
      </c>
      <c r="F4897" s="6">
        <v>-100.37</v>
      </c>
      <c r="G4897" s="6" t="s">
        <v>564</v>
      </c>
      <c r="H4897" s="6">
        <v>8141</v>
      </c>
      <c r="I4897" s="6">
        <v>1231000</v>
      </c>
      <c r="J4897" s="6">
        <v>6.5</v>
      </c>
      <c r="K4897" s="6">
        <v>46</v>
      </c>
      <c r="L4897" s="6" t="s">
        <v>383</v>
      </c>
      <c r="M4897" s="6">
        <v>40</v>
      </c>
      <c r="N4897" s="6" t="s">
        <v>21</v>
      </c>
      <c r="O4897" s="6" t="s">
        <v>22</v>
      </c>
      <c r="P4897" s="6" t="s">
        <v>9130</v>
      </c>
    </row>
    <row r="4898" spans="1:16" hidden="1" x14ac:dyDescent="0.35">
      <c r="A4898" s="6">
        <v>2012</v>
      </c>
      <c r="B4898" s="6" t="s">
        <v>4681</v>
      </c>
      <c r="C4898" s="6" t="s">
        <v>4554</v>
      </c>
      <c r="D4898" s="13" t="s">
        <v>4682</v>
      </c>
      <c r="E4898" s="6">
        <v>47.3</v>
      </c>
      <c r="F4898" s="6">
        <v>-102.2</v>
      </c>
      <c r="G4898" s="6" t="s">
        <v>3004</v>
      </c>
      <c r="H4898" s="6">
        <v>13629</v>
      </c>
      <c r="I4898" s="6">
        <v>7080000</v>
      </c>
      <c r="J4898" s="6">
        <v>7.3</v>
      </c>
      <c r="K4898" s="6">
        <v>38</v>
      </c>
      <c r="L4898" s="6" t="s">
        <v>383</v>
      </c>
      <c r="M4898" s="6">
        <v>40</v>
      </c>
      <c r="N4898" s="6" t="s">
        <v>21</v>
      </c>
      <c r="O4898" s="6" t="s">
        <v>22</v>
      </c>
      <c r="P4898" s="6" t="s">
        <v>8783</v>
      </c>
    </row>
    <row r="4899" spans="1:16" hidden="1" x14ac:dyDescent="0.35">
      <c r="A4899" s="6">
        <v>2012</v>
      </c>
      <c r="B4899" s="6" t="s">
        <v>4684</v>
      </c>
      <c r="C4899" s="6" t="s">
        <v>4554</v>
      </c>
      <c r="D4899" s="13" t="s">
        <v>4685</v>
      </c>
      <c r="E4899" s="6">
        <v>47.4</v>
      </c>
      <c r="F4899" s="6">
        <v>-103.25</v>
      </c>
      <c r="G4899" s="6" t="s">
        <v>3004</v>
      </c>
      <c r="H4899" s="6">
        <v>995</v>
      </c>
      <c r="I4899" s="6">
        <v>1262000</v>
      </c>
      <c r="J4899" s="6">
        <v>7.3</v>
      </c>
      <c r="K4899" s="6">
        <v>38</v>
      </c>
      <c r="L4899" s="6" t="s">
        <v>383</v>
      </c>
      <c r="M4899" s="6">
        <v>40</v>
      </c>
      <c r="N4899" s="6" t="s">
        <v>21</v>
      </c>
      <c r="O4899" s="6" t="s">
        <v>22</v>
      </c>
      <c r="P4899" s="6" t="s">
        <v>8784</v>
      </c>
    </row>
    <row r="4900" spans="1:16" hidden="1" x14ac:dyDescent="0.35">
      <c r="A4900" s="6">
        <v>2012</v>
      </c>
      <c r="B4900" s="6" t="s">
        <v>1259</v>
      </c>
      <c r="C4900" s="6" t="s">
        <v>4554</v>
      </c>
      <c r="D4900" s="13" t="s">
        <v>4687</v>
      </c>
      <c r="E4900" s="6">
        <v>47.54</v>
      </c>
      <c r="F4900" s="6">
        <v>-101.22</v>
      </c>
      <c r="G4900" s="6" t="s">
        <v>3004</v>
      </c>
      <c r="H4900" s="6">
        <v>54938</v>
      </c>
      <c r="I4900" s="6">
        <v>37273000</v>
      </c>
      <c r="J4900" s="6">
        <v>7.3</v>
      </c>
      <c r="K4900" s="6">
        <v>38</v>
      </c>
      <c r="L4900" s="6" t="s">
        <v>383</v>
      </c>
      <c r="M4900" s="6">
        <v>40</v>
      </c>
      <c r="N4900" s="6" t="s">
        <v>21</v>
      </c>
      <c r="O4900" s="6" t="s">
        <v>22</v>
      </c>
      <c r="P4900" s="6" t="s">
        <v>8785</v>
      </c>
    </row>
    <row r="4901" spans="1:16" hidden="1" x14ac:dyDescent="0.35">
      <c r="A4901" s="6">
        <v>2012</v>
      </c>
      <c r="B4901" s="6" t="s">
        <v>1376</v>
      </c>
      <c r="C4901" s="6" t="s">
        <v>4554</v>
      </c>
      <c r="D4901" s="13" t="s">
        <v>4689</v>
      </c>
      <c r="E4901" s="6">
        <v>47.26</v>
      </c>
      <c r="F4901" s="6">
        <v>-101.77</v>
      </c>
      <c r="G4901" s="6" t="s">
        <v>3076</v>
      </c>
      <c r="H4901" s="6">
        <v>19857</v>
      </c>
      <c r="I4901" s="6">
        <v>9986000</v>
      </c>
      <c r="J4901" s="6">
        <v>7.3</v>
      </c>
      <c r="K4901" s="6">
        <v>38</v>
      </c>
      <c r="L4901" s="6" t="s">
        <v>383</v>
      </c>
      <c r="M4901" s="6">
        <v>40</v>
      </c>
      <c r="N4901" s="6" t="s">
        <v>21</v>
      </c>
      <c r="O4901" s="6" t="s">
        <v>22</v>
      </c>
      <c r="P4901" s="6" t="s">
        <v>8786</v>
      </c>
    </row>
    <row r="4902" spans="1:16" hidden="1" x14ac:dyDescent="0.35">
      <c r="A4902" s="6">
        <v>2012</v>
      </c>
      <c r="B4902" s="6" t="s">
        <v>4691</v>
      </c>
      <c r="C4902" s="6" t="s">
        <v>4554</v>
      </c>
      <c r="D4902" s="13" t="s">
        <v>4692</v>
      </c>
      <c r="E4902" s="6">
        <v>47.11</v>
      </c>
      <c r="F4902" s="6">
        <v>-101.29</v>
      </c>
      <c r="G4902" s="6" t="s">
        <v>3004</v>
      </c>
      <c r="H4902" s="6">
        <v>20050</v>
      </c>
      <c r="I4902" s="6">
        <v>13639000</v>
      </c>
      <c r="J4902" s="6">
        <v>7.3</v>
      </c>
      <c r="K4902" s="6">
        <v>38</v>
      </c>
      <c r="L4902" s="6" t="s">
        <v>383</v>
      </c>
      <c r="M4902" s="6">
        <v>40</v>
      </c>
      <c r="N4902" s="6" t="s">
        <v>21</v>
      </c>
      <c r="O4902" s="6" t="s">
        <v>22</v>
      </c>
      <c r="P4902" s="6" t="s">
        <v>8787</v>
      </c>
    </row>
    <row r="4903" spans="1:16" hidden="1" x14ac:dyDescent="0.35">
      <c r="A4903" s="6">
        <v>2012</v>
      </c>
      <c r="B4903" s="6" t="s">
        <v>3200</v>
      </c>
      <c r="C4903" s="6" t="s">
        <v>3002</v>
      </c>
      <c r="D4903" s="13" t="s">
        <v>3201</v>
      </c>
      <c r="E4903" s="6">
        <v>45.56</v>
      </c>
      <c r="F4903" s="6">
        <v>-96.56</v>
      </c>
      <c r="G4903" s="6" t="s">
        <v>564</v>
      </c>
      <c r="H4903" s="6">
        <v>88680</v>
      </c>
      <c r="I4903" s="6">
        <v>77565000</v>
      </c>
      <c r="J4903" s="6">
        <v>7.8</v>
      </c>
      <c r="K4903" s="6">
        <v>27</v>
      </c>
      <c r="L4903" s="6" t="s">
        <v>383</v>
      </c>
      <c r="M4903" s="6">
        <v>40</v>
      </c>
      <c r="N4903" s="6" t="s">
        <v>21</v>
      </c>
      <c r="O4903" s="6" t="s">
        <v>22</v>
      </c>
      <c r="P4903" s="6" t="s">
        <v>8219</v>
      </c>
    </row>
    <row r="4904" spans="1:16" hidden="1" x14ac:dyDescent="0.35">
      <c r="A4904" s="6">
        <v>2012</v>
      </c>
      <c r="B4904" s="6" t="s">
        <v>2967</v>
      </c>
      <c r="C4904" s="6" t="s">
        <v>3002</v>
      </c>
      <c r="D4904" s="13" t="s">
        <v>3203</v>
      </c>
      <c r="E4904" s="6">
        <v>44.95</v>
      </c>
      <c r="F4904" s="6">
        <v>-95.36</v>
      </c>
      <c r="G4904" s="6" t="s">
        <v>564</v>
      </c>
      <c r="H4904" s="6">
        <v>151997</v>
      </c>
      <c r="I4904" s="6">
        <v>154490000</v>
      </c>
      <c r="J4904" s="6">
        <v>7.8</v>
      </c>
      <c r="K4904" s="6">
        <v>27</v>
      </c>
      <c r="L4904" s="6" t="s">
        <v>383</v>
      </c>
      <c r="M4904" s="6">
        <v>40</v>
      </c>
      <c r="N4904" s="6" t="s">
        <v>21</v>
      </c>
      <c r="O4904" s="6" t="s">
        <v>22</v>
      </c>
      <c r="P4904" s="6" t="s">
        <v>8220</v>
      </c>
    </row>
    <row r="4905" spans="1:16" hidden="1" x14ac:dyDescent="0.35">
      <c r="A4905" s="6">
        <v>2012</v>
      </c>
      <c r="B4905" s="6" t="s">
        <v>522</v>
      </c>
      <c r="C4905" s="6" t="s">
        <v>3002</v>
      </c>
      <c r="D4905" s="13" t="s">
        <v>3205</v>
      </c>
      <c r="E4905" s="6">
        <v>45.87</v>
      </c>
      <c r="F4905" s="6">
        <v>-95.37</v>
      </c>
      <c r="G4905" s="6" t="s">
        <v>3004</v>
      </c>
      <c r="H4905" s="6">
        <v>58084</v>
      </c>
      <c r="I4905" s="6">
        <v>46075000</v>
      </c>
      <c r="J4905" s="6">
        <v>7.8</v>
      </c>
      <c r="K4905" s="6">
        <v>27</v>
      </c>
      <c r="L4905" s="6" t="s">
        <v>383</v>
      </c>
      <c r="M4905" s="6">
        <v>40</v>
      </c>
      <c r="N4905" s="6" t="s">
        <v>21</v>
      </c>
      <c r="O4905" s="6" t="s">
        <v>22</v>
      </c>
      <c r="P4905" s="6" t="s">
        <v>8221</v>
      </c>
    </row>
    <row r="4906" spans="1:16" hidden="1" x14ac:dyDescent="0.35">
      <c r="A4906" s="6">
        <v>2012</v>
      </c>
      <c r="B4906" s="6" t="s">
        <v>1524</v>
      </c>
      <c r="C4906" s="6" t="s">
        <v>3002</v>
      </c>
      <c r="D4906" s="13" t="s">
        <v>3207</v>
      </c>
      <c r="E4906" s="6">
        <v>45.81</v>
      </c>
      <c r="F4906" s="6">
        <v>-96.13</v>
      </c>
      <c r="G4906" s="6" t="s">
        <v>3004</v>
      </c>
      <c r="H4906" s="6">
        <v>109252</v>
      </c>
      <c r="I4906" s="6">
        <v>111899000</v>
      </c>
      <c r="J4906" s="6">
        <v>7.8</v>
      </c>
      <c r="K4906" s="6">
        <v>27</v>
      </c>
      <c r="L4906" s="6" t="s">
        <v>383</v>
      </c>
      <c r="M4906" s="6">
        <v>40</v>
      </c>
      <c r="N4906" s="6" t="s">
        <v>21</v>
      </c>
      <c r="O4906" s="6" t="s">
        <v>22</v>
      </c>
      <c r="P4906" s="6" t="s">
        <v>8222</v>
      </c>
    </row>
    <row r="4907" spans="1:16" hidden="1" x14ac:dyDescent="0.35">
      <c r="A4907" s="6">
        <v>2012</v>
      </c>
      <c r="B4907" s="6" t="s">
        <v>3209</v>
      </c>
      <c r="C4907" s="6" t="s">
        <v>3002</v>
      </c>
      <c r="D4907" s="13" t="s">
        <v>3210</v>
      </c>
      <c r="E4907" s="6">
        <v>45.13</v>
      </c>
      <c r="F4907" s="6">
        <v>-96.28</v>
      </c>
      <c r="G4907" s="6" t="s">
        <v>564</v>
      </c>
      <c r="H4907" s="6">
        <v>185502</v>
      </c>
      <c r="I4907" s="6">
        <v>158312000</v>
      </c>
      <c r="J4907" s="6">
        <v>7.8</v>
      </c>
      <c r="K4907" s="6">
        <v>27</v>
      </c>
      <c r="L4907" s="6" t="s">
        <v>383</v>
      </c>
      <c r="M4907" s="6">
        <v>40</v>
      </c>
      <c r="N4907" s="6" t="s">
        <v>21</v>
      </c>
      <c r="O4907" s="6" t="s">
        <v>22</v>
      </c>
      <c r="P4907" s="6" t="s">
        <v>8223</v>
      </c>
    </row>
    <row r="4908" spans="1:16" hidden="1" x14ac:dyDescent="0.35">
      <c r="A4908" s="6">
        <v>2012</v>
      </c>
      <c r="B4908" s="6" t="s">
        <v>3212</v>
      </c>
      <c r="C4908" s="6" t="s">
        <v>3002</v>
      </c>
      <c r="D4908" s="13" t="s">
        <v>3213</v>
      </c>
      <c r="E4908" s="6">
        <v>46.17</v>
      </c>
      <c r="F4908" s="6">
        <v>-95.91</v>
      </c>
      <c r="G4908" s="6" t="s">
        <v>3004</v>
      </c>
      <c r="H4908" s="6">
        <v>204173</v>
      </c>
      <c r="I4908" s="6">
        <v>166132000</v>
      </c>
      <c r="J4908" s="6">
        <v>7.8</v>
      </c>
      <c r="K4908" s="6">
        <v>27</v>
      </c>
      <c r="L4908" s="6" t="s">
        <v>383</v>
      </c>
      <c r="M4908" s="6">
        <v>40</v>
      </c>
      <c r="N4908" s="6" t="s">
        <v>21</v>
      </c>
      <c r="O4908" s="6" t="s">
        <v>22</v>
      </c>
      <c r="P4908" s="6" t="s">
        <v>8224</v>
      </c>
    </row>
    <row r="4909" spans="1:16" hidden="1" x14ac:dyDescent="0.35">
      <c r="A4909" s="6">
        <v>2012</v>
      </c>
      <c r="B4909" s="6" t="s">
        <v>391</v>
      </c>
      <c r="C4909" s="6" t="s">
        <v>3002</v>
      </c>
      <c r="D4909" s="13" t="s">
        <v>3215</v>
      </c>
      <c r="E4909" s="6">
        <v>45.61</v>
      </c>
      <c r="F4909" s="6">
        <v>-95.73</v>
      </c>
      <c r="G4909" s="6" t="s">
        <v>3004</v>
      </c>
      <c r="H4909" s="6">
        <v>114254</v>
      </c>
      <c r="I4909" s="6">
        <v>113738000</v>
      </c>
      <c r="J4909" s="6">
        <v>7.8</v>
      </c>
      <c r="K4909" s="6">
        <v>27</v>
      </c>
      <c r="L4909" s="6" t="s">
        <v>383</v>
      </c>
      <c r="M4909" s="6">
        <v>40</v>
      </c>
      <c r="N4909" s="6" t="s">
        <v>21</v>
      </c>
      <c r="O4909" s="6" t="s">
        <v>22</v>
      </c>
      <c r="P4909" s="6" t="s">
        <v>8225</v>
      </c>
    </row>
    <row r="4910" spans="1:16" hidden="1" x14ac:dyDescent="0.35">
      <c r="A4910" s="6">
        <v>2012</v>
      </c>
      <c r="B4910" s="6" t="s">
        <v>2239</v>
      </c>
      <c r="C4910" s="6" t="s">
        <v>3002</v>
      </c>
      <c r="D4910" s="13" t="s">
        <v>3217</v>
      </c>
      <c r="E4910" s="6">
        <v>45.57</v>
      </c>
      <c r="F4910" s="6">
        <v>-96.05</v>
      </c>
      <c r="G4910" s="6" t="s">
        <v>564</v>
      </c>
      <c r="H4910" s="6">
        <v>145826</v>
      </c>
      <c r="I4910" s="6">
        <v>155318000</v>
      </c>
      <c r="J4910" s="6">
        <v>7.8</v>
      </c>
      <c r="K4910" s="6">
        <v>27</v>
      </c>
      <c r="L4910" s="6" t="s">
        <v>383</v>
      </c>
      <c r="M4910" s="6">
        <v>40</v>
      </c>
      <c r="N4910" s="6" t="s">
        <v>21</v>
      </c>
      <c r="O4910" s="6" t="s">
        <v>22</v>
      </c>
      <c r="P4910" s="6" t="s">
        <v>8226</v>
      </c>
    </row>
    <row r="4911" spans="1:16" hidden="1" x14ac:dyDescent="0.35">
      <c r="A4911" s="6">
        <v>2012</v>
      </c>
      <c r="B4911" s="6" t="s">
        <v>3219</v>
      </c>
      <c r="C4911" s="6" t="s">
        <v>3002</v>
      </c>
      <c r="D4911" s="13" t="s">
        <v>3220</v>
      </c>
      <c r="E4911" s="6">
        <v>45.2</v>
      </c>
      <c r="F4911" s="6">
        <v>-96.02</v>
      </c>
      <c r="G4911" s="6" t="s">
        <v>564</v>
      </c>
      <c r="H4911" s="6">
        <v>163756</v>
      </c>
      <c r="I4911" s="6">
        <v>165016000</v>
      </c>
      <c r="J4911" s="6">
        <v>7.8</v>
      </c>
      <c r="K4911" s="6">
        <v>27</v>
      </c>
      <c r="L4911" s="6" t="s">
        <v>383</v>
      </c>
      <c r="M4911" s="6">
        <v>40</v>
      </c>
      <c r="N4911" s="6" t="s">
        <v>21</v>
      </c>
      <c r="O4911" s="6" t="s">
        <v>22</v>
      </c>
      <c r="P4911" s="6" t="s">
        <v>8227</v>
      </c>
    </row>
    <row r="4912" spans="1:16" hidden="1" x14ac:dyDescent="0.35">
      <c r="A4912" s="6">
        <v>2012</v>
      </c>
      <c r="B4912" s="6" t="s">
        <v>3222</v>
      </c>
      <c r="C4912" s="6" t="s">
        <v>3002</v>
      </c>
      <c r="D4912" s="13" t="s">
        <v>3223</v>
      </c>
      <c r="E4912" s="6">
        <v>45.59</v>
      </c>
      <c r="F4912" s="6">
        <v>-96.83</v>
      </c>
      <c r="G4912" s="6" t="s">
        <v>3004</v>
      </c>
      <c r="H4912" s="6">
        <v>140642</v>
      </c>
      <c r="I4912" s="6">
        <v>142705000</v>
      </c>
      <c r="J4912" s="6">
        <v>7.8</v>
      </c>
      <c r="K4912" s="6">
        <v>27</v>
      </c>
      <c r="L4912" s="6" t="s">
        <v>383</v>
      </c>
      <c r="M4912" s="6">
        <v>40</v>
      </c>
      <c r="N4912" s="6" t="s">
        <v>21</v>
      </c>
      <c r="O4912" s="6" t="s">
        <v>22</v>
      </c>
      <c r="P4912" s="6" t="s">
        <v>8228</v>
      </c>
    </row>
    <row r="4913" spans="1:16" hidden="1" x14ac:dyDescent="0.35">
      <c r="A4913" s="6">
        <v>2012</v>
      </c>
      <c r="B4913" s="6" t="s">
        <v>3225</v>
      </c>
      <c r="C4913" s="6" t="s">
        <v>3002</v>
      </c>
      <c r="D4913" s="13" t="s">
        <v>3226</v>
      </c>
      <c r="E4913" s="6">
        <v>46.26</v>
      </c>
      <c r="F4913" s="6">
        <v>-96.58</v>
      </c>
      <c r="G4913" s="6" t="s">
        <v>3004</v>
      </c>
      <c r="H4913" s="6">
        <v>108247</v>
      </c>
      <c r="I4913" s="6">
        <v>102256000</v>
      </c>
      <c r="J4913" s="6">
        <v>7.8</v>
      </c>
      <c r="K4913" s="6">
        <v>27</v>
      </c>
      <c r="L4913" s="6" t="s">
        <v>383</v>
      </c>
      <c r="M4913" s="6">
        <v>40</v>
      </c>
      <c r="N4913" s="6" t="s">
        <v>21</v>
      </c>
      <c r="O4913" s="6" t="s">
        <v>22</v>
      </c>
      <c r="P4913" s="6" t="s">
        <v>8229</v>
      </c>
    </row>
    <row r="4914" spans="1:16" hidden="1" x14ac:dyDescent="0.35">
      <c r="A4914" s="6">
        <v>2012</v>
      </c>
      <c r="B4914" s="6" t="s">
        <v>3228</v>
      </c>
      <c r="C4914" s="6" t="s">
        <v>3002</v>
      </c>
      <c r="D4914" s="13" t="s">
        <v>3229</v>
      </c>
      <c r="E4914" s="6">
        <v>44.71</v>
      </c>
      <c r="F4914" s="6">
        <v>-96.26</v>
      </c>
      <c r="G4914" s="6" t="s">
        <v>564</v>
      </c>
      <c r="H4914" s="6">
        <v>173654</v>
      </c>
      <c r="I4914" s="6">
        <v>151330000</v>
      </c>
      <c r="J4914" s="6">
        <v>7.8</v>
      </c>
      <c r="K4914" s="6">
        <v>27</v>
      </c>
      <c r="L4914" s="6" t="s">
        <v>383</v>
      </c>
      <c r="M4914" s="6">
        <v>40</v>
      </c>
      <c r="N4914" s="6" t="s">
        <v>21</v>
      </c>
      <c r="O4914" s="6" t="s">
        <v>22</v>
      </c>
      <c r="P4914" s="6" t="s">
        <v>8230</v>
      </c>
    </row>
    <row r="4915" spans="1:16" hidden="1" x14ac:dyDescent="0.35">
      <c r="A4915" s="6">
        <v>2012</v>
      </c>
      <c r="B4915" s="6" t="s">
        <v>4886</v>
      </c>
      <c r="C4915" s="6" t="s">
        <v>1672</v>
      </c>
      <c r="D4915" s="13" t="s">
        <v>4887</v>
      </c>
      <c r="E4915" s="6">
        <v>40.619999999999997</v>
      </c>
      <c r="F4915" s="6">
        <v>-84.26</v>
      </c>
      <c r="G4915" s="6" t="s">
        <v>514</v>
      </c>
      <c r="H4915" s="6">
        <v>70053</v>
      </c>
      <c r="I4915" s="6">
        <v>48791000</v>
      </c>
      <c r="J4915" s="6">
        <v>7.8</v>
      </c>
      <c r="K4915" s="6">
        <v>39</v>
      </c>
      <c r="L4915" s="6" t="s">
        <v>383</v>
      </c>
      <c r="M4915" s="6">
        <v>40</v>
      </c>
      <c r="N4915" s="6" t="s">
        <v>21</v>
      </c>
      <c r="O4915" s="6" t="s">
        <v>22</v>
      </c>
      <c r="P4915" s="6" t="s">
        <v>8866</v>
      </c>
    </row>
    <row r="4916" spans="1:16" hidden="1" x14ac:dyDescent="0.35">
      <c r="A4916" s="6">
        <v>2012</v>
      </c>
      <c r="B4916" s="6" t="s">
        <v>1277</v>
      </c>
      <c r="C4916" s="6" t="s">
        <v>1672</v>
      </c>
      <c r="D4916" s="13" t="s">
        <v>4889</v>
      </c>
      <c r="E4916" s="6">
        <v>40.17</v>
      </c>
      <c r="F4916" s="6">
        <v>-83.64</v>
      </c>
      <c r="G4916" s="6" t="s">
        <v>514</v>
      </c>
      <c r="H4916" s="6">
        <v>75328</v>
      </c>
      <c r="I4916" s="6">
        <v>58832000</v>
      </c>
      <c r="J4916" s="6">
        <v>7.8</v>
      </c>
      <c r="K4916" s="6">
        <v>39</v>
      </c>
      <c r="L4916" s="6" t="s">
        <v>383</v>
      </c>
      <c r="M4916" s="6">
        <v>40</v>
      </c>
      <c r="N4916" s="6" t="s">
        <v>21</v>
      </c>
      <c r="O4916" s="6" t="s">
        <v>22</v>
      </c>
      <c r="P4916" s="6" t="s">
        <v>8867</v>
      </c>
    </row>
    <row r="4917" spans="1:16" hidden="1" x14ac:dyDescent="0.35">
      <c r="A4917" s="6">
        <v>2012</v>
      </c>
      <c r="B4917" s="6" t="s">
        <v>340</v>
      </c>
      <c r="C4917" s="6" t="s">
        <v>1672</v>
      </c>
      <c r="D4917" s="13" t="s">
        <v>4891</v>
      </c>
      <c r="E4917" s="6">
        <v>40</v>
      </c>
      <c r="F4917" s="6">
        <v>-83.62</v>
      </c>
      <c r="G4917" s="6" t="s">
        <v>514</v>
      </c>
      <c r="H4917" s="6">
        <v>68644</v>
      </c>
      <c r="I4917" s="6">
        <v>63846000</v>
      </c>
      <c r="J4917" s="6">
        <v>7.8</v>
      </c>
      <c r="K4917" s="6">
        <v>39</v>
      </c>
      <c r="L4917" s="6" t="s">
        <v>383</v>
      </c>
      <c r="M4917" s="6">
        <v>40</v>
      </c>
      <c r="N4917" s="6" t="s">
        <v>21</v>
      </c>
      <c r="O4917" s="6" t="s">
        <v>22</v>
      </c>
      <c r="P4917" s="6" t="s">
        <v>8868</v>
      </c>
    </row>
    <row r="4918" spans="1:16" hidden="1" x14ac:dyDescent="0.35">
      <c r="A4918" s="6">
        <v>2012</v>
      </c>
      <c r="B4918" s="6" t="s">
        <v>4893</v>
      </c>
      <c r="C4918" s="6" t="s">
        <v>1672</v>
      </c>
      <c r="D4918" s="13" t="s">
        <v>4894</v>
      </c>
      <c r="E4918" s="6">
        <v>40.21</v>
      </c>
      <c r="F4918" s="6">
        <v>-84.63</v>
      </c>
      <c r="G4918" s="6" t="s">
        <v>524</v>
      </c>
      <c r="H4918" s="6">
        <v>130489</v>
      </c>
      <c r="I4918" s="6">
        <v>87021000</v>
      </c>
      <c r="J4918" s="6">
        <v>7.8</v>
      </c>
      <c r="K4918" s="6">
        <v>39</v>
      </c>
      <c r="L4918" s="6" t="s">
        <v>383</v>
      </c>
      <c r="M4918" s="6">
        <v>40</v>
      </c>
      <c r="N4918" s="6" t="s">
        <v>21</v>
      </c>
      <c r="O4918" s="6" t="s">
        <v>22</v>
      </c>
      <c r="P4918" s="6" t="s">
        <v>8869</v>
      </c>
    </row>
    <row r="4919" spans="1:16" hidden="1" x14ac:dyDescent="0.35">
      <c r="A4919" s="6">
        <v>2012</v>
      </c>
      <c r="B4919" s="6" t="s">
        <v>1406</v>
      </c>
      <c r="C4919" s="6" t="s">
        <v>1672</v>
      </c>
      <c r="D4919" s="13" t="s">
        <v>4896</v>
      </c>
      <c r="E4919" s="6">
        <v>40.64</v>
      </c>
      <c r="F4919" s="6">
        <v>-83.61</v>
      </c>
      <c r="G4919" s="6" t="s">
        <v>514</v>
      </c>
      <c r="H4919" s="6">
        <v>92532</v>
      </c>
      <c r="I4919" s="6">
        <v>73959000</v>
      </c>
      <c r="J4919" s="6">
        <v>7.8</v>
      </c>
      <c r="K4919" s="6">
        <v>39</v>
      </c>
      <c r="L4919" s="6" t="s">
        <v>383</v>
      </c>
      <c r="M4919" s="6">
        <v>40</v>
      </c>
      <c r="N4919" s="6" t="s">
        <v>21</v>
      </c>
      <c r="O4919" s="6" t="s">
        <v>22</v>
      </c>
      <c r="P4919" s="6" t="s">
        <v>8870</v>
      </c>
    </row>
    <row r="4920" spans="1:16" hidden="1" x14ac:dyDescent="0.35">
      <c r="A4920" s="6">
        <v>2012</v>
      </c>
      <c r="B4920" s="6" t="s">
        <v>388</v>
      </c>
      <c r="C4920" s="6" t="s">
        <v>1672</v>
      </c>
      <c r="D4920" s="13" t="s">
        <v>4898</v>
      </c>
      <c r="E4920" s="6">
        <v>40.5</v>
      </c>
      <c r="F4920" s="6">
        <v>-83.74</v>
      </c>
      <c r="G4920" s="6" t="s">
        <v>514</v>
      </c>
      <c r="H4920" s="6">
        <v>68729</v>
      </c>
      <c r="I4920" s="6">
        <v>63287000</v>
      </c>
      <c r="J4920" s="6">
        <v>7.8</v>
      </c>
      <c r="K4920" s="6">
        <v>39</v>
      </c>
      <c r="L4920" s="6" t="s">
        <v>383</v>
      </c>
      <c r="M4920" s="6">
        <v>40</v>
      </c>
      <c r="N4920" s="6" t="s">
        <v>21</v>
      </c>
      <c r="O4920" s="6" t="s">
        <v>22</v>
      </c>
      <c r="P4920" s="6" t="s">
        <v>8871</v>
      </c>
    </row>
    <row r="4921" spans="1:16" hidden="1" x14ac:dyDescent="0.35">
      <c r="A4921" s="6">
        <v>2012</v>
      </c>
      <c r="B4921" s="6" t="s">
        <v>1376</v>
      </c>
      <c r="C4921" s="6" t="s">
        <v>1672</v>
      </c>
      <c r="D4921" s="13" t="s">
        <v>4900</v>
      </c>
      <c r="E4921" s="6">
        <v>40.35</v>
      </c>
      <c r="F4921" s="6">
        <v>-84.64</v>
      </c>
      <c r="G4921" s="6" t="s">
        <v>514</v>
      </c>
      <c r="H4921" s="6">
        <v>94680</v>
      </c>
      <c r="I4921" s="6">
        <v>72712000</v>
      </c>
      <c r="J4921" s="6">
        <v>7.8</v>
      </c>
      <c r="K4921" s="6">
        <v>39</v>
      </c>
      <c r="L4921" s="6" t="s">
        <v>383</v>
      </c>
      <c r="M4921" s="6">
        <v>40</v>
      </c>
      <c r="N4921" s="6" t="s">
        <v>21</v>
      </c>
      <c r="O4921" s="6" t="s">
        <v>22</v>
      </c>
      <c r="P4921" s="6" t="s">
        <v>8872</v>
      </c>
    </row>
    <row r="4922" spans="1:16" hidden="1" x14ac:dyDescent="0.35">
      <c r="A4922" s="6">
        <v>2012</v>
      </c>
      <c r="B4922" s="6" t="s">
        <v>1584</v>
      </c>
      <c r="C4922" s="6" t="s">
        <v>1672</v>
      </c>
      <c r="D4922" s="13" t="s">
        <v>4902</v>
      </c>
      <c r="E4922" s="6">
        <v>40.049999999999997</v>
      </c>
      <c r="F4922" s="6">
        <v>-84.12</v>
      </c>
      <c r="G4922" s="6" t="s">
        <v>514</v>
      </c>
      <c r="H4922" s="6">
        <v>70998</v>
      </c>
      <c r="I4922" s="6">
        <v>54195000</v>
      </c>
      <c r="J4922" s="6">
        <v>7.8</v>
      </c>
      <c r="K4922" s="6">
        <v>39</v>
      </c>
      <c r="L4922" s="6" t="s">
        <v>383</v>
      </c>
      <c r="M4922" s="6">
        <v>40</v>
      </c>
      <c r="N4922" s="6" t="s">
        <v>21</v>
      </c>
      <c r="O4922" s="6" t="s">
        <v>22</v>
      </c>
      <c r="P4922" s="6" t="s">
        <v>8873</v>
      </c>
    </row>
    <row r="4923" spans="1:16" hidden="1" x14ac:dyDescent="0.35">
      <c r="A4923" s="6">
        <v>2012</v>
      </c>
      <c r="B4923" s="6" t="s">
        <v>187</v>
      </c>
      <c r="C4923" s="6" t="s">
        <v>1672</v>
      </c>
      <c r="D4923" s="13" t="s">
        <v>4904</v>
      </c>
      <c r="E4923" s="6">
        <v>40.39</v>
      </c>
      <c r="F4923" s="6">
        <v>-84.17</v>
      </c>
      <c r="G4923" s="6" t="s">
        <v>514</v>
      </c>
      <c r="H4923" s="6">
        <v>69969</v>
      </c>
      <c r="I4923" s="6">
        <v>62863000</v>
      </c>
      <c r="J4923" s="6">
        <v>7.8</v>
      </c>
      <c r="K4923" s="6">
        <v>39</v>
      </c>
      <c r="L4923" s="6" t="s">
        <v>383</v>
      </c>
      <c r="M4923" s="6">
        <v>40</v>
      </c>
      <c r="N4923" s="6" t="s">
        <v>21</v>
      </c>
      <c r="O4923" s="6" t="s">
        <v>22</v>
      </c>
      <c r="P4923" s="6" t="s">
        <v>8874</v>
      </c>
    </row>
    <row r="4924" spans="1:16" hidden="1" x14ac:dyDescent="0.35">
      <c r="A4924" s="6">
        <v>2012</v>
      </c>
      <c r="B4924" s="6" t="s">
        <v>5273</v>
      </c>
      <c r="C4924" s="6" t="s">
        <v>5126</v>
      </c>
      <c r="D4924" s="13" t="s">
        <v>5274</v>
      </c>
      <c r="E4924" s="6">
        <v>40.590000000000003</v>
      </c>
      <c r="F4924" s="6">
        <v>-79.56</v>
      </c>
      <c r="G4924" s="6" t="s">
        <v>514</v>
      </c>
      <c r="H4924" s="6">
        <v>13035</v>
      </c>
      <c r="I4924" s="6">
        <v>10344000</v>
      </c>
      <c r="J4924" s="6">
        <v>8.1</v>
      </c>
      <c r="K4924" s="6">
        <v>42</v>
      </c>
      <c r="L4924" s="6" t="s">
        <v>383</v>
      </c>
      <c r="M4924" s="6">
        <v>40</v>
      </c>
      <c r="N4924" s="6" t="s">
        <v>21</v>
      </c>
      <c r="O4924" s="6" t="s">
        <v>22</v>
      </c>
      <c r="P4924" s="6" t="s">
        <v>9015</v>
      </c>
    </row>
    <row r="4925" spans="1:16" hidden="1" x14ac:dyDescent="0.35">
      <c r="A4925" s="6">
        <v>2012</v>
      </c>
      <c r="B4925" s="6" t="s">
        <v>4999</v>
      </c>
      <c r="C4925" s="6" t="s">
        <v>5126</v>
      </c>
      <c r="D4925" s="13" t="s">
        <v>5276</v>
      </c>
      <c r="E4925" s="6">
        <v>40.61</v>
      </c>
      <c r="F4925" s="6">
        <v>-80.25</v>
      </c>
      <c r="G4925" s="6" t="s">
        <v>236</v>
      </c>
      <c r="H4925" s="6">
        <v>4186</v>
      </c>
      <c r="I4925" s="6">
        <v>3006000</v>
      </c>
      <c r="J4925" s="6">
        <v>8.1</v>
      </c>
      <c r="K4925" s="6">
        <v>42</v>
      </c>
      <c r="L4925" s="6" t="s">
        <v>383</v>
      </c>
      <c r="M4925" s="6">
        <v>40</v>
      </c>
      <c r="N4925" s="6" t="s">
        <v>21</v>
      </c>
      <c r="O4925" s="6" t="s">
        <v>22</v>
      </c>
      <c r="P4925" s="6" t="s">
        <v>9016</v>
      </c>
    </row>
    <row r="4926" spans="1:16" hidden="1" x14ac:dyDescent="0.35">
      <c r="A4926" s="6">
        <v>2012</v>
      </c>
      <c r="B4926" s="6" t="s">
        <v>65</v>
      </c>
      <c r="C4926" s="6" t="s">
        <v>5126</v>
      </c>
      <c r="D4926" s="13" t="s">
        <v>5278</v>
      </c>
      <c r="E4926" s="6">
        <v>40.86</v>
      </c>
      <c r="F4926" s="6">
        <v>-79.89</v>
      </c>
      <c r="G4926" s="6" t="s">
        <v>514</v>
      </c>
      <c r="H4926" s="6">
        <v>16245</v>
      </c>
      <c r="I4926" s="6">
        <v>13091000</v>
      </c>
      <c r="J4926" s="6">
        <v>8.1</v>
      </c>
      <c r="K4926" s="6">
        <v>42</v>
      </c>
      <c r="L4926" s="6" t="s">
        <v>383</v>
      </c>
      <c r="M4926" s="6">
        <v>40</v>
      </c>
      <c r="N4926" s="6" t="s">
        <v>21</v>
      </c>
      <c r="O4926" s="6" t="s">
        <v>22</v>
      </c>
      <c r="P4926" s="6" t="s">
        <v>9017</v>
      </c>
    </row>
    <row r="4927" spans="1:16" hidden="1" x14ac:dyDescent="0.35">
      <c r="A4927" s="6">
        <v>2012</v>
      </c>
      <c r="B4927" s="6" t="s">
        <v>5280</v>
      </c>
      <c r="C4927" s="6" t="s">
        <v>5126</v>
      </c>
      <c r="D4927" s="13" t="s">
        <v>5281</v>
      </c>
      <c r="E4927" s="6">
        <v>41.14</v>
      </c>
      <c r="F4927" s="6">
        <v>-79.680000000000007</v>
      </c>
      <c r="G4927" s="6" t="s">
        <v>514</v>
      </c>
      <c r="H4927" s="6">
        <v>13781</v>
      </c>
      <c r="I4927" s="6">
        <v>8996000</v>
      </c>
      <c r="J4927" s="6">
        <v>8.1</v>
      </c>
      <c r="K4927" s="6">
        <v>42</v>
      </c>
      <c r="L4927" s="6" t="s">
        <v>383</v>
      </c>
      <c r="M4927" s="6">
        <v>40</v>
      </c>
      <c r="N4927" s="6" t="s">
        <v>21</v>
      </c>
      <c r="O4927" s="6" t="s">
        <v>22</v>
      </c>
      <c r="P4927" s="6" t="s">
        <v>9018</v>
      </c>
    </row>
    <row r="4928" spans="1:16" hidden="1" x14ac:dyDescent="0.35">
      <c r="A4928" s="6">
        <v>2012</v>
      </c>
      <c r="B4928" s="6" t="s">
        <v>1515</v>
      </c>
      <c r="C4928" s="6" t="s">
        <v>5126</v>
      </c>
      <c r="D4928" s="13" t="s">
        <v>5283</v>
      </c>
      <c r="E4928" s="6">
        <v>40.479999999999997</v>
      </c>
      <c r="F4928" s="6">
        <v>-79.44</v>
      </c>
      <c r="G4928" s="6" t="s">
        <v>514</v>
      </c>
      <c r="H4928" s="6">
        <v>19260</v>
      </c>
      <c r="I4928" s="6">
        <v>14136000</v>
      </c>
      <c r="J4928" s="6">
        <v>8.1</v>
      </c>
      <c r="K4928" s="6">
        <v>42</v>
      </c>
      <c r="L4928" s="6" t="s">
        <v>383</v>
      </c>
      <c r="M4928" s="6">
        <v>40</v>
      </c>
      <c r="N4928" s="6" t="s">
        <v>21</v>
      </c>
      <c r="O4928" s="6" t="s">
        <v>22</v>
      </c>
      <c r="P4928" s="6" t="s">
        <v>9019</v>
      </c>
    </row>
    <row r="4929" spans="1:16" hidden="1" x14ac:dyDescent="0.35">
      <c r="A4929" s="6">
        <v>2012</v>
      </c>
      <c r="B4929" s="6" t="s">
        <v>172</v>
      </c>
      <c r="C4929" s="6" t="s">
        <v>5126</v>
      </c>
      <c r="D4929" s="13" t="s">
        <v>5285</v>
      </c>
      <c r="E4929" s="6">
        <v>41.01</v>
      </c>
      <c r="F4929" s="6">
        <v>-78.959999999999994</v>
      </c>
      <c r="G4929" s="6" t="s">
        <v>524</v>
      </c>
      <c r="H4929" s="6">
        <v>9974</v>
      </c>
      <c r="I4929" s="6">
        <v>6321000</v>
      </c>
      <c r="J4929" s="6">
        <v>8.1</v>
      </c>
      <c r="K4929" s="6">
        <v>42</v>
      </c>
      <c r="L4929" s="6" t="s">
        <v>383</v>
      </c>
      <c r="M4929" s="6">
        <v>40</v>
      </c>
      <c r="N4929" s="6" t="s">
        <v>21</v>
      </c>
      <c r="O4929" s="6" t="s">
        <v>22</v>
      </c>
      <c r="P4929" s="6" t="s">
        <v>9020</v>
      </c>
    </row>
    <row r="4930" spans="1:16" hidden="1" x14ac:dyDescent="0.35">
      <c r="A4930" s="6">
        <v>2012</v>
      </c>
      <c r="B4930" s="6" t="s">
        <v>135</v>
      </c>
      <c r="C4930" s="6" t="s">
        <v>5126</v>
      </c>
      <c r="D4930" s="13" t="s">
        <v>5287</v>
      </c>
      <c r="E4930" s="6">
        <v>40.99</v>
      </c>
      <c r="F4930" s="6">
        <v>-80.34</v>
      </c>
      <c r="G4930" s="6" t="s">
        <v>514</v>
      </c>
      <c r="H4930" s="6">
        <v>11054</v>
      </c>
      <c r="I4930" s="6">
        <v>9507000</v>
      </c>
      <c r="J4930" s="6">
        <v>8.1</v>
      </c>
      <c r="K4930" s="6">
        <v>42</v>
      </c>
      <c r="L4930" s="6" t="s">
        <v>383</v>
      </c>
      <c r="M4930" s="6">
        <v>40</v>
      </c>
      <c r="N4930" s="6" t="s">
        <v>21</v>
      </c>
      <c r="O4930" s="6" t="s">
        <v>22</v>
      </c>
      <c r="P4930" s="6" t="s">
        <v>9021</v>
      </c>
    </row>
    <row r="4931" spans="1:16" hidden="1" x14ac:dyDescent="0.35">
      <c r="A4931" s="6">
        <v>2012</v>
      </c>
      <c r="B4931" s="6" t="s">
        <v>1959</v>
      </c>
      <c r="C4931" s="6" t="s">
        <v>1742</v>
      </c>
      <c r="D4931" s="13" t="s">
        <v>1960</v>
      </c>
      <c r="E4931" s="6">
        <v>41.71</v>
      </c>
      <c r="F4931" s="6">
        <v>-94.92</v>
      </c>
      <c r="G4931" s="6" t="s">
        <v>555</v>
      </c>
      <c r="H4931" s="6">
        <v>124744</v>
      </c>
      <c r="I4931" s="6">
        <v>89732000</v>
      </c>
      <c r="J4931" s="6">
        <v>8.1999999999999993</v>
      </c>
      <c r="K4931" s="6">
        <v>19</v>
      </c>
      <c r="L4931" s="6" t="s">
        <v>383</v>
      </c>
      <c r="M4931" s="6">
        <v>40</v>
      </c>
      <c r="N4931" s="6" t="s">
        <v>21</v>
      </c>
      <c r="O4931" s="6" t="s">
        <v>22</v>
      </c>
      <c r="P4931" s="6" t="s">
        <v>7739</v>
      </c>
    </row>
    <row r="4932" spans="1:16" hidden="1" x14ac:dyDescent="0.35">
      <c r="A4932" s="6">
        <v>2012</v>
      </c>
      <c r="B4932" s="6" t="s">
        <v>97</v>
      </c>
      <c r="C4932" s="6" t="s">
        <v>1742</v>
      </c>
      <c r="D4932" s="13" t="s">
        <v>1962</v>
      </c>
      <c r="E4932" s="6">
        <v>42.27</v>
      </c>
      <c r="F4932" s="6">
        <v>-94.4</v>
      </c>
      <c r="G4932" s="6" t="s">
        <v>555</v>
      </c>
      <c r="H4932" s="6">
        <v>187017</v>
      </c>
      <c r="I4932" s="6">
        <v>148288000</v>
      </c>
      <c r="J4932" s="6">
        <v>8.1999999999999993</v>
      </c>
      <c r="K4932" s="6">
        <v>19</v>
      </c>
      <c r="L4932" s="6" t="s">
        <v>383</v>
      </c>
      <c r="M4932" s="6">
        <v>40</v>
      </c>
      <c r="N4932" s="6" t="s">
        <v>21</v>
      </c>
      <c r="O4932" s="6" t="s">
        <v>22</v>
      </c>
      <c r="P4932" s="6" t="s">
        <v>7740</v>
      </c>
    </row>
    <row r="4933" spans="1:16" hidden="1" x14ac:dyDescent="0.35">
      <c r="A4933" s="6">
        <v>2012</v>
      </c>
      <c r="B4933" s="6" t="s">
        <v>1121</v>
      </c>
      <c r="C4933" s="6" t="s">
        <v>1742</v>
      </c>
      <c r="D4933" s="13" t="s">
        <v>1964</v>
      </c>
      <c r="E4933" s="6">
        <v>41.87</v>
      </c>
      <c r="F4933" s="6">
        <v>-94.67</v>
      </c>
      <c r="G4933" s="6" t="s">
        <v>555</v>
      </c>
      <c r="H4933" s="6">
        <v>200069</v>
      </c>
      <c r="I4933" s="6">
        <v>139338000</v>
      </c>
      <c r="J4933" s="6">
        <v>8.1999999999999993</v>
      </c>
      <c r="K4933" s="6">
        <v>19</v>
      </c>
      <c r="L4933" s="6" t="s">
        <v>383</v>
      </c>
      <c r="M4933" s="6">
        <v>40</v>
      </c>
      <c r="N4933" s="6" t="s">
        <v>21</v>
      </c>
      <c r="O4933" s="6" t="s">
        <v>22</v>
      </c>
      <c r="P4933" s="6" t="s">
        <v>7741</v>
      </c>
    </row>
    <row r="4934" spans="1:16" hidden="1" x14ac:dyDescent="0.35">
      <c r="A4934" s="6">
        <v>2012</v>
      </c>
      <c r="B4934" s="6" t="s">
        <v>381</v>
      </c>
      <c r="C4934" s="6" t="s">
        <v>1742</v>
      </c>
      <c r="D4934" s="13" t="s">
        <v>1966</v>
      </c>
      <c r="E4934" s="6">
        <v>41.91</v>
      </c>
      <c r="F4934" s="6">
        <v>-95.14</v>
      </c>
      <c r="G4934" s="6" t="s">
        <v>555</v>
      </c>
      <c r="H4934" s="6">
        <v>238722</v>
      </c>
      <c r="I4934" s="6">
        <v>181537000</v>
      </c>
      <c r="J4934" s="6">
        <v>8.1999999999999993</v>
      </c>
      <c r="K4934" s="6">
        <v>19</v>
      </c>
      <c r="L4934" s="6" t="s">
        <v>383</v>
      </c>
      <c r="M4934" s="6">
        <v>40</v>
      </c>
      <c r="N4934" s="6" t="s">
        <v>21</v>
      </c>
      <c r="O4934" s="6" t="s">
        <v>22</v>
      </c>
      <c r="P4934" s="6" t="s">
        <v>7742</v>
      </c>
    </row>
    <row r="4935" spans="1:16" hidden="1" x14ac:dyDescent="0.35">
      <c r="A4935" s="6">
        <v>2012</v>
      </c>
      <c r="B4935" s="6" t="s">
        <v>33</v>
      </c>
      <c r="C4935" s="6" t="s">
        <v>1742</v>
      </c>
      <c r="D4935" s="13" t="s">
        <v>1968</v>
      </c>
      <c r="E4935" s="6">
        <v>42.15</v>
      </c>
      <c r="F4935" s="6">
        <v>-94.47</v>
      </c>
      <c r="G4935" s="6" t="s">
        <v>555</v>
      </c>
      <c r="H4935" s="6">
        <v>189367</v>
      </c>
      <c r="I4935" s="6">
        <v>151120000</v>
      </c>
      <c r="J4935" s="6">
        <v>8.1999999999999993</v>
      </c>
      <c r="K4935" s="6">
        <v>19</v>
      </c>
      <c r="L4935" s="6" t="s">
        <v>383</v>
      </c>
      <c r="M4935" s="6">
        <v>40</v>
      </c>
      <c r="N4935" s="6" t="s">
        <v>21</v>
      </c>
      <c r="O4935" s="6" t="s">
        <v>22</v>
      </c>
      <c r="P4935" s="6" t="s">
        <v>7743</v>
      </c>
    </row>
    <row r="4936" spans="1:16" hidden="1" x14ac:dyDescent="0.35">
      <c r="A4936" s="6">
        <v>2012</v>
      </c>
      <c r="B4936" s="6" t="s">
        <v>1970</v>
      </c>
      <c r="C4936" s="6" t="s">
        <v>1742</v>
      </c>
      <c r="D4936" s="13" t="s">
        <v>1971</v>
      </c>
      <c r="E4936" s="6">
        <v>41.84</v>
      </c>
      <c r="F4936" s="6">
        <v>-94.42</v>
      </c>
      <c r="G4936" s="6" t="s">
        <v>555</v>
      </c>
      <c r="H4936" s="6">
        <v>127264</v>
      </c>
      <c r="I4936" s="6">
        <v>87048000</v>
      </c>
      <c r="J4936" s="6">
        <v>8.1999999999999993</v>
      </c>
      <c r="K4936" s="6">
        <v>19</v>
      </c>
      <c r="L4936" s="6" t="s">
        <v>383</v>
      </c>
      <c r="M4936" s="6">
        <v>40</v>
      </c>
      <c r="N4936" s="6" t="s">
        <v>21</v>
      </c>
      <c r="O4936" s="6" t="s">
        <v>22</v>
      </c>
      <c r="P4936" s="6" t="s">
        <v>7744</v>
      </c>
    </row>
    <row r="4937" spans="1:16" hidden="1" x14ac:dyDescent="0.35">
      <c r="A4937" s="6">
        <v>2012</v>
      </c>
      <c r="B4937" s="6" t="s">
        <v>1645</v>
      </c>
      <c r="C4937" s="6" t="s">
        <v>1742</v>
      </c>
      <c r="D4937" s="13" t="s">
        <v>1973</v>
      </c>
      <c r="E4937" s="6">
        <v>41.85</v>
      </c>
      <c r="F4937" s="6">
        <v>-95.59</v>
      </c>
      <c r="G4937" s="6" t="s">
        <v>555</v>
      </c>
      <c r="H4937" s="6">
        <v>205071</v>
      </c>
      <c r="I4937" s="6">
        <v>159647000</v>
      </c>
      <c r="J4937" s="6">
        <v>8.1999999999999993</v>
      </c>
      <c r="K4937" s="6">
        <v>19</v>
      </c>
      <c r="L4937" s="6" t="s">
        <v>383</v>
      </c>
      <c r="M4937" s="6">
        <v>40</v>
      </c>
      <c r="N4937" s="6" t="s">
        <v>21</v>
      </c>
      <c r="O4937" s="6" t="s">
        <v>22</v>
      </c>
      <c r="P4937" s="6" t="s">
        <v>7745</v>
      </c>
    </row>
    <row r="4938" spans="1:16" hidden="1" x14ac:dyDescent="0.35">
      <c r="A4938" s="6">
        <v>2012</v>
      </c>
      <c r="B4938" s="6" t="s">
        <v>1975</v>
      </c>
      <c r="C4938" s="6" t="s">
        <v>1742</v>
      </c>
      <c r="D4938" s="13" t="s">
        <v>1976</v>
      </c>
      <c r="E4938" s="6">
        <v>42.31</v>
      </c>
      <c r="F4938" s="6">
        <v>-95.59</v>
      </c>
      <c r="G4938" s="6" t="s">
        <v>555</v>
      </c>
      <c r="H4938" s="6">
        <v>122897</v>
      </c>
      <c r="I4938" s="6">
        <v>109896000</v>
      </c>
      <c r="J4938" s="6">
        <v>8.1999999999999993</v>
      </c>
      <c r="K4938" s="6">
        <v>19</v>
      </c>
      <c r="L4938" s="6" t="s">
        <v>383</v>
      </c>
      <c r="M4938" s="6">
        <v>40</v>
      </c>
      <c r="N4938" s="6" t="s">
        <v>21</v>
      </c>
      <c r="O4938" s="6" t="s">
        <v>22</v>
      </c>
      <c r="P4938" s="6" t="s">
        <v>7746</v>
      </c>
    </row>
    <row r="4939" spans="1:16" hidden="1" x14ac:dyDescent="0.35">
      <c r="A4939" s="6">
        <v>2012</v>
      </c>
      <c r="B4939" s="6" t="s">
        <v>1978</v>
      </c>
      <c r="C4939" s="6" t="s">
        <v>1742</v>
      </c>
      <c r="D4939" s="13" t="s">
        <v>1979</v>
      </c>
      <c r="E4939" s="6">
        <v>42.07</v>
      </c>
      <c r="F4939" s="6">
        <v>-95.9</v>
      </c>
      <c r="G4939" s="6" t="s">
        <v>555</v>
      </c>
      <c r="H4939" s="6">
        <v>168776</v>
      </c>
      <c r="I4939" s="6">
        <v>134021000</v>
      </c>
      <c r="J4939" s="6">
        <v>8.1999999999999993</v>
      </c>
      <c r="K4939" s="6">
        <v>19</v>
      </c>
      <c r="L4939" s="6" t="s">
        <v>383</v>
      </c>
      <c r="M4939" s="6">
        <v>40</v>
      </c>
      <c r="N4939" s="6" t="s">
        <v>21</v>
      </c>
      <c r="O4939" s="6" t="s">
        <v>22</v>
      </c>
      <c r="P4939" s="6" t="s">
        <v>7747</v>
      </c>
    </row>
    <row r="4940" spans="1:16" hidden="1" x14ac:dyDescent="0.35">
      <c r="A4940" s="6">
        <v>2012</v>
      </c>
      <c r="B4940" s="6" t="s">
        <v>1981</v>
      </c>
      <c r="C4940" s="6" t="s">
        <v>1742</v>
      </c>
      <c r="D4940" s="13" t="s">
        <v>1982</v>
      </c>
      <c r="E4940" s="6">
        <v>42.46</v>
      </c>
      <c r="F4940" s="6">
        <v>-95.15</v>
      </c>
      <c r="G4940" s="6" t="s">
        <v>555</v>
      </c>
      <c r="H4940" s="6">
        <v>181714</v>
      </c>
      <c r="I4940" s="6">
        <v>144415000</v>
      </c>
      <c r="J4940" s="6">
        <v>8.1999999999999993</v>
      </c>
      <c r="K4940" s="6">
        <v>19</v>
      </c>
      <c r="L4940" s="6" t="s">
        <v>383</v>
      </c>
      <c r="M4940" s="6">
        <v>40</v>
      </c>
      <c r="N4940" s="6" t="s">
        <v>21</v>
      </c>
      <c r="O4940" s="6" t="s">
        <v>22</v>
      </c>
      <c r="P4940" s="6" t="s">
        <v>7748</v>
      </c>
    </row>
    <row r="4941" spans="1:16" hidden="1" x14ac:dyDescent="0.35">
      <c r="A4941" s="6">
        <v>2012</v>
      </c>
      <c r="B4941" s="6" t="s">
        <v>187</v>
      </c>
      <c r="C4941" s="6" t="s">
        <v>1742</v>
      </c>
      <c r="D4941" s="13" t="s">
        <v>1984</v>
      </c>
      <c r="E4941" s="6">
        <v>41.79</v>
      </c>
      <c r="F4941" s="6">
        <v>-95.2</v>
      </c>
      <c r="G4941" s="6" t="s">
        <v>555</v>
      </c>
      <c r="H4941" s="6">
        <v>191257</v>
      </c>
      <c r="I4941" s="6">
        <v>172795000</v>
      </c>
      <c r="J4941" s="6">
        <v>8.1999999999999993</v>
      </c>
      <c r="K4941" s="6">
        <v>19</v>
      </c>
      <c r="L4941" s="6" t="s">
        <v>383</v>
      </c>
      <c r="M4941" s="6">
        <v>40</v>
      </c>
      <c r="N4941" s="6" t="s">
        <v>21</v>
      </c>
      <c r="O4941" s="6" t="s">
        <v>22</v>
      </c>
      <c r="P4941" s="6" t="s">
        <v>7749</v>
      </c>
    </row>
    <row r="4942" spans="1:16" hidden="1" x14ac:dyDescent="0.35">
      <c r="A4942" s="6">
        <v>2012</v>
      </c>
      <c r="B4942" s="6" t="s">
        <v>1986</v>
      </c>
      <c r="C4942" s="6" t="s">
        <v>1742</v>
      </c>
      <c r="D4942" s="13" t="s">
        <v>1987</v>
      </c>
      <c r="E4942" s="6">
        <v>42.38</v>
      </c>
      <c r="F4942" s="6">
        <v>-95.86</v>
      </c>
      <c r="G4942" s="6" t="s">
        <v>555</v>
      </c>
      <c r="H4942" s="6">
        <v>203866</v>
      </c>
      <c r="I4942" s="6">
        <v>159834000</v>
      </c>
      <c r="J4942" s="6">
        <v>8.1999999999999993</v>
      </c>
      <c r="K4942" s="6">
        <v>19</v>
      </c>
      <c r="L4942" s="6" t="s">
        <v>383</v>
      </c>
      <c r="M4942" s="6">
        <v>40</v>
      </c>
      <c r="N4942" s="6" t="s">
        <v>21</v>
      </c>
      <c r="O4942" s="6" t="s">
        <v>22</v>
      </c>
      <c r="P4942" s="6" t="s">
        <v>7750</v>
      </c>
    </row>
    <row r="4943" spans="1:16" hidden="1" x14ac:dyDescent="0.35">
      <c r="A4943" s="6">
        <v>2012</v>
      </c>
      <c r="B4943" s="6" t="s">
        <v>1121</v>
      </c>
      <c r="C4943" s="6" t="s">
        <v>797</v>
      </c>
      <c r="D4943" s="13" t="s">
        <v>1122</v>
      </c>
      <c r="E4943" s="6">
        <v>33.53</v>
      </c>
      <c r="F4943" s="6">
        <v>-85.25</v>
      </c>
      <c r="G4943" s="6" t="s">
        <v>117</v>
      </c>
      <c r="H4943" s="6">
        <v>132</v>
      </c>
      <c r="I4943" s="6">
        <v>48000</v>
      </c>
      <c r="J4943" s="6">
        <v>8.4</v>
      </c>
      <c r="K4943" s="6">
        <v>13</v>
      </c>
      <c r="L4943" s="6" t="s">
        <v>383</v>
      </c>
      <c r="M4943" s="6">
        <v>40</v>
      </c>
      <c r="N4943" s="6" t="s">
        <v>21</v>
      </c>
      <c r="O4943" s="6" t="s">
        <v>22</v>
      </c>
      <c r="P4943" s="6" t="s">
        <v>7423</v>
      </c>
    </row>
    <row r="4944" spans="1:16" hidden="1" x14ac:dyDescent="0.35">
      <c r="A4944" s="6">
        <v>2012</v>
      </c>
      <c r="B4944" s="6" t="s">
        <v>1124</v>
      </c>
      <c r="C4944" s="6" t="s">
        <v>797</v>
      </c>
      <c r="D4944" s="13" t="s">
        <v>1125</v>
      </c>
      <c r="E4944" s="6">
        <v>33.229999999999997</v>
      </c>
      <c r="F4944" s="6">
        <v>-84.82</v>
      </c>
      <c r="G4944" s="6" t="s">
        <v>94</v>
      </c>
      <c r="H4944" s="6">
        <v>233</v>
      </c>
      <c r="I4944" s="6">
        <v>0</v>
      </c>
      <c r="J4944" s="6">
        <v>8.4</v>
      </c>
      <c r="K4944" s="6">
        <v>13</v>
      </c>
      <c r="L4944" s="6" t="s">
        <v>383</v>
      </c>
      <c r="M4944" s="6">
        <v>40</v>
      </c>
      <c r="N4944" s="6" t="s">
        <v>21</v>
      </c>
      <c r="O4944" s="6" t="s">
        <v>22</v>
      </c>
      <c r="P4944" s="6" t="s">
        <v>7424</v>
      </c>
    </row>
    <row r="4945" spans="1:16" hidden="1" x14ac:dyDescent="0.35">
      <c r="A4945" s="6">
        <v>2012</v>
      </c>
      <c r="B4945" s="6" t="s">
        <v>522</v>
      </c>
      <c r="C4945" s="6" t="s">
        <v>797</v>
      </c>
      <c r="D4945" s="13" t="s">
        <v>1127</v>
      </c>
      <c r="E4945" s="6">
        <v>33.770000000000003</v>
      </c>
      <c r="F4945" s="6">
        <v>-84.64</v>
      </c>
      <c r="G4945" s="6" t="s">
        <v>117</v>
      </c>
      <c r="H4945" s="6">
        <v>323</v>
      </c>
      <c r="I4945" s="6">
        <v>232000</v>
      </c>
      <c r="J4945" s="6">
        <v>8.4</v>
      </c>
      <c r="K4945" s="6">
        <v>13</v>
      </c>
      <c r="L4945" s="6" t="s">
        <v>383</v>
      </c>
      <c r="M4945" s="6">
        <v>40</v>
      </c>
      <c r="N4945" s="6" t="s">
        <v>21</v>
      </c>
      <c r="O4945" s="6" t="s">
        <v>22</v>
      </c>
      <c r="P4945" s="6" t="s">
        <v>7425</v>
      </c>
    </row>
    <row r="4946" spans="1:16" hidden="1" x14ac:dyDescent="0.35">
      <c r="A4946" s="6">
        <v>2012</v>
      </c>
      <c r="B4946" s="6" t="s">
        <v>7426</v>
      </c>
      <c r="C4946" s="6" t="s">
        <v>797</v>
      </c>
      <c r="D4946" s="13" t="s">
        <v>7427</v>
      </c>
      <c r="E4946" s="6">
        <v>33.700000000000003</v>
      </c>
      <c r="F4946" s="6">
        <v>-85.15</v>
      </c>
      <c r="G4946" s="6" t="s">
        <v>117</v>
      </c>
      <c r="H4946" s="6">
        <v>44</v>
      </c>
      <c r="I4946" s="6">
        <v>0</v>
      </c>
      <c r="J4946" s="6">
        <v>8.4</v>
      </c>
      <c r="K4946" s="6">
        <v>13</v>
      </c>
      <c r="L4946" s="6" t="s">
        <v>383</v>
      </c>
      <c r="M4946" s="6">
        <v>40</v>
      </c>
      <c r="N4946" s="6" t="s">
        <v>21</v>
      </c>
      <c r="O4946" s="6" t="s">
        <v>22</v>
      </c>
      <c r="P4946" s="6" t="s">
        <v>7428</v>
      </c>
    </row>
    <row r="4947" spans="1:16" hidden="1" x14ac:dyDescent="0.35">
      <c r="A4947" s="6">
        <v>2012</v>
      </c>
      <c r="B4947" s="6" t="s">
        <v>1131</v>
      </c>
      <c r="C4947" s="6" t="s">
        <v>797</v>
      </c>
      <c r="D4947" s="13" t="s">
        <v>1132</v>
      </c>
      <c r="E4947" s="6">
        <v>32.659999999999997</v>
      </c>
      <c r="F4947" s="6">
        <v>-84.88</v>
      </c>
      <c r="G4947" s="6" t="s">
        <v>94</v>
      </c>
      <c r="H4947" s="6">
        <v>216</v>
      </c>
      <c r="I4947" s="6">
        <v>109000</v>
      </c>
      <c r="J4947" s="6">
        <v>8.4</v>
      </c>
      <c r="K4947" s="6">
        <v>13</v>
      </c>
      <c r="L4947" s="6" t="s">
        <v>383</v>
      </c>
      <c r="M4947" s="6">
        <v>40</v>
      </c>
      <c r="N4947" s="6" t="s">
        <v>21</v>
      </c>
      <c r="O4947" s="6" t="s">
        <v>22</v>
      </c>
      <c r="P4947" s="6" t="s">
        <v>7429</v>
      </c>
    </row>
    <row r="4948" spans="1:16" hidden="1" x14ac:dyDescent="0.35">
      <c r="A4948" s="6">
        <v>2012</v>
      </c>
      <c r="B4948" s="6" t="s">
        <v>44</v>
      </c>
      <c r="C4948" s="6" t="s">
        <v>797</v>
      </c>
      <c r="D4948" s="13" t="s">
        <v>1139</v>
      </c>
      <c r="E4948" s="6">
        <v>32.369999999999997</v>
      </c>
      <c r="F4948" s="6">
        <v>-84.18</v>
      </c>
      <c r="G4948" s="6" t="s">
        <v>94</v>
      </c>
      <c r="H4948" s="6">
        <v>5212</v>
      </c>
      <c r="I4948" s="6">
        <v>5372000</v>
      </c>
      <c r="J4948" s="6">
        <v>8.4</v>
      </c>
      <c r="K4948" s="6">
        <v>13</v>
      </c>
      <c r="L4948" s="6" t="s">
        <v>383</v>
      </c>
      <c r="M4948" s="6">
        <v>40</v>
      </c>
      <c r="N4948" s="6" t="s">
        <v>21</v>
      </c>
      <c r="O4948" s="6" t="s">
        <v>22</v>
      </c>
      <c r="P4948" s="6" t="s">
        <v>7432</v>
      </c>
    </row>
    <row r="4949" spans="1:16" hidden="1" x14ac:dyDescent="0.35">
      <c r="A4949" s="6">
        <v>2012</v>
      </c>
      <c r="B4949" s="6" t="s">
        <v>144</v>
      </c>
      <c r="C4949" s="6" t="s">
        <v>797</v>
      </c>
      <c r="D4949" s="13" t="s">
        <v>1141</v>
      </c>
      <c r="E4949" s="6">
        <v>32.5</v>
      </c>
      <c r="F4949" s="6">
        <v>-84.37</v>
      </c>
      <c r="G4949" s="6" t="s">
        <v>94</v>
      </c>
      <c r="H4949" s="6">
        <v>1144</v>
      </c>
      <c r="I4949" s="6">
        <v>1175000</v>
      </c>
      <c r="J4949" s="6">
        <v>8.4</v>
      </c>
      <c r="K4949" s="6">
        <v>13</v>
      </c>
      <c r="L4949" s="6" t="s">
        <v>383</v>
      </c>
      <c r="M4949" s="6">
        <v>40</v>
      </c>
      <c r="N4949" s="6" t="s">
        <v>21</v>
      </c>
      <c r="O4949" s="6" t="s">
        <v>22</v>
      </c>
      <c r="P4949" s="6" t="s">
        <v>7433</v>
      </c>
    </row>
    <row r="4950" spans="1:16" hidden="1" x14ac:dyDescent="0.35">
      <c r="A4950" s="6">
        <v>2012</v>
      </c>
      <c r="B4950" s="6" t="s">
        <v>1143</v>
      </c>
      <c r="C4950" s="6" t="s">
        <v>797</v>
      </c>
      <c r="D4950" s="13" t="s">
        <v>1144</v>
      </c>
      <c r="E4950" s="6">
        <v>33.090000000000003</v>
      </c>
      <c r="F4950" s="6">
        <v>-84.57</v>
      </c>
      <c r="G4950" s="6" t="s">
        <v>94</v>
      </c>
      <c r="H4950" s="6">
        <v>272</v>
      </c>
      <c r="I4950" s="6">
        <v>232000</v>
      </c>
      <c r="J4950" s="6">
        <v>8.4</v>
      </c>
      <c r="K4950" s="6">
        <v>13</v>
      </c>
      <c r="L4950" s="6" t="s">
        <v>383</v>
      </c>
      <c r="M4950" s="6">
        <v>40</v>
      </c>
      <c r="N4950" s="6" t="s">
        <v>21</v>
      </c>
      <c r="O4950" s="6" t="s">
        <v>22</v>
      </c>
      <c r="P4950" s="6" t="s">
        <v>7434</v>
      </c>
    </row>
    <row r="4951" spans="1:16" hidden="1" x14ac:dyDescent="0.35">
      <c r="A4951" s="6">
        <v>2012</v>
      </c>
      <c r="B4951" s="6" t="s">
        <v>227</v>
      </c>
      <c r="C4951" s="6" t="s">
        <v>797</v>
      </c>
      <c r="D4951" s="13" t="s">
        <v>1146</v>
      </c>
      <c r="E4951" s="6">
        <v>33.090000000000003</v>
      </c>
      <c r="F4951" s="6">
        <v>-84.43</v>
      </c>
      <c r="G4951" s="6" t="s">
        <v>94</v>
      </c>
      <c r="H4951" s="6">
        <v>83</v>
      </c>
      <c r="I4951" s="6">
        <v>0</v>
      </c>
      <c r="J4951" s="6">
        <v>8.4</v>
      </c>
      <c r="K4951" s="6">
        <v>13</v>
      </c>
      <c r="L4951" s="6" t="s">
        <v>383</v>
      </c>
      <c r="M4951" s="6">
        <v>40</v>
      </c>
      <c r="N4951" s="6" t="s">
        <v>21</v>
      </c>
      <c r="O4951" s="6" t="s">
        <v>22</v>
      </c>
      <c r="P4951" s="6" t="s">
        <v>7435</v>
      </c>
    </row>
    <row r="4952" spans="1:16" hidden="1" x14ac:dyDescent="0.35">
      <c r="A4952" s="6">
        <v>2012</v>
      </c>
      <c r="B4952" s="6" t="s">
        <v>1148</v>
      </c>
      <c r="C4952" s="6" t="s">
        <v>797</v>
      </c>
      <c r="D4952" s="13" t="s">
        <v>1149</v>
      </c>
      <c r="E4952" s="6">
        <v>32.229999999999997</v>
      </c>
      <c r="F4952" s="6">
        <v>-84.3</v>
      </c>
      <c r="G4952" s="6" t="s">
        <v>94</v>
      </c>
      <c r="H4952" s="6">
        <v>258</v>
      </c>
      <c r="I4952" s="6">
        <v>289000</v>
      </c>
      <c r="J4952" s="6">
        <v>8.4</v>
      </c>
      <c r="K4952" s="6">
        <v>13</v>
      </c>
      <c r="L4952" s="6" t="s">
        <v>383</v>
      </c>
      <c r="M4952" s="6">
        <v>40</v>
      </c>
      <c r="N4952" s="6" t="s">
        <v>21</v>
      </c>
      <c r="O4952" s="6" t="s">
        <v>22</v>
      </c>
      <c r="P4952" s="6" t="s">
        <v>7436</v>
      </c>
    </row>
    <row r="4953" spans="1:16" hidden="1" x14ac:dyDescent="0.35">
      <c r="A4953" s="6">
        <v>2012</v>
      </c>
      <c r="B4953" s="6" t="s">
        <v>1154</v>
      </c>
      <c r="C4953" s="6" t="s">
        <v>797</v>
      </c>
      <c r="D4953" s="13" t="s">
        <v>1155</v>
      </c>
      <c r="E4953" s="6">
        <v>32.549999999999997</v>
      </c>
      <c r="F4953" s="6">
        <v>-84.23</v>
      </c>
      <c r="G4953" s="6" t="s">
        <v>94</v>
      </c>
      <c r="H4953" s="6">
        <v>843</v>
      </c>
      <c r="I4953" s="6">
        <v>490000</v>
      </c>
      <c r="J4953" s="6">
        <v>8.4</v>
      </c>
      <c r="K4953" s="6">
        <v>13</v>
      </c>
      <c r="L4953" s="6" t="s">
        <v>383</v>
      </c>
      <c r="M4953" s="6">
        <v>40</v>
      </c>
      <c r="N4953" s="6" t="s">
        <v>21</v>
      </c>
      <c r="O4953" s="6" t="s">
        <v>22</v>
      </c>
      <c r="P4953" s="6" t="s">
        <v>7439</v>
      </c>
    </row>
    <row r="4954" spans="1:16" hidden="1" x14ac:dyDescent="0.35">
      <c r="A4954" s="6">
        <v>2012</v>
      </c>
      <c r="B4954" s="6" t="s">
        <v>1160</v>
      </c>
      <c r="C4954" s="6" t="s">
        <v>797</v>
      </c>
      <c r="D4954" s="13" t="s">
        <v>1161</v>
      </c>
      <c r="E4954" s="6">
        <v>32.96</v>
      </c>
      <c r="F4954" s="6">
        <v>-84.24</v>
      </c>
      <c r="G4954" s="6" t="s">
        <v>94</v>
      </c>
      <c r="H4954" s="6">
        <v>123</v>
      </c>
      <c r="I4954" s="6">
        <v>47000</v>
      </c>
      <c r="J4954" s="6">
        <v>8.4</v>
      </c>
      <c r="K4954" s="6">
        <v>13</v>
      </c>
      <c r="L4954" s="6" t="s">
        <v>383</v>
      </c>
      <c r="M4954" s="6">
        <v>40</v>
      </c>
      <c r="N4954" s="6" t="s">
        <v>21</v>
      </c>
      <c r="O4954" s="6" t="s">
        <v>22</v>
      </c>
      <c r="P4954" s="6" t="s">
        <v>7440</v>
      </c>
    </row>
    <row r="4955" spans="1:16" hidden="1" x14ac:dyDescent="0.35">
      <c r="A4955" s="6">
        <v>2022</v>
      </c>
      <c r="B4955" s="6" t="s">
        <v>4886</v>
      </c>
      <c r="C4955" s="6" t="s">
        <v>1672</v>
      </c>
      <c r="D4955" s="13" t="s">
        <v>4887</v>
      </c>
      <c r="E4955" s="6">
        <v>40.619999999999997</v>
      </c>
      <c r="F4955" s="6">
        <v>-84.26</v>
      </c>
      <c r="G4955" s="6" t="s">
        <v>514</v>
      </c>
      <c r="H4955" s="6">
        <v>76230</v>
      </c>
      <c r="I4955" s="6">
        <v>86504000</v>
      </c>
      <c r="J4955" s="6">
        <v>8.8000000000000007</v>
      </c>
      <c r="K4955" s="6">
        <v>39</v>
      </c>
      <c r="L4955" s="6" t="s">
        <v>383</v>
      </c>
      <c r="M4955" s="6">
        <v>40</v>
      </c>
      <c r="N4955" s="6" t="s">
        <v>21</v>
      </c>
      <c r="O4955" s="6" t="s">
        <v>22</v>
      </c>
      <c r="P4955" s="6" t="s">
        <v>4888</v>
      </c>
    </row>
    <row r="4956" spans="1:16" hidden="1" x14ac:dyDescent="0.35">
      <c r="A4956" s="6">
        <v>2022</v>
      </c>
      <c r="B4956" s="6" t="s">
        <v>1277</v>
      </c>
      <c r="C4956" s="6" t="s">
        <v>1672</v>
      </c>
      <c r="D4956" s="13" t="s">
        <v>4889</v>
      </c>
      <c r="E4956" s="6">
        <v>40.17</v>
      </c>
      <c r="F4956" s="6">
        <v>-83.64</v>
      </c>
      <c r="G4956" s="6" t="s">
        <v>514</v>
      </c>
      <c r="H4956" s="6">
        <v>85513</v>
      </c>
      <c r="I4956" s="6">
        <v>101862000</v>
      </c>
      <c r="J4956" s="6">
        <v>8.8000000000000007</v>
      </c>
      <c r="K4956" s="6">
        <v>39</v>
      </c>
      <c r="L4956" s="6" t="s">
        <v>383</v>
      </c>
      <c r="M4956" s="6">
        <v>40</v>
      </c>
      <c r="N4956" s="6" t="s">
        <v>21</v>
      </c>
      <c r="O4956" s="6" t="s">
        <v>22</v>
      </c>
      <c r="P4956" s="6" t="s">
        <v>4890</v>
      </c>
    </row>
    <row r="4957" spans="1:16" hidden="1" x14ac:dyDescent="0.35">
      <c r="A4957" s="6">
        <v>2022</v>
      </c>
      <c r="B4957" s="6" t="s">
        <v>340</v>
      </c>
      <c r="C4957" s="6" t="s">
        <v>1672</v>
      </c>
      <c r="D4957" s="13" t="s">
        <v>4891</v>
      </c>
      <c r="E4957" s="6">
        <v>40</v>
      </c>
      <c r="F4957" s="6">
        <v>-83.62</v>
      </c>
      <c r="G4957" s="6" t="s">
        <v>514</v>
      </c>
      <c r="H4957" s="6">
        <v>62886</v>
      </c>
      <c r="I4957" s="6">
        <v>77435000</v>
      </c>
      <c r="J4957" s="6">
        <v>8.8000000000000007</v>
      </c>
      <c r="K4957" s="6">
        <v>39</v>
      </c>
      <c r="L4957" s="6" t="s">
        <v>383</v>
      </c>
      <c r="M4957" s="6">
        <v>40</v>
      </c>
      <c r="N4957" s="6" t="s">
        <v>21</v>
      </c>
      <c r="O4957" s="6" t="s">
        <v>22</v>
      </c>
      <c r="P4957" s="6" t="s">
        <v>4892</v>
      </c>
    </row>
    <row r="4958" spans="1:16" hidden="1" x14ac:dyDescent="0.35">
      <c r="A4958" s="6">
        <v>2022</v>
      </c>
      <c r="B4958" s="6" t="s">
        <v>4893</v>
      </c>
      <c r="C4958" s="6" t="s">
        <v>1672</v>
      </c>
      <c r="D4958" s="13" t="s">
        <v>4894</v>
      </c>
      <c r="E4958" s="6">
        <v>40.21</v>
      </c>
      <c r="F4958" s="6">
        <v>-84.63</v>
      </c>
      <c r="G4958" s="6" t="s">
        <v>514</v>
      </c>
      <c r="H4958" s="6">
        <v>140854</v>
      </c>
      <c r="I4958" s="6">
        <v>162892000</v>
      </c>
      <c r="J4958" s="6">
        <v>8.8000000000000007</v>
      </c>
      <c r="K4958" s="6">
        <v>39</v>
      </c>
      <c r="L4958" s="6" t="s">
        <v>383</v>
      </c>
      <c r="M4958" s="6">
        <v>40</v>
      </c>
      <c r="N4958" s="6" t="s">
        <v>21</v>
      </c>
      <c r="O4958" s="6" t="s">
        <v>22</v>
      </c>
      <c r="P4958" s="6" t="s">
        <v>4895</v>
      </c>
    </row>
    <row r="4959" spans="1:16" hidden="1" x14ac:dyDescent="0.35">
      <c r="A4959" s="6">
        <v>2022</v>
      </c>
      <c r="B4959" s="6" t="s">
        <v>1406</v>
      </c>
      <c r="C4959" s="6" t="s">
        <v>1672</v>
      </c>
      <c r="D4959" s="13" t="s">
        <v>4896</v>
      </c>
      <c r="E4959" s="6">
        <v>40.64</v>
      </c>
      <c r="F4959" s="6">
        <v>-83.61</v>
      </c>
      <c r="G4959" s="6" t="s">
        <v>514</v>
      </c>
      <c r="H4959" s="6">
        <v>81903</v>
      </c>
      <c r="I4959" s="6">
        <v>102922000</v>
      </c>
      <c r="J4959" s="6">
        <v>8.8000000000000007</v>
      </c>
      <c r="K4959" s="6">
        <v>39</v>
      </c>
      <c r="L4959" s="6" t="s">
        <v>383</v>
      </c>
      <c r="M4959" s="6">
        <v>40</v>
      </c>
      <c r="N4959" s="6" t="s">
        <v>21</v>
      </c>
      <c r="O4959" s="6" t="s">
        <v>22</v>
      </c>
      <c r="P4959" s="6" t="s">
        <v>4897</v>
      </c>
    </row>
    <row r="4960" spans="1:16" hidden="1" x14ac:dyDescent="0.35">
      <c r="A4960" s="6">
        <v>2022</v>
      </c>
      <c r="B4960" s="6" t="s">
        <v>388</v>
      </c>
      <c r="C4960" s="6" t="s">
        <v>1672</v>
      </c>
      <c r="D4960" s="13" t="s">
        <v>4898</v>
      </c>
      <c r="E4960" s="6">
        <v>40.5</v>
      </c>
      <c r="F4960" s="6">
        <v>-83.74</v>
      </c>
      <c r="G4960" s="6" t="s">
        <v>514</v>
      </c>
      <c r="H4960" s="6">
        <v>67887</v>
      </c>
      <c r="I4960" s="6">
        <v>77739000</v>
      </c>
      <c r="J4960" s="6">
        <v>8.8000000000000007</v>
      </c>
      <c r="K4960" s="6">
        <v>39</v>
      </c>
      <c r="L4960" s="6" t="s">
        <v>383</v>
      </c>
      <c r="M4960" s="6">
        <v>40</v>
      </c>
      <c r="N4960" s="6" t="s">
        <v>21</v>
      </c>
      <c r="O4960" s="6" t="s">
        <v>22</v>
      </c>
      <c r="P4960" s="6" t="s">
        <v>4899</v>
      </c>
    </row>
    <row r="4961" spans="1:16" hidden="1" x14ac:dyDescent="0.35">
      <c r="A4961" s="6">
        <v>2022</v>
      </c>
      <c r="B4961" s="6" t="s">
        <v>1376</v>
      </c>
      <c r="C4961" s="6" t="s">
        <v>1672</v>
      </c>
      <c r="D4961" s="13" t="s">
        <v>4900</v>
      </c>
      <c r="E4961" s="6">
        <v>40.35</v>
      </c>
      <c r="F4961" s="6">
        <v>-84.64</v>
      </c>
      <c r="G4961" s="6" t="s">
        <v>514</v>
      </c>
      <c r="H4961" s="6">
        <v>101258</v>
      </c>
      <c r="I4961" s="6">
        <v>121731000</v>
      </c>
      <c r="J4961" s="6">
        <v>8.8000000000000007</v>
      </c>
      <c r="K4961" s="6">
        <v>39</v>
      </c>
      <c r="L4961" s="6" t="s">
        <v>383</v>
      </c>
      <c r="M4961" s="6">
        <v>40</v>
      </c>
      <c r="N4961" s="6" t="s">
        <v>21</v>
      </c>
      <c r="O4961" s="6" t="s">
        <v>22</v>
      </c>
      <c r="P4961" s="6" t="s">
        <v>4901</v>
      </c>
    </row>
    <row r="4962" spans="1:16" hidden="1" x14ac:dyDescent="0.35">
      <c r="A4962" s="6">
        <v>2022</v>
      </c>
      <c r="B4962" s="6" t="s">
        <v>1584</v>
      </c>
      <c r="C4962" s="6" t="s">
        <v>1672</v>
      </c>
      <c r="D4962" s="13" t="s">
        <v>4902</v>
      </c>
      <c r="E4962" s="6">
        <v>40.049999999999997</v>
      </c>
      <c r="F4962" s="6">
        <v>-84.12</v>
      </c>
      <c r="G4962" s="6" t="s">
        <v>514</v>
      </c>
      <c r="H4962" s="6">
        <v>62425</v>
      </c>
      <c r="I4962" s="6">
        <v>68402000</v>
      </c>
      <c r="J4962" s="6">
        <v>8.8000000000000007</v>
      </c>
      <c r="K4962" s="6">
        <v>39</v>
      </c>
      <c r="L4962" s="6" t="s">
        <v>383</v>
      </c>
      <c r="M4962" s="6">
        <v>40</v>
      </c>
      <c r="N4962" s="6" t="s">
        <v>21</v>
      </c>
      <c r="O4962" s="6" t="s">
        <v>22</v>
      </c>
      <c r="P4962" s="6" t="s">
        <v>4903</v>
      </c>
    </row>
    <row r="4963" spans="1:16" hidden="1" x14ac:dyDescent="0.35">
      <c r="A4963" s="6">
        <v>2022</v>
      </c>
      <c r="B4963" s="6" t="s">
        <v>187</v>
      </c>
      <c r="C4963" s="6" t="s">
        <v>1672</v>
      </c>
      <c r="D4963" s="13" t="s">
        <v>4904</v>
      </c>
      <c r="E4963" s="6">
        <v>40.39</v>
      </c>
      <c r="F4963" s="6">
        <v>-84.17</v>
      </c>
      <c r="G4963" s="6" t="s">
        <v>514</v>
      </c>
      <c r="H4963" s="6">
        <v>70057</v>
      </c>
      <c r="I4963" s="6">
        <v>79397000</v>
      </c>
      <c r="J4963" s="6">
        <v>8.8000000000000007</v>
      </c>
      <c r="K4963" s="6">
        <v>39</v>
      </c>
      <c r="L4963" s="6" t="s">
        <v>383</v>
      </c>
      <c r="M4963" s="6">
        <v>40</v>
      </c>
      <c r="N4963" s="6" t="s">
        <v>21</v>
      </c>
      <c r="O4963" s="6" t="s">
        <v>22</v>
      </c>
      <c r="P4963" s="6" t="s">
        <v>4905</v>
      </c>
    </row>
    <row r="4964" spans="1:16" hidden="1" x14ac:dyDescent="0.35">
      <c r="A4964" s="6">
        <v>2022</v>
      </c>
      <c r="B4964" s="6" t="s">
        <v>1959</v>
      </c>
      <c r="C4964" s="6" t="s">
        <v>1742</v>
      </c>
      <c r="D4964" s="13" t="s">
        <v>1960</v>
      </c>
      <c r="E4964" s="6">
        <v>41.71</v>
      </c>
      <c r="F4964" s="6">
        <v>-94.92</v>
      </c>
      <c r="G4964" s="6" t="s">
        <v>555</v>
      </c>
      <c r="H4964" s="6">
        <v>107453</v>
      </c>
      <c r="I4964" s="6">
        <v>142759000</v>
      </c>
      <c r="J4964" s="6">
        <v>9.8000000000000007</v>
      </c>
      <c r="K4964" s="6">
        <v>19</v>
      </c>
      <c r="L4964" s="6" t="s">
        <v>383</v>
      </c>
      <c r="M4964" s="6">
        <v>40</v>
      </c>
      <c r="N4964" s="6" t="s">
        <v>21</v>
      </c>
      <c r="O4964" s="6" t="s">
        <v>22</v>
      </c>
      <c r="P4964" s="6" t="s">
        <v>1961</v>
      </c>
    </row>
    <row r="4965" spans="1:16" hidden="1" x14ac:dyDescent="0.35">
      <c r="A4965" s="6">
        <v>2022</v>
      </c>
      <c r="B4965" s="6" t="s">
        <v>97</v>
      </c>
      <c r="C4965" s="6" t="s">
        <v>1742</v>
      </c>
      <c r="D4965" s="13" t="s">
        <v>1962</v>
      </c>
      <c r="E4965" s="6">
        <v>42.27</v>
      </c>
      <c r="F4965" s="6">
        <v>-94.4</v>
      </c>
      <c r="G4965" s="6" t="s">
        <v>555</v>
      </c>
      <c r="H4965" s="6">
        <v>147003</v>
      </c>
      <c r="I4965" s="6">
        <v>179323000</v>
      </c>
      <c r="J4965" s="6">
        <v>9.8000000000000007</v>
      </c>
      <c r="K4965" s="6">
        <v>19</v>
      </c>
      <c r="L4965" s="6" t="s">
        <v>383</v>
      </c>
      <c r="M4965" s="6">
        <v>40</v>
      </c>
      <c r="N4965" s="6" t="s">
        <v>21</v>
      </c>
      <c r="O4965" s="6" t="s">
        <v>22</v>
      </c>
      <c r="P4965" s="6" t="s">
        <v>1963</v>
      </c>
    </row>
    <row r="4966" spans="1:16" hidden="1" x14ac:dyDescent="0.35">
      <c r="A4966" s="6">
        <v>2022</v>
      </c>
      <c r="B4966" s="6" t="s">
        <v>1121</v>
      </c>
      <c r="C4966" s="6" t="s">
        <v>1742</v>
      </c>
      <c r="D4966" s="13" t="s">
        <v>1964</v>
      </c>
      <c r="E4966" s="6">
        <v>41.87</v>
      </c>
      <c r="F4966" s="6">
        <v>-94.67</v>
      </c>
      <c r="G4966" s="6" t="s">
        <v>555</v>
      </c>
      <c r="H4966" s="6">
        <v>169396</v>
      </c>
      <c r="I4966" s="6">
        <v>219653000</v>
      </c>
      <c r="J4966" s="6">
        <v>9.8000000000000007</v>
      </c>
      <c r="K4966" s="6">
        <v>19</v>
      </c>
      <c r="L4966" s="6" t="s">
        <v>383</v>
      </c>
      <c r="M4966" s="6">
        <v>40</v>
      </c>
      <c r="N4966" s="6" t="s">
        <v>21</v>
      </c>
      <c r="O4966" s="6" t="s">
        <v>22</v>
      </c>
      <c r="P4966" s="6" t="s">
        <v>1965</v>
      </c>
    </row>
    <row r="4967" spans="1:16" hidden="1" x14ac:dyDescent="0.35">
      <c r="A4967" s="6">
        <v>2022</v>
      </c>
      <c r="B4967" s="6" t="s">
        <v>381</v>
      </c>
      <c r="C4967" s="6" t="s">
        <v>1742</v>
      </c>
      <c r="D4967" s="13" t="s">
        <v>1966</v>
      </c>
      <c r="E4967" s="6">
        <v>41.91</v>
      </c>
      <c r="F4967" s="6">
        <v>-95.14</v>
      </c>
      <c r="G4967" s="6" t="s">
        <v>555</v>
      </c>
      <c r="H4967" s="6">
        <v>209076</v>
      </c>
      <c r="I4967" s="6">
        <v>277518000</v>
      </c>
      <c r="J4967" s="6">
        <v>9.8000000000000007</v>
      </c>
      <c r="K4967" s="6">
        <v>19</v>
      </c>
      <c r="L4967" s="6" t="s">
        <v>383</v>
      </c>
      <c r="M4967" s="6">
        <v>40</v>
      </c>
      <c r="N4967" s="6" t="s">
        <v>21</v>
      </c>
      <c r="O4967" s="6" t="s">
        <v>22</v>
      </c>
      <c r="P4967" s="6" t="s">
        <v>1967</v>
      </c>
    </row>
    <row r="4968" spans="1:16" hidden="1" x14ac:dyDescent="0.35">
      <c r="A4968" s="6">
        <v>2022</v>
      </c>
      <c r="B4968" s="6" t="s">
        <v>33</v>
      </c>
      <c r="C4968" s="6" t="s">
        <v>1742</v>
      </c>
      <c r="D4968" s="13" t="s">
        <v>1968</v>
      </c>
      <c r="E4968" s="6">
        <v>42.15</v>
      </c>
      <c r="F4968" s="6">
        <v>-94.47</v>
      </c>
      <c r="G4968" s="6" t="s">
        <v>555</v>
      </c>
      <c r="H4968" s="6">
        <v>154730</v>
      </c>
      <c r="I4968" s="6">
        <v>192023000</v>
      </c>
      <c r="J4968" s="6">
        <v>9.8000000000000007</v>
      </c>
      <c r="K4968" s="6">
        <v>19</v>
      </c>
      <c r="L4968" s="6" t="s">
        <v>383</v>
      </c>
      <c r="M4968" s="6">
        <v>40</v>
      </c>
      <c r="N4968" s="6" t="s">
        <v>21</v>
      </c>
      <c r="O4968" s="6" t="s">
        <v>22</v>
      </c>
      <c r="P4968" s="6" t="s">
        <v>1969</v>
      </c>
    </row>
    <row r="4969" spans="1:16" hidden="1" x14ac:dyDescent="0.35">
      <c r="A4969" s="6">
        <v>2022</v>
      </c>
      <c r="B4969" s="6" t="s">
        <v>1970</v>
      </c>
      <c r="C4969" s="6" t="s">
        <v>1742</v>
      </c>
      <c r="D4969" s="13" t="s">
        <v>1971</v>
      </c>
      <c r="E4969" s="6">
        <v>41.84</v>
      </c>
      <c r="F4969" s="6">
        <v>-94.42</v>
      </c>
      <c r="G4969" s="6" t="s">
        <v>555</v>
      </c>
      <c r="H4969" s="6">
        <v>96155</v>
      </c>
      <c r="I4969" s="6">
        <v>114499000</v>
      </c>
      <c r="J4969" s="6">
        <v>9.8000000000000007</v>
      </c>
      <c r="K4969" s="6">
        <v>19</v>
      </c>
      <c r="L4969" s="6" t="s">
        <v>383</v>
      </c>
      <c r="M4969" s="6">
        <v>40</v>
      </c>
      <c r="N4969" s="6" t="s">
        <v>21</v>
      </c>
      <c r="O4969" s="6" t="s">
        <v>22</v>
      </c>
      <c r="P4969" s="6" t="s">
        <v>1972</v>
      </c>
    </row>
    <row r="4970" spans="1:16" hidden="1" x14ac:dyDescent="0.35">
      <c r="A4970" s="6">
        <v>2022</v>
      </c>
      <c r="B4970" s="6" t="s">
        <v>1645</v>
      </c>
      <c r="C4970" s="6" t="s">
        <v>1742</v>
      </c>
      <c r="D4970" s="13" t="s">
        <v>1973</v>
      </c>
      <c r="E4970" s="6">
        <v>41.85</v>
      </c>
      <c r="F4970" s="6">
        <v>-95.59</v>
      </c>
      <c r="G4970" s="6" t="s">
        <v>524</v>
      </c>
      <c r="H4970" s="6">
        <v>171847</v>
      </c>
      <c r="I4970" s="6">
        <v>179149000</v>
      </c>
      <c r="J4970" s="6">
        <v>9.8000000000000007</v>
      </c>
      <c r="K4970" s="6">
        <v>19</v>
      </c>
      <c r="L4970" s="6" t="s">
        <v>383</v>
      </c>
      <c r="M4970" s="6">
        <v>40</v>
      </c>
      <c r="N4970" s="6" t="s">
        <v>21</v>
      </c>
      <c r="O4970" s="6" t="s">
        <v>22</v>
      </c>
      <c r="P4970" s="6" t="s">
        <v>1974</v>
      </c>
    </row>
    <row r="4971" spans="1:16" hidden="1" x14ac:dyDescent="0.35">
      <c r="A4971" s="6">
        <v>2022</v>
      </c>
      <c r="B4971" s="6" t="s">
        <v>1975</v>
      </c>
      <c r="C4971" s="6" t="s">
        <v>1742</v>
      </c>
      <c r="D4971" s="13" t="s">
        <v>1976</v>
      </c>
      <c r="E4971" s="6">
        <v>42.31</v>
      </c>
      <c r="F4971" s="6">
        <v>-95.59</v>
      </c>
      <c r="G4971" s="6" t="s">
        <v>555</v>
      </c>
      <c r="H4971" s="6">
        <v>95044</v>
      </c>
      <c r="I4971" s="6">
        <v>136316000</v>
      </c>
      <c r="J4971" s="6">
        <v>9.8000000000000007</v>
      </c>
      <c r="K4971" s="6">
        <v>19</v>
      </c>
      <c r="L4971" s="6" t="s">
        <v>383</v>
      </c>
      <c r="M4971" s="6">
        <v>40</v>
      </c>
      <c r="N4971" s="6" t="s">
        <v>21</v>
      </c>
      <c r="O4971" s="6" t="s">
        <v>22</v>
      </c>
      <c r="P4971" s="6" t="s">
        <v>1977</v>
      </c>
    </row>
    <row r="4972" spans="1:16" hidden="1" x14ac:dyDescent="0.35">
      <c r="A4972" s="6">
        <v>2022</v>
      </c>
      <c r="B4972" s="6" t="s">
        <v>1978</v>
      </c>
      <c r="C4972" s="6" t="s">
        <v>1742</v>
      </c>
      <c r="D4972" s="13" t="s">
        <v>1979</v>
      </c>
      <c r="E4972" s="6">
        <v>42.07</v>
      </c>
      <c r="F4972" s="6">
        <v>-95.9</v>
      </c>
      <c r="G4972" s="6" t="s">
        <v>524</v>
      </c>
      <c r="H4972" s="6">
        <v>182646</v>
      </c>
      <c r="I4972" s="6">
        <v>194436000</v>
      </c>
      <c r="J4972" s="6">
        <v>9.8000000000000007</v>
      </c>
      <c r="K4972" s="6">
        <v>19</v>
      </c>
      <c r="L4972" s="6" t="s">
        <v>383</v>
      </c>
      <c r="M4972" s="6">
        <v>40</v>
      </c>
      <c r="N4972" s="6" t="s">
        <v>21</v>
      </c>
      <c r="O4972" s="6" t="s">
        <v>22</v>
      </c>
      <c r="P4972" s="6" t="s">
        <v>1980</v>
      </c>
    </row>
    <row r="4973" spans="1:16" hidden="1" x14ac:dyDescent="0.35">
      <c r="A4973" s="6">
        <v>2022</v>
      </c>
      <c r="B4973" s="6" t="s">
        <v>1981</v>
      </c>
      <c r="C4973" s="6" t="s">
        <v>1742</v>
      </c>
      <c r="D4973" s="13" t="s">
        <v>1982</v>
      </c>
      <c r="E4973" s="6">
        <v>42.46</v>
      </c>
      <c r="F4973" s="6">
        <v>-95.15</v>
      </c>
      <c r="G4973" s="6" t="s">
        <v>555</v>
      </c>
      <c r="H4973" s="6">
        <v>162314</v>
      </c>
      <c r="I4973" s="6">
        <v>212701000</v>
      </c>
      <c r="J4973" s="6">
        <v>9.8000000000000007</v>
      </c>
      <c r="K4973" s="6">
        <v>19</v>
      </c>
      <c r="L4973" s="6" t="s">
        <v>383</v>
      </c>
      <c r="M4973" s="6">
        <v>40</v>
      </c>
      <c r="N4973" s="6" t="s">
        <v>21</v>
      </c>
      <c r="O4973" s="6" t="s">
        <v>22</v>
      </c>
      <c r="P4973" s="6" t="s">
        <v>1983</v>
      </c>
    </row>
    <row r="4974" spans="1:16" hidden="1" x14ac:dyDescent="0.35">
      <c r="A4974" s="6">
        <v>2022</v>
      </c>
      <c r="B4974" s="6" t="s">
        <v>187</v>
      </c>
      <c r="C4974" s="6" t="s">
        <v>1742</v>
      </c>
      <c r="D4974" s="13" t="s">
        <v>1984</v>
      </c>
      <c r="E4974" s="6">
        <v>41.79</v>
      </c>
      <c r="F4974" s="6">
        <v>-95.2</v>
      </c>
      <c r="G4974" s="6" t="s">
        <v>555</v>
      </c>
      <c r="H4974" s="6">
        <v>158855</v>
      </c>
      <c r="I4974" s="6">
        <v>213477000</v>
      </c>
      <c r="J4974" s="6">
        <v>9.8000000000000007</v>
      </c>
      <c r="K4974" s="6">
        <v>19</v>
      </c>
      <c r="L4974" s="6" t="s">
        <v>383</v>
      </c>
      <c r="M4974" s="6">
        <v>40</v>
      </c>
      <c r="N4974" s="6" t="s">
        <v>21</v>
      </c>
      <c r="O4974" s="6" t="s">
        <v>22</v>
      </c>
      <c r="P4974" s="6" t="s">
        <v>1985</v>
      </c>
    </row>
    <row r="4975" spans="1:16" hidden="1" x14ac:dyDescent="0.35">
      <c r="A4975" s="6">
        <v>2022</v>
      </c>
      <c r="B4975" s="6" t="s">
        <v>1986</v>
      </c>
      <c r="C4975" s="6" t="s">
        <v>1742</v>
      </c>
      <c r="D4975" s="13" t="s">
        <v>1987</v>
      </c>
      <c r="E4975" s="6">
        <v>42.38</v>
      </c>
      <c r="F4975" s="6">
        <v>-95.86</v>
      </c>
      <c r="G4975" s="6" t="s">
        <v>555</v>
      </c>
      <c r="H4975" s="6">
        <v>204882</v>
      </c>
      <c r="I4975" s="6">
        <v>262700000</v>
      </c>
      <c r="J4975" s="6">
        <v>9.8000000000000007</v>
      </c>
      <c r="K4975" s="6">
        <v>19</v>
      </c>
      <c r="L4975" s="6" t="s">
        <v>383</v>
      </c>
      <c r="M4975" s="6">
        <v>40</v>
      </c>
      <c r="N4975" s="6" t="s">
        <v>21</v>
      </c>
      <c r="O4975" s="6" t="s">
        <v>22</v>
      </c>
      <c r="P4975" s="6" t="s">
        <v>1988</v>
      </c>
    </row>
    <row r="4976" spans="1:16" hidden="1" x14ac:dyDescent="0.35">
      <c r="A4976" s="6">
        <v>2022</v>
      </c>
      <c r="B4976" s="6" t="s">
        <v>5273</v>
      </c>
      <c r="C4976" s="6" t="s">
        <v>5126</v>
      </c>
      <c r="D4976" s="13" t="s">
        <v>5274</v>
      </c>
      <c r="E4976" s="6">
        <v>40.590000000000003</v>
      </c>
      <c r="F4976" s="6">
        <v>-79.56</v>
      </c>
      <c r="G4976" s="6" t="s">
        <v>236</v>
      </c>
      <c r="H4976" s="6">
        <v>13489</v>
      </c>
      <c r="I4976" s="6">
        <v>11864000</v>
      </c>
      <c r="J4976" s="6">
        <v>11.8</v>
      </c>
      <c r="K4976" s="6">
        <v>42</v>
      </c>
      <c r="L4976" s="6" t="s">
        <v>383</v>
      </c>
      <c r="M4976" s="6">
        <v>40</v>
      </c>
      <c r="N4976" s="6" t="s">
        <v>21</v>
      </c>
      <c r="O4976" s="6" t="s">
        <v>22</v>
      </c>
      <c r="P4976" s="6" t="s">
        <v>5275</v>
      </c>
    </row>
    <row r="4977" spans="1:16" hidden="1" x14ac:dyDescent="0.35">
      <c r="A4977" s="6">
        <v>2022</v>
      </c>
      <c r="B4977" s="6" t="s">
        <v>4999</v>
      </c>
      <c r="C4977" s="6" t="s">
        <v>5126</v>
      </c>
      <c r="D4977" s="13" t="s">
        <v>5276</v>
      </c>
      <c r="E4977" s="6">
        <v>40.61</v>
      </c>
      <c r="F4977" s="6">
        <v>-80.25</v>
      </c>
      <c r="G4977" s="6" t="s">
        <v>236</v>
      </c>
      <c r="H4977" s="6">
        <v>4410</v>
      </c>
      <c r="I4977" s="6">
        <v>3445000</v>
      </c>
      <c r="J4977" s="6">
        <v>11.8</v>
      </c>
      <c r="K4977" s="6">
        <v>42</v>
      </c>
      <c r="L4977" s="6" t="s">
        <v>383</v>
      </c>
      <c r="M4977" s="6">
        <v>40</v>
      </c>
      <c r="N4977" s="6" t="s">
        <v>21</v>
      </c>
      <c r="O4977" s="6" t="s">
        <v>22</v>
      </c>
      <c r="P4977" s="6" t="s">
        <v>5277</v>
      </c>
    </row>
    <row r="4978" spans="1:16" hidden="1" x14ac:dyDescent="0.35">
      <c r="A4978" s="6">
        <v>2022</v>
      </c>
      <c r="B4978" s="6" t="s">
        <v>65</v>
      </c>
      <c r="C4978" s="6" t="s">
        <v>5126</v>
      </c>
      <c r="D4978" s="13" t="s">
        <v>5278</v>
      </c>
      <c r="E4978" s="6">
        <v>40.86</v>
      </c>
      <c r="F4978" s="6">
        <v>-79.89</v>
      </c>
      <c r="G4978" s="6" t="s">
        <v>514</v>
      </c>
      <c r="H4978" s="6">
        <v>22176</v>
      </c>
      <c r="I4978" s="6">
        <v>19493000</v>
      </c>
      <c r="J4978" s="6">
        <v>11.8</v>
      </c>
      <c r="K4978" s="6">
        <v>42</v>
      </c>
      <c r="L4978" s="6" t="s">
        <v>383</v>
      </c>
      <c r="M4978" s="6">
        <v>40</v>
      </c>
      <c r="N4978" s="6" t="s">
        <v>21</v>
      </c>
      <c r="O4978" s="6" t="s">
        <v>22</v>
      </c>
      <c r="P4978" s="6" t="s">
        <v>5279</v>
      </c>
    </row>
    <row r="4979" spans="1:16" hidden="1" x14ac:dyDescent="0.35">
      <c r="A4979" s="6">
        <v>2022</v>
      </c>
      <c r="B4979" s="6" t="s">
        <v>5280</v>
      </c>
      <c r="C4979" s="6" t="s">
        <v>5126</v>
      </c>
      <c r="D4979" s="13" t="s">
        <v>5281</v>
      </c>
      <c r="E4979" s="6">
        <v>41.14</v>
      </c>
      <c r="F4979" s="6">
        <v>-79.680000000000007</v>
      </c>
      <c r="G4979" s="6" t="s">
        <v>514</v>
      </c>
      <c r="H4979" s="6">
        <v>11379</v>
      </c>
      <c r="I4979" s="6">
        <v>9731000</v>
      </c>
      <c r="J4979" s="6">
        <v>11.8</v>
      </c>
      <c r="K4979" s="6">
        <v>42</v>
      </c>
      <c r="L4979" s="6" t="s">
        <v>383</v>
      </c>
      <c r="M4979" s="6">
        <v>40</v>
      </c>
      <c r="N4979" s="6" t="s">
        <v>21</v>
      </c>
      <c r="O4979" s="6" t="s">
        <v>22</v>
      </c>
      <c r="P4979" s="6" t="s">
        <v>5282</v>
      </c>
    </row>
    <row r="4980" spans="1:16" hidden="1" x14ac:dyDescent="0.35">
      <c r="A4980" s="6">
        <v>2022</v>
      </c>
      <c r="B4980" s="6" t="s">
        <v>1515</v>
      </c>
      <c r="C4980" s="6" t="s">
        <v>5126</v>
      </c>
      <c r="D4980" s="13" t="s">
        <v>5283</v>
      </c>
      <c r="E4980" s="6">
        <v>40.479999999999997</v>
      </c>
      <c r="F4980" s="6">
        <v>-79.44</v>
      </c>
      <c r="G4980" s="6" t="s">
        <v>236</v>
      </c>
      <c r="H4980" s="6">
        <v>22085</v>
      </c>
      <c r="I4980" s="6">
        <v>21263000</v>
      </c>
      <c r="J4980" s="6">
        <v>11.8</v>
      </c>
      <c r="K4980" s="6">
        <v>42</v>
      </c>
      <c r="L4980" s="6" t="s">
        <v>383</v>
      </c>
      <c r="M4980" s="6">
        <v>40</v>
      </c>
      <c r="N4980" s="6" t="s">
        <v>21</v>
      </c>
      <c r="O4980" s="6" t="s">
        <v>22</v>
      </c>
      <c r="P4980" s="6" t="s">
        <v>5284</v>
      </c>
    </row>
    <row r="4981" spans="1:16" hidden="1" x14ac:dyDescent="0.35">
      <c r="A4981" s="6">
        <v>2022</v>
      </c>
      <c r="B4981" s="6" t="s">
        <v>172</v>
      </c>
      <c r="C4981" s="6" t="s">
        <v>5126</v>
      </c>
      <c r="D4981" s="13" t="s">
        <v>5285</v>
      </c>
      <c r="E4981" s="6">
        <v>41.01</v>
      </c>
      <c r="F4981" s="6">
        <v>-78.959999999999994</v>
      </c>
      <c r="G4981" s="6" t="s">
        <v>514</v>
      </c>
      <c r="H4981" s="6">
        <v>9073</v>
      </c>
      <c r="I4981" s="6">
        <v>6995000</v>
      </c>
      <c r="J4981" s="6">
        <v>11.8</v>
      </c>
      <c r="K4981" s="6">
        <v>42</v>
      </c>
      <c r="L4981" s="6" t="s">
        <v>383</v>
      </c>
      <c r="M4981" s="6">
        <v>40</v>
      </c>
      <c r="N4981" s="6" t="s">
        <v>21</v>
      </c>
      <c r="O4981" s="6" t="s">
        <v>22</v>
      </c>
      <c r="P4981" s="6" t="s">
        <v>5286</v>
      </c>
    </row>
    <row r="4982" spans="1:16" hidden="1" x14ac:dyDescent="0.35">
      <c r="A4982" s="6">
        <v>2022</v>
      </c>
      <c r="B4982" s="6" t="s">
        <v>135</v>
      </c>
      <c r="C4982" s="6" t="s">
        <v>5126</v>
      </c>
      <c r="D4982" s="13" t="s">
        <v>5287</v>
      </c>
      <c r="E4982" s="6">
        <v>40.99</v>
      </c>
      <c r="F4982" s="6">
        <v>-80.34</v>
      </c>
      <c r="G4982" s="6" t="s">
        <v>514</v>
      </c>
      <c r="H4982" s="6">
        <v>17100</v>
      </c>
      <c r="I4982" s="6">
        <v>14999000</v>
      </c>
      <c r="J4982" s="6">
        <v>11.8</v>
      </c>
      <c r="K4982" s="6">
        <v>42</v>
      </c>
      <c r="L4982" s="6" t="s">
        <v>383</v>
      </c>
      <c r="M4982" s="6">
        <v>40</v>
      </c>
      <c r="N4982" s="6" t="s">
        <v>21</v>
      </c>
      <c r="O4982" s="6" t="s">
        <v>22</v>
      </c>
      <c r="P4982" s="6" t="s">
        <v>5288</v>
      </c>
    </row>
    <row r="4983" spans="1:16" hidden="1" x14ac:dyDescent="0.35">
      <c r="A4983" s="6">
        <v>2022</v>
      </c>
      <c r="B4983" s="6" t="s">
        <v>4681</v>
      </c>
      <c r="C4983" s="6" t="s">
        <v>4554</v>
      </c>
      <c r="D4983" s="13" t="s">
        <v>4682</v>
      </c>
      <c r="E4983" s="6">
        <v>47.3</v>
      </c>
      <c r="F4983" s="6">
        <v>-102.2</v>
      </c>
      <c r="G4983" s="6" t="s">
        <v>3004</v>
      </c>
      <c r="H4983" s="6">
        <v>14545</v>
      </c>
      <c r="I4983" s="6">
        <v>11155000</v>
      </c>
      <c r="J4983" s="6">
        <v>12.1</v>
      </c>
      <c r="K4983" s="6">
        <v>38</v>
      </c>
      <c r="L4983" s="6" t="s">
        <v>383</v>
      </c>
      <c r="M4983" s="6">
        <v>40</v>
      </c>
      <c r="N4983" s="6" t="s">
        <v>21</v>
      </c>
      <c r="O4983" s="6" t="s">
        <v>22</v>
      </c>
      <c r="P4983" s="6" t="s">
        <v>4683</v>
      </c>
    </row>
    <row r="4984" spans="1:16" hidden="1" x14ac:dyDescent="0.35">
      <c r="A4984" s="6">
        <v>2022</v>
      </c>
      <c r="B4984" s="6" t="s">
        <v>4684</v>
      </c>
      <c r="C4984" s="6" t="s">
        <v>4554</v>
      </c>
      <c r="D4984" s="13" t="s">
        <v>4685</v>
      </c>
      <c r="E4984" s="6">
        <v>47.4</v>
      </c>
      <c r="F4984" s="6">
        <v>-103.25</v>
      </c>
      <c r="G4984" s="6" t="s">
        <v>3004</v>
      </c>
      <c r="H4984" s="6">
        <v>7815</v>
      </c>
      <c r="I4984" s="6">
        <v>9068000</v>
      </c>
      <c r="J4984" s="6">
        <v>12.1</v>
      </c>
      <c r="K4984" s="6">
        <v>38</v>
      </c>
      <c r="L4984" s="6" t="s">
        <v>383</v>
      </c>
      <c r="M4984" s="6">
        <v>40</v>
      </c>
      <c r="N4984" s="6" t="s">
        <v>21</v>
      </c>
      <c r="O4984" s="6" t="s">
        <v>22</v>
      </c>
      <c r="P4984" s="6" t="s">
        <v>4686</v>
      </c>
    </row>
    <row r="4985" spans="1:16" hidden="1" x14ac:dyDescent="0.35">
      <c r="A4985" s="6">
        <v>2022</v>
      </c>
      <c r="B4985" s="6" t="s">
        <v>1259</v>
      </c>
      <c r="C4985" s="6" t="s">
        <v>4554</v>
      </c>
      <c r="D4985" s="13" t="s">
        <v>4687</v>
      </c>
      <c r="E4985" s="6">
        <v>47.54</v>
      </c>
      <c r="F4985" s="6">
        <v>-101.22</v>
      </c>
      <c r="G4985" s="6" t="s">
        <v>3004</v>
      </c>
      <c r="H4985" s="6">
        <v>94064</v>
      </c>
      <c r="I4985" s="6">
        <v>59632000</v>
      </c>
      <c r="J4985" s="6">
        <v>12.1</v>
      </c>
      <c r="K4985" s="6">
        <v>38</v>
      </c>
      <c r="L4985" s="6" t="s">
        <v>383</v>
      </c>
      <c r="M4985" s="6">
        <v>40</v>
      </c>
      <c r="N4985" s="6" t="s">
        <v>21</v>
      </c>
      <c r="O4985" s="6" t="s">
        <v>22</v>
      </c>
      <c r="P4985" s="6" t="s">
        <v>4688</v>
      </c>
    </row>
    <row r="4986" spans="1:16" hidden="1" x14ac:dyDescent="0.35">
      <c r="A4986" s="6">
        <v>2022</v>
      </c>
      <c r="B4986" s="6" t="s">
        <v>1376</v>
      </c>
      <c r="C4986" s="6" t="s">
        <v>4554</v>
      </c>
      <c r="D4986" s="13" t="s">
        <v>4689</v>
      </c>
      <c r="E4986" s="6">
        <v>47.26</v>
      </c>
      <c r="F4986" s="6">
        <v>-101.77</v>
      </c>
      <c r="G4986" s="6" t="s">
        <v>3004</v>
      </c>
      <c r="H4986" s="6">
        <v>16027</v>
      </c>
      <c r="I4986" s="6">
        <v>10547000</v>
      </c>
      <c r="J4986" s="6">
        <v>12.1</v>
      </c>
      <c r="K4986" s="6">
        <v>38</v>
      </c>
      <c r="L4986" s="6" t="s">
        <v>383</v>
      </c>
      <c r="M4986" s="6">
        <v>40</v>
      </c>
      <c r="N4986" s="6" t="s">
        <v>21</v>
      </c>
      <c r="O4986" s="6" t="s">
        <v>22</v>
      </c>
      <c r="P4986" s="6" t="s">
        <v>4690</v>
      </c>
    </row>
    <row r="4987" spans="1:16" hidden="1" x14ac:dyDescent="0.35">
      <c r="A4987" s="6">
        <v>2022</v>
      </c>
      <c r="B4987" s="6" t="s">
        <v>4691</v>
      </c>
      <c r="C4987" s="6" t="s">
        <v>4554</v>
      </c>
      <c r="D4987" s="13" t="s">
        <v>4692</v>
      </c>
      <c r="E4987" s="6">
        <v>47.11</v>
      </c>
      <c r="F4987" s="6">
        <v>-101.29</v>
      </c>
      <c r="G4987" s="6" t="s">
        <v>3004</v>
      </c>
      <c r="H4987" s="6">
        <v>18968</v>
      </c>
      <c r="I4987" s="6">
        <v>16002000</v>
      </c>
      <c r="J4987" s="6">
        <v>12.1</v>
      </c>
      <c r="K4987" s="6">
        <v>38</v>
      </c>
      <c r="L4987" s="6" t="s">
        <v>383</v>
      </c>
      <c r="M4987" s="6">
        <v>40</v>
      </c>
      <c r="N4987" s="6" t="s">
        <v>21</v>
      </c>
      <c r="O4987" s="6" t="s">
        <v>22</v>
      </c>
      <c r="P4987" s="6" t="s">
        <v>4693</v>
      </c>
    </row>
    <row r="4988" spans="1:16" hidden="1" x14ac:dyDescent="0.35">
      <c r="A4988" s="6">
        <v>2012</v>
      </c>
      <c r="B4988" s="6" t="s">
        <v>5402</v>
      </c>
      <c r="C4988" s="6" t="s">
        <v>5302</v>
      </c>
      <c r="D4988" s="13" t="s">
        <v>5403</v>
      </c>
      <c r="E4988" s="6">
        <v>34.17</v>
      </c>
      <c r="F4988" s="6">
        <v>-82.37</v>
      </c>
      <c r="G4988" s="6" t="s">
        <v>94</v>
      </c>
      <c r="H4988" s="6">
        <v>124</v>
      </c>
      <c r="I4988" s="6">
        <v>34000</v>
      </c>
      <c r="J4988" s="6">
        <v>12.3</v>
      </c>
      <c r="K4988" s="6">
        <v>45</v>
      </c>
      <c r="L4988" s="6" t="s">
        <v>383</v>
      </c>
      <c r="M4988" s="6">
        <v>40</v>
      </c>
      <c r="N4988" s="6" t="s">
        <v>21</v>
      </c>
      <c r="O4988" s="6" t="s">
        <v>22</v>
      </c>
      <c r="P4988" s="6" t="s">
        <v>9059</v>
      </c>
    </row>
    <row r="4989" spans="1:16" hidden="1" x14ac:dyDescent="0.35">
      <c r="A4989" s="6">
        <v>2012</v>
      </c>
      <c r="B4989" s="6" t="s">
        <v>5405</v>
      </c>
      <c r="C4989" s="6" t="s">
        <v>5302</v>
      </c>
      <c r="D4989" s="13" t="s">
        <v>5406</v>
      </c>
      <c r="E4989" s="6">
        <v>33.840000000000003</v>
      </c>
      <c r="F4989" s="6">
        <v>-81.61</v>
      </c>
      <c r="G4989" s="6" t="s">
        <v>94</v>
      </c>
      <c r="H4989" s="6">
        <v>2611</v>
      </c>
      <c r="I4989" s="6">
        <v>1970000</v>
      </c>
      <c r="J4989" s="6">
        <v>12.3</v>
      </c>
      <c r="K4989" s="6">
        <v>45</v>
      </c>
      <c r="L4989" s="6" t="s">
        <v>383</v>
      </c>
      <c r="M4989" s="6">
        <v>40</v>
      </c>
      <c r="N4989" s="6" t="s">
        <v>21</v>
      </c>
      <c r="O4989" s="6" t="s">
        <v>22</v>
      </c>
      <c r="P4989" s="6" t="s">
        <v>9060</v>
      </c>
    </row>
    <row r="4990" spans="1:16" hidden="1" x14ac:dyDescent="0.35">
      <c r="A4990" s="6">
        <v>2012</v>
      </c>
      <c r="B4990" s="6" t="s">
        <v>5408</v>
      </c>
      <c r="C4990" s="6" t="s">
        <v>5302</v>
      </c>
      <c r="D4990" s="13" t="s">
        <v>5409</v>
      </c>
      <c r="E4990" s="6">
        <v>33.78</v>
      </c>
      <c r="F4990" s="6">
        <v>-81.93</v>
      </c>
      <c r="G4990" s="6" t="s">
        <v>94</v>
      </c>
      <c r="H4990" s="6">
        <v>202</v>
      </c>
      <c r="I4990" s="6">
        <v>258000</v>
      </c>
      <c r="J4990" s="6">
        <v>12.3</v>
      </c>
      <c r="K4990" s="6">
        <v>45</v>
      </c>
      <c r="L4990" s="6" t="s">
        <v>383</v>
      </c>
      <c r="M4990" s="6">
        <v>40</v>
      </c>
      <c r="N4990" s="6" t="s">
        <v>21</v>
      </c>
      <c r="O4990" s="6" t="s">
        <v>22</v>
      </c>
      <c r="P4990" s="6" t="s">
        <v>9061</v>
      </c>
    </row>
    <row r="4991" spans="1:16" hidden="1" x14ac:dyDescent="0.35">
      <c r="A4991" s="6">
        <v>2012</v>
      </c>
      <c r="B4991" s="6" t="s">
        <v>2187</v>
      </c>
      <c r="C4991" s="6" t="s">
        <v>5302</v>
      </c>
      <c r="D4991" s="13" t="s">
        <v>5411</v>
      </c>
      <c r="E4991" s="6">
        <v>34.19</v>
      </c>
      <c r="F4991" s="6">
        <v>-82.15</v>
      </c>
      <c r="G4991" s="6" t="s">
        <v>94</v>
      </c>
      <c r="H4991" s="6">
        <v>43</v>
      </c>
      <c r="I4991" s="6">
        <v>23000</v>
      </c>
      <c r="J4991" s="6">
        <v>12.3</v>
      </c>
      <c r="K4991" s="6">
        <v>45</v>
      </c>
      <c r="L4991" s="6" t="s">
        <v>383</v>
      </c>
      <c r="M4991" s="6">
        <v>40</v>
      </c>
      <c r="N4991" s="6" t="s">
        <v>21</v>
      </c>
      <c r="O4991" s="6" t="s">
        <v>22</v>
      </c>
      <c r="P4991" s="6" t="s">
        <v>9062</v>
      </c>
    </row>
    <row r="4992" spans="1:16" hidden="1" x14ac:dyDescent="0.35">
      <c r="A4992" s="6">
        <v>2012</v>
      </c>
      <c r="B4992" s="6" t="s">
        <v>5416</v>
      </c>
      <c r="C4992" s="6" t="s">
        <v>5302</v>
      </c>
      <c r="D4992" s="13" t="s">
        <v>5417</v>
      </c>
      <c r="E4992" s="6">
        <v>34.18</v>
      </c>
      <c r="F4992" s="6">
        <v>-81.87</v>
      </c>
      <c r="G4992" s="6" t="s">
        <v>94</v>
      </c>
      <c r="H4992" s="6">
        <v>960</v>
      </c>
      <c r="I4992" s="6">
        <v>706000</v>
      </c>
      <c r="J4992" s="6">
        <v>12.3</v>
      </c>
      <c r="K4992" s="6">
        <v>45</v>
      </c>
      <c r="L4992" s="6" t="s">
        <v>383</v>
      </c>
      <c r="M4992" s="6">
        <v>40</v>
      </c>
      <c r="N4992" s="6" t="s">
        <v>21</v>
      </c>
      <c r="O4992" s="6" t="s">
        <v>22</v>
      </c>
      <c r="P4992" s="6" t="s">
        <v>9063</v>
      </c>
    </row>
    <row r="4993" spans="1:16" hidden="1" x14ac:dyDescent="0.35">
      <c r="A4993" s="6">
        <v>2012</v>
      </c>
      <c r="B4993" s="6" t="s">
        <v>5419</v>
      </c>
      <c r="C4993" s="6" t="s">
        <v>5302</v>
      </c>
      <c r="D4993" s="13" t="s">
        <v>5420</v>
      </c>
      <c r="E4993" s="6">
        <v>34</v>
      </c>
      <c r="F4993" s="6">
        <v>-81.77</v>
      </c>
      <c r="G4993" s="6" t="s">
        <v>94</v>
      </c>
      <c r="H4993" s="6">
        <v>1110</v>
      </c>
      <c r="I4993" s="6">
        <v>963000</v>
      </c>
      <c r="J4993" s="6">
        <v>12.3</v>
      </c>
      <c r="K4993" s="6">
        <v>45</v>
      </c>
      <c r="L4993" s="6" t="s">
        <v>383</v>
      </c>
      <c r="M4993" s="6">
        <v>40</v>
      </c>
      <c r="N4993" s="6" t="s">
        <v>21</v>
      </c>
      <c r="O4993" s="6" t="s">
        <v>22</v>
      </c>
      <c r="P4993" s="6" t="s">
        <v>9064</v>
      </c>
    </row>
    <row r="4994" spans="1:16" hidden="1" x14ac:dyDescent="0.35">
      <c r="A4994" s="6">
        <v>2022</v>
      </c>
      <c r="B4994" s="6" t="s">
        <v>381</v>
      </c>
      <c r="C4994" s="6" t="s">
        <v>271</v>
      </c>
      <c r="D4994" s="13" t="s">
        <v>382</v>
      </c>
      <c r="E4994" s="6">
        <v>35.479999999999997</v>
      </c>
      <c r="F4994" s="6">
        <v>-94.22</v>
      </c>
      <c r="G4994" s="6" t="s">
        <v>94</v>
      </c>
      <c r="H4994" s="6">
        <v>807</v>
      </c>
      <c r="I4994" s="6">
        <v>439000</v>
      </c>
      <c r="J4994" s="6">
        <v>13.5</v>
      </c>
      <c r="K4994" s="6">
        <v>5</v>
      </c>
      <c r="L4994" s="6" t="s">
        <v>383</v>
      </c>
      <c r="M4994" s="6">
        <v>40</v>
      </c>
      <c r="N4994" s="6" t="s">
        <v>21</v>
      </c>
      <c r="O4994" s="6" t="s">
        <v>22</v>
      </c>
      <c r="P4994" s="6" t="s">
        <v>384</v>
      </c>
    </row>
    <row r="4995" spans="1:16" hidden="1" x14ac:dyDescent="0.35">
      <c r="A4995" s="6">
        <v>2022</v>
      </c>
      <c r="B4995" s="6" t="s">
        <v>385</v>
      </c>
      <c r="C4995" s="6" t="s">
        <v>271</v>
      </c>
      <c r="D4995" s="13" t="s">
        <v>386</v>
      </c>
      <c r="E4995" s="6">
        <v>35.450000000000003</v>
      </c>
      <c r="F4995" s="6">
        <v>-93.47</v>
      </c>
      <c r="G4995" s="6" t="s">
        <v>94</v>
      </c>
      <c r="H4995" s="6">
        <v>1522</v>
      </c>
      <c r="I4995" s="6">
        <v>0</v>
      </c>
      <c r="J4995" s="6">
        <v>13.5</v>
      </c>
      <c r="K4995" s="6">
        <v>5</v>
      </c>
      <c r="L4995" s="6" t="s">
        <v>383</v>
      </c>
      <c r="M4995" s="6">
        <v>40</v>
      </c>
      <c r="N4995" s="6" t="s">
        <v>21</v>
      </c>
      <c r="O4995" s="6" t="s">
        <v>22</v>
      </c>
      <c r="P4995" s="6" t="s">
        <v>387</v>
      </c>
    </row>
    <row r="4996" spans="1:16" hidden="1" x14ac:dyDescent="0.35">
      <c r="A4996" s="6">
        <v>2022</v>
      </c>
      <c r="B4996" s="6" t="s">
        <v>388</v>
      </c>
      <c r="C4996" s="6" t="s">
        <v>271</v>
      </c>
      <c r="D4996" s="13" t="s">
        <v>389</v>
      </c>
      <c r="E4996" s="6">
        <v>35.130000000000003</v>
      </c>
      <c r="F4996" s="6">
        <v>-93.71</v>
      </c>
      <c r="G4996" s="6" t="s">
        <v>94</v>
      </c>
      <c r="H4996" s="6">
        <v>3335</v>
      </c>
      <c r="I4996" s="6">
        <v>2537000</v>
      </c>
      <c r="J4996" s="6">
        <v>13.5</v>
      </c>
      <c r="K4996" s="6">
        <v>5</v>
      </c>
      <c r="L4996" s="6" t="s">
        <v>383</v>
      </c>
      <c r="M4996" s="6">
        <v>40</v>
      </c>
      <c r="N4996" s="6" t="s">
        <v>21</v>
      </c>
      <c r="O4996" s="6" t="s">
        <v>22</v>
      </c>
      <c r="P4996" s="6" t="s">
        <v>390</v>
      </c>
    </row>
    <row r="4997" spans="1:16" hidden="1" x14ac:dyDescent="0.35">
      <c r="A4997" s="6">
        <v>2022</v>
      </c>
      <c r="B4997" s="6" t="s">
        <v>394</v>
      </c>
      <c r="C4997" s="6" t="s">
        <v>271</v>
      </c>
      <c r="D4997" s="13" t="s">
        <v>395</v>
      </c>
      <c r="E4997" s="6">
        <v>35.369999999999997</v>
      </c>
      <c r="F4997" s="6">
        <v>-94.42</v>
      </c>
      <c r="G4997" s="6" t="s">
        <v>94</v>
      </c>
      <c r="H4997" s="6">
        <v>2183</v>
      </c>
      <c r="I4997" s="6">
        <v>0</v>
      </c>
      <c r="J4997" s="6">
        <v>13.5</v>
      </c>
      <c r="K4997" s="6">
        <v>5</v>
      </c>
      <c r="L4997" s="6" t="s">
        <v>383</v>
      </c>
      <c r="M4997" s="6">
        <v>40</v>
      </c>
      <c r="N4997" s="6" t="s">
        <v>21</v>
      </c>
      <c r="O4997" s="6" t="s">
        <v>22</v>
      </c>
      <c r="P4997" s="6" t="s">
        <v>396</v>
      </c>
    </row>
    <row r="4998" spans="1:16" hidden="1" x14ac:dyDescent="0.35">
      <c r="A4998" s="6">
        <v>2022</v>
      </c>
      <c r="B4998" s="6" t="s">
        <v>397</v>
      </c>
      <c r="C4998" s="6" t="s">
        <v>271</v>
      </c>
      <c r="D4998" s="13" t="s">
        <v>398</v>
      </c>
      <c r="E4998" s="6">
        <v>35.090000000000003</v>
      </c>
      <c r="F4998" s="6">
        <v>-93.44</v>
      </c>
      <c r="G4998" s="6" t="s">
        <v>94</v>
      </c>
      <c r="H4998" s="6">
        <v>5666</v>
      </c>
      <c r="I4998" s="6">
        <v>6354000</v>
      </c>
      <c r="J4998" s="6">
        <v>13.5</v>
      </c>
      <c r="K4998" s="6">
        <v>5</v>
      </c>
      <c r="L4998" s="6" t="s">
        <v>383</v>
      </c>
      <c r="M4998" s="6">
        <v>40</v>
      </c>
      <c r="N4998" s="6" t="s">
        <v>21</v>
      </c>
      <c r="O4998" s="6" t="s">
        <v>22</v>
      </c>
      <c r="P4998" s="6" t="s">
        <v>399</v>
      </c>
    </row>
    <row r="4999" spans="1:16" hidden="1" x14ac:dyDescent="0.35">
      <c r="A4999" s="6">
        <v>2012</v>
      </c>
      <c r="B4999" s="6" t="s">
        <v>2648</v>
      </c>
      <c r="C4999" s="6" t="s">
        <v>2554</v>
      </c>
      <c r="D4999" s="13" t="s">
        <v>2649</v>
      </c>
      <c r="E4999" s="6">
        <v>32.11</v>
      </c>
      <c r="F4999" s="6">
        <v>-93.11</v>
      </c>
      <c r="G4999" s="6" t="s">
        <v>94</v>
      </c>
      <c r="H4999" s="6">
        <v>12927</v>
      </c>
      <c r="I4999" s="6">
        <v>11694000</v>
      </c>
      <c r="J4999" s="6">
        <v>14.3</v>
      </c>
      <c r="K4999" s="6">
        <v>22</v>
      </c>
      <c r="L4999" s="6" t="s">
        <v>383</v>
      </c>
      <c r="M4999" s="6">
        <v>40</v>
      </c>
      <c r="N4999" s="6" t="s">
        <v>21</v>
      </c>
      <c r="O4999" s="6" t="s">
        <v>22</v>
      </c>
      <c r="P4999" s="6" t="s">
        <v>8016</v>
      </c>
    </row>
    <row r="5000" spans="1:16" hidden="1" x14ac:dyDescent="0.35">
      <c r="A5000" s="6">
        <v>2022</v>
      </c>
      <c r="B5000" s="6" t="s">
        <v>163</v>
      </c>
      <c r="C5000" s="6" t="s">
        <v>1515</v>
      </c>
      <c r="D5000" s="13" t="s">
        <v>1716</v>
      </c>
      <c r="E5000" s="6">
        <v>39.520000000000003</v>
      </c>
      <c r="F5000" s="6">
        <v>-87.12</v>
      </c>
      <c r="G5000" s="6" t="s">
        <v>514</v>
      </c>
      <c r="H5000" s="6">
        <v>69701</v>
      </c>
      <c r="I5000" s="6">
        <v>82981000</v>
      </c>
      <c r="J5000" s="6">
        <v>14.4</v>
      </c>
      <c r="K5000" s="6">
        <v>18</v>
      </c>
      <c r="L5000" s="6" t="s">
        <v>383</v>
      </c>
      <c r="M5000" s="6">
        <v>40</v>
      </c>
      <c r="N5000" s="6" t="s">
        <v>21</v>
      </c>
      <c r="O5000" s="6" t="s">
        <v>22</v>
      </c>
      <c r="P5000" s="6" t="s">
        <v>1717</v>
      </c>
    </row>
    <row r="5001" spans="1:16" hidden="1" x14ac:dyDescent="0.35">
      <c r="A5001" s="6">
        <v>2022</v>
      </c>
      <c r="B5001" s="6" t="s">
        <v>1718</v>
      </c>
      <c r="C5001" s="6" t="s">
        <v>1515</v>
      </c>
      <c r="D5001" s="13" t="s">
        <v>1719</v>
      </c>
      <c r="E5001" s="6">
        <v>40.28</v>
      </c>
      <c r="F5001" s="6">
        <v>-87.24</v>
      </c>
      <c r="G5001" s="6" t="s">
        <v>514</v>
      </c>
      <c r="H5001" s="6">
        <v>80210</v>
      </c>
      <c r="I5001" s="6">
        <v>101084000</v>
      </c>
      <c r="J5001" s="6">
        <v>14.4</v>
      </c>
      <c r="K5001" s="6">
        <v>18</v>
      </c>
      <c r="L5001" s="6" t="s">
        <v>383</v>
      </c>
      <c r="M5001" s="6">
        <v>40</v>
      </c>
      <c r="N5001" s="6" t="s">
        <v>21</v>
      </c>
      <c r="O5001" s="6" t="s">
        <v>22</v>
      </c>
      <c r="P5001" s="6" t="s">
        <v>1720</v>
      </c>
    </row>
    <row r="5002" spans="1:16" hidden="1" x14ac:dyDescent="0.35">
      <c r="A5002" s="6">
        <v>2022</v>
      </c>
      <c r="B5002" s="6" t="s">
        <v>50</v>
      </c>
      <c r="C5002" s="6" t="s">
        <v>1515</v>
      </c>
      <c r="D5002" s="13" t="s">
        <v>1721</v>
      </c>
      <c r="E5002" s="6">
        <v>39.979999999999997</v>
      </c>
      <c r="F5002" s="6">
        <v>-87.06</v>
      </c>
      <c r="G5002" s="6" t="s">
        <v>524</v>
      </c>
      <c r="H5002" s="6">
        <v>99700</v>
      </c>
      <c r="I5002" s="6">
        <v>128044000</v>
      </c>
      <c r="J5002" s="6">
        <v>14.4</v>
      </c>
      <c r="K5002" s="6">
        <v>18</v>
      </c>
      <c r="L5002" s="6" t="s">
        <v>383</v>
      </c>
      <c r="M5002" s="6">
        <v>40</v>
      </c>
      <c r="N5002" s="6" t="s">
        <v>21</v>
      </c>
      <c r="O5002" s="6" t="s">
        <v>22</v>
      </c>
      <c r="P5002" s="6" t="s">
        <v>1722</v>
      </c>
    </row>
    <row r="5003" spans="1:16" hidden="1" x14ac:dyDescent="0.35">
      <c r="A5003" s="6">
        <v>2022</v>
      </c>
      <c r="B5003" s="6" t="s">
        <v>1723</v>
      </c>
      <c r="C5003" s="6" t="s">
        <v>1515</v>
      </c>
      <c r="D5003" s="13" t="s">
        <v>1724</v>
      </c>
      <c r="E5003" s="6">
        <v>39.24</v>
      </c>
      <c r="F5003" s="6">
        <v>-86.98</v>
      </c>
      <c r="G5003" s="6" t="s">
        <v>514</v>
      </c>
      <c r="H5003" s="6">
        <v>13625</v>
      </c>
      <c r="I5003" s="6">
        <v>14130000</v>
      </c>
      <c r="J5003" s="6">
        <v>14.4</v>
      </c>
      <c r="K5003" s="6">
        <v>18</v>
      </c>
      <c r="L5003" s="6" t="s">
        <v>383</v>
      </c>
      <c r="M5003" s="6">
        <v>40</v>
      </c>
      <c r="N5003" s="6" t="s">
        <v>21</v>
      </c>
      <c r="O5003" s="6" t="s">
        <v>22</v>
      </c>
      <c r="P5003" s="6" t="s">
        <v>1725</v>
      </c>
    </row>
    <row r="5004" spans="1:16" hidden="1" x14ac:dyDescent="0.35">
      <c r="A5004" s="6">
        <v>2022</v>
      </c>
      <c r="B5004" s="6" t="s">
        <v>1726</v>
      </c>
      <c r="C5004" s="6" t="s">
        <v>1515</v>
      </c>
      <c r="D5004" s="13" t="s">
        <v>1727</v>
      </c>
      <c r="E5004" s="6">
        <v>39.75</v>
      </c>
      <c r="F5004" s="6">
        <v>-87.06</v>
      </c>
      <c r="G5004" s="6" t="s">
        <v>514</v>
      </c>
      <c r="H5004" s="6">
        <v>54803</v>
      </c>
      <c r="I5004" s="6">
        <v>65147000</v>
      </c>
      <c r="J5004" s="6">
        <v>14.4</v>
      </c>
      <c r="K5004" s="6">
        <v>18</v>
      </c>
      <c r="L5004" s="6" t="s">
        <v>383</v>
      </c>
      <c r="M5004" s="6">
        <v>40</v>
      </c>
      <c r="N5004" s="6" t="s">
        <v>21</v>
      </c>
      <c r="O5004" s="6" t="s">
        <v>22</v>
      </c>
      <c r="P5004" s="6" t="s">
        <v>1728</v>
      </c>
    </row>
    <row r="5005" spans="1:16" hidden="1" x14ac:dyDescent="0.35">
      <c r="A5005" s="6">
        <v>2022</v>
      </c>
      <c r="B5005" s="6" t="s">
        <v>834</v>
      </c>
      <c r="C5005" s="6" t="s">
        <v>1515</v>
      </c>
      <c r="D5005" s="13" t="s">
        <v>1729</v>
      </c>
      <c r="E5005" s="6">
        <v>39.76</v>
      </c>
      <c r="F5005" s="6">
        <v>-86.81</v>
      </c>
      <c r="G5005" s="6" t="s">
        <v>514</v>
      </c>
      <c r="H5005" s="6">
        <v>58904</v>
      </c>
      <c r="I5005" s="6">
        <v>70910000</v>
      </c>
      <c r="J5005" s="6">
        <v>14.4</v>
      </c>
      <c r="K5005" s="6">
        <v>18</v>
      </c>
      <c r="L5005" s="6" t="s">
        <v>383</v>
      </c>
      <c r="M5005" s="6">
        <v>40</v>
      </c>
      <c r="N5005" s="6" t="s">
        <v>21</v>
      </c>
      <c r="O5005" s="6" t="s">
        <v>22</v>
      </c>
      <c r="P5005" s="6" t="s">
        <v>1730</v>
      </c>
    </row>
    <row r="5006" spans="1:16" hidden="1" x14ac:dyDescent="0.35">
      <c r="A5006" s="6">
        <v>2022</v>
      </c>
      <c r="B5006" s="6" t="s">
        <v>1731</v>
      </c>
      <c r="C5006" s="6" t="s">
        <v>1515</v>
      </c>
      <c r="D5006" s="13" t="s">
        <v>1732</v>
      </c>
      <c r="E5006" s="6">
        <v>40.42</v>
      </c>
      <c r="F5006" s="6">
        <v>-86.89</v>
      </c>
      <c r="G5006" s="6" t="s">
        <v>514</v>
      </c>
      <c r="H5006" s="6">
        <v>97291</v>
      </c>
      <c r="I5006" s="6">
        <v>119022000</v>
      </c>
      <c r="J5006" s="6">
        <v>14.4</v>
      </c>
      <c r="K5006" s="6">
        <v>18</v>
      </c>
      <c r="L5006" s="6" t="s">
        <v>383</v>
      </c>
      <c r="M5006" s="6">
        <v>40</v>
      </c>
      <c r="N5006" s="6" t="s">
        <v>21</v>
      </c>
      <c r="O5006" s="6" t="s">
        <v>22</v>
      </c>
      <c r="P5006" s="6" t="s">
        <v>1733</v>
      </c>
    </row>
    <row r="5007" spans="1:16" hidden="1" x14ac:dyDescent="0.35">
      <c r="A5007" s="6">
        <v>2022</v>
      </c>
      <c r="B5007" s="6" t="s">
        <v>1734</v>
      </c>
      <c r="C5007" s="6" t="s">
        <v>1515</v>
      </c>
      <c r="D5007" s="13" t="s">
        <v>1735</v>
      </c>
      <c r="E5007" s="6">
        <v>39.67</v>
      </c>
      <c r="F5007" s="6">
        <v>-87.52</v>
      </c>
      <c r="G5007" s="6" t="s">
        <v>514</v>
      </c>
      <c r="H5007" s="6">
        <v>40785</v>
      </c>
      <c r="I5007" s="6">
        <v>48986000</v>
      </c>
      <c r="J5007" s="6">
        <v>14.4</v>
      </c>
      <c r="K5007" s="6">
        <v>18</v>
      </c>
      <c r="L5007" s="6" t="s">
        <v>383</v>
      </c>
      <c r="M5007" s="6">
        <v>40</v>
      </c>
      <c r="N5007" s="6" t="s">
        <v>21</v>
      </c>
      <c r="O5007" s="6" t="s">
        <v>22</v>
      </c>
      <c r="P5007" s="6" t="s">
        <v>1736</v>
      </c>
    </row>
    <row r="5008" spans="1:16" hidden="1" x14ac:dyDescent="0.35">
      <c r="A5008" s="6">
        <v>2022</v>
      </c>
      <c r="B5008" s="6" t="s">
        <v>1737</v>
      </c>
      <c r="C5008" s="6" t="s">
        <v>1515</v>
      </c>
      <c r="D5008" s="13" t="s">
        <v>1738</v>
      </c>
      <c r="E5008" s="6">
        <v>39.47</v>
      </c>
      <c r="F5008" s="6">
        <v>-87.38</v>
      </c>
      <c r="G5008" s="6" t="s">
        <v>514</v>
      </c>
      <c r="H5008" s="6">
        <v>38140</v>
      </c>
      <c r="I5008" s="6">
        <v>45110000</v>
      </c>
      <c r="J5008" s="6">
        <v>14.4</v>
      </c>
      <c r="K5008" s="6">
        <v>18</v>
      </c>
      <c r="L5008" s="6" t="s">
        <v>383</v>
      </c>
      <c r="M5008" s="6">
        <v>40</v>
      </c>
      <c r="N5008" s="6" t="s">
        <v>21</v>
      </c>
      <c r="O5008" s="6" t="s">
        <v>22</v>
      </c>
      <c r="P5008" s="6" t="s">
        <v>1739</v>
      </c>
    </row>
    <row r="5009" spans="1:16" hidden="1" x14ac:dyDescent="0.35">
      <c r="A5009" s="6">
        <v>2022</v>
      </c>
      <c r="B5009" s="6" t="s">
        <v>1477</v>
      </c>
      <c r="C5009" s="6" t="s">
        <v>1515</v>
      </c>
      <c r="D5009" s="13" t="s">
        <v>1740</v>
      </c>
      <c r="E5009" s="6">
        <v>40.44</v>
      </c>
      <c r="F5009" s="6">
        <v>-87.25</v>
      </c>
      <c r="G5009" s="6" t="s">
        <v>514</v>
      </c>
      <c r="H5009" s="6">
        <v>80436</v>
      </c>
      <c r="I5009" s="6">
        <v>106076000</v>
      </c>
      <c r="J5009" s="6">
        <v>14.4</v>
      </c>
      <c r="K5009" s="6">
        <v>18</v>
      </c>
      <c r="L5009" s="6" t="s">
        <v>383</v>
      </c>
      <c r="M5009" s="6">
        <v>40</v>
      </c>
      <c r="N5009" s="6" t="s">
        <v>21</v>
      </c>
      <c r="O5009" s="6" t="s">
        <v>22</v>
      </c>
      <c r="P5009" s="6" t="s">
        <v>1741</v>
      </c>
    </row>
    <row r="5010" spans="1:16" hidden="1" x14ac:dyDescent="0.35">
      <c r="A5010" s="6">
        <v>2012</v>
      </c>
      <c r="B5010" s="6" t="s">
        <v>2242</v>
      </c>
      <c r="C5010" s="6" t="s">
        <v>1990</v>
      </c>
      <c r="D5010" s="13" t="s">
        <v>2243</v>
      </c>
      <c r="E5010" s="6">
        <v>38.85</v>
      </c>
      <c r="F5010" s="6">
        <v>-100.45</v>
      </c>
      <c r="G5010" s="6" t="s">
        <v>514</v>
      </c>
      <c r="H5010" s="6">
        <v>76031</v>
      </c>
      <c r="I5010" s="6">
        <v>22414000</v>
      </c>
      <c r="J5010" s="6">
        <v>15.4</v>
      </c>
      <c r="K5010" s="6">
        <v>20</v>
      </c>
      <c r="L5010" s="6" t="s">
        <v>383</v>
      </c>
      <c r="M5010" s="6">
        <v>20</v>
      </c>
      <c r="N5010" s="6" t="s">
        <v>21</v>
      </c>
      <c r="O5010" s="6" t="s">
        <v>22</v>
      </c>
      <c r="P5010" s="6" t="s">
        <v>7847</v>
      </c>
    </row>
    <row r="5011" spans="1:16" hidden="1" x14ac:dyDescent="0.35">
      <c r="A5011" s="6">
        <v>2012</v>
      </c>
      <c r="B5011" s="6" t="s">
        <v>2245</v>
      </c>
      <c r="C5011" s="6" t="s">
        <v>1990</v>
      </c>
      <c r="D5011" s="13" t="s">
        <v>2246</v>
      </c>
      <c r="E5011" s="6">
        <v>38.47</v>
      </c>
      <c r="F5011" s="6">
        <v>-101.75</v>
      </c>
      <c r="G5011" s="6" t="s">
        <v>514</v>
      </c>
      <c r="H5011" s="6">
        <v>31939</v>
      </c>
      <c r="I5011" s="6">
        <v>14012000</v>
      </c>
      <c r="J5011" s="6">
        <v>15.4</v>
      </c>
      <c r="K5011" s="6">
        <v>20</v>
      </c>
      <c r="L5011" s="6" t="s">
        <v>383</v>
      </c>
      <c r="M5011" s="6">
        <v>20</v>
      </c>
      <c r="N5011" s="6" t="s">
        <v>21</v>
      </c>
      <c r="O5011" s="6" t="s">
        <v>22</v>
      </c>
      <c r="P5011" s="6" t="s">
        <v>7848</v>
      </c>
    </row>
    <row r="5012" spans="1:16" hidden="1" x14ac:dyDescent="0.35">
      <c r="A5012" s="6">
        <v>2012</v>
      </c>
      <c r="B5012" s="6" t="s">
        <v>2248</v>
      </c>
      <c r="C5012" s="6" t="s">
        <v>1990</v>
      </c>
      <c r="D5012" s="13" t="s">
        <v>2249</v>
      </c>
      <c r="E5012" s="6">
        <v>38.479999999999997</v>
      </c>
      <c r="F5012" s="6">
        <v>-100.46</v>
      </c>
      <c r="G5012" s="6" t="s">
        <v>514</v>
      </c>
      <c r="H5012" s="6">
        <v>11024</v>
      </c>
      <c r="I5012" s="6">
        <v>5644000</v>
      </c>
      <c r="J5012" s="6">
        <v>15.4</v>
      </c>
      <c r="K5012" s="6">
        <v>20</v>
      </c>
      <c r="L5012" s="6" t="s">
        <v>383</v>
      </c>
      <c r="M5012" s="6">
        <v>20</v>
      </c>
      <c r="N5012" s="6" t="s">
        <v>21</v>
      </c>
      <c r="O5012" s="6" t="s">
        <v>22</v>
      </c>
      <c r="P5012" s="6" t="s">
        <v>7849</v>
      </c>
    </row>
    <row r="5013" spans="1:16" hidden="1" x14ac:dyDescent="0.35">
      <c r="A5013" s="6">
        <v>2012</v>
      </c>
      <c r="B5013" s="6" t="s">
        <v>388</v>
      </c>
      <c r="C5013" s="6" t="s">
        <v>1990</v>
      </c>
      <c r="D5013" s="13" t="s">
        <v>2251</v>
      </c>
      <c r="E5013" s="6">
        <v>39.1</v>
      </c>
      <c r="F5013" s="6">
        <v>-101</v>
      </c>
      <c r="G5013" s="6" t="s">
        <v>514</v>
      </c>
      <c r="H5013" s="6">
        <v>58078</v>
      </c>
      <c r="I5013" s="6">
        <v>16106000</v>
      </c>
      <c r="J5013" s="6">
        <v>15.4</v>
      </c>
      <c r="K5013" s="6">
        <v>20</v>
      </c>
      <c r="L5013" s="6" t="s">
        <v>383</v>
      </c>
      <c r="M5013" s="6">
        <v>20</v>
      </c>
      <c r="N5013" s="6" t="s">
        <v>21</v>
      </c>
      <c r="O5013" s="6" t="s">
        <v>22</v>
      </c>
      <c r="P5013" s="6" t="s">
        <v>7850</v>
      </c>
    </row>
    <row r="5014" spans="1:16" hidden="1" x14ac:dyDescent="0.35">
      <c r="A5014" s="6">
        <v>2012</v>
      </c>
      <c r="B5014" s="6" t="s">
        <v>2253</v>
      </c>
      <c r="C5014" s="6" t="s">
        <v>1990</v>
      </c>
      <c r="D5014" s="13" t="s">
        <v>2254</v>
      </c>
      <c r="E5014" s="6">
        <v>38.630000000000003</v>
      </c>
      <c r="F5014" s="6">
        <v>-100.04</v>
      </c>
      <c r="G5014" s="6" t="s">
        <v>514</v>
      </c>
      <c r="H5014" s="6">
        <v>3679</v>
      </c>
      <c r="I5014" s="6">
        <v>1289000</v>
      </c>
      <c r="J5014" s="6">
        <v>15.4</v>
      </c>
      <c r="K5014" s="6">
        <v>20</v>
      </c>
      <c r="L5014" s="6" t="s">
        <v>383</v>
      </c>
      <c r="M5014" s="6">
        <v>20</v>
      </c>
      <c r="N5014" s="6" t="s">
        <v>21</v>
      </c>
      <c r="O5014" s="6" t="s">
        <v>22</v>
      </c>
      <c r="P5014" s="6" t="s">
        <v>7851</v>
      </c>
    </row>
    <row r="5015" spans="1:16" hidden="1" x14ac:dyDescent="0.35">
      <c r="A5015" s="6">
        <v>2012</v>
      </c>
      <c r="B5015" s="6" t="s">
        <v>1511</v>
      </c>
      <c r="C5015" s="6" t="s">
        <v>1990</v>
      </c>
      <c r="D5015" s="13" t="s">
        <v>2256</v>
      </c>
      <c r="E5015" s="6">
        <v>38.47</v>
      </c>
      <c r="F5015" s="6">
        <v>-100.9</v>
      </c>
      <c r="G5015" s="6" t="s">
        <v>514</v>
      </c>
      <c r="H5015" s="6">
        <v>34315</v>
      </c>
      <c r="I5015" s="6">
        <v>22221000</v>
      </c>
      <c r="J5015" s="6">
        <v>15.4</v>
      </c>
      <c r="K5015" s="6">
        <v>20</v>
      </c>
      <c r="L5015" s="6" t="s">
        <v>383</v>
      </c>
      <c r="M5015" s="6">
        <v>20</v>
      </c>
      <c r="N5015" s="6" t="s">
        <v>21</v>
      </c>
      <c r="O5015" s="6" t="s">
        <v>22</v>
      </c>
      <c r="P5015" s="6" t="s">
        <v>7852</v>
      </c>
    </row>
    <row r="5016" spans="1:16" hidden="1" x14ac:dyDescent="0.35">
      <c r="A5016" s="6">
        <v>2012</v>
      </c>
      <c r="B5016" s="6" t="s">
        <v>2258</v>
      </c>
      <c r="C5016" s="6" t="s">
        <v>1990</v>
      </c>
      <c r="D5016" s="13" t="s">
        <v>2259</v>
      </c>
      <c r="E5016" s="6">
        <v>39.03</v>
      </c>
      <c r="F5016" s="6">
        <v>-100.11</v>
      </c>
      <c r="G5016" s="6" t="s">
        <v>514</v>
      </c>
      <c r="H5016" s="6">
        <v>7589</v>
      </c>
      <c r="I5016" s="6">
        <v>3857000</v>
      </c>
      <c r="J5016" s="6">
        <v>15.4</v>
      </c>
      <c r="K5016" s="6">
        <v>20</v>
      </c>
      <c r="L5016" s="6" t="s">
        <v>383</v>
      </c>
      <c r="M5016" s="6">
        <v>20</v>
      </c>
      <c r="N5016" s="6" t="s">
        <v>21</v>
      </c>
      <c r="O5016" s="6" t="s">
        <v>22</v>
      </c>
      <c r="P5016" s="6" t="s">
        <v>7853</v>
      </c>
    </row>
    <row r="5017" spans="1:16" hidden="1" x14ac:dyDescent="0.35">
      <c r="A5017" s="6">
        <v>2012</v>
      </c>
      <c r="B5017" s="6" t="s">
        <v>2261</v>
      </c>
      <c r="C5017" s="6" t="s">
        <v>1990</v>
      </c>
      <c r="D5017" s="13" t="s">
        <v>2262</v>
      </c>
      <c r="E5017" s="6">
        <v>38.89</v>
      </c>
      <c r="F5017" s="6">
        <v>-101.75</v>
      </c>
      <c r="G5017" s="6" t="s">
        <v>514</v>
      </c>
      <c r="H5017" s="6">
        <v>64455</v>
      </c>
      <c r="I5017" s="6">
        <v>35130000</v>
      </c>
      <c r="J5017" s="6">
        <v>15.4</v>
      </c>
      <c r="K5017" s="6">
        <v>20</v>
      </c>
      <c r="L5017" s="6" t="s">
        <v>383</v>
      </c>
      <c r="M5017" s="6">
        <v>20</v>
      </c>
      <c r="N5017" s="6" t="s">
        <v>21</v>
      </c>
      <c r="O5017" s="6" t="s">
        <v>22</v>
      </c>
      <c r="P5017" s="6" t="s">
        <v>7854</v>
      </c>
    </row>
    <row r="5018" spans="1:16" hidden="1" x14ac:dyDescent="0.35">
      <c r="A5018" s="6">
        <v>2012</v>
      </c>
      <c r="B5018" s="6" t="s">
        <v>2264</v>
      </c>
      <c r="C5018" s="6" t="s">
        <v>1990</v>
      </c>
      <c r="D5018" s="13" t="s">
        <v>2265</v>
      </c>
      <c r="E5018" s="6">
        <v>38.479999999999997</v>
      </c>
      <c r="F5018" s="6">
        <v>-101.35</v>
      </c>
      <c r="G5018" s="6" t="s">
        <v>514</v>
      </c>
      <c r="H5018" s="6">
        <v>40630</v>
      </c>
      <c r="I5018" s="6">
        <v>33523000</v>
      </c>
      <c r="J5018" s="6">
        <v>15.4</v>
      </c>
      <c r="K5018" s="6">
        <v>20</v>
      </c>
      <c r="L5018" s="6" t="s">
        <v>383</v>
      </c>
      <c r="M5018" s="6">
        <v>20</v>
      </c>
      <c r="N5018" s="6" t="s">
        <v>21</v>
      </c>
      <c r="O5018" s="6" t="s">
        <v>22</v>
      </c>
      <c r="P5018" s="6" t="s">
        <v>7855</v>
      </c>
    </row>
    <row r="5019" spans="1:16" hidden="1" x14ac:dyDescent="0.35">
      <c r="A5019" s="6">
        <v>2022</v>
      </c>
      <c r="B5019" s="6" t="s">
        <v>3777</v>
      </c>
      <c r="C5019" s="6" t="s">
        <v>6814</v>
      </c>
      <c r="D5019" s="13" t="s">
        <v>6969</v>
      </c>
      <c r="E5019" s="6">
        <v>44.33</v>
      </c>
      <c r="F5019" s="6">
        <v>-91.92</v>
      </c>
      <c r="G5019" s="6" t="s">
        <v>564</v>
      </c>
      <c r="H5019" s="6">
        <v>67906</v>
      </c>
      <c r="I5019" s="6">
        <v>67051000</v>
      </c>
      <c r="J5019" s="6">
        <v>16.100000000000001</v>
      </c>
      <c r="K5019" s="6">
        <v>55</v>
      </c>
      <c r="L5019" s="6" t="s">
        <v>383</v>
      </c>
      <c r="M5019" s="6">
        <v>40</v>
      </c>
      <c r="N5019" s="6" t="s">
        <v>21</v>
      </c>
      <c r="O5019" s="6" t="s">
        <v>22</v>
      </c>
      <c r="P5019" s="6" t="s">
        <v>6970</v>
      </c>
    </row>
    <row r="5020" spans="1:16" hidden="1" x14ac:dyDescent="0.35">
      <c r="A5020" s="6">
        <v>2022</v>
      </c>
      <c r="B5020" s="6" t="s">
        <v>4681</v>
      </c>
      <c r="C5020" s="6" t="s">
        <v>6814</v>
      </c>
      <c r="D5020" s="13" t="s">
        <v>6971</v>
      </c>
      <c r="E5020" s="6">
        <v>45.04</v>
      </c>
      <c r="F5020" s="6">
        <v>-92.03</v>
      </c>
      <c r="G5020" s="6" t="s">
        <v>564</v>
      </c>
      <c r="H5020" s="6">
        <v>96715</v>
      </c>
      <c r="I5020" s="6">
        <v>93333000</v>
      </c>
      <c r="J5020" s="6">
        <v>16.100000000000001</v>
      </c>
      <c r="K5020" s="6">
        <v>55</v>
      </c>
      <c r="L5020" s="6" t="s">
        <v>383</v>
      </c>
      <c r="M5020" s="6">
        <v>40</v>
      </c>
      <c r="N5020" s="6" t="s">
        <v>21</v>
      </c>
      <c r="O5020" s="6" t="s">
        <v>22</v>
      </c>
      <c r="P5020" s="6" t="s">
        <v>6972</v>
      </c>
    </row>
    <row r="5021" spans="1:16" hidden="1" x14ac:dyDescent="0.35">
      <c r="A5021" s="6">
        <v>2022</v>
      </c>
      <c r="B5021" s="6" t="s">
        <v>6973</v>
      </c>
      <c r="C5021" s="6" t="s">
        <v>6814</v>
      </c>
      <c r="D5021" s="13" t="s">
        <v>6974</v>
      </c>
      <c r="E5021" s="6">
        <v>44.75</v>
      </c>
      <c r="F5021" s="6">
        <v>-91.51</v>
      </c>
      <c r="G5021" s="6" t="s">
        <v>564</v>
      </c>
      <c r="H5021" s="6">
        <v>39424</v>
      </c>
      <c r="I5021" s="6">
        <v>34678000</v>
      </c>
      <c r="J5021" s="6">
        <v>16.100000000000001</v>
      </c>
      <c r="K5021" s="6">
        <v>55</v>
      </c>
      <c r="L5021" s="6" t="s">
        <v>383</v>
      </c>
      <c r="M5021" s="6">
        <v>40</v>
      </c>
      <c r="N5021" s="6" t="s">
        <v>21</v>
      </c>
      <c r="O5021" s="6" t="s">
        <v>22</v>
      </c>
      <c r="P5021" s="6" t="s">
        <v>6975</v>
      </c>
    </row>
    <row r="5022" spans="1:16" hidden="1" x14ac:dyDescent="0.35">
      <c r="A5022" s="6">
        <v>2022</v>
      </c>
      <c r="B5022" s="6" t="s">
        <v>115</v>
      </c>
      <c r="C5022" s="6" t="s">
        <v>6814</v>
      </c>
      <c r="D5022" s="13" t="s">
        <v>6976</v>
      </c>
      <c r="E5022" s="6">
        <v>44.43</v>
      </c>
      <c r="F5022" s="6">
        <v>-90.91</v>
      </c>
      <c r="G5022" s="6" t="s">
        <v>564</v>
      </c>
      <c r="H5022" s="6">
        <v>41931</v>
      </c>
      <c r="I5022" s="6">
        <v>42588000</v>
      </c>
      <c r="J5022" s="6">
        <v>16.100000000000001</v>
      </c>
      <c r="K5022" s="6">
        <v>55</v>
      </c>
      <c r="L5022" s="6" t="s">
        <v>383</v>
      </c>
      <c r="M5022" s="6">
        <v>40</v>
      </c>
      <c r="N5022" s="6" t="s">
        <v>21</v>
      </c>
      <c r="O5022" s="6" t="s">
        <v>22</v>
      </c>
      <c r="P5022" s="6" t="s">
        <v>6977</v>
      </c>
    </row>
    <row r="5023" spans="1:16" hidden="1" x14ac:dyDescent="0.35">
      <c r="A5023" s="6">
        <v>2022</v>
      </c>
      <c r="B5023" s="6" t="s">
        <v>6978</v>
      </c>
      <c r="C5023" s="6" t="s">
        <v>6814</v>
      </c>
      <c r="D5023" s="13" t="s">
        <v>6979</v>
      </c>
      <c r="E5023" s="6">
        <v>43.82</v>
      </c>
      <c r="F5023" s="6">
        <v>-91.23</v>
      </c>
      <c r="G5023" s="6" t="s">
        <v>555</v>
      </c>
      <c r="H5023" s="6">
        <v>29107</v>
      </c>
      <c r="I5023" s="6">
        <v>25529000</v>
      </c>
      <c r="J5023" s="6">
        <v>16.100000000000001</v>
      </c>
      <c r="K5023" s="6">
        <v>55</v>
      </c>
      <c r="L5023" s="6" t="s">
        <v>383</v>
      </c>
      <c r="M5023" s="6">
        <v>40</v>
      </c>
      <c r="N5023" s="6" t="s">
        <v>21</v>
      </c>
      <c r="O5023" s="6" t="s">
        <v>22</v>
      </c>
      <c r="P5023" s="6" t="s">
        <v>6980</v>
      </c>
    </row>
    <row r="5024" spans="1:16" hidden="1" x14ac:dyDescent="0.35">
      <c r="A5024" s="6">
        <v>2022</v>
      </c>
      <c r="B5024" s="6" t="s">
        <v>83</v>
      </c>
      <c r="C5024" s="6" t="s">
        <v>6814</v>
      </c>
      <c r="D5024" s="13" t="s">
        <v>6981</v>
      </c>
      <c r="E5024" s="6">
        <v>43.74</v>
      </c>
      <c r="F5024" s="6">
        <v>-90.78</v>
      </c>
      <c r="G5024" s="6" t="s">
        <v>555</v>
      </c>
      <c r="H5024" s="6">
        <v>45036</v>
      </c>
      <c r="I5024" s="6">
        <v>37490000</v>
      </c>
      <c r="J5024" s="6">
        <v>16.100000000000001</v>
      </c>
      <c r="K5024" s="6">
        <v>55</v>
      </c>
      <c r="L5024" s="6" t="s">
        <v>383</v>
      </c>
      <c r="M5024" s="6">
        <v>40</v>
      </c>
      <c r="N5024" s="6" t="s">
        <v>21</v>
      </c>
      <c r="O5024" s="6" t="s">
        <v>22</v>
      </c>
      <c r="P5024" s="6" t="s">
        <v>6982</v>
      </c>
    </row>
    <row r="5025" spans="1:16" hidden="1" x14ac:dyDescent="0.35">
      <c r="A5025" s="6">
        <v>2022</v>
      </c>
      <c r="B5025" s="6" t="s">
        <v>6983</v>
      </c>
      <c r="C5025" s="6" t="s">
        <v>6814</v>
      </c>
      <c r="D5025" s="13" t="s">
        <v>6984</v>
      </c>
      <c r="E5025" s="6">
        <v>44.62</v>
      </c>
      <c r="F5025" s="6">
        <v>-92.06</v>
      </c>
      <c r="G5025" s="6" t="s">
        <v>564</v>
      </c>
      <c r="H5025" s="6">
        <v>24979</v>
      </c>
      <c r="I5025" s="6">
        <v>25724000</v>
      </c>
      <c r="J5025" s="6">
        <v>16.100000000000001</v>
      </c>
      <c r="K5025" s="6">
        <v>55</v>
      </c>
      <c r="L5025" s="6" t="s">
        <v>383</v>
      </c>
      <c r="M5025" s="6">
        <v>40</v>
      </c>
      <c r="N5025" s="6" t="s">
        <v>21</v>
      </c>
      <c r="O5025" s="6" t="s">
        <v>22</v>
      </c>
      <c r="P5025" s="6" t="s">
        <v>6985</v>
      </c>
    </row>
    <row r="5026" spans="1:16" hidden="1" x14ac:dyDescent="0.35">
      <c r="A5026" s="6">
        <v>2022</v>
      </c>
      <c r="B5026" s="6" t="s">
        <v>1059</v>
      </c>
      <c r="C5026" s="6" t="s">
        <v>6814</v>
      </c>
      <c r="D5026" s="13" t="s">
        <v>6986</v>
      </c>
      <c r="E5026" s="6">
        <v>44.77</v>
      </c>
      <c r="F5026" s="6">
        <v>-92.43</v>
      </c>
      <c r="G5026" s="6" t="s">
        <v>564</v>
      </c>
      <c r="H5026" s="6">
        <v>62968</v>
      </c>
      <c r="I5026" s="6">
        <v>63006000</v>
      </c>
      <c r="J5026" s="6">
        <v>16.100000000000001</v>
      </c>
      <c r="K5026" s="6">
        <v>55</v>
      </c>
      <c r="L5026" s="6" t="s">
        <v>383</v>
      </c>
      <c r="M5026" s="6">
        <v>40</v>
      </c>
      <c r="N5026" s="6" t="s">
        <v>21</v>
      </c>
      <c r="O5026" s="6" t="s">
        <v>22</v>
      </c>
      <c r="P5026" s="6" t="s">
        <v>6987</v>
      </c>
    </row>
    <row r="5027" spans="1:16" hidden="1" x14ac:dyDescent="0.35">
      <c r="A5027" s="6">
        <v>2022</v>
      </c>
      <c r="B5027" s="6" t="s">
        <v>6988</v>
      </c>
      <c r="C5027" s="6" t="s">
        <v>6814</v>
      </c>
      <c r="D5027" s="13" t="s">
        <v>6989</v>
      </c>
      <c r="E5027" s="6">
        <v>44.96</v>
      </c>
      <c r="F5027" s="6">
        <v>-92.37</v>
      </c>
      <c r="G5027" s="6" t="s">
        <v>564</v>
      </c>
      <c r="H5027" s="6">
        <v>75875</v>
      </c>
      <c r="I5027" s="6">
        <v>73400000</v>
      </c>
      <c r="J5027" s="6">
        <v>16.100000000000001</v>
      </c>
      <c r="K5027" s="6">
        <v>55</v>
      </c>
      <c r="L5027" s="6" t="s">
        <v>383</v>
      </c>
      <c r="M5027" s="6">
        <v>40</v>
      </c>
      <c r="N5027" s="6" t="s">
        <v>21</v>
      </c>
      <c r="O5027" s="6" t="s">
        <v>22</v>
      </c>
      <c r="P5027" s="6" t="s">
        <v>6990</v>
      </c>
    </row>
    <row r="5028" spans="1:16" hidden="1" x14ac:dyDescent="0.35">
      <c r="A5028" s="6">
        <v>2022</v>
      </c>
      <c r="B5028" s="6" t="s">
        <v>6991</v>
      </c>
      <c r="C5028" s="6" t="s">
        <v>6814</v>
      </c>
      <c r="D5028" s="13" t="s">
        <v>6992</v>
      </c>
      <c r="E5028" s="6">
        <v>44.25</v>
      </c>
      <c r="F5028" s="6">
        <v>-91.49</v>
      </c>
      <c r="G5028" s="6" t="s">
        <v>564</v>
      </c>
      <c r="H5028" s="6">
        <v>76784</v>
      </c>
      <c r="I5028" s="6">
        <v>71736000</v>
      </c>
      <c r="J5028" s="6">
        <v>16.100000000000001</v>
      </c>
      <c r="K5028" s="6">
        <v>55</v>
      </c>
      <c r="L5028" s="6" t="s">
        <v>383</v>
      </c>
      <c r="M5028" s="6">
        <v>40</v>
      </c>
      <c r="N5028" s="6" t="s">
        <v>21</v>
      </c>
      <c r="O5028" s="6" t="s">
        <v>22</v>
      </c>
      <c r="P5028" s="6" t="s">
        <v>6993</v>
      </c>
    </row>
    <row r="5029" spans="1:16" hidden="1" x14ac:dyDescent="0.35">
      <c r="A5029" s="6">
        <v>2012</v>
      </c>
      <c r="B5029" s="6" t="s">
        <v>3697</v>
      </c>
      <c r="C5029" s="6" t="s">
        <v>4907</v>
      </c>
      <c r="D5029" s="13" t="s">
        <v>5054</v>
      </c>
      <c r="E5029" s="6">
        <v>35.619999999999997</v>
      </c>
      <c r="F5029" s="6">
        <v>-98.31</v>
      </c>
      <c r="G5029" s="6" t="s">
        <v>241</v>
      </c>
      <c r="H5029" s="6">
        <v>353</v>
      </c>
      <c r="I5029" s="6">
        <v>0</v>
      </c>
      <c r="J5029" s="6">
        <v>18.2</v>
      </c>
      <c r="K5029" s="6">
        <v>40</v>
      </c>
      <c r="L5029" s="6" t="s">
        <v>383</v>
      </c>
      <c r="M5029" s="6">
        <v>20</v>
      </c>
      <c r="N5029" s="6" t="s">
        <v>21</v>
      </c>
      <c r="O5029" s="6" t="s">
        <v>22</v>
      </c>
      <c r="P5029" s="6" t="s">
        <v>8937</v>
      </c>
    </row>
    <row r="5030" spans="1:16" hidden="1" x14ac:dyDescent="0.35">
      <c r="A5030" s="6">
        <v>2012</v>
      </c>
      <c r="B5030" s="6" t="s">
        <v>3758</v>
      </c>
      <c r="C5030" s="6" t="s">
        <v>4907</v>
      </c>
      <c r="D5030" s="13" t="s">
        <v>5056</v>
      </c>
      <c r="E5030" s="6">
        <v>35.53</v>
      </c>
      <c r="F5030" s="6">
        <v>-98.68</v>
      </c>
      <c r="G5030" s="6" t="s">
        <v>241</v>
      </c>
      <c r="H5030" s="6">
        <v>568</v>
      </c>
      <c r="I5030" s="6">
        <v>0</v>
      </c>
      <c r="J5030" s="6">
        <v>18.2</v>
      </c>
      <c r="K5030" s="6">
        <v>40</v>
      </c>
      <c r="L5030" s="6" t="s">
        <v>383</v>
      </c>
      <c r="M5030" s="6">
        <v>20</v>
      </c>
      <c r="N5030" s="6" t="s">
        <v>21</v>
      </c>
      <c r="O5030" s="6" t="s">
        <v>22</v>
      </c>
      <c r="P5030" s="6" t="s">
        <v>8938</v>
      </c>
    </row>
    <row r="5031" spans="1:16" hidden="1" x14ac:dyDescent="0.35">
      <c r="A5031" s="6">
        <v>2012</v>
      </c>
      <c r="B5031" s="6" t="s">
        <v>5064</v>
      </c>
      <c r="C5031" s="6" t="s">
        <v>4907</v>
      </c>
      <c r="D5031" s="13" t="s">
        <v>5065</v>
      </c>
      <c r="E5031" s="6">
        <v>35.340000000000003</v>
      </c>
      <c r="F5031" s="6">
        <v>-98.67</v>
      </c>
      <c r="G5031" s="6" t="s">
        <v>241</v>
      </c>
      <c r="H5031" s="6">
        <v>1898</v>
      </c>
      <c r="I5031" s="6">
        <v>935000</v>
      </c>
      <c r="J5031" s="6">
        <v>18.2</v>
      </c>
      <c r="K5031" s="6">
        <v>40</v>
      </c>
      <c r="L5031" s="6" t="s">
        <v>383</v>
      </c>
      <c r="M5031" s="6">
        <v>20</v>
      </c>
      <c r="N5031" s="6" t="s">
        <v>21</v>
      </c>
      <c r="O5031" s="6" t="s">
        <v>22</v>
      </c>
      <c r="P5031" s="6" t="s">
        <v>8939</v>
      </c>
    </row>
    <row r="5032" spans="1:16" hidden="1" x14ac:dyDescent="0.35">
      <c r="A5032" s="6">
        <v>2022</v>
      </c>
      <c r="B5032" s="6" t="s">
        <v>5580</v>
      </c>
      <c r="C5032" s="6" t="s">
        <v>5423</v>
      </c>
      <c r="D5032" s="13" t="s">
        <v>5581</v>
      </c>
      <c r="E5032" s="6">
        <v>44.07</v>
      </c>
      <c r="F5032" s="6">
        <v>-101.15</v>
      </c>
      <c r="G5032" s="6" t="s">
        <v>564</v>
      </c>
      <c r="H5032" s="6">
        <v>30234</v>
      </c>
      <c r="I5032" s="6">
        <v>14656000</v>
      </c>
      <c r="J5032" s="6">
        <v>18.8</v>
      </c>
      <c r="K5032" s="6">
        <v>46</v>
      </c>
      <c r="L5032" s="6" t="s">
        <v>383</v>
      </c>
      <c r="M5032" s="6">
        <v>40</v>
      </c>
      <c r="N5032" s="6" t="s">
        <v>21</v>
      </c>
      <c r="O5032" s="6" t="s">
        <v>22</v>
      </c>
      <c r="P5032" s="6" t="s">
        <v>5582</v>
      </c>
    </row>
    <row r="5033" spans="1:16" hidden="1" x14ac:dyDescent="0.35">
      <c r="A5033" s="6">
        <v>2022</v>
      </c>
      <c r="B5033" s="6" t="s">
        <v>115</v>
      </c>
      <c r="C5033" s="6" t="s">
        <v>5423</v>
      </c>
      <c r="D5033" s="13" t="s">
        <v>5583</v>
      </c>
      <c r="E5033" s="6">
        <v>43.83</v>
      </c>
      <c r="F5033" s="6">
        <v>-101.27</v>
      </c>
      <c r="G5033" s="6" t="s">
        <v>555</v>
      </c>
      <c r="H5033" s="6">
        <v>8390</v>
      </c>
      <c r="I5033" s="6">
        <v>2757000</v>
      </c>
      <c r="J5033" s="6">
        <v>18.8</v>
      </c>
      <c r="K5033" s="6">
        <v>46</v>
      </c>
      <c r="L5033" s="6" t="s">
        <v>383</v>
      </c>
      <c r="M5033" s="6">
        <v>40</v>
      </c>
      <c r="N5033" s="6" t="s">
        <v>21</v>
      </c>
      <c r="O5033" s="6" t="s">
        <v>22</v>
      </c>
      <c r="P5033" s="6" t="s">
        <v>5584</v>
      </c>
    </row>
    <row r="5034" spans="1:16" hidden="1" x14ac:dyDescent="0.35">
      <c r="A5034" s="6">
        <v>2022</v>
      </c>
      <c r="B5034" s="6" t="s">
        <v>2227</v>
      </c>
      <c r="C5034" s="6" t="s">
        <v>5423</v>
      </c>
      <c r="D5034" s="13" t="s">
        <v>5587</v>
      </c>
      <c r="E5034" s="6">
        <v>45.02</v>
      </c>
      <c r="F5034" s="6">
        <v>-102.03</v>
      </c>
      <c r="G5034" s="6" t="s">
        <v>564</v>
      </c>
      <c r="H5034" s="6">
        <v>6146</v>
      </c>
      <c r="I5034" s="6">
        <v>3358000</v>
      </c>
      <c r="J5034" s="6">
        <v>18.8</v>
      </c>
      <c r="K5034" s="6">
        <v>46</v>
      </c>
      <c r="L5034" s="6" t="s">
        <v>383</v>
      </c>
      <c r="M5034" s="6">
        <v>40</v>
      </c>
      <c r="N5034" s="6" t="s">
        <v>21</v>
      </c>
      <c r="O5034" s="6" t="s">
        <v>22</v>
      </c>
      <c r="P5034" s="6" t="s">
        <v>5588</v>
      </c>
    </row>
    <row r="5035" spans="1:16" hidden="1" x14ac:dyDescent="0.35">
      <c r="A5035" s="6">
        <v>2022</v>
      </c>
      <c r="B5035" s="6" t="s">
        <v>3111</v>
      </c>
      <c r="C5035" s="6" t="s">
        <v>5423</v>
      </c>
      <c r="D5035" s="13" t="s">
        <v>5589</v>
      </c>
      <c r="E5035" s="6">
        <v>44.07</v>
      </c>
      <c r="F5035" s="6">
        <v>-103.23</v>
      </c>
      <c r="G5035" s="6" t="s">
        <v>524</v>
      </c>
      <c r="H5035" s="6">
        <v>7642</v>
      </c>
      <c r="I5035" s="6">
        <v>4664000</v>
      </c>
      <c r="J5035" s="6">
        <v>18.8</v>
      </c>
      <c r="K5035" s="6">
        <v>46</v>
      </c>
      <c r="L5035" s="6" t="s">
        <v>383</v>
      </c>
      <c r="M5035" s="6">
        <v>40</v>
      </c>
      <c r="N5035" s="6" t="s">
        <v>21</v>
      </c>
      <c r="O5035" s="6" t="s">
        <v>22</v>
      </c>
      <c r="P5035" s="6" t="s">
        <v>5590</v>
      </c>
    </row>
    <row r="5036" spans="1:16" hidden="1" x14ac:dyDescent="0.35">
      <c r="A5036" s="6">
        <v>2022</v>
      </c>
      <c r="B5036" s="6" t="s">
        <v>5591</v>
      </c>
      <c r="C5036" s="6" t="s">
        <v>5423</v>
      </c>
      <c r="D5036" s="13" t="s">
        <v>5592</v>
      </c>
      <c r="E5036" s="6">
        <v>44.36</v>
      </c>
      <c r="F5036" s="6">
        <v>-100.37</v>
      </c>
      <c r="G5036" s="6" t="s">
        <v>564</v>
      </c>
      <c r="H5036" s="6">
        <v>5032</v>
      </c>
      <c r="I5036" s="6">
        <v>0</v>
      </c>
      <c r="J5036" s="6">
        <v>18.8</v>
      </c>
      <c r="K5036" s="6">
        <v>46</v>
      </c>
      <c r="L5036" s="6" t="s">
        <v>383</v>
      </c>
      <c r="M5036" s="6">
        <v>40</v>
      </c>
      <c r="N5036" s="6" t="s">
        <v>21</v>
      </c>
      <c r="O5036" s="6" t="s">
        <v>22</v>
      </c>
      <c r="P5036" s="6" t="s">
        <v>5593</v>
      </c>
    </row>
    <row r="5037" spans="1:16" hidden="1" x14ac:dyDescent="0.35">
      <c r="A5037" s="6">
        <v>2022</v>
      </c>
      <c r="B5037" s="6" t="s">
        <v>2242</v>
      </c>
      <c r="C5037" s="6" t="s">
        <v>1990</v>
      </c>
      <c r="D5037" s="13" t="s">
        <v>2243</v>
      </c>
      <c r="E5037" s="6">
        <v>38.85</v>
      </c>
      <c r="F5037" s="6">
        <v>-100.45</v>
      </c>
      <c r="G5037" s="6" t="s">
        <v>514</v>
      </c>
      <c r="H5037" s="6">
        <v>77109</v>
      </c>
      <c r="I5037" s="6">
        <v>33061000</v>
      </c>
      <c r="J5037" s="6">
        <v>19.100000000000001</v>
      </c>
      <c r="K5037" s="6">
        <v>20</v>
      </c>
      <c r="L5037" s="6" t="s">
        <v>383</v>
      </c>
      <c r="M5037" s="6">
        <v>20</v>
      </c>
      <c r="N5037" s="6" t="s">
        <v>21</v>
      </c>
      <c r="O5037" s="6" t="s">
        <v>22</v>
      </c>
      <c r="P5037" s="6" t="s">
        <v>2244</v>
      </c>
    </row>
    <row r="5038" spans="1:16" hidden="1" x14ac:dyDescent="0.35">
      <c r="A5038" s="6">
        <v>2022</v>
      </c>
      <c r="B5038" s="6" t="s">
        <v>2245</v>
      </c>
      <c r="C5038" s="6" t="s">
        <v>1990</v>
      </c>
      <c r="D5038" s="13" t="s">
        <v>2246</v>
      </c>
      <c r="E5038" s="6">
        <v>38.47</v>
      </c>
      <c r="F5038" s="6">
        <v>-101.75</v>
      </c>
      <c r="G5038" s="6" t="s">
        <v>514</v>
      </c>
      <c r="H5038" s="6">
        <v>52040</v>
      </c>
      <c r="I5038" s="6">
        <v>21903000</v>
      </c>
      <c r="J5038" s="6">
        <v>19.100000000000001</v>
      </c>
      <c r="K5038" s="6">
        <v>20</v>
      </c>
      <c r="L5038" s="6" t="s">
        <v>383</v>
      </c>
      <c r="M5038" s="6">
        <v>20</v>
      </c>
      <c r="N5038" s="6" t="s">
        <v>21</v>
      </c>
      <c r="O5038" s="6" t="s">
        <v>22</v>
      </c>
      <c r="P5038" s="6" t="s">
        <v>2247</v>
      </c>
    </row>
    <row r="5039" spans="1:16" hidden="1" x14ac:dyDescent="0.35">
      <c r="A5039" s="6">
        <v>2022</v>
      </c>
      <c r="B5039" s="6" t="s">
        <v>2248</v>
      </c>
      <c r="C5039" s="6" t="s">
        <v>1990</v>
      </c>
      <c r="D5039" s="13" t="s">
        <v>2249</v>
      </c>
      <c r="E5039" s="6">
        <v>38.479999999999997</v>
      </c>
      <c r="F5039" s="6">
        <v>-100.46</v>
      </c>
      <c r="G5039" s="6" t="s">
        <v>514</v>
      </c>
      <c r="H5039" s="6">
        <v>11997</v>
      </c>
      <c r="I5039" s="6">
        <v>0</v>
      </c>
      <c r="J5039" s="6">
        <v>19.100000000000001</v>
      </c>
      <c r="K5039" s="6">
        <v>20</v>
      </c>
      <c r="L5039" s="6" t="s">
        <v>383</v>
      </c>
      <c r="M5039" s="6">
        <v>20</v>
      </c>
      <c r="N5039" s="6" t="s">
        <v>21</v>
      </c>
      <c r="O5039" s="6" t="s">
        <v>22</v>
      </c>
      <c r="P5039" s="6" t="s">
        <v>2250</v>
      </c>
    </row>
    <row r="5040" spans="1:16" hidden="1" x14ac:dyDescent="0.35">
      <c r="A5040" s="6">
        <v>2022</v>
      </c>
      <c r="B5040" s="6" t="s">
        <v>388</v>
      </c>
      <c r="C5040" s="6" t="s">
        <v>1990</v>
      </c>
      <c r="D5040" s="13" t="s">
        <v>2251</v>
      </c>
      <c r="E5040" s="6">
        <v>39.1</v>
      </c>
      <c r="F5040" s="6">
        <v>-101</v>
      </c>
      <c r="G5040" s="6" t="s">
        <v>514</v>
      </c>
      <c r="H5040" s="6">
        <v>63269</v>
      </c>
      <c r="I5040" s="6">
        <v>18279000</v>
      </c>
      <c r="J5040" s="6">
        <v>19.100000000000001</v>
      </c>
      <c r="K5040" s="6">
        <v>20</v>
      </c>
      <c r="L5040" s="6" t="s">
        <v>383</v>
      </c>
      <c r="M5040" s="6">
        <v>20</v>
      </c>
      <c r="N5040" s="6" t="s">
        <v>21</v>
      </c>
      <c r="O5040" s="6" t="s">
        <v>22</v>
      </c>
      <c r="P5040" s="6" t="s">
        <v>2252</v>
      </c>
    </row>
    <row r="5041" spans="1:16" hidden="1" x14ac:dyDescent="0.35">
      <c r="A5041" s="6">
        <v>2022</v>
      </c>
      <c r="B5041" s="6" t="s">
        <v>2253</v>
      </c>
      <c r="C5041" s="6" t="s">
        <v>1990</v>
      </c>
      <c r="D5041" s="13" t="s">
        <v>2254</v>
      </c>
      <c r="E5041" s="6">
        <v>38.630000000000003</v>
      </c>
      <c r="F5041" s="6">
        <v>-100.04</v>
      </c>
      <c r="G5041" s="6" t="s">
        <v>514</v>
      </c>
      <c r="H5041" s="6">
        <v>17892</v>
      </c>
      <c r="I5041" s="6">
        <v>5565000</v>
      </c>
      <c r="J5041" s="6">
        <v>19.100000000000001</v>
      </c>
      <c r="K5041" s="6">
        <v>20</v>
      </c>
      <c r="L5041" s="6" t="s">
        <v>383</v>
      </c>
      <c r="M5041" s="6">
        <v>20</v>
      </c>
      <c r="N5041" s="6" t="s">
        <v>21</v>
      </c>
      <c r="O5041" s="6" t="s">
        <v>22</v>
      </c>
      <c r="P5041" s="6" t="s">
        <v>2255</v>
      </c>
    </row>
    <row r="5042" spans="1:16" hidden="1" x14ac:dyDescent="0.35">
      <c r="A5042" s="6">
        <v>2022</v>
      </c>
      <c r="B5042" s="6" t="s">
        <v>1511</v>
      </c>
      <c r="C5042" s="6" t="s">
        <v>1990</v>
      </c>
      <c r="D5042" s="13" t="s">
        <v>2256</v>
      </c>
      <c r="E5042" s="6">
        <v>38.47</v>
      </c>
      <c r="F5042" s="6">
        <v>-100.9</v>
      </c>
      <c r="G5042" s="6" t="s">
        <v>514</v>
      </c>
      <c r="H5042" s="6">
        <v>54527</v>
      </c>
      <c r="I5042" s="6">
        <v>29419000</v>
      </c>
      <c r="J5042" s="6">
        <v>19.100000000000001</v>
      </c>
      <c r="K5042" s="6">
        <v>20</v>
      </c>
      <c r="L5042" s="6" t="s">
        <v>383</v>
      </c>
      <c r="M5042" s="6">
        <v>20</v>
      </c>
      <c r="N5042" s="6" t="s">
        <v>21</v>
      </c>
      <c r="O5042" s="6" t="s">
        <v>22</v>
      </c>
      <c r="P5042" s="6" t="s">
        <v>2257</v>
      </c>
    </row>
    <row r="5043" spans="1:16" hidden="1" x14ac:dyDescent="0.35">
      <c r="A5043" s="6">
        <v>2022</v>
      </c>
      <c r="B5043" s="6" t="s">
        <v>2258</v>
      </c>
      <c r="C5043" s="6" t="s">
        <v>1990</v>
      </c>
      <c r="D5043" s="13" t="s">
        <v>2259</v>
      </c>
      <c r="E5043" s="6">
        <v>39.03</v>
      </c>
      <c r="F5043" s="6">
        <v>-100.11</v>
      </c>
      <c r="G5043" s="6" t="s">
        <v>514</v>
      </c>
      <c r="H5043" s="6">
        <v>13701</v>
      </c>
      <c r="I5043" s="6">
        <v>7084000</v>
      </c>
      <c r="J5043" s="6">
        <v>19.100000000000001</v>
      </c>
      <c r="K5043" s="6">
        <v>20</v>
      </c>
      <c r="L5043" s="6" t="s">
        <v>383</v>
      </c>
      <c r="M5043" s="6">
        <v>20</v>
      </c>
      <c r="N5043" s="6" t="s">
        <v>21</v>
      </c>
      <c r="O5043" s="6" t="s">
        <v>22</v>
      </c>
      <c r="P5043" s="6" t="s">
        <v>2260</v>
      </c>
    </row>
    <row r="5044" spans="1:16" hidden="1" x14ac:dyDescent="0.35">
      <c r="A5044" s="6">
        <v>2022</v>
      </c>
      <c r="B5044" s="6" t="s">
        <v>2261</v>
      </c>
      <c r="C5044" s="6" t="s">
        <v>1990</v>
      </c>
      <c r="D5044" s="13" t="s">
        <v>2262</v>
      </c>
      <c r="E5044" s="6">
        <v>38.89</v>
      </c>
      <c r="F5044" s="6">
        <v>-101.75</v>
      </c>
      <c r="G5044" s="6" t="s">
        <v>514</v>
      </c>
      <c r="H5044" s="6">
        <v>97609</v>
      </c>
      <c r="I5044" s="6">
        <v>42902000</v>
      </c>
      <c r="J5044" s="6">
        <v>19.100000000000001</v>
      </c>
      <c r="K5044" s="6">
        <v>20</v>
      </c>
      <c r="L5044" s="6" t="s">
        <v>383</v>
      </c>
      <c r="M5044" s="6">
        <v>20</v>
      </c>
      <c r="N5044" s="6" t="s">
        <v>21</v>
      </c>
      <c r="O5044" s="6" t="s">
        <v>22</v>
      </c>
      <c r="P5044" s="6" t="s">
        <v>2263</v>
      </c>
    </row>
    <row r="5045" spans="1:16" hidden="1" x14ac:dyDescent="0.35">
      <c r="A5045" s="6">
        <v>2022</v>
      </c>
      <c r="B5045" s="6" t="s">
        <v>2264</v>
      </c>
      <c r="C5045" s="6" t="s">
        <v>1990</v>
      </c>
      <c r="D5045" s="13" t="s">
        <v>2265</v>
      </c>
      <c r="E5045" s="6">
        <v>38.479999999999997</v>
      </c>
      <c r="F5045" s="6">
        <v>-101.35</v>
      </c>
      <c r="G5045" s="6" t="s">
        <v>514</v>
      </c>
      <c r="H5045" s="6">
        <v>85629</v>
      </c>
      <c r="I5045" s="6">
        <v>46273000</v>
      </c>
      <c r="J5045" s="6">
        <v>19.100000000000001</v>
      </c>
      <c r="K5045" s="6">
        <v>20</v>
      </c>
      <c r="L5045" s="6" t="s">
        <v>383</v>
      </c>
      <c r="M5045" s="6">
        <v>20</v>
      </c>
      <c r="N5045" s="6" t="s">
        <v>21</v>
      </c>
      <c r="O5045" s="6" t="s">
        <v>22</v>
      </c>
      <c r="P5045" s="6" t="s">
        <v>2266</v>
      </c>
    </row>
    <row r="5046" spans="1:16" hidden="1" x14ac:dyDescent="0.35">
      <c r="A5046" s="6">
        <v>2012</v>
      </c>
      <c r="B5046" s="6" t="s">
        <v>381</v>
      </c>
      <c r="C5046" s="6" t="s">
        <v>271</v>
      </c>
      <c r="D5046" s="13" t="s">
        <v>382</v>
      </c>
      <c r="E5046" s="6">
        <v>35.479999999999997</v>
      </c>
      <c r="F5046" s="6">
        <v>-94.22</v>
      </c>
      <c r="G5046" s="6" t="s">
        <v>117</v>
      </c>
      <c r="H5046" s="6">
        <v>2125</v>
      </c>
      <c r="I5046" s="6">
        <v>0</v>
      </c>
      <c r="J5046" s="6">
        <v>22.8</v>
      </c>
      <c r="K5046" s="6">
        <v>5</v>
      </c>
      <c r="L5046" s="6" t="s">
        <v>383</v>
      </c>
      <c r="M5046" s="6">
        <v>40</v>
      </c>
      <c r="N5046" s="6" t="s">
        <v>21</v>
      </c>
      <c r="O5046" s="6" t="s">
        <v>22</v>
      </c>
      <c r="P5046" s="6" t="s">
        <v>7153</v>
      </c>
    </row>
    <row r="5047" spans="1:16" hidden="1" x14ac:dyDescent="0.35">
      <c r="A5047" s="6">
        <v>2012</v>
      </c>
      <c r="B5047" s="6" t="s">
        <v>129</v>
      </c>
      <c r="C5047" s="6" t="s">
        <v>271</v>
      </c>
      <c r="D5047" s="13" t="s">
        <v>7154</v>
      </c>
      <c r="E5047" s="6">
        <v>35.42</v>
      </c>
      <c r="F5047" s="6">
        <v>-93.72</v>
      </c>
      <c r="G5047" s="6" t="s">
        <v>117</v>
      </c>
      <c r="H5047" s="6">
        <v>741</v>
      </c>
      <c r="I5047" s="6">
        <v>429000</v>
      </c>
      <c r="J5047" s="6">
        <v>22.8</v>
      </c>
      <c r="K5047" s="6">
        <v>5</v>
      </c>
      <c r="L5047" s="6" t="s">
        <v>383</v>
      </c>
      <c r="M5047" s="6">
        <v>40</v>
      </c>
      <c r="N5047" s="6" t="s">
        <v>21</v>
      </c>
      <c r="O5047" s="6" t="s">
        <v>22</v>
      </c>
      <c r="P5047" s="6" t="s">
        <v>7155</v>
      </c>
    </row>
    <row r="5048" spans="1:16" hidden="1" x14ac:dyDescent="0.35">
      <c r="A5048" s="6">
        <v>2012</v>
      </c>
      <c r="B5048" s="6" t="s">
        <v>385</v>
      </c>
      <c r="C5048" s="6" t="s">
        <v>271</v>
      </c>
      <c r="D5048" s="13" t="s">
        <v>386</v>
      </c>
      <c r="E5048" s="6">
        <v>35.450000000000003</v>
      </c>
      <c r="F5048" s="6">
        <v>-93.47</v>
      </c>
      <c r="G5048" s="6" t="s">
        <v>117</v>
      </c>
      <c r="H5048" s="6">
        <v>1616</v>
      </c>
      <c r="I5048" s="6">
        <v>1016000</v>
      </c>
      <c r="J5048" s="6">
        <v>22.8</v>
      </c>
      <c r="K5048" s="6">
        <v>5</v>
      </c>
      <c r="L5048" s="6" t="s">
        <v>383</v>
      </c>
      <c r="M5048" s="6">
        <v>40</v>
      </c>
      <c r="N5048" s="6" t="s">
        <v>21</v>
      </c>
      <c r="O5048" s="6" t="s">
        <v>22</v>
      </c>
      <c r="P5048" s="6" t="s">
        <v>7156</v>
      </c>
    </row>
    <row r="5049" spans="1:16" hidden="1" x14ac:dyDescent="0.35">
      <c r="A5049" s="6">
        <v>2012</v>
      </c>
      <c r="B5049" s="6" t="s">
        <v>388</v>
      </c>
      <c r="C5049" s="6" t="s">
        <v>271</v>
      </c>
      <c r="D5049" s="13" t="s">
        <v>389</v>
      </c>
      <c r="E5049" s="6">
        <v>35.130000000000003</v>
      </c>
      <c r="F5049" s="6">
        <v>-93.71</v>
      </c>
      <c r="G5049" s="6" t="s">
        <v>117</v>
      </c>
      <c r="H5049" s="6">
        <v>3130</v>
      </c>
      <c r="I5049" s="6">
        <v>2217000</v>
      </c>
      <c r="J5049" s="6">
        <v>22.8</v>
      </c>
      <c r="K5049" s="6">
        <v>5</v>
      </c>
      <c r="L5049" s="6" t="s">
        <v>383</v>
      </c>
      <c r="M5049" s="6">
        <v>40</v>
      </c>
      <c r="N5049" s="6" t="s">
        <v>21</v>
      </c>
      <c r="O5049" s="6" t="s">
        <v>22</v>
      </c>
      <c r="P5049" s="6" t="s">
        <v>7157</v>
      </c>
    </row>
    <row r="5050" spans="1:16" hidden="1" x14ac:dyDescent="0.35">
      <c r="A5050" s="6">
        <v>2012</v>
      </c>
      <c r="B5050" s="6" t="s">
        <v>391</v>
      </c>
      <c r="C5050" s="6" t="s">
        <v>271</v>
      </c>
      <c r="D5050" s="13" t="s">
        <v>392</v>
      </c>
      <c r="E5050" s="6">
        <v>35.270000000000003</v>
      </c>
      <c r="F5050" s="6">
        <v>-93.14</v>
      </c>
      <c r="G5050" s="6" t="s">
        <v>117</v>
      </c>
      <c r="H5050" s="6">
        <v>220</v>
      </c>
      <c r="I5050" s="6">
        <v>166000</v>
      </c>
      <c r="J5050" s="6">
        <v>22.8</v>
      </c>
      <c r="K5050" s="6">
        <v>5</v>
      </c>
      <c r="L5050" s="6" t="s">
        <v>383</v>
      </c>
      <c r="M5050" s="6">
        <v>40</v>
      </c>
      <c r="N5050" s="6" t="s">
        <v>21</v>
      </c>
      <c r="O5050" s="6" t="s">
        <v>22</v>
      </c>
      <c r="P5050" s="6" t="s">
        <v>7158</v>
      </c>
    </row>
    <row r="5051" spans="1:16" hidden="1" x14ac:dyDescent="0.35">
      <c r="A5051" s="6">
        <v>2012</v>
      </c>
      <c r="B5051" s="6" t="s">
        <v>397</v>
      </c>
      <c r="C5051" s="6" t="s">
        <v>271</v>
      </c>
      <c r="D5051" s="13" t="s">
        <v>398</v>
      </c>
      <c r="E5051" s="6">
        <v>35.090000000000003</v>
      </c>
      <c r="F5051" s="6">
        <v>-93.44</v>
      </c>
      <c r="G5051" s="6" t="s">
        <v>117</v>
      </c>
      <c r="H5051" s="6">
        <v>1351</v>
      </c>
      <c r="I5051" s="6">
        <v>913000</v>
      </c>
      <c r="J5051" s="6">
        <v>22.8</v>
      </c>
      <c r="K5051" s="6">
        <v>5</v>
      </c>
      <c r="L5051" s="6" t="s">
        <v>383</v>
      </c>
      <c r="M5051" s="6">
        <v>40</v>
      </c>
      <c r="N5051" s="6" t="s">
        <v>21</v>
      </c>
      <c r="O5051" s="6" t="s">
        <v>22</v>
      </c>
      <c r="P5051" s="6" t="s">
        <v>7159</v>
      </c>
    </row>
    <row r="5052" spans="1:16" hidden="1" x14ac:dyDescent="0.35">
      <c r="A5052" s="6">
        <v>2022</v>
      </c>
      <c r="B5052" s="6" t="s">
        <v>5402</v>
      </c>
      <c r="C5052" s="6" t="s">
        <v>5302</v>
      </c>
      <c r="D5052" s="13" t="s">
        <v>5403</v>
      </c>
      <c r="E5052" s="6">
        <v>34.17</v>
      </c>
      <c r="F5052" s="6">
        <v>-82.37</v>
      </c>
      <c r="G5052" s="6" t="s">
        <v>94</v>
      </c>
      <c r="H5052" s="6">
        <v>93</v>
      </c>
      <c r="I5052" s="6">
        <v>0</v>
      </c>
      <c r="J5052" s="6">
        <v>23</v>
      </c>
      <c r="K5052" s="6">
        <v>45</v>
      </c>
      <c r="L5052" s="6" t="s">
        <v>383</v>
      </c>
      <c r="M5052" s="6">
        <v>40</v>
      </c>
      <c r="N5052" s="6" t="s">
        <v>21</v>
      </c>
      <c r="O5052" s="6" t="s">
        <v>22</v>
      </c>
      <c r="P5052" s="6" t="s">
        <v>5404</v>
      </c>
    </row>
    <row r="5053" spans="1:16" hidden="1" x14ac:dyDescent="0.35">
      <c r="A5053" s="6">
        <v>2022</v>
      </c>
      <c r="B5053" s="6" t="s">
        <v>5405</v>
      </c>
      <c r="C5053" s="6" t="s">
        <v>5302</v>
      </c>
      <c r="D5053" s="13" t="s">
        <v>5406</v>
      </c>
      <c r="E5053" s="6">
        <v>33.840000000000003</v>
      </c>
      <c r="F5053" s="6">
        <v>-81.61</v>
      </c>
      <c r="G5053" s="6" t="s">
        <v>94</v>
      </c>
      <c r="H5053" s="6">
        <v>4057</v>
      </c>
      <c r="I5053" s="6">
        <v>3914000</v>
      </c>
      <c r="J5053" s="6">
        <v>23</v>
      </c>
      <c r="K5053" s="6">
        <v>45</v>
      </c>
      <c r="L5053" s="6" t="s">
        <v>383</v>
      </c>
      <c r="M5053" s="6">
        <v>40</v>
      </c>
      <c r="N5053" s="6" t="s">
        <v>21</v>
      </c>
      <c r="O5053" s="6" t="s">
        <v>22</v>
      </c>
      <c r="P5053" s="6" t="s">
        <v>5407</v>
      </c>
    </row>
    <row r="5054" spans="1:16" hidden="1" x14ac:dyDescent="0.35">
      <c r="A5054" s="6">
        <v>2022</v>
      </c>
      <c r="B5054" s="6" t="s">
        <v>5408</v>
      </c>
      <c r="C5054" s="6" t="s">
        <v>5302</v>
      </c>
      <c r="D5054" s="13" t="s">
        <v>5409</v>
      </c>
      <c r="E5054" s="6">
        <v>33.78</v>
      </c>
      <c r="F5054" s="6">
        <v>-81.93</v>
      </c>
      <c r="G5054" s="6" t="s">
        <v>94</v>
      </c>
      <c r="H5054" s="6">
        <v>593</v>
      </c>
      <c r="I5054" s="6">
        <v>316000</v>
      </c>
      <c r="J5054" s="6">
        <v>23</v>
      </c>
      <c r="K5054" s="6">
        <v>45</v>
      </c>
      <c r="L5054" s="6" t="s">
        <v>383</v>
      </c>
      <c r="M5054" s="6">
        <v>40</v>
      </c>
      <c r="N5054" s="6" t="s">
        <v>21</v>
      </c>
      <c r="O5054" s="6" t="s">
        <v>22</v>
      </c>
      <c r="P5054" s="6" t="s">
        <v>5410</v>
      </c>
    </row>
    <row r="5055" spans="1:16" hidden="1" x14ac:dyDescent="0.35">
      <c r="A5055" s="6">
        <v>2022</v>
      </c>
      <c r="B5055" s="6" t="s">
        <v>2187</v>
      </c>
      <c r="C5055" s="6" t="s">
        <v>5302</v>
      </c>
      <c r="D5055" s="13" t="s">
        <v>5411</v>
      </c>
      <c r="E5055" s="6">
        <v>34.19</v>
      </c>
      <c r="F5055" s="6">
        <v>-82.15</v>
      </c>
      <c r="G5055" s="6" t="s">
        <v>94</v>
      </c>
      <c r="H5055" s="6">
        <v>20</v>
      </c>
      <c r="I5055" s="6">
        <v>0</v>
      </c>
      <c r="J5055" s="6">
        <v>23</v>
      </c>
      <c r="K5055" s="6">
        <v>45</v>
      </c>
      <c r="L5055" s="6" t="s">
        <v>383</v>
      </c>
      <c r="M5055" s="6">
        <v>40</v>
      </c>
      <c r="N5055" s="6" t="s">
        <v>21</v>
      </c>
      <c r="O5055" s="6" t="s">
        <v>22</v>
      </c>
      <c r="P5055" s="6" t="s">
        <v>5412</v>
      </c>
    </row>
    <row r="5056" spans="1:16" hidden="1" x14ac:dyDescent="0.35">
      <c r="A5056" s="6">
        <v>2022</v>
      </c>
      <c r="B5056" s="6" t="s">
        <v>5416</v>
      </c>
      <c r="C5056" s="6" t="s">
        <v>5302</v>
      </c>
      <c r="D5056" s="13" t="s">
        <v>5417</v>
      </c>
      <c r="E5056" s="6">
        <v>34.18</v>
      </c>
      <c r="F5056" s="6">
        <v>-81.87</v>
      </c>
      <c r="G5056" s="6" t="s">
        <v>94</v>
      </c>
      <c r="H5056" s="6">
        <v>1000</v>
      </c>
      <c r="I5056" s="6">
        <v>3761000</v>
      </c>
      <c r="J5056" s="6">
        <v>23</v>
      </c>
      <c r="K5056" s="6">
        <v>45</v>
      </c>
      <c r="L5056" s="6" t="s">
        <v>383</v>
      </c>
      <c r="M5056" s="6">
        <v>40</v>
      </c>
      <c r="N5056" s="6" t="s">
        <v>21</v>
      </c>
      <c r="O5056" s="6" t="s">
        <v>22</v>
      </c>
      <c r="P5056" s="6" t="s">
        <v>5418</v>
      </c>
    </row>
    <row r="5057" spans="1:16" hidden="1" x14ac:dyDescent="0.35">
      <c r="A5057" s="6">
        <v>2022</v>
      </c>
      <c r="B5057" s="6" t="s">
        <v>5419</v>
      </c>
      <c r="C5057" s="6" t="s">
        <v>5302</v>
      </c>
      <c r="D5057" s="13" t="s">
        <v>5420</v>
      </c>
      <c r="E5057" s="6">
        <v>34</v>
      </c>
      <c r="F5057" s="6">
        <v>-81.77</v>
      </c>
      <c r="G5057" s="6" t="s">
        <v>94</v>
      </c>
      <c r="H5057" s="6">
        <v>1432</v>
      </c>
      <c r="I5057" s="6">
        <v>1055000</v>
      </c>
      <c r="J5057" s="6">
        <v>23</v>
      </c>
      <c r="K5057" s="6">
        <v>45</v>
      </c>
      <c r="L5057" s="6" t="s">
        <v>383</v>
      </c>
      <c r="M5057" s="6">
        <v>40</v>
      </c>
      <c r="N5057" s="6" t="s">
        <v>21</v>
      </c>
      <c r="O5057" s="6" t="s">
        <v>22</v>
      </c>
      <c r="P5057" s="6" t="s">
        <v>5421</v>
      </c>
    </row>
    <row r="5058" spans="1:16" hidden="1" x14ac:dyDescent="0.35">
      <c r="A5058" s="6">
        <v>2022</v>
      </c>
      <c r="B5058" s="6" t="s">
        <v>2648</v>
      </c>
      <c r="C5058" s="6" t="s">
        <v>2554</v>
      </c>
      <c r="D5058" s="13" t="s">
        <v>2649</v>
      </c>
      <c r="E5058" s="6">
        <v>32.11</v>
      </c>
      <c r="F5058" s="6">
        <v>-93.11</v>
      </c>
      <c r="G5058" s="6" t="s">
        <v>19</v>
      </c>
      <c r="H5058" s="6">
        <v>15492</v>
      </c>
      <c r="I5058" s="6">
        <v>13761000</v>
      </c>
      <c r="J5058" s="6">
        <v>28.2</v>
      </c>
      <c r="K5058" s="6">
        <v>22</v>
      </c>
      <c r="L5058" s="6" t="s">
        <v>383</v>
      </c>
      <c r="M5058" s="6">
        <v>40</v>
      </c>
      <c r="N5058" s="6" t="s">
        <v>21</v>
      </c>
      <c r="O5058" s="6" t="s">
        <v>22</v>
      </c>
      <c r="P5058" s="6" t="s">
        <v>2650</v>
      </c>
    </row>
    <row r="5059" spans="1:16" hidden="1" x14ac:dyDescent="0.35">
      <c r="A5059" s="6">
        <v>2022</v>
      </c>
      <c r="B5059" s="6" t="s">
        <v>3200</v>
      </c>
      <c r="C5059" s="6" t="s">
        <v>3002</v>
      </c>
      <c r="D5059" s="13" t="s">
        <v>3201</v>
      </c>
      <c r="E5059" s="6">
        <v>45.56</v>
      </c>
      <c r="F5059" s="6">
        <v>-96.56</v>
      </c>
      <c r="G5059" s="6" t="s">
        <v>564</v>
      </c>
      <c r="H5059" s="6">
        <v>89282</v>
      </c>
      <c r="I5059" s="6">
        <v>91338000</v>
      </c>
      <c r="J5059" s="6">
        <v>30.6</v>
      </c>
      <c r="K5059" s="6">
        <v>27</v>
      </c>
      <c r="L5059" s="6" t="s">
        <v>383</v>
      </c>
      <c r="M5059" s="6">
        <v>40</v>
      </c>
      <c r="N5059" s="6" t="s">
        <v>21</v>
      </c>
      <c r="O5059" s="6" t="s">
        <v>22</v>
      </c>
      <c r="P5059" s="6" t="s">
        <v>3202</v>
      </c>
    </row>
    <row r="5060" spans="1:16" hidden="1" x14ac:dyDescent="0.35">
      <c r="A5060" s="6">
        <v>2022</v>
      </c>
      <c r="B5060" s="6" t="s">
        <v>2967</v>
      </c>
      <c r="C5060" s="6" t="s">
        <v>3002</v>
      </c>
      <c r="D5060" s="13" t="s">
        <v>3203</v>
      </c>
      <c r="E5060" s="6">
        <v>44.95</v>
      </c>
      <c r="F5060" s="6">
        <v>-95.36</v>
      </c>
      <c r="G5060" s="6" t="s">
        <v>564</v>
      </c>
      <c r="H5060" s="6">
        <v>163441</v>
      </c>
      <c r="I5060" s="6">
        <v>205155000</v>
      </c>
      <c r="J5060" s="6">
        <v>30.6</v>
      </c>
      <c r="K5060" s="6">
        <v>27</v>
      </c>
      <c r="L5060" s="6" t="s">
        <v>383</v>
      </c>
      <c r="M5060" s="6">
        <v>40</v>
      </c>
      <c r="N5060" s="6" t="s">
        <v>21</v>
      </c>
      <c r="O5060" s="6" t="s">
        <v>22</v>
      </c>
      <c r="P5060" s="6" t="s">
        <v>3204</v>
      </c>
    </row>
    <row r="5061" spans="1:16" hidden="1" x14ac:dyDescent="0.35">
      <c r="A5061" s="6">
        <v>2022</v>
      </c>
      <c r="B5061" s="6" t="s">
        <v>522</v>
      </c>
      <c r="C5061" s="6" t="s">
        <v>3002</v>
      </c>
      <c r="D5061" s="13" t="s">
        <v>3205</v>
      </c>
      <c r="E5061" s="6">
        <v>45.87</v>
      </c>
      <c r="F5061" s="6">
        <v>-95.37</v>
      </c>
      <c r="G5061" s="6" t="s">
        <v>564</v>
      </c>
      <c r="H5061" s="6">
        <v>73291</v>
      </c>
      <c r="I5061" s="6">
        <v>76711000</v>
      </c>
      <c r="J5061" s="6">
        <v>30.6</v>
      </c>
      <c r="K5061" s="6">
        <v>27</v>
      </c>
      <c r="L5061" s="6" t="s">
        <v>383</v>
      </c>
      <c r="M5061" s="6">
        <v>40</v>
      </c>
      <c r="N5061" s="6" t="s">
        <v>21</v>
      </c>
      <c r="O5061" s="6" t="s">
        <v>22</v>
      </c>
      <c r="P5061" s="6" t="s">
        <v>3206</v>
      </c>
    </row>
    <row r="5062" spans="1:16" hidden="1" x14ac:dyDescent="0.35">
      <c r="A5062" s="6">
        <v>2022</v>
      </c>
      <c r="B5062" s="6" t="s">
        <v>1524</v>
      </c>
      <c r="C5062" s="6" t="s">
        <v>3002</v>
      </c>
      <c r="D5062" s="13" t="s">
        <v>3207</v>
      </c>
      <c r="E5062" s="6">
        <v>45.81</v>
      </c>
      <c r="F5062" s="6">
        <v>-96.13</v>
      </c>
      <c r="G5062" s="6" t="s">
        <v>564</v>
      </c>
      <c r="H5062" s="6">
        <v>133860</v>
      </c>
      <c r="I5062" s="6">
        <v>147469000</v>
      </c>
      <c r="J5062" s="6">
        <v>30.6</v>
      </c>
      <c r="K5062" s="6">
        <v>27</v>
      </c>
      <c r="L5062" s="6" t="s">
        <v>383</v>
      </c>
      <c r="M5062" s="6">
        <v>40</v>
      </c>
      <c r="N5062" s="6" t="s">
        <v>21</v>
      </c>
      <c r="O5062" s="6" t="s">
        <v>22</v>
      </c>
      <c r="P5062" s="6" t="s">
        <v>3208</v>
      </c>
    </row>
    <row r="5063" spans="1:16" hidden="1" x14ac:dyDescent="0.35">
      <c r="A5063" s="6">
        <v>2022</v>
      </c>
      <c r="B5063" s="6" t="s">
        <v>3209</v>
      </c>
      <c r="C5063" s="6" t="s">
        <v>3002</v>
      </c>
      <c r="D5063" s="13" t="s">
        <v>3210</v>
      </c>
      <c r="E5063" s="6">
        <v>45.13</v>
      </c>
      <c r="F5063" s="6">
        <v>-96.28</v>
      </c>
      <c r="G5063" s="6" t="s">
        <v>564</v>
      </c>
      <c r="H5063" s="6">
        <v>165302</v>
      </c>
      <c r="I5063" s="6">
        <v>180786000</v>
      </c>
      <c r="J5063" s="6">
        <v>30.6</v>
      </c>
      <c r="K5063" s="6">
        <v>27</v>
      </c>
      <c r="L5063" s="6" t="s">
        <v>383</v>
      </c>
      <c r="M5063" s="6">
        <v>40</v>
      </c>
      <c r="N5063" s="6" t="s">
        <v>21</v>
      </c>
      <c r="O5063" s="6" t="s">
        <v>22</v>
      </c>
      <c r="P5063" s="6" t="s">
        <v>3211</v>
      </c>
    </row>
    <row r="5064" spans="1:16" hidden="1" x14ac:dyDescent="0.35">
      <c r="A5064" s="6">
        <v>2022</v>
      </c>
      <c r="B5064" s="6" t="s">
        <v>3212</v>
      </c>
      <c r="C5064" s="6" t="s">
        <v>3002</v>
      </c>
      <c r="D5064" s="13" t="s">
        <v>3213</v>
      </c>
      <c r="E5064" s="6">
        <v>46.17</v>
      </c>
      <c r="F5064" s="6">
        <v>-95.91</v>
      </c>
      <c r="G5064" s="6" t="s">
        <v>3004</v>
      </c>
      <c r="H5064" s="6">
        <v>173119</v>
      </c>
      <c r="I5064" s="6">
        <v>173940000</v>
      </c>
      <c r="J5064" s="6">
        <v>30.6</v>
      </c>
      <c r="K5064" s="6">
        <v>27</v>
      </c>
      <c r="L5064" s="6" t="s">
        <v>383</v>
      </c>
      <c r="M5064" s="6">
        <v>40</v>
      </c>
      <c r="N5064" s="6" t="s">
        <v>21</v>
      </c>
      <c r="O5064" s="6" t="s">
        <v>22</v>
      </c>
      <c r="P5064" s="6" t="s">
        <v>3214</v>
      </c>
    </row>
    <row r="5065" spans="1:16" hidden="1" x14ac:dyDescent="0.35">
      <c r="A5065" s="6">
        <v>2022</v>
      </c>
      <c r="B5065" s="6" t="s">
        <v>391</v>
      </c>
      <c r="C5065" s="6" t="s">
        <v>3002</v>
      </c>
      <c r="D5065" s="13" t="s">
        <v>3215</v>
      </c>
      <c r="E5065" s="6">
        <v>45.61</v>
      </c>
      <c r="F5065" s="6">
        <v>-95.73</v>
      </c>
      <c r="G5065" s="6" t="s">
        <v>564</v>
      </c>
      <c r="H5065" s="6">
        <v>102075</v>
      </c>
      <c r="I5065" s="6">
        <v>107615000</v>
      </c>
      <c r="J5065" s="6">
        <v>30.6</v>
      </c>
      <c r="K5065" s="6">
        <v>27</v>
      </c>
      <c r="L5065" s="6" t="s">
        <v>383</v>
      </c>
      <c r="M5065" s="6">
        <v>40</v>
      </c>
      <c r="N5065" s="6" t="s">
        <v>21</v>
      </c>
      <c r="O5065" s="6" t="s">
        <v>22</v>
      </c>
      <c r="P5065" s="6" t="s">
        <v>3216</v>
      </c>
    </row>
    <row r="5066" spans="1:16" hidden="1" x14ac:dyDescent="0.35">
      <c r="A5066" s="6">
        <v>2022</v>
      </c>
      <c r="B5066" s="6" t="s">
        <v>2239</v>
      </c>
      <c r="C5066" s="6" t="s">
        <v>3002</v>
      </c>
      <c r="D5066" s="13" t="s">
        <v>3217</v>
      </c>
      <c r="E5066" s="6">
        <v>45.57</v>
      </c>
      <c r="F5066" s="6">
        <v>-96.05</v>
      </c>
      <c r="G5066" s="6" t="s">
        <v>564</v>
      </c>
      <c r="H5066" s="6">
        <v>126102</v>
      </c>
      <c r="I5066" s="6">
        <v>152149000</v>
      </c>
      <c r="J5066" s="6">
        <v>30.6</v>
      </c>
      <c r="K5066" s="6">
        <v>27</v>
      </c>
      <c r="L5066" s="6" t="s">
        <v>383</v>
      </c>
      <c r="M5066" s="6">
        <v>40</v>
      </c>
      <c r="N5066" s="6" t="s">
        <v>21</v>
      </c>
      <c r="O5066" s="6" t="s">
        <v>22</v>
      </c>
      <c r="P5066" s="6" t="s">
        <v>3218</v>
      </c>
    </row>
    <row r="5067" spans="1:16" hidden="1" x14ac:dyDescent="0.35">
      <c r="A5067" s="6">
        <v>2022</v>
      </c>
      <c r="B5067" s="6" t="s">
        <v>3219</v>
      </c>
      <c r="C5067" s="6" t="s">
        <v>3002</v>
      </c>
      <c r="D5067" s="13" t="s">
        <v>3220</v>
      </c>
      <c r="E5067" s="6">
        <v>45.2</v>
      </c>
      <c r="F5067" s="6">
        <v>-96.02</v>
      </c>
      <c r="G5067" s="6" t="s">
        <v>564</v>
      </c>
      <c r="H5067" s="6">
        <v>157921</v>
      </c>
      <c r="I5067" s="6">
        <v>188361000</v>
      </c>
      <c r="J5067" s="6">
        <v>30.6</v>
      </c>
      <c r="K5067" s="6">
        <v>27</v>
      </c>
      <c r="L5067" s="6" t="s">
        <v>383</v>
      </c>
      <c r="M5067" s="6">
        <v>40</v>
      </c>
      <c r="N5067" s="6" t="s">
        <v>21</v>
      </c>
      <c r="O5067" s="6" t="s">
        <v>22</v>
      </c>
      <c r="P5067" s="6" t="s">
        <v>3221</v>
      </c>
    </row>
    <row r="5068" spans="1:16" hidden="1" x14ac:dyDescent="0.35">
      <c r="A5068" s="6">
        <v>2022</v>
      </c>
      <c r="B5068" s="6" t="s">
        <v>3222</v>
      </c>
      <c r="C5068" s="6" t="s">
        <v>3002</v>
      </c>
      <c r="D5068" s="13" t="s">
        <v>3223</v>
      </c>
      <c r="E5068" s="6">
        <v>45.59</v>
      </c>
      <c r="F5068" s="6">
        <v>-96.83</v>
      </c>
      <c r="G5068" s="6" t="s">
        <v>564</v>
      </c>
      <c r="H5068" s="6">
        <v>115605</v>
      </c>
      <c r="I5068" s="6">
        <v>119787000</v>
      </c>
      <c r="J5068" s="6">
        <v>30.6</v>
      </c>
      <c r="K5068" s="6">
        <v>27</v>
      </c>
      <c r="L5068" s="6" t="s">
        <v>383</v>
      </c>
      <c r="M5068" s="6">
        <v>40</v>
      </c>
      <c r="N5068" s="6" t="s">
        <v>21</v>
      </c>
      <c r="O5068" s="6" t="s">
        <v>22</v>
      </c>
      <c r="P5068" s="6" t="s">
        <v>3224</v>
      </c>
    </row>
    <row r="5069" spans="1:16" hidden="1" x14ac:dyDescent="0.35">
      <c r="A5069" s="6">
        <v>2022</v>
      </c>
      <c r="B5069" s="6" t="s">
        <v>3225</v>
      </c>
      <c r="C5069" s="6" t="s">
        <v>3002</v>
      </c>
      <c r="D5069" s="13" t="s">
        <v>3226</v>
      </c>
      <c r="E5069" s="6">
        <v>46.26</v>
      </c>
      <c r="F5069" s="6">
        <v>-96.58</v>
      </c>
      <c r="G5069" s="6" t="s">
        <v>3004</v>
      </c>
      <c r="H5069" s="6">
        <v>108649</v>
      </c>
      <c r="I5069" s="6">
        <v>105729000</v>
      </c>
      <c r="J5069" s="6">
        <v>30.6</v>
      </c>
      <c r="K5069" s="6">
        <v>27</v>
      </c>
      <c r="L5069" s="6" t="s">
        <v>383</v>
      </c>
      <c r="M5069" s="6">
        <v>40</v>
      </c>
      <c r="N5069" s="6" t="s">
        <v>21</v>
      </c>
      <c r="O5069" s="6" t="s">
        <v>22</v>
      </c>
      <c r="P5069" s="6" t="s">
        <v>3227</v>
      </c>
    </row>
    <row r="5070" spans="1:16" hidden="1" x14ac:dyDescent="0.35">
      <c r="A5070" s="6">
        <v>2022</v>
      </c>
      <c r="B5070" s="6" t="s">
        <v>3228</v>
      </c>
      <c r="C5070" s="6" t="s">
        <v>3002</v>
      </c>
      <c r="D5070" s="13" t="s">
        <v>3229</v>
      </c>
      <c r="E5070" s="6">
        <v>44.71</v>
      </c>
      <c r="F5070" s="6">
        <v>-96.26</v>
      </c>
      <c r="G5070" s="6" t="s">
        <v>564</v>
      </c>
      <c r="H5070" s="6">
        <v>156080</v>
      </c>
      <c r="I5070" s="6">
        <v>179194000</v>
      </c>
      <c r="J5070" s="6">
        <v>30.6</v>
      </c>
      <c r="K5070" s="6">
        <v>27</v>
      </c>
      <c r="L5070" s="6" t="s">
        <v>383</v>
      </c>
      <c r="M5070" s="6">
        <v>40</v>
      </c>
      <c r="N5070" s="6" t="s">
        <v>21</v>
      </c>
      <c r="O5070" s="6" t="s">
        <v>22</v>
      </c>
      <c r="P5070" s="6" t="s">
        <v>3230</v>
      </c>
    </row>
    <row r="5071" spans="1:16" hidden="1" x14ac:dyDescent="0.35">
      <c r="A5071" s="6">
        <v>2022</v>
      </c>
      <c r="B5071" s="6" t="s">
        <v>1121</v>
      </c>
      <c r="C5071" s="6" t="s">
        <v>797</v>
      </c>
      <c r="D5071" s="13" t="s">
        <v>1122</v>
      </c>
      <c r="E5071" s="6">
        <v>33.53</v>
      </c>
      <c r="F5071" s="6">
        <v>-85.25</v>
      </c>
      <c r="G5071" s="6" t="s">
        <v>94</v>
      </c>
      <c r="H5071" s="6">
        <v>2213</v>
      </c>
      <c r="I5071" s="6">
        <v>2657000</v>
      </c>
      <c r="J5071" s="6">
        <v>43.5</v>
      </c>
      <c r="K5071" s="6">
        <v>13</v>
      </c>
      <c r="L5071" s="6" t="s">
        <v>383</v>
      </c>
      <c r="M5071" s="6">
        <v>40</v>
      </c>
      <c r="N5071" s="6" t="s">
        <v>21</v>
      </c>
      <c r="O5071" s="6" t="s">
        <v>22</v>
      </c>
      <c r="P5071" s="6" t="s">
        <v>1123</v>
      </c>
    </row>
    <row r="5072" spans="1:16" hidden="1" x14ac:dyDescent="0.35">
      <c r="A5072" s="6">
        <v>2022</v>
      </c>
      <c r="B5072" s="6" t="s">
        <v>169</v>
      </c>
      <c r="C5072" s="6" t="s">
        <v>797</v>
      </c>
      <c r="D5072" s="13" t="s">
        <v>1129</v>
      </c>
      <c r="E5072" s="6">
        <v>33.29</v>
      </c>
      <c r="F5072" s="6">
        <v>-84.45</v>
      </c>
      <c r="G5072" s="6" t="s">
        <v>94</v>
      </c>
      <c r="H5072" s="6">
        <v>4</v>
      </c>
      <c r="I5072" s="6">
        <v>3000</v>
      </c>
      <c r="J5072" s="6">
        <v>43.5</v>
      </c>
      <c r="K5072" s="6">
        <v>13</v>
      </c>
      <c r="L5072" s="6" t="s">
        <v>383</v>
      </c>
      <c r="M5072" s="6">
        <v>40</v>
      </c>
      <c r="N5072" s="6" t="s">
        <v>21</v>
      </c>
      <c r="O5072" s="6" t="s">
        <v>22</v>
      </c>
      <c r="P5072" s="6" t="s">
        <v>1130</v>
      </c>
    </row>
    <row r="5073" spans="1:16" hidden="1" x14ac:dyDescent="0.35">
      <c r="A5073" s="6">
        <v>2022</v>
      </c>
      <c r="B5073" s="6" t="s">
        <v>44</v>
      </c>
      <c r="C5073" s="6" t="s">
        <v>797</v>
      </c>
      <c r="D5073" s="13" t="s">
        <v>1139</v>
      </c>
      <c r="E5073" s="6">
        <v>32.369999999999997</v>
      </c>
      <c r="F5073" s="6">
        <v>-84.18</v>
      </c>
      <c r="G5073" s="6" t="s">
        <v>19</v>
      </c>
      <c r="H5073" s="6">
        <v>7485</v>
      </c>
      <c r="I5073" s="6">
        <v>8336000</v>
      </c>
      <c r="J5073" s="6">
        <v>43.5</v>
      </c>
      <c r="K5073" s="6">
        <v>13</v>
      </c>
      <c r="L5073" s="6" t="s">
        <v>383</v>
      </c>
      <c r="M5073" s="6">
        <v>40</v>
      </c>
      <c r="N5073" s="6" t="s">
        <v>21</v>
      </c>
      <c r="O5073" s="6" t="s">
        <v>22</v>
      </c>
      <c r="P5073" s="6" t="s">
        <v>1140</v>
      </c>
    </row>
    <row r="5074" spans="1:16" hidden="1" x14ac:dyDescent="0.35">
      <c r="A5074" s="6">
        <v>2022</v>
      </c>
      <c r="B5074" s="6" t="s">
        <v>144</v>
      </c>
      <c r="C5074" s="6" t="s">
        <v>797</v>
      </c>
      <c r="D5074" s="13" t="s">
        <v>1141</v>
      </c>
      <c r="E5074" s="6">
        <v>32.5</v>
      </c>
      <c r="F5074" s="6">
        <v>-84.37</v>
      </c>
      <c r="G5074" s="6" t="s">
        <v>19</v>
      </c>
      <c r="H5074" s="6">
        <v>792</v>
      </c>
      <c r="I5074" s="6">
        <v>662000</v>
      </c>
      <c r="J5074" s="6">
        <v>43.5</v>
      </c>
      <c r="K5074" s="6">
        <v>13</v>
      </c>
      <c r="L5074" s="6" t="s">
        <v>383</v>
      </c>
      <c r="M5074" s="6">
        <v>40</v>
      </c>
      <c r="N5074" s="6" t="s">
        <v>21</v>
      </c>
      <c r="O5074" s="6" t="s">
        <v>22</v>
      </c>
      <c r="P5074" s="6" t="s">
        <v>1142</v>
      </c>
    </row>
    <row r="5075" spans="1:16" hidden="1" x14ac:dyDescent="0.35">
      <c r="A5075" s="6">
        <v>2022</v>
      </c>
      <c r="B5075" s="6" t="s">
        <v>1143</v>
      </c>
      <c r="C5075" s="6" t="s">
        <v>797</v>
      </c>
      <c r="D5075" s="13" t="s">
        <v>1144</v>
      </c>
      <c r="E5075" s="6">
        <v>33.090000000000003</v>
      </c>
      <c r="F5075" s="6">
        <v>-84.57</v>
      </c>
      <c r="G5075" s="6" t="s">
        <v>94</v>
      </c>
      <c r="H5075" s="6">
        <v>378</v>
      </c>
      <c r="I5075" s="6">
        <v>338000</v>
      </c>
      <c r="J5075" s="6">
        <v>43.5</v>
      </c>
      <c r="K5075" s="6">
        <v>13</v>
      </c>
      <c r="L5075" s="6" t="s">
        <v>383</v>
      </c>
      <c r="M5075" s="6">
        <v>40</v>
      </c>
      <c r="N5075" s="6" t="s">
        <v>21</v>
      </c>
      <c r="O5075" s="6" t="s">
        <v>22</v>
      </c>
      <c r="P5075" s="6" t="s">
        <v>1145</v>
      </c>
    </row>
    <row r="5076" spans="1:16" hidden="1" x14ac:dyDescent="0.35">
      <c r="A5076" s="6">
        <v>2022</v>
      </c>
      <c r="B5076" s="6" t="s">
        <v>1148</v>
      </c>
      <c r="C5076" s="6" t="s">
        <v>797</v>
      </c>
      <c r="D5076" s="13" t="s">
        <v>1149</v>
      </c>
      <c r="E5076" s="6">
        <v>32.229999999999997</v>
      </c>
      <c r="F5076" s="6">
        <v>-84.3</v>
      </c>
      <c r="G5076" s="6" t="s">
        <v>19</v>
      </c>
      <c r="H5076" s="6">
        <v>625</v>
      </c>
      <c r="I5076" s="6">
        <v>0</v>
      </c>
      <c r="J5076" s="6">
        <v>43.5</v>
      </c>
      <c r="K5076" s="6">
        <v>13</v>
      </c>
      <c r="L5076" s="6" t="s">
        <v>383</v>
      </c>
      <c r="M5076" s="6">
        <v>40</v>
      </c>
      <c r="N5076" s="6" t="s">
        <v>21</v>
      </c>
      <c r="O5076" s="6" t="s">
        <v>22</v>
      </c>
      <c r="P5076" s="6" t="s">
        <v>1150</v>
      </c>
    </row>
    <row r="5077" spans="1:16" hidden="1" x14ac:dyDescent="0.35">
      <c r="A5077" s="6">
        <v>2022</v>
      </c>
      <c r="B5077" s="6" t="s">
        <v>1154</v>
      </c>
      <c r="C5077" s="6" t="s">
        <v>797</v>
      </c>
      <c r="D5077" s="13" t="s">
        <v>1155</v>
      </c>
      <c r="E5077" s="6">
        <v>32.549999999999997</v>
      </c>
      <c r="F5077" s="6">
        <v>-84.23</v>
      </c>
      <c r="G5077" s="6" t="s">
        <v>19</v>
      </c>
      <c r="H5077" s="6">
        <v>549</v>
      </c>
      <c r="I5077" s="6">
        <v>646000</v>
      </c>
      <c r="J5077" s="6">
        <v>43.5</v>
      </c>
      <c r="K5077" s="6">
        <v>13</v>
      </c>
      <c r="L5077" s="6" t="s">
        <v>383</v>
      </c>
      <c r="M5077" s="6">
        <v>40</v>
      </c>
      <c r="N5077" s="6" t="s">
        <v>21</v>
      </c>
      <c r="O5077" s="6" t="s">
        <v>22</v>
      </c>
      <c r="P5077" s="6" t="s">
        <v>1156</v>
      </c>
    </row>
    <row r="5078" spans="1:16" hidden="1" x14ac:dyDescent="0.35">
      <c r="A5078" s="6">
        <v>2022</v>
      </c>
      <c r="B5078" s="6" t="s">
        <v>567</v>
      </c>
      <c r="C5078" s="6" t="s">
        <v>2786</v>
      </c>
      <c r="D5078" s="13" t="s">
        <v>2989</v>
      </c>
      <c r="E5078" s="6">
        <v>43.89</v>
      </c>
      <c r="F5078" s="6">
        <v>-85.85</v>
      </c>
      <c r="G5078" s="6" t="s">
        <v>524</v>
      </c>
      <c r="H5078" s="6">
        <v>322</v>
      </c>
      <c r="I5078" s="6">
        <v>217000</v>
      </c>
      <c r="J5078" s="6">
        <v>64.7</v>
      </c>
      <c r="K5078" s="6">
        <v>26</v>
      </c>
      <c r="L5078" s="6" t="s">
        <v>383</v>
      </c>
      <c r="M5078" s="6">
        <v>40</v>
      </c>
      <c r="N5078" s="6" t="s">
        <v>21</v>
      </c>
      <c r="O5078" s="6" t="s">
        <v>22</v>
      </c>
      <c r="P5078" s="6" t="s">
        <v>2990</v>
      </c>
    </row>
    <row r="5079" spans="1:16" hidden="1" x14ac:dyDescent="0.35">
      <c r="A5079" s="6">
        <v>2022</v>
      </c>
      <c r="B5079" s="6" t="s">
        <v>1256</v>
      </c>
      <c r="C5079" s="6" t="s">
        <v>2786</v>
      </c>
      <c r="D5079" s="13" t="s">
        <v>2991</v>
      </c>
      <c r="E5079" s="6">
        <v>43.93</v>
      </c>
      <c r="F5079" s="6">
        <v>-86.03</v>
      </c>
      <c r="G5079" s="6" t="s">
        <v>524</v>
      </c>
      <c r="H5079" s="6">
        <v>15056</v>
      </c>
      <c r="I5079" s="6">
        <v>14422000</v>
      </c>
      <c r="J5079" s="6">
        <v>64.7</v>
      </c>
      <c r="K5079" s="6">
        <v>26</v>
      </c>
      <c r="L5079" s="6" t="s">
        <v>383</v>
      </c>
      <c r="M5079" s="6">
        <v>40</v>
      </c>
      <c r="N5079" s="6" t="s">
        <v>21</v>
      </c>
      <c r="O5079" s="6" t="s">
        <v>22</v>
      </c>
      <c r="P5079" s="6" t="s">
        <v>2992</v>
      </c>
    </row>
    <row r="5080" spans="1:16" hidden="1" x14ac:dyDescent="0.35">
      <c r="A5080" s="6">
        <v>2022</v>
      </c>
      <c r="B5080" s="6" t="s">
        <v>2993</v>
      </c>
      <c r="C5080" s="6" t="s">
        <v>2786</v>
      </c>
      <c r="D5080" s="13" t="s">
        <v>2994</v>
      </c>
      <c r="E5080" s="6">
        <v>43.27</v>
      </c>
      <c r="F5080" s="6">
        <v>-85.81</v>
      </c>
      <c r="G5080" s="6" t="s">
        <v>514</v>
      </c>
      <c r="H5080" s="6">
        <v>12066</v>
      </c>
      <c r="I5080" s="6">
        <v>15428000</v>
      </c>
      <c r="J5080" s="6">
        <v>64.7</v>
      </c>
      <c r="K5080" s="6">
        <v>26</v>
      </c>
      <c r="L5080" s="6" t="s">
        <v>383</v>
      </c>
      <c r="M5080" s="6">
        <v>40</v>
      </c>
      <c r="N5080" s="6" t="s">
        <v>21</v>
      </c>
      <c r="O5080" s="6" t="s">
        <v>22</v>
      </c>
      <c r="P5080" s="6" t="s">
        <v>2995</v>
      </c>
    </row>
    <row r="5081" spans="1:16" hidden="1" x14ac:dyDescent="0.35">
      <c r="A5081" s="6">
        <v>2022</v>
      </c>
      <c r="B5081" s="6" t="s">
        <v>2996</v>
      </c>
      <c r="C5081" s="6" t="s">
        <v>2786</v>
      </c>
      <c r="D5081" s="13" t="s">
        <v>2997</v>
      </c>
      <c r="E5081" s="6">
        <v>43.74</v>
      </c>
      <c r="F5081" s="6">
        <v>-85.86</v>
      </c>
      <c r="G5081" s="6" t="s">
        <v>524</v>
      </c>
      <c r="H5081" s="6">
        <v>19478</v>
      </c>
      <c r="I5081" s="6">
        <v>19774000</v>
      </c>
      <c r="J5081" s="6">
        <v>64.7</v>
      </c>
      <c r="K5081" s="6">
        <v>26</v>
      </c>
      <c r="L5081" s="6" t="s">
        <v>383</v>
      </c>
      <c r="M5081" s="6">
        <v>40</v>
      </c>
      <c r="N5081" s="6" t="s">
        <v>21</v>
      </c>
      <c r="O5081" s="6" t="s">
        <v>22</v>
      </c>
      <c r="P5081" s="6" t="s">
        <v>2998</v>
      </c>
    </row>
    <row r="5082" spans="1:16" hidden="1" x14ac:dyDescent="0.35">
      <c r="A5082" s="6">
        <v>2022</v>
      </c>
      <c r="B5082" s="6" t="s">
        <v>2999</v>
      </c>
      <c r="C5082" s="6" t="s">
        <v>2786</v>
      </c>
      <c r="D5082" s="13" t="s">
        <v>3000</v>
      </c>
      <c r="E5082" s="6">
        <v>43.69</v>
      </c>
      <c r="F5082" s="6">
        <v>-86.36</v>
      </c>
      <c r="G5082" s="6" t="s">
        <v>514</v>
      </c>
      <c r="H5082" s="6">
        <v>17975</v>
      </c>
      <c r="I5082" s="6">
        <v>16824000</v>
      </c>
      <c r="J5082" s="6">
        <v>64.7</v>
      </c>
      <c r="K5082" s="6">
        <v>26</v>
      </c>
      <c r="L5082" s="6" t="s">
        <v>383</v>
      </c>
      <c r="M5082" s="6">
        <v>40</v>
      </c>
      <c r="N5082" s="6" t="s">
        <v>21</v>
      </c>
      <c r="O5082" s="6" t="s">
        <v>22</v>
      </c>
      <c r="P5082" s="6" t="s">
        <v>3001</v>
      </c>
    </row>
    <row r="5083" spans="1:16" hidden="1" x14ac:dyDescent="0.35">
      <c r="A5083" s="6">
        <v>2022</v>
      </c>
      <c r="B5083" s="6" t="s">
        <v>391</v>
      </c>
      <c r="C5083" s="6" t="s">
        <v>271</v>
      </c>
      <c r="D5083" s="13" t="s">
        <v>392</v>
      </c>
      <c r="E5083" s="6">
        <v>35.270000000000003</v>
      </c>
      <c r="F5083" s="6">
        <v>-93.14</v>
      </c>
      <c r="G5083" s="6" t="s">
        <v>94</v>
      </c>
      <c r="H5083" s="6" t="s">
        <v>35</v>
      </c>
      <c r="I5083" s="6">
        <v>1042000</v>
      </c>
      <c r="J5083" s="6" t="s">
        <v>36</v>
      </c>
      <c r="K5083" s="6">
        <v>5</v>
      </c>
      <c r="L5083" s="6" t="s">
        <v>383</v>
      </c>
      <c r="M5083" s="6">
        <v>40</v>
      </c>
      <c r="N5083" s="6" t="s">
        <v>21</v>
      </c>
      <c r="O5083" s="6" t="s">
        <v>22</v>
      </c>
      <c r="P5083" s="6" t="s">
        <v>393</v>
      </c>
    </row>
    <row r="5084" spans="1:16" hidden="1" x14ac:dyDescent="0.35">
      <c r="A5084" s="6">
        <v>2022</v>
      </c>
      <c r="B5084" s="6" t="s">
        <v>1124</v>
      </c>
      <c r="C5084" s="6" t="s">
        <v>797</v>
      </c>
      <c r="D5084" s="13" t="s">
        <v>1125</v>
      </c>
      <c r="E5084" s="6">
        <v>33.229999999999997</v>
      </c>
      <c r="F5084" s="6">
        <v>-84.82</v>
      </c>
      <c r="G5084" s="6" t="s">
        <v>94</v>
      </c>
      <c r="H5084" s="6" t="s">
        <v>35</v>
      </c>
      <c r="I5084" s="6">
        <v>0</v>
      </c>
      <c r="J5084" s="6" t="s">
        <v>36</v>
      </c>
      <c r="K5084" s="6">
        <v>13</v>
      </c>
      <c r="L5084" s="6" t="s">
        <v>383</v>
      </c>
      <c r="M5084" s="6">
        <v>40</v>
      </c>
      <c r="N5084" s="6" t="s">
        <v>21</v>
      </c>
      <c r="O5084" s="6" t="s">
        <v>22</v>
      </c>
      <c r="P5084" s="6" t="s">
        <v>1126</v>
      </c>
    </row>
    <row r="5085" spans="1:16" hidden="1" x14ac:dyDescent="0.35">
      <c r="A5085" s="6">
        <v>2022</v>
      </c>
      <c r="B5085" s="6" t="s">
        <v>522</v>
      </c>
      <c r="C5085" s="6" t="s">
        <v>797</v>
      </c>
      <c r="D5085" s="13" t="s">
        <v>1127</v>
      </c>
      <c r="E5085" s="6">
        <v>33.770000000000003</v>
      </c>
      <c r="F5085" s="6">
        <v>-84.64</v>
      </c>
      <c r="G5085" s="6" t="s">
        <v>94</v>
      </c>
      <c r="H5085" s="6" t="s">
        <v>35</v>
      </c>
      <c r="I5085" s="6">
        <v>0</v>
      </c>
      <c r="J5085" s="6" t="s">
        <v>36</v>
      </c>
      <c r="K5085" s="6">
        <v>13</v>
      </c>
      <c r="L5085" s="6" t="s">
        <v>383</v>
      </c>
      <c r="M5085" s="6">
        <v>40</v>
      </c>
      <c r="N5085" s="6" t="s">
        <v>21</v>
      </c>
      <c r="O5085" s="6" t="s">
        <v>22</v>
      </c>
      <c r="P5085" s="6" t="s">
        <v>1128</v>
      </c>
    </row>
    <row r="5086" spans="1:16" hidden="1" x14ac:dyDescent="0.35">
      <c r="A5086" s="6">
        <v>2022</v>
      </c>
      <c r="B5086" s="6" t="s">
        <v>1131</v>
      </c>
      <c r="C5086" s="6" t="s">
        <v>797</v>
      </c>
      <c r="D5086" s="13" t="s">
        <v>1132</v>
      </c>
      <c r="E5086" s="6">
        <v>32.659999999999997</v>
      </c>
      <c r="F5086" s="6">
        <v>-84.88</v>
      </c>
      <c r="G5086" s="6" t="s">
        <v>19</v>
      </c>
      <c r="H5086" s="6" t="s">
        <v>35</v>
      </c>
      <c r="I5086" s="6">
        <v>0</v>
      </c>
      <c r="J5086" s="6" t="s">
        <v>36</v>
      </c>
      <c r="K5086" s="6">
        <v>13</v>
      </c>
      <c r="L5086" s="6" t="s">
        <v>383</v>
      </c>
      <c r="M5086" s="6">
        <v>40</v>
      </c>
      <c r="N5086" s="6" t="s">
        <v>21</v>
      </c>
      <c r="O5086" s="6" t="s">
        <v>22</v>
      </c>
      <c r="P5086" s="6" t="s">
        <v>1133</v>
      </c>
    </row>
    <row r="5087" spans="1:16" hidden="1" x14ac:dyDescent="0.35">
      <c r="A5087" s="6">
        <v>2022</v>
      </c>
      <c r="B5087" s="6" t="s">
        <v>1134</v>
      </c>
      <c r="C5087" s="6" t="s">
        <v>797</v>
      </c>
      <c r="D5087" s="13" t="s">
        <v>1135</v>
      </c>
      <c r="E5087" s="6">
        <v>33.28</v>
      </c>
      <c r="F5087" s="6">
        <v>-85.09</v>
      </c>
      <c r="G5087" s="6" t="s">
        <v>94</v>
      </c>
      <c r="H5087" s="6" t="s">
        <v>35</v>
      </c>
      <c r="I5087" s="6">
        <v>0</v>
      </c>
      <c r="J5087" s="6" t="s">
        <v>36</v>
      </c>
      <c r="K5087" s="6">
        <v>13</v>
      </c>
      <c r="L5087" s="6" t="s">
        <v>383</v>
      </c>
      <c r="M5087" s="6">
        <v>40</v>
      </c>
      <c r="N5087" s="6" t="s">
        <v>21</v>
      </c>
      <c r="O5087" s="6" t="s">
        <v>22</v>
      </c>
      <c r="P5087" s="6" t="s">
        <v>1136</v>
      </c>
    </row>
    <row r="5088" spans="1:16" hidden="1" x14ac:dyDescent="0.35">
      <c r="A5088" s="6">
        <v>2022</v>
      </c>
      <c r="B5088" s="6" t="s">
        <v>175</v>
      </c>
      <c r="C5088" s="6" t="s">
        <v>797</v>
      </c>
      <c r="D5088" s="13" t="s">
        <v>1137</v>
      </c>
      <c r="E5088" s="6">
        <v>33.049999999999997</v>
      </c>
      <c r="F5088" s="6">
        <v>-84.15</v>
      </c>
      <c r="G5088" s="6" t="s">
        <v>19</v>
      </c>
      <c r="H5088" s="6" t="s">
        <v>35</v>
      </c>
      <c r="I5088" s="6">
        <v>0</v>
      </c>
      <c r="J5088" s="6" t="s">
        <v>36</v>
      </c>
      <c r="K5088" s="6">
        <v>13</v>
      </c>
      <c r="L5088" s="6" t="s">
        <v>383</v>
      </c>
      <c r="M5088" s="6">
        <v>40</v>
      </c>
      <c r="N5088" s="6" t="s">
        <v>21</v>
      </c>
      <c r="O5088" s="6" t="s">
        <v>22</v>
      </c>
      <c r="P5088" s="6" t="s">
        <v>1138</v>
      </c>
    </row>
    <row r="5089" spans="1:16" hidden="1" x14ac:dyDescent="0.35">
      <c r="A5089" s="6">
        <v>2022</v>
      </c>
      <c r="B5089" s="6" t="s">
        <v>227</v>
      </c>
      <c r="C5089" s="6" t="s">
        <v>797</v>
      </c>
      <c r="D5089" s="13" t="s">
        <v>1146</v>
      </c>
      <c r="E5089" s="6">
        <v>33.090000000000003</v>
      </c>
      <c r="F5089" s="6">
        <v>-84.43</v>
      </c>
      <c r="G5089" s="6" t="s">
        <v>19</v>
      </c>
      <c r="H5089" s="6" t="s">
        <v>35</v>
      </c>
      <c r="I5089" s="6">
        <v>0</v>
      </c>
      <c r="J5089" s="6" t="s">
        <v>36</v>
      </c>
      <c r="K5089" s="6">
        <v>13</v>
      </c>
      <c r="L5089" s="6" t="s">
        <v>383</v>
      </c>
      <c r="M5089" s="6">
        <v>40</v>
      </c>
      <c r="N5089" s="6" t="s">
        <v>21</v>
      </c>
      <c r="O5089" s="6" t="s">
        <v>22</v>
      </c>
      <c r="P5089" s="6" t="s">
        <v>1147</v>
      </c>
    </row>
    <row r="5090" spans="1:16" hidden="1" x14ac:dyDescent="0.35">
      <c r="A5090" s="6">
        <v>2022</v>
      </c>
      <c r="B5090" s="6" t="s">
        <v>1151</v>
      </c>
      <c r="C5090" s="6" t="s">
        <v>797</v>
      </c>
      <c r="D5090" s="13" t="s">
        <v>1152</v>
      </c>
      <c r="E5090" s="6">
        <v>33.270000000000003</v>
      </c>
      <c r="F5090" s="6">
        <v>-84.27</v>
      </c>
      <c r="G5090" s="6" t="s">
        <v>19</v>
      </c>
      <c r="H5090" s="6" t="s">
        <v>35</v>
      </c>
      <c r="I5090" s="6">
        <v>0</v>
      </c>
      <c r="J5090" s="6" t="s">
        <v>36</v>
      </c>
      <c r="K5090" s="6">
        <v>13</v>
      </c>
      <c r="L5090" s="6" t="s">
        <v>383</v>
      </c>
      <c r="M5090" s="6">
        <v>40</v>
      </c>
      <c r="N5090" s="6" t="s">
        <v>21</v>
      </c>
      <c r="O5090" s="6" t="s">
        <v>22</v>
      </c>
      <c r="P5090" s="6" t="s">
        <v>1153</v>
      </c>
    </row>
    <row r="5091" spans="1:16" hidden="1" x14ac:dyDescent="0.35">
      <c r="A5091" s="6">
        <v>2022</v>
      </c>
      <c r="B5091" s="6" t="s">
        <v>1157</v>
      </c>
      <c r="C5091" s="6" t="s">
        <v>797</v>
      </c>
      <c r="D5091" s="13" t="s">
        <v>1158</v>
      </c>
      <c r="E5091" s="6">
        <v>33.159999999999997</v>
      </c>
      <c r="F5091" s="6">
        <v>-84.9</v>
      </c>
      <c r="G5091" s="6" t="s">
        <v>94</v>
      </c>
      <c r="H5091" s="6" t="s">
        <v>35</v>
      </c>
      <c r="I5091" s="6">
        <v>0</v>
      </c>
      <c r="J5091" s="6" t="s">
        <v>36</v>
      </c>
      <c r="K5091" s="6">
        <v>13</v>
      </c>
      <c r="L5091" s="6" t="s">
        <v>383</v>
      </c>
      <c r="M5091" s="6">
        <v>40</v>
      </c>
      <c r="N5091" s="6" t="s">
        <v>21</v>
      </c>
      <c r="O5091" s="6" t="s">
        <v>22</v>
      </c>
      <c r="P5091" s="6" t="s">
        <v>1159</v>
      </c>
    </row>
    <row r="5092" spans="1:16" hidden="1" x14ac:dyDescent="0.35">
      <c r="A5092" s="6">
        <v>2022</v>
      </c>
      <c r="B5092" s="6" t="s">
        <v>1160</v>
      </c>
      <c r="C5092" s="6" t="s">
        <v>797</v>
      </c>
      <c r="D5092" s="13" t="s">
        <v>1161</v>
      </c>
      <c r="E5092" s="6">
        <v>32.96</v>
      </c>
      <c r="F5092" s="6">
        <v>-84.24</v>
      </c>
      <c r="G5092" s="6" t="s">
        <v>19</v>
      </c>
      <c r="H5092" s="6" t="s">
        <v>35</v>
      </c>
      <c r="I5092" s="6">
        <v>0</v>
      </c>
      <c r="J5092" s="6" t="s">
        <v>36</v>
      </c>
      <c r="K5092" s="6">
        <v>13</v>
      </c>
      <c r="L5092" s="6" t="s">
        <v>383</v>
      </c>
      <c r="M5092" s="6">
        <v>40</v>
      </c>
      <c r="N5092" s="6" t="s">
        <v>21</v>
      </c>
      <c r="O5092" s="6" t="s">
        <v>22</v>
      </c>
      <c r="P5092" s="6" t="s">
        <v>1162</v>
      </c>
    </row>
    <row r="5093" spans="1:16" hidden="1" x14ac:dyDescent="0.35">
      <c r="A5093" s="6">
        <v>2022</v>
      </c>
      <c r="B5093" s="6" t="s">
        <v>2651</v>
      </c>
      <c r="C5093" s="6" t="s">
        <v>2554</v>
      </c>
      <c r="D5093" s="13" t="s">
        <v>2652</v>
      </c>
      <c r="E5093" s="6">
        <v>31.81</v>
      </c>
      <c r="F5093" s="6">
        <v>-93.51</v>
      </c>
      <c r="G5093" s="6" t="s">
        <v>19</v>
      </c>
      <c r="H5093" s="6" t="s">
        <v>35</v>
      </c>
      <c r="I5093" s="6">
        <v>0</v>
      </c>
      <c r="J5093" s="6" t="s">
        <v>36</v>
      </c>
      <c r="K5093" s="6">
        <v>22</v>
      </c>
      <c r="L5093" s="6" t="s">
        <v>383</v>
      </c>
      <c r="M5093" s="6">
        <v>40</v>
      </c>
      <c r="N5093" s="6" t="s">
        <v>21</v>
      </c>
      <c r="O5093" s="6" t="s">
        <v>22</v>
      </c>
      <c r="P5093" s="6" t="s">
        <v>2653</v>
      </c>
    </row>
    <row r="5094" spans="1:16" hidden="1" x14ac:dyDescent="0.35">
      <c r="A5094" s="6">
        <v>2022</v>
      </c>
      <c r="B5094" s="6" t="s">
        <v>5058</v>
      </c>
      <c r="C5094" s="6" t="s">
        <v>4907</v>
      </c>
      <c r="D5094" s="13" t="s">
        <v>5059</v>
      </c>
      <c r="E5094" s="6">
        <v>35.86</v>
      </c>
      <c r="F5094" s="6">
        <v>-99.34</v>
      </c>
      <c r="G5094" s="6" t="s">
        <v>241</v>
      </c>
      <c r="H5094" s="6" t="s">
        <v>35</v>
      </c>
      <c r="I5094" s="6">
        <v>0</v>
      </c>
      <c r="J5094" s="6" t="s">
        <v>36</v>
      </c>
      <c r="K5094" s="6">
        <v>40</v>
      </c>
      <c r="L5094" s="6" t="s">
        <v>383</v>
      </c>
      <c r="M5094" s="6">
        <v>20</v>
      </c>
      <c r="N5094" s="6" t="s">
        <v>21</v>
      </c>
      <c r="O5094" s="6" t="s">
        <v>22</v>
      </c>
      <c r="P5094" s="6" t="s">
        <v>5060</v>
      </c>
    </row>
    <row r="5095" spans="1:16" hidden="1" x14ac:dyDescent="0.35">
      <c r="A5095" s="6">
        <v>2022</v>
      </c>
      <c r="B5095" s="6" t="s">
        <v>5413</v>
      </c>
      <c r="C5095" s="6" t="s">
        <v>5302</v>
      </c>
      <c r="D5095" s="13" t="s">
        <v>5414</v>
      </c>
      <c r="E5095" s="6">
        <v>33.630000000000003</v>
      </c>
      <c r="F5095" s="6">
        <v>-82.14</v>
      </c>
      <c r="G5095" s="6" t="s">
        <v>19</v>
      </c>
      <c r="H5095" s="6" t="s">
        <v>35</v>
      </c>
      <c r="I5095" s="6">
        <v>0</v>
      </c>
      <c r="J5095" s="6" t="s">
        <v>36</v>
      </c>
      <c r="K5095" s="6">
        <v>45</v>
      </c>
      <c r="L5095" s="6" t="s">
        <v>383</v>
      </c>
      <c r="M5095" s="6">
        <v>40</v>
      </c>
      <c r="N5095" s="6" t="s">
        <v>21</v>
      </c>
      <c r="O5095" s="6" t="s">
        <v>22</v>
      </c>
      <c r="P5095" s="6" t="s">
        <v>5415</v>
      </c>
    </row>
    <row r="5096" spans="1:16" hidden="1" x14ac:dyDescent="0.35">
      <c r="A5096" s="6">
        <v>2022</v>
      </c>
      <c r="B5096" s="6" t="s">
        <v>135</v>
      </c>
      <c r="C5096" s="6" t="s">
        <v>5423</v>
      </c>
      <c r="D5096" s="13" t="s">
        <v>5585</v>
      </c>
      <c r="E5096" s="6">
        <v>44.38</v>
      </c>
      <c r="F5096" s="6">
        <v>-103.72</v>
      </c>
      <c r="G5096" s="6" t="s">
        <v>555</v>
      </c>
      <c r="H5096" s="6" t="s">
        <v>35</v>
      </c>
      <c r="I5096" s="6">
        <v>0</v>
      </c>
      <c r="J5096" s="6" t="s">
        <v>36</v>
      </c>
      <c r="K5096" s="6">
        <v>46</v>
      </c>
      <c r="L5096" s="6" t="s">
        <v>383</v>
      </c>
      <c r="M5096" s="6">
        <v>40</v>
      </c>
      <c r="N5096" s="6" t="s">
        <v>21</v>
      </c>
      <c r="O5096" s="6" t="s">
        <v>22</v>
      </c>
      <c r="P5096" s="6" t="s">
        <v>5586</v>
      </c>
    </row>
    <row r="5097" spans="1:16" hidden="1" x14ac:dyDescent="0.35">
      <c r="A5097" s="6">
        <v>2022</v>
      </c>
      <c r="B5097" s="6" t="s">
        <v>394</v>
      </c>
      <c r="C5097" s="6" t="s">
        <v>271</v>
      </c>
      <c r="D5097" s="13" t="s">
        <v>395</v>
      </c>
      <c r="E5097" s="6">
        <v>35.369999999999997</v>
      </c>
      <c r="F5097" s="6">
        <v>-94.42</v>
      </c>
      <c r="G5097" s="6" t="s">
        <v>94</v>
      </c>
      <c r="H5097" s="6" t="s">
        <v>35</v>
      </c>
      <c r="I5097" s="6">
        <v>0</v>
      </c>
      <c r="J5097" s="6" t="s">
        <v>36</v>
      </c>
      <c r="K5097" s="6">
        <v>5</v>
      </c>
      <c r="L5097" s="6" t="s">
        <v>383</v>
      </c>
      <c r="M5097" s="6">
        <v>40</v>
      </c>
      <c r="N5097" s="6" t="s">
        <v>21</v>
      </c>
      <c r="O5097" s="6" t="s">
        <v>22</v>
      </c>
      <c r="P5097" s="6" t="s">
        <v>396</v>
      </c>
    </row>
    <row r="5098" spans="1:16" hidden="1" x14ac:dyDescent="0.35">
      <c r="A5098" s="6">
        <v>2022</v>
      </c>
      <c r="B5098" s="6" t="s">
        <v>169</v>
      </c>
      <c r="C5098" s="6" t="s">
        <v>797</v>
      </c>
      <c r="D5098" s="13" t="s">
        <v>1129</v>
      </c>
      <c r="E5098" s="6">
        <v>33.29</v>
      </c>
      <c r="F5098" s="6">
        <v>-84.45</v>
      </c>
      <c r="G5098" s="6" t="s">
        <v>94</v>
      </c>
      <c r="H5098" s="6" t="s">
        <v>35</v>
      </c>
      <c r="I5098" s="6">
        <v>3000</v>
      </c>
      <c r="J5098" s="6" t="s">
        <v>36</v>
      </c>
      <c r="K5098" s="6">
        <v>13</v>
      </c>
      <c r="L5098" s="6" t="s">
        <v>383</v>
      </c>
      <c r="M5098" s="6">
        <v>40</v>
      </c>
      <c r="N5098" s="6" t="s">
        <v>21</v>
      </c>
      <c r="O5098" s="6" t="s">
        <v>22</v>
      </c>
      <c r="P5098" s="6" t="s">
        <v>1130</v>
      </c>
    </row>
    <row r="5099" spans="1:16" hidden="1" x14ac:dyDescent="0.35">
      <c r="A5099" s="6">
        <v>2022</v>
      </c>
      <c r="B5099" s="6" t="s">
        <v>1134</v>
      </c>
      <c r="C5099" s="6" t="s">
        <v>797</v>
      </c>
      <c r="D5099" s="13" t="s">
        <v>1135</v>
      </c>
      <c r="E5099" s="6">
        <v>33.28</v>
      </c>
      <c r="F5099" s="6">
        <v>-85.09</v>
      </c>
      <c r="G5099" s="6" t="s">
        <v>94</v>
      </c>
      <c r="H5099" s="6" t="s">
        <v>35</v>
      </c>
      <c r="I5099" s="6">
        <v>0</v>
      </c>
      <c r="J5099" s="6" t="s">
        <v>36</v>
      </c>
      <c r="K5099" s="6">
        <v>13</v>
      </c>
      <c r="L5099" s="6" t="s">
        <v>383</v>
      </c>
      <c r="M5099" s="6">
        <v>40</v>
      </c>
      <c r="N5099" s="6" t="s">
        <v>21</v>
      </c>
      <c r="O5099" s="6" t="s">
        <v>22</v>
      </c>
      <c r="P5099" s="6" t="s">
        <v>1136</v>
      </c>
    </row>
    <row r="5100" spans="1:16" hidden="1" x14ac:dyDescent="0.35">
      <c r="A5100" s="6">
        <v>2022</v>
      </c>
      <c r="B5100" s="6" t="s">
        <v>221</v>
      </c>
      <c r="C5100" s="6" t="s">
        <v>797</v>
      </c>
      <c r="D5100" s="13" t="s">
        <v>7430</v>
      </c>
      <c r="E5100" s="6">
        <v>33.380000000000003</v>
      </c>
      <c r="F5100" s="6">
        <v>-84.28</v>
      </c>
      <c r="G5100" s="6" t="s">
        <v>94</v>
      </c>
      <c r="H5100" s="6" t="s">
        <v>35</v>
      </c>
      <c r="I5100" s="6">
        <v>0</v>
      </c>
      <c r="J5100" s="6" t="s">
        <v>36</v>
      </c>
      <c r="K5100" s="6">
        <v>13</v>
      </c>
      <c r="L5100" s="6" t="s">
        <v>383</v>
      </c>
      <c r="M5100" s="6">
        <v>40</v>
      </c>
      <c r="N5100" s="6" t="s">
        <v>21</v>
      </c>
      <c r="O5100" s="6" t="s">
        <v>22</v>
      </c>
      <c r="P5100" s="6" t="s">
        <v>7431</v>
      </c>
    </row>
    <row r="5101" spans="1:16" hidden="1" x14ac:dyDescent="0.35">
      <c r="A5101" s="6">
        <v>2022</v>
      </c>
      <c r="B5101" s="6" t="s">
        <v>175</v>
      </c>
      <c r="C5101" s="6" t="s">
        <v>797</v>
      </c>
      <c r="D5101" s="13" t="s">
        <v>1137</v>
      </c>
      <c r="E5101" s="6">
        <v>33.049999999999997</v>
      </c>
      <c r="F5101" s="6">
        <v>-84.15</v>
      </c>
      <c r="G5101" s="6" t="s">
        <v>19</v>
      </c>
      <c r="H5101" s="6" t="s">
        <v>35</v>
      </c>
      <c r="I5101" s="6">
        <v>0</v>
      </c>
      <c r="J5101" s="6" t="s">
        <v>36</v>
      </c>
      <c r="K5101" s="6">
        <v>13</v>
      </c>
      <c r="L5101" s="6" t="s">
        <v>383</v>
      </c>
      <c r="M5101" s="6">
        <v>40</v>
      </c>
      <c r="N5101" s="6" t="s">
        <v>21</v>
      </c>
      <c r="O5101" s="6" t="s">
        <v>22</v>
      </c>
      <c r="P5101" s="6" t="s">
        <v>1138</v>
      </c>
    </row>
    <row r="5102" spans="1:16" hidden="1" x14ac:dyDescent="0.35">
      <c r="A5102" s="6">
        <v>2022</v>
      </c>
      <c r="B5102" s="6" t="s">
        <v>2748</v>
      </c>
      <c r="C5102" s="6" t="s">
        <v>797</v>
      </c>
      <c r="D5102" s="13" t="s">
        <v>7437</v>
      </c>
      <c r="E5102" s="6">
        <v>32.57</v>
      </c>
      <c r="F5102" s="6">
        <v>-84.55</v>
      </c>
      <c r="G5102" s="6" t="s">
        <v>19</v>
      </c>
      <c r="H5102" s="6" t="s">
        <v>35</v>
      </c>
      <c r="I5102" s="6">
        <v>0</v>
      </c>
      <c r="J5102" s="6" t="s">
        <v>36</v>
      </c>
      <c r="K5102" s="6">
        <v>13</v>
      </c>
      <c r="L5102" s="6" t="s">
        <v>383</v>
      </c>
      <c r="M5102" s="6">
        <v>40</v>
      </c>
      <c r="N5102" s="6" t="s">
        <v>21</v>
      </c>
      <c r="O5102" s="6" t="s">
        <v>22</v>
      </c>
      <c r="P5102" s="6" t="s">
        <v>7438</v>
      </c>
    </row>
    <row r="5103" spans="1:16" hidden="1" x14ac:dyDescent="0.35">
      <c r="A5103" s="6">
        <v>2022</v>
      </c>
      <c r="B5103" s="6" t="s">
        <v>1157</v>
      </c>
      <c r="C5103" s="6" t="s">
        <v>797</v>
      </c>
      <c r="D5103" s="13" t="s">
        <v>1158</v>
      </c>
      <c r="E5103" s="6">
        <v>33.159999999999997</v>
      </c>
      <c r="F5103" s="6">
        <v>-84.9</v>
      </c>
      <c r="G5103" s="6" t="s">
        <v>94</v>
      </c>
      <c r="H5103" s="6" t="s">
        <v>35</v>
      </c>
      <c r="I5103" s="6">
        <v>0</v>
      </c>
      <c r="J5103" s="6" t="s">
        <v>36</v>
      </c>
      <c r="K5103" s="6">
        <v>13</v>
      </c>
      <c r="L5103" s="6" t="s">
        <v>383</v>
      </c>
      <c r="M5103" s="6">
        <v>40</v>
      </c>
      <c r="N5103" s="6" t="s">
        <v>21</v>
      </c>
      <c r="O5103" s="6" t="s">
        <v>22</v>
      </c>
      <c r="P5103" s="6" t="s">
        <v>1159</v>
      </c>
    </row>
    <row r="5104" spans="1:16" hidden="1" x14ac:dyDescent="0.35">
      <c r="A5104" s="6">
        <v>2022</v>
      </c>
      <c r="B5104" s="6" t="s">
        <v>3678</v>
      </c>
      <c r="C5104" s="6" t="s">
        <v>2554</v>
      </c>
      <c r="D5104" s="13" t="s">
        <v>8017</v>
      </c>
      <c r="E5104" s="6">
        <v>30.98</v>
      </c>
      <c r="F5104" s="6">
        <v>-93.5</v>
      </c>
      <c r="G5104" s="6" t="s">
        <v>62</v>
      </c>
      <c r="H5104" s="6" t="s">
        <v>35</v>
      </c>
      <c r="I5104" s="6">
        <v>0</v>
      </c>
      <c r="J5104" s="6" t="s">
        <v>36</v>
      </c>
      <c r="K5104" s="6">
        <v>22</v>
      </c>
      <c r="L5104" s="6" t="s">
        <v>383</v>
      </c>
      <c r="M5104" s="6">
        <v>40</v>
      </c>
      <c r="N5104" s="6" t="s">
        <v>21</v>
      </c>
      <c r="O5104" s="6" t="s">
        <v>22</v>
      </c>
      <c r="P5104" s="6" t="s">
        <v>8018</v>
      </c>
    </row>
    <row r="5105" spans="1:16" hidden="1" x14ac:dyDescent="0.35">
      <c r="A5105" s="6">
        <v>2022</v>
      </c>
      <c r="B5105" s="6" t="s">
        <v>5051</v>
      </c>
      <c r="C5105" s="6" t="s">
        <v>4907</v>
      </c>
      <c r="D5105" s="13" t="s">
        <v>5052</v>
      </c>
      <c r="E5105" s="6">
        <v>35.21</v>
      </c>
      <c r="F5105" s="6">
        <v>-99.5</v>
      </c>
      <c r="G5105" s="6" t="s">
        <v>117</v>
      </c>
      <c r="H5105" s="6" t="s">
        <v>35</v>
      </c>
      <c r="I5105" s="6">
        <v>10000</v>
      </c>
      <c r="J5105" s="6" t="s">
        <v>36</v>
      </c>
      <c r="K5105" s="6">
        <v>40</v>
      </c>
      <c r="L5105" s="6" t="s">
        <v>383</v>
      </c>
      <c r="M5105" s="6">
        <v>20</v>
      </c>
      <c r="N5105" s="6" t="s">
        <v>21</v>
      </c>
      <c r="O5105" s="6" t="s">
        <v>22</v>
      </c>
      <c r="P5105" s="6" t="s">
        <v>5053</v>
      </c>
    </row>
    <row r="5106" spans="1:16" hidden="1" x14ac:dyDescent="0.35">
      <c r="A5106" s="6">
        <v>2022</v>
      </c>
      <c r="B5106" s="6" t="s">
        <v>5058</v>
      </c>
      <c r="C5106" s="6" t="s">
        <v>4907</v>
      </c>
      <c r="D5106" s="13" t="s">
        <v>5059</v>
      </c>
      <c r="E5106" s="6">
        <v>35.86</v>
      </c>
      <c r="F5106" s="6">
        <v>-99.34</v>
      </c>
      <c r="G5106" s="6" t="s">
        <v>241</v>
      </c>
      <c r="H5106" s="6" t="s">
        <v>35</v>
      </c>
      <c r="I5106" s="6">
        <v>0</v>
      </c>
      <c r="J5106" s="6" t="s">
        <v>36</v>
      </c>
      <c r="K5106" s="6">
        <v>40</v>
      </c>
      <c r="L5106" s="6" t="s">
        <v>383</v>
      </c>
      <c r="M5106" s="6">
        <v>20</v>
      </c>
      <c r="N5106" s="6" t="s">
        <v>21</v>
      </c>
      <c r="O5106" s="6" t="s">
        <v>22</v>
      </c>
      <c r="P5106" s="6" t="s">
        <v>5060</v>
      </c>
    </row>
    <row r="5107" spans="1:16" hidden="1" x14ac:dyDescent="0.35">
      <c r="A5107" s="6">
        <v>2022</v>
      </c>
      <c r="B5107" s="6" t="s">
        <v>5061</v>
      </c>
      <c r="C5107" s="6" t="s">
        <v>4907</v>
      </c>
      <c r="D5107" s="13" t="s">
        <v>5062</v>
      </c>
      <c r="E5107" s="6">
        <v>35.61</v>
      </c>
      <c r="F5107" s="6">
        <v>-99.67</v>
      </c>
      <c r="G5107" s="6" t="s">
        <v>241</v>
      </c>
      <c r="H5107" s="6" t="s">
        <v>35</v>
      </c>
      <c r="I5107" s="6">
        <v>722000</v>
      </c>
      <c r="J5107" s="6" t="s">
        <v>36</v>
      </c>
      <c r="K5107" s="6">
        <v>40</v>
      </c>
      <c r="L5107" s="6" t="s">
        <v>383</v>
      </c>
      <c r="M5107" s="6">
        <v>20</v>
      </c>
      <c r="N5107" s="6" t="s">
        <v>21</v>
      </c>
      <c r="O5107" s="6" t="s">
        <v>22</v>
      </c>
      <c r="P5107" s="6" t="s">
        <v>5063</v>
      </c>
    </row>
    <row r="5108" spans="1:16" hidden="1" x14ac:dyDescent="0.35">
      <c r="A5108" s="6">
        <v>2022</v>
      </c>
      <c r="B5108" s="6" t="s">
        <v>5413</v>
      </c>
      <c r="C5108" s="6" t="s">
        <v>5302</v>
      </c>
      <c r="D5108" s="13" t="s">
        <v>5414</v>
      </c>
      <c r="E5108" s="6">
        <v>33.630000000000003</v>
      </c>
      <c r="F5108" s="6">
        <v>-82.14</v>
      </c>
      <c r="G5108" s="6" t="s">
        <v>19</v>
      </c>
      <c r="H5108" s="6" t="s">
        <v>35</v>
      </c>
      <c r="I5108" s="6">
        <v>0</v>
      </c>
      <c r="J5108" s="6" t="s">
        <v>36</v>
      </c>
      <c r="K5108" s="6">
        <v>45</v>
      </c>
      <c r="L5108" s="6" t="s">
        <v>383</v>
      </c>
      <c r="M5108" s="6">
        <v>40</v>
      </c>
      <c r="N5108" s="6" t="s">
        <v>21</v>
      </c>
      <c r="O5108" s="6" t="s">
        <v>22</v>
      </c>
      <c r="P5108" s="6" t="s">
        <v>5415</v>
      </c>
    </row>
    <row r="5109" spans="1:16" x14ac:dyDescent="0.35">
      <c r="A5109" s="6">
        <v>2022</v>
      </c>
      <c r="B5109" s="6" t="s">
        <v>5051</v>
      </c>
      <c r="C5109" s="6" t="s">
        <v>4907</v>
      </c>
      <c r="D5109" s="13" t="s">
        <v>5052</v>
      </c>
      <c r="E5109" s="6">
        <v>35.21</v>
      </c>
      <c r="F5109" s="6">
        <v>-99.5</v>
      </c>
      <c r="G5109" s="6" t="s">
        <v>117</v>
      </c>
      <c r="H5109" s="6">
        <v>60</v>
      </c>
      <c r="I5109" s="6">
        <v>10000</v>
      </c>
      <c r="J5109" s="6" t="s">
        <v>52</v>
      </c>
      <c r="K5109" s="6">
        <v>40</v>
      </c>
      <c r="L5109" s="6" t="s">
        <v>383</v>
      </c>
      <c r="M5109" s="6">
        <v>20</v>
      </c>
      <c r="N5109" s="6" t="s">
        <v>21</v>
      </c>
      <c r="O5109" s="6" t="s">
        <v>22</v>
      </c>
      <c r="P5109" s="6" t="s">
        <v>5053</v>
      </c>
    </row>
    <row r="5110" spans="1:16" x14ac:dyDescent="0.35">
      <c r="A5110" s="6">
        <v>2022</v>
      </c>
      <c r="B5110" s="6" t="s">
        <v>3697</v>
      </c>
      <c r="C5110" s="6" t="s">
        <v>4907</v>
      </c>
      <c r="D5110" s="13" t="s">
        <v>5054</v>
      </c>
      <c r="E5110" s="6">
        <v>35.619999999999997</v>
      </c>
      <c r="F5110" s="6">
        <v>-98.31</v>
      </c>
      <c r="G5110" s="6" t="s">
        <v>117</v>
      </c>
      <c r="H5110" s="6">
        <v>274</v>
      </c>
      <c r="I5110" s="6">
        <v>369000</v>
      </c>
      <c r="J5110" s="6" t="s">
        <v>52</v>
      </c>
      <c r="K5110" s="6">
        <v>40</v>
      </c>
      <c r="L5110" s="6" t="s">
        <v>383</v>
      </c>
      <c r="M5110" s="6">
        <v>20</v>
      </c>
      <c r="N5110" s="6" t="s">
        <v>21</v>
      </c>
      <c r="O5110" s="6" t="s">
        <v>22</v>
      </c>
      <c r="P5110" s="6" t="s">
        <v>5055</v>
      </c>
    </row>
    <row r="5111" spans="1:16" x14ac:dyDescent="0.35">
      <c r="A5111" s="6">
        <v>2022</v>
      </c>
      <c r="B5111" s="6" t="s">
        <v>5061</v>
      </c>
      <c r="C5111" s="6" t="s">
        <v>4907</v>
      </c>
      <c r="D5111" s="13" t="s">
        <v>5062</v>
      </c>
      <c r="E5111" s="6">
        <v>35.61</v>
      </c>
      <c r="F5111" s="6">
        <v>-99.67</v>
      </c>
      <c r="G5111" s="6" t="s">
        <v>241</v>
      </c>
      <c r="H5111" s="6">
        <v>900</v>
      </c>
      <c r="I5111" s="6">
        <v>722000</v>
      </c>
      <c r="J5111" s="6" t="s">
        <v>52</v>
      </c>
      <c r="K5111" s="6">
        <v>40</v>
      </c>
      <c r="L5111" s="6" t="s">
        <v>383</v>
      </c>
      <c r="M5111" s="6">
        <v>20</v>
      </c>
      <c r="N5111" s="6" t="s">
        <v>21</v>
      </c>
      <c r="O5111" s="6" t="s">
        <v>22</v>
      </c>
      <c r="P5111" s="6" t="s">
        <v>5063</v>
      </c>
    </row>
    <row r="5112" spans="1:16" x14ac:dyDescent="0.35">
      <c r="A5112" s="6">
        <v>2022</v>
      </c>
      <c r="B5112" s="6" t="s">
        <v>5064</v>
      </c>
      <c r="C5112" s="6" t="s">
        <v>4907</v>
      </c>
      <c r="D5112" s="13" t="s">
        <v>5065</v>
      </c>
      <c r="E5112" s="6">
        <v>35.340000000000003</v>
      </c>
      <c r="F5112" s="6">
        <v>-98.67</v>
      </c>
      <c r="G5112" s="6" t="s">
        <v>117</v>
      </c>
      <c r="H5112" s="6">
        <v>1100</v>
      </c>
      <c r="I5112" s="6">
        <v>519000</v>
      </c>
      <c r="J5112" s="6" t="s">
        <v>52</v>
      </c>
      <c r="K5112" s="6">
        <v>40</v>
      </c>
      <c r="L5112" s="6" t="s">
        <v>383</v>
      </c>
      <c r="M5112" s="6">
        <v>20</v>
      </c>
      <c r="N5112" s="6" t="s">
        <v>21</v>
      </c>
      <c r="O5112" s="6" t="s">
        <v>22</v>
      </c>
      <c r="P5112" s="6" t="s">
        <v>5066</v>
      </c>
    </row>
    <row r="5113" spans="1:16" hidden="1" x14ac:dyDescent="0.35">
      <c r="A5113" s="6">
        <v>2012</v>
      </c>
      <c r="B5113" s="6" t="s">
        <v>1480</v>
      </c>
      <c r="C5113" s="6" t="s">
        <v>1247</v>
      </c>
      <c r="D5113" s="13" t="s">
        <v>1481</v>
      </c>
      <c r="E5113" s="6">
        <v>39</v>
      </c>
      <c r="F5113" s="6">
        <v>-89.57</v>
      </c>
      <c r="G5113" s="6" t="s">
        <v>514</v>
      </c>
      <c r="H5113" s="6">
        <v>76036</v>
      </c>
      <c r="I5113" s="6">
        <v>13152000</v>
      </c>
      <c r="J5113" s="6">
        <v>3.9</v>
      </c>
      <c r="K5113" s="6">
        <v>17</v>
      </c>
      <c r="L5113" s="6" t="s">
        <v>1482</v>
      </c>
      <c r="M5113" s="6">
        <v>60</v>
      </c>
      <c r="N5113" s="6" t="s">
        <v>21</v>
      </c>
      <c r="O5113" s="6" t="s">
        <v>22</v>
      </c>
      <c r="P5113" s="6" t="s">
        <v>7547</v>
      </c>
    </row>
    <row r="5114" spans="1:16" hidden="1" x14ac:dyDescent="0.35">
      <c r="A5114" s="6">
        <v>2012</v>
      </c>
      <c r="B5114" s="6" t="s">
        <v>97</v>
      </c>
      <c r="C5114" s="6" t="s">
        <v>1247</v>
      </c>
      <c r="D5114" s="13" t="s">
        <v>1484</v>
      </c>
      <c r="E5114" s="6">
        <v>39.03</v>
      </c>
      <c r="F5114" s="6">
        <v>-90.65</v>
      </c>
      <c r="G5114" s="6" t="s">
        <v>514</v>
      </c>
      <c r="H5114" s="6">
        <v>21883</v>
      </c>
      <c r="I5114" s="6">
        <v>12299000</v>
      </c>
      <c r="J5114" s="6">
        <v>3.9</v>
      </c>
      <c r="K5114" s="6">
        <v>17</v>
      </c>
      <c r="L5114" s="6" t="s">
        <v>1482</v>
      </c>
      <c r="M5114" s="6">
        <v>60</v>
      </c>
      <c r="N5114" s="6" t="s">
        <v>21</v>
      </c>
      <c r="O5114" s="6" t="s">
        <v>22</v>
      </c>
      <c r="P5114" s="6" t="s">
        <v>7548</v>
      </c>
    </row>
    <row r="5115" spans="1:16" hidden="1" x14ac:dyDescent="0.35">
      <c r="A5115" s="6">
        <v>2012</v>
      </c>
      <c r="B5115" s="6" t="s">
        <v>1486</v>
      </c>
      <c r="C5115" s="6" t="s">
        <v>1247</v>
      </c>
      <c r="D5115" s="13" t="s">
        <v>1487</v>
      </c>
      <c r="E5115" s="6">
        <v>39.869999999999997</v>
      </c>
      <c r="F5115" s="6">
        <v>-90.37</v>
      </c>
      <c r="G5115" s="6" t="s">
        <v>514</v>
      </c>
      <c r="H5115" s="6">
        <v>87248</v>
      </c>
      <c r="I5115" s="6">
        <v>70276000</v>
      </c>
      <c r="J5115" s="6">
        <v>3.9</v>
      </c>
      <c r="K5115" s="6">
        <v>17</v>
      </c>
      <c r="L5115" s="6" t="s">
        <v>1482</v>
      </c>
      <c r="M5115" s="6">
        <v>60</v>
      </c>
      <c r="N5115" s="6" t="s">
        <v>21</v>
      </c>
      <c r="O5115" s="6" t="s">
        <v>22</v>
      </c>
      <c r="P5115" s="6" t="s">
        <v>7549</v>
      </c>
    </row>
    <row r="5116" spans="1:16" hidden="1" x14ac:dyDescent="0.35">
      <c r="A5116" s="6">
        <v>2012</v>
      </c>
      <c r="B5116" s="6" t="s">
        <v>1489</v>
      </c>
      <c r="C5116" s="6" t="s">
        <v>1247</v>
      </c>
      <c r="D5116" s="13" t="s">
        <v>1490</v>
      </c>
      <c r="E5116" s="6">
        <v>39.35</v>
      </c>
      <c r="F5116" s="6">
        <v>-89.2</v>
      </c>
      <c r="G5116" s="6" t="s">
        <v>514</v>
      </c>
      <c r="H5116" s="6">
        <v>190354</v>
      </c>
      <c r="I5116" s="6">
        <v>155133000</v>
      </c>
      <c r="J5116" s="6">
        <v>3.9</v>
      </c>
      <c r="K5116" s="6">
        <v>17</v>
      </c>
      <c r="L5116" s="6" t="s">
        <v>1482</v>
      </c>
      <c r="M5116" s="6">
        <v>60</v>
      </c>
      <c r="N5116" s="6" t="s">
        <v>21</v>
      </c>
      <c r="O5116" s="6" t="s">
        <v>22</v>
      </c>
      <c r="P5116" s="6" t="s">
        <v>7550</v>
      </c>
    </row>
    <row r="5117" spans="1:16" hidden="1" x14ac:dyDescent="0.35">
      <c r="A5117" s="6">
        <v>2012</v>
      </c>
      <c r="B5117" s="6" t="s">
        <v>33</v>
      </c>
      <c r="C5117" s="6" t="s">
        <v>1247</v>
      </c>
      <c r="D5117" s="13" t="s">
        <v>1492</v>
      </c>
      <c r="E5117" s="6">
        <v>39.29</v>
      </c>
      <c r="F5117" s="6">
        <v>-90.41</v>
      </c>
      <c r="G5117" s="6" t="s">
        <v>514</v>
      </c>
      <c r="H5117" s="6">
        <v>118915</v>
      </c>
      <c r="I5117" s="6">
        <v>84513000</v>
      </c>
      <c r="J5117" s="6">
        <v>3.9</v>
      </c>
      <c r="K5117" s="6">
        <v>17</v>
      </c>
      <c r="L5117" s="6" t="s">
        <v>1482</v>
      </c>
      <c r="M5117" s="6">
        <v>60</v>
      </c>
      <c r="N5117" s="6" t="s">
        <v>21</v>
      </c>
      <c r="O5117" s="6" t="s">
        <v>22</v>
      </c>
      <c r="P5117" s="6" t="s">
        <v>7551</v>
      </c>
    </row>
    <row r="5118" spans="1:16" hidden="1" x14ac:dyDescent="0.35">
      <c r="A5118" s="6">
        <v>2012</v>
      </c>
      <c r="B5118" s="6" t="s">
        <v>1494</v>
      </c>
      <c r="C5118" s="6" t="s">
        <v>1247</v>
      </c>
      <c r="D5118" s="13" t="s">
        <v>1495</v>
      </c>
      <c r="E5118" s="6">
        <v>39</v>
      </c>
      <c r="F5118" s="6">
        <v>-90.33</v>
      </c>
      <c r="G5118" s="6" t="s">
        <v>514</v>
      </c>
      <c r="H5118" s="6">
        <v>69248</v>
      </c>
      <c r="I5118" s="6">
        <v>36673000</v>
      </c>
      <c r="J5118" s="6">
        <v>3.9</v>
      </c>
      <c r="K5118" s="6">
        <v>17</v>
      </c>
      <c r="L5118" s="6" t="s">
        <v>1482</v>
      </c>
      <c r="M5118" s="6">
        <v>60</v>
      </c>
      <c r="N5118" s="6" t="s">
        <v>21</v>
      </c>
      <c r="O5118" s="6" t="s">
        <v>22</v>
      </c>
      <c r="P5118" s="6" t="s">
        <v>7552</v>
      </c>
    </row>
    <row r="5119" spans="1:16" hidden="1" x14ac:dyDescent="0.35">
      <c r="A5119" s="6">
        <v>2012</v>
      </c>
      <c r="B5119" s="6" t="s">
        <v>1497</v>
      </c>
      <c r="C5119" s="6" t="s">
        <v>1247</v>
      </c>
      <c r="D5119" s="13" t="s">
        <v>1498</v>
      </c>
      <c r="E5119" s="6">
        <v>39.090000000000003</v>
      </c>
      <c r="F5119" s="6">
        <v>-89.8</v>
      </c>
      <c r="G5119" s="6" t="s">
        <v>514</v>
      </c>
      <c r="H5119" s="6">
        <v>220412</v>
      </c>
      <c r="I5119" s="6">
        <v>110547000</v>
      </c>
      <c r="J5119" s="6">
        <v>3.9</v>
      </c>
      <c r="K5119" s="6">
        <v>17</v>
      </c>
      <c r="L5119" s="6" t="s">
        <v>1482</v>
      </c>
      <c r="M5119" s="6">
        <v>60</v>
      </c>
      <c r="N5119" s="6" t="s">
        <v>21</v>
      </c>
      <c r="O5119" s="6" t="s">
        <v>22</v>
      </c>
      <c r="P5119" s="6" t="s">
        <v>7553</v>
      </c>
    </row>
    <row r="5120" spans="1:16" hidden="1" x14ac:dyDescent="0.35">
      <c r="A5120" s="6">
        <v>2012</v>
      </c>
      <c r="B5120" s="6" t="s">
        <v>141</v>
      </c>
      <c r="C5120" s="6" t="s">
        <v>1247</v>
      </c>
      <c r="D5120" s="13" t="s">
        <v>1500</v>
      </c>
      <c r="E5120" s="6">
        <v>38.880000000000003</v>
      </c>
      <c r="F5120" s="6">
        <v>-89.73</v>
      </c>
      <c r="G5120" s="6" t="s">
        <v>514</v>
      </c>
      <c r="H5120" s="6">
        <v>116881</v>
      </c>
      <c r="I5120" s="6">
        <v>43777000</v>
      </c>
      <c r="J5120" s="6">
        <v>3.9</v>
      </c>
      <c r="K5120" s="6">
        <v>17</v>
      </c>
      <c r="L5120" s="6" t="s">
        <v>1482</v>
      </c>
      <c r="M5120" s="6">
        <v>60</v>
      </c>
      <c r="N5120" s="6" t="s">
        <v>21</v>
      </c>
      <c r="O5120" s="6" t="s">
        <v>22</v>
      </c>
      <c r="P5120" s="6" t="s">
        <v>7554</v>
      </c>
    </row>
    <row r="5121" spans="1:16" hidden="1" x14ac:dyDescent="0.35">
      <c r="A5121" s="6">
        <v>2012</v>
      </c>
      <c r="B5121" s="6" t="s">
        <v>50</v>
      </c>
      <c r="C5121" s="6" t="s">
        <v>1247</v>
      </c>
      <c r="D5121" s="13" t="s">
        <v>1502</v>
      </c>
      <c r="E5121" s="6">
        <v>39.22</v>
      </c>
      <c r="F5121" s="6">
        <v>-89.54</v>
      </c>
      <c r="G5121" s="6" t="s">
        <v>514</v>
      </c>
      <c r="H5121" s="6">
        <v>180222</v>
      </c>
      <c r="I5121" s="6">
        <v>91466000</v>
      </c>
      <c r="J5121" s="6">
        <v>3.9</v>
      </c>
      <c r="K5121" s="6">
        <v>17</v>
      </c>
      <c r="L5121" s="6" t="s">
        <v>1482</v>
      </c>
      <c r="M5121" s="6">
        <v>60</v>
      </c>
      <c r="N5121" s="6" t="s">
        <v>21</v>
      </c>
      <c r="O5121" s="6" t="s">
        <v>22</v>
      </c>
      <c r="P5121" s="6" t="s">
        <v>7555</v>
      </c>
    </row>
    <row r="5122" spans="1:16" hidden="1" x14ac:dyDescent="0.35">
      <c r="A5122" s="6">
        <v>2012</v>
      </c>
      <c r="B5122" s="6" t="s">
        <v>147</v>
      </c>
      <c r="C5122" s="6" t="s">
        <v>1247</v>
      </c>
      <c r="D5122" s="13" t="s">
        <v>1504</v>
      </c>
      <c r="E5122" s="6">
        <v>39.71</v>
      </c>
      <c r="F5122" s="6">
        <v>-90.05</v>
      </c>
      <c r="G5122" s="6" t="s">
        <v>514</v>
      </c>
      <c r="H5122" s="6">
        <v>152676</v>
      </c>
      <c r="I5122" s="6">
        <v>111178000</v>
      </c>
      <c r="J5122" s="6">
        <v>3.9</v>
      </c>
      <c r="K5122" s="6">
        <v>17</v>
      </c>
      <c r="L5122" s="6" t="s">
        <v>1482</v>
      </c>
      <c r="M5122" s="6">
        <v>60</v>
      </c>
      <c r="N5122" s="6" t="s">
        <v>21</v>
      </c>
      <c r="O5122" s="6" t="s">
        <v>22</v>
      </c>
      <c r="P5122" s="6" t="s">
        <v>7556</v>
      </c>
    </row>
    <row r="5123" spans="1:16" hidden="1" x14ac:dyDescent="0.35">
      <c r="A5123" s="6">
        <v>2012</v>
      </c>
      <c r="B5123" s="6" t="s">
        <v>227</v>
      </c>
      <c r="C5123" s="6" t="s">
        <v>1247</v>
      </c>
      <c r="D5123" s="13" t="s">
        <v>1506</v>
      </c>
      <c r="E5123" s="6">
        <v>39.69</v>
      </c>
      <c r="F5123" s="6">
        <v>-91.03</v>
      </c>
      <c r="G5123" s="6" t="s">
        <v>514</v>
      </c>
      <c r="H5123" s="6">
        <v>161914</v>
      </c>
      <c r="I5123" s="6">
        <v>89572000</v>
      </c>
      <c r="J5123" s="6">
        <v>3.9</v>
      </c>
      <c r="K5123" s="6">
        <v>17</v>
      </c>
      <c r="L5123" s="6" t="s">
        <v>1482</v>
      </c>
      <c r="M5123" s="6">
        <v>60</v>
      </c>
      <c r="N5123" s="6" t="s">
        <v>21</v>
      </c>
      <c r="O5123" s="6" t="s">
        <v>22</v>
      </c>
      <c r="P5123" s="6" t="s">
        <v>7557</v>
      </c>
    </row>
    <row r="5124" spans="1:16" hidden="1" x14ac:dyDescent="0.35">
      <c r="A5124" s="6">
        <v>2012</v>
      </c>
      <c r="B5124" s="6" t="s">
        <v>1508</v>
      </c>
      <c r="C5124" s="6" t="s">
        <v>1247</v>
      </c>
      <c r="D5124" s="13" t="s">
        <v>1509</v>
      </c>
      <c r="E5124" s="6">
        <v>39.840000000000003</v>
      </c>
      <c r="F5124" s="6">
        <v>-89.4</v>
      </c>
      <c r="G5124" s="6" t="s">
        <v>514</v>
      </c>
      <c r="H5124" s="6">
        <v>299436</v>
      </c>
      <c r="I5124" s="6">
        <v>239940000</v>
      </c>
      <c r="J5124" s="6">
        <v>3.9</v>
      </c>
      <c r="K5124" s="6">
        <v>17</v>
      </c>
      <c r="L5124" s="6" t="s">
        <v>1482</v>
      </c>
      <c r="M5124" s="6">
        <v>60</v>
      </c>
      <c r="N5124" s="6" t="s">
        <v>21</v>
      </c>
      <c r="O5124" s="6" t="s">
        <v>22</v>
      </c>
      <c r="P5124" s="6" t="s">
        <v>7558</v>
      </c>
    </row>
    <row r="5125" spans="1:16" hidden="1" x14ac:dyDescent="0.35">
      <c r="A5125" s="6">
        <v>2012</v>
      </c>
      <c r="B5125" s="6" t="s">
        <v>1511</v>
      </c>
      <c r="C5125" s="6" t="s">
        <v>1247</v>
      </c>
      <c r="D5125" s="13" t="s">
        <v>1512</v>
      </c>
      <c r="E5125" s="6">
        <v>39.56</v>
      </c>
      <c r="F5125" s="6">
        <v>-90.43</v>
      </c>
      <c r="G5125" s="6" t="s">
        <v>514</v>
      </c>
      <c r="H5125" s="6">
        <v>63223</v>
      </c>
      <c r="I5125" s="6">
        <v>45956000</v>
      </c>
      <c r="J5125" s="6">
        <v>3.9</v>
      </c>
      <c r="K5125" s="6">
        <v>17</v>
      </c>
      <c r="L5125" s="6" t="s">
        <v>1482</v>
      </c>
      <c r="M5125" s="6">
        <v>60</v>
      </c>
      <c r="N5125" s="6" t="s">
        <v>21</v>
      </c>
      <c r="O5125" s="6" t="s">
        <v>22</v>
      </c>
      <c r="P5125" s="6" t="s">
        <v>7559</v>
      </c>
    </row>
    <row r="5126" spans="1:16" hidden="1" x14ac:dyDescent="0.35">
      <c r="A5126" s="6">
        <v>2022</v>
      </c>
      <c r="B5126" s="6" t="s">
        <v>1480</v>
      </c>
      <c r="C5126" s="6" t="s">
        <v>1247</v>
      </c>
      <c r="D5126" s="13" t="s">
        <v>1481</v>
      </c>
      <c r="E5126" s="6">
        <v>39</v>
      </c>
      <c r="F5126" s="6">
        <v>-89.57</v>
      </c>
      <c r="G5126" s="6" t="s">
        <v>236</v>
      </c>
      <c r="H5126" s="6">
        <v>54182</v>
      </c>
      <c r="I5126" s="6">
        <v>62081000</v>
      </c>
      <c r="J5126" s="6">
        <v>11.4</v>
      </c>
      <c r="K5126" s="6">
        <v>17</v>
      </c>
      <c r="L5126" s="6" t="s">
        <v>1482</v>
      </c>
      <c r="M5126" s="6">
        <v>60</v>
      </c>
      <c r="N5126" s="6" t="s">
        <v>21</v>
      </c>
      <c r="O5126" s="6" t="s">
        <v>22</v>
      </c>
      <c r="P5126" s="6" t="s">
        <v>1483</v>
      </c>
    </row>
    <row r="5127" spans="1:16" hidden="1" x14ac:dyDescent="0.35">
      <c r="A5127" s="6">
        <v>2022</v>
      </c>
      <c r="B5127" s="6" t="s">
        <v>97</v>
      </c>
      <c r="C5127" s="6" t="s">
        <v>1247</v>
      </c>
      <c r="D5127" s="13" t="s">
        <v>1484</v>
      </c>
      <c r="E5127" s="6">
        <v>39.03</v>
      </c>
      <c r="F5127" s="6">
        <v>-90.65</v>
      </c>
      <c r="G5127" s="6" t="s">
        <v>236</v>
      </c>
      <c r="H5127" s="6">
        <v>17685</v>
      </c>
      <c r="I5127" s="6">
        <v>19638000</v>
      </c>
      <c r="J5127" s="6">
        <v>11.4</v>
      </c>
      <c r="K5127" s="6">
        <v>17</v>
      </c>
      <c r="L5127" s="6" t="s">
        <v>1482</v>
      </c>
      <c r="M5127" s="6">
        <v>60</v>
      </c>
      <c r="N5127" s="6" t="s">
        <v>21</v>
      </c>
      <c r="O5127" s="6" t="s">
        <v>22</v>
      </c>
      <c r="P5127" s="6" t="s">
        <v>1485</v>
      </c>
    </row>
    <row r="5128" spans="1:16" hidden="1" x14ac:dyDescent="0.35">
      <c r="A5128" s="6">
        <v>2022</v>
      </c>
      <c r="B5128" s="6" t="s">
        <v>1486</v>
      </c>
      <c r="C5128" s="6" t="s">
        <v>1247</v>
      </c>
      <c r="D5128" s="13" t="s">
        <v>1487</v>
      </c>
      <c r="E5128" s="6">
        <v>39.869999999999997</v>
      </c>
      <c r="F5128" s="6">
        <v>-90.37</v>
      </c>
      <c r="G5128" s="6" t="s">
        <v>514</v>
      </c>
      <c r="H5128" s="6">
        <v>68190</v>
      </c>
      <c r="I5128" s="6">
        <v>93320000</v>
      </c>
      <c r="J5128" s="6">
        <v>11.4</v>
      </c>
      <c r="K5128" s="6">
        <v>17</v>
      </c>
      <c r="L5128" s="6" t="s">
        <v>1482</v>
      </c>
      <c r="M5128" s="6">
        <v>60</v>
      </c>
      <c r="N5128" s="6" t="s">
        <v>21</v>
      </c>
      <c r="O5128" s="6" t="s">
        <v>22</v>
      </c>
      <c r="P5128" s="6" t="s">
        <v>1488</v>
      </c>
    </row>
    <row r="5129" spans="1:16" hidden="1" x14ac:dyDescent="0.35">
      <c r="A5129" s="6">
        <v>2022</v>
      </c>
      <c r="B5129" s="6" t="s">
        <v>1489</v>
      </c>
      <c r="C5129" s="6" t="s">
        <v>1247</v>
      </c>
      <c r="D5129" s="13" t="s">
        <v>1490</v>
      </c>
      <c r="E5129" s="6">
        <v>39.35</v>
      </c>
      <c r="F5129" s="6">
        <v>-89.2</v>
      </c>
      <c r="G5129" s="6" t="s">
        <v>236</v>
      </c>
      <c r="H5129" s="6">
        <v>163114</v>
      </c>
      <c r="I5129" s="6">
        <v>222104000</v>
      </c>
      <c r="J5129" s="6">
        <v>11.4</v>
      </c>
      <c r="K5129" s="6">
        <v>17</v>
      </c>
      <c r="L5129" s="6" t="s">
        <v>1482</v>
      </c>
      <c r="M5129" s="6">
        <v>60</v>
      </c>
      <c r="N5129" s="6" t="s">
        <v>21</v>
      </c>
      <c r="O5129" s="6" t="s">
        <v>22</v>
      </c>
      <c r="P5129" s="6" t="s">
        <v>1491</v>
      </c>
    </row>
    <row r="5130" spans="1:16" hidden="1" x14ac:dyDescent="0.35">
      <c r="A5130" s="6">
        <v>2022</v>
      </c>
      <c r="B5130" s="6" t="s">
        <v>33</v>
      </c>
      <c r="C5130" s="6" t="s">
        <v>1247</v>
      </c>
      <c r="D5130" s="13" t="s">
        <v>1492</v>
      </c>
      <c r="E5130" s="6">
        <v>39.29</v>
      </c>
      <c r="F5130" s="6">
        <v>-90.41</v>
      </c>
      <c r="G5130" s="6" t="s">
        <v>514</v>
      </c>
      <c r="H5130" s="6">
        <v>104136</v>
      </c>
      <c r="I5130" s="6">
        <v>118656000</v>
      </c>
      <c r="J5130" s="6">
        <v>11.4</v>
      </c>
      <c r="K5130" s="6">
        <v>17</v>
      </c>
      <c r="L5130" s="6" t="s">
        <v>1482</v>
      </c>
      <c r="M5130" s="6">
        <v>60</v>
      </c>
      <c r="N5130" s="6" t="s">
        <v>21</v>
      </c>
      <c r="O5130" s="6" t="s">
        <v>22</v>
      </c>
      <c r="P5130" s="6" t="s">
        <v>1493</v>
      </c>
    </row>
    <row r="5131" spans="1:16" hidden="1" x14ac:dyDescent="0.35">
      <c r="A5131" s="6">
        <v>2022</v>
      </c>
      <c r="B5131" s="6" t="s">
        <v>1494</v>
      </c>
      <c r="C5131" s="6" t="s">
        <v>1247</v>
      </c>
      <c r="D5131" s="13" t="s">
        <v>1495</v>
      </c>
      <c r="E5131" s="6">
        <v>39</v>
      </c>
      <c r="F5131" s="6">
        <v>-90.33</v>
      </c>
      <c r="G5131" s="6" t="s">
        <v>236</v>
      </c>
      <c r="H5131" s="6">
        <v>55363</v>
      </c>
      <c r="I5131" s="6">
        <v>65397000</v>
      </c>
      <c r="J5131" s="6">
        <v>11.4</v>
      </c>
      <c r="K5131" s="6">
        <v>17</v>
      </c>
      <c r="L5131" s="6" t="s">
        <v>1482</v>
      </c>
      <c r="M5131" s="6">
        <v>60</v>
      </c>
      <c r="N5131" s="6" t="s">
        <v>21</v>
      </c>
      <c r="O5131" s="6" t="s">
        <v>22</v>
      </c>
      <c r="P5131" s="6" t="s">
        <v>1496</v>
      </c>
    </row>
    <row r="5132" spans="1:16" hidden="1" x14ac:dyDescent="0.35">
      <c r="A5132" s="6">
        <v>2022</v>
      </c>
      <c r="B5132" s="6" t="s">
        <v>1497</v>
      </c>
      <c r="C5132" s="6" t="s">
        <v>1247</v>
      </c>
      <c r="D5132" s="13" t="s">
        <v>1498</v>
      </c>
      <c r="E5132" s="6">
        <v>39.090000000000003</v>
      </c>
      <c r="F5132" s="6">
        <v>-89.8</v>
      </c>
      <c r="G5132" s="6" t="s">
        <v>236</v>
      </c>
      <c r="H5132" s="6">
        <v>166531</v>
      </c>
      <c r="I5132" s="6">
        <v>204803000</v>
      </c>
      <c r="J5132" s="6">
        <v>11.4</v>
      </c>
      <c r="K5132" s="6">
        <v>17</v>
      </c>
      <c r="L5132" s="6" t="s">
        <v>1482</v>
      </c>
      <c r="M5132" s="6">
        <v>60</v>
      </c>
      <c r="N5132" s="6" t="s">
        <v>21</v>
      </c>
      <c r="O5132" s="6" t="s">
        <v>22</v>
      </c>
      <c r="P5132" s="6" t="s">
        <v>1499</v>
      </c>
    </row>
    <row r="5133" spans="1:16" hidden="1" x14ac:dyDescent="0.35">
      <c r="A5133" s="6">
        <v>2022</v>
      </c>
      <c r="B5133" s="6" t="s">
        <v>141</v>
      </c>
      <c r="C5133" s="6" t="s">
        <v>1247</v>
      </c>
      <c r="D5133" s="13" t="s">
        <v>1500</v>
      </c>
      <c r="E5133" s="6">
        <v>38.880000000000003</v>
      </c>
      <c r="F5133" s="6">
        <v>-89.73</v>
      </c>
      <c r="G5133" s="6" t="s">
        <v>236</v>
      </c>
      <c r="H5133" s="6">
        <v>97245</v>
      </c>
      <c r="I5133" s="6">
        <v>109681000</v>
      </c>
      <c r="J5133" s="6">
        <v>11.4</v>
      </c>
      <c r="K5133" s="6">
        <v>17</v>
      </c>
      <c r="L5133" s="6" t="s">
        <v>1482</v>
      </c>
      <c r="M5133" s="6">
        <v>60</v>
      </c>
      <c r="N5133" s="6" t="s">
        <v>21</v>
      </c>
      <c r="O5133" s="6" t="s">
        <v>22</v>
      </c>
      <c r="P5133" s="6" t="s">
        <v>1501</v>
      </c>
    </row>
    <row r="5134" spans="1:16" hidden="1" x14ac:dyDescent="0.35">
      <c r="A5134" s="6">
        <v>2022</v>
      </c>
      <c r="B5134" s="6" t="s">
        <v>50</v>
      </c>
      <c r="C5134" s="6" t="s">
        <v>1247</v>
      </c>
      <c r="D5134" s="13" t="s">
        <v>1502</v>
      </c>
      <c r="E5134" s="6">
        <v>39.22</v>
      </c>
      <c r="F5134" s="6">
        <v>-89.54</v>
      </c>
      <c r="G5134" s="6" t="s">
        <v>236</v>
      </c>
      <c r="H5134" s="6">
        <v>148535</v>
      </c>
      <c r="I5134" s="6">
        <v>180318000</v>
      </c>
      <c r="J5134" s="6">
        <v>11.4</v>
      </c>
      <c r="K5134" s="6">
        <v>17</v>
      </c>
      <c r="L5134" s="6" t="s">
        <v>1482</v>
      </c>
      <c r="M5134" s="6">
        <v>60</v>
      </c>
      <c r="N5134" s="6" t="s">
        <v>21</v>
      </c>
      <c r="O5134" s="6" t="s">
        <v>22</v>
      </c>
      <c r="P5134" s="6" t="s">
        <v>1503</v>
      </c>
    </row>
    <row r="5135" spans="1:16" hidden="1" x14ac:dyDescent="0.35">
      <c r="A5135" s="6">
        <v>2022</v>
      </c>
      <c r="B5135" s="6" t="s">
        <v>147</v>
      </c>
      <c r="C5135" s="6" t="s">
        <v>1247</v>
      </c>
      <c r="D5135" s="13" t="s">
        <v>1504</v>
      </c>
      <c r="E5135" s="6">
        <v>39.71</v>
      </c>
      <c r="F5135" s="6">
        <v>-90.05</v>
      </c>
      <c r="G5135" s="6" t="s">
        <v>514</v>
      </c>
      <c r="H5135" s="6">
        <v>111460</v>
      </c>
      <c r="I5135" s="6">
        <v>141578000</v>
      </c>
      <c r="J5135" s="6">
        <v>11.4</v>
      </c>
      <c r="K5135" s="6">
        <v>17</v>
      </c>
      <c r="L5135" s="6" t="s">
        <v>1482</v>
      </c>
      <c r="M5135" s="6">
        <v>60</v>
      </c>
      <c r="N5135" s="6" t="s">
        <v>21</v>
      </c>
      <c r="O5135" s="6" t="s">
        <v>22</v>
      </c>
      <c r="P5135" s="6" t="s">
        <v>1505</v>
      </c>
    </row>
    <row r="5136" spans="1:16" hidden="1" x14ac:dyDescent="0.35">
      <c r="A5136" s="6">
        <v>2022</v>
      </c>
      <c r="B5136" s="6" t="s">
        <v>227</v>
      </c>
      <c r="C5136" s="6" t="s">
        <v>1247</v>
      </c>
      <c r="D5136" s="13" t="s">
        <v>1506</v>
      </c>
      <c r="E5136" s="6">
        <v>39.69</v>
      </c>
      <c r="F5136" s="6">
        <v>-91.03</v>
      </c>
      <c r="G5136" s="6" t="s">
        <v>514</v>
      </c>
      <c r="H5136" s="6">
        <v>137851</v>
      </c>
      <c r="I5136" s="6">
        <v>153010000</v>
      </c>
      <c r="J5136" s="6">
        <v>11.4</v>
      </c>
      <c r="K5136" s="6">
        <v>17</v>
      </c>
      <c r="L5136" s="6" t="s">
        <v>1482</v>
      </c>
      <c r="M5136" s="6">
        <v>60</v>
      </c>
      <c r="N5136" s="6" t="s">
        <v>21</v>
      </c>
      <c r="O5136" s="6" t="s">
        <v>22</v>
      </c>
      <c r="P5136" s="6" t="s">
        <v>1507</v>
      </c>
    </row>
    <row r="5137" spans="1:16" hidden="1" x14ac:dyDescent="0.35">
      <c r="A5137" s="6">
        <v>2022</v>
      </c>
      <c r="B5137" s="6" t="s">
        <v>1508</v>
      </c>
      <c r="C5137" s="6" t="s">
        <v>1247</v>
      </c>
      <c r="D5137" s="13" t="s">
        <v>1509</v>
      </c>
      <c r="E5137" s="6">
        <v>39.840000000000003</v>
      </c>
      <c r="F5137" s="6">
        <v>-89.4</v>
      </c>
      <c r="G5137" s="6" t="s">
        <v>514</v>
      </c>
      <c r="H5137" s="6">
        <v>222397</v>
      </c>
      <c r="I5137" s="6">
        <v>313354000</v>
      </c>
      <c r="J5137" s="6">
        <v>11.4</v>
      </c>
      <c r="K5137" s="6">
        <v>17</v>
      </c>
      <c r="L5137" s="6" t="s">
        <v>1482</v>
      </c>
      <c r="M5137" s="6">
        <v>60</v>
      </c>
      <c r="N5137" s="6" t="s">
        <v>21</v>
      </c>
      <c r="O5137" s="6" t="s">
        <v>22</v>
      </c>
      <c r="P5137" s="6" t="s">
        <v>1510</v>
      </c>
    </row>
    <row r="5138" spans="1:16" hidden="1" x14ac:dyDescent="0.35">
      <c r="A5138" s="6">
        <v>2022</v>
      </c>
      <c r="B5138" s="6" t="s">
        <v>1511</v>
      </c>
      <c r="C5138" s="6" t="s">
        <v>1247</v>
      </c>
      <c r="D5138" s="13" t="s">
        <v>1512</v>
      </c>
      <c r="E5138" s="6">
        <v>39.56</v>
      </c>
      <c r="F5138" s="6">
        <v>-90.43</v>
      </c>
      <c r="G5138" s="6" t="s">
        <v>514</v>
      </c>
      <c r="H5138" s="6">
        <v>40648</v>
      </c>
      <c r="I5138" s="6">
        <v>48089000</v>
      </c>
      <c r="J5138" s="6">
        <v>11.4</v>
      </c>
      <c r="K5138" s="6">
        <v>17</v>
      </c>
      <c r="L5138" s="6" t="s">
        <v>1482</v>
      </c>
      <c r="M5138" s="6">
        <v>60</v>
      </c>
      <c r="N5138" s="6" t="s">
        <v>21</v>
      </c>
      <c r="O5138" s="6" t="s">
        <v>22</v>
      </c>
      <c r="P5138" s="6" t="s">
        <v>1513</v>
      </c>
    </row>
    <row r="5139" spans="1:16" hidden="1" x14ac:dyDescent="0.35">
      <c r="A5139" s="6">
        <v>2012</v>
      </c>
      <c r="B5139" s="6" t="s">
        <v>1617</v>
      </c>
      <c r="C5139" s="6" t="s">
        <v>5594</v>
      </c>
      <c r="D5139" s="13" t="s">
        <v>5755</v>
      </c>
      <c r="E5139" s="6">
        <v>36.229999999999997</v>
      </c>
      <c r="F5139" s="6">
        <v>-88.08</v>
      </c>
      <c r="G5139" s="6" t="s">
        <v>241</v>
      </c>
      <c r="H5139" s="6">
        <v>6944</v>
      </c>
      <c r="I5139" s="6">
        <v>3328000</v>
      </c>
      <c r="J5139" s="6">
        <v>9.1999999999999993</v>
      </c>
      <c r="K5139" s="6">
        <v>47</v>
      </c>
      <c r="L5139" s="6" t="s">
        <v>5756</v>
      </c>
      <c r="M5139" s="6">
        <v>20</v>
      </c>
      <c r="N5139" s="6" t="s">
        <v>21</v>
      </c>
      <c r="O5139" s="6" t="s">
        <v>22</v>
      </c>
      <c r="P5139" s="6" t="s">
        <v>9196</v>
      </c>
    </row>
    <row r="5140" spans="1:16" hidden="1" x14ac:dyDescent="0.35">
      <c r="A5140" s="6">
        <v>2012</v>
      </c>
      <c r="B5140" s="6" t="s">
        <v>1121</v>
      </c>
      <c r="C5140" s="6" t="s">
        <v>5594</v>
      </c>
      <c r="D5140" s="13" t="s">
        <v>5758</v>
      </c>
      <c r="E5140" s="6">
        <v>36.130000000000003</v>
      </c>
      <c r="F5140" s="6">
        <v>-88.51</v>
      </c>
      <c r="G5140" s="6" t="s">
        <v>241</v>
      </c>
      <c r="H5140" s="6">
        <v>42212</v>
      </c>
      <c r="I5140" s="6">
        <v>25779000</v>
      </c>
      <c r="J5140" s="6">
        <v>9.1999999999999993</v>
      </c>
      <c r="K5140" s="6">
        <v>47</v>
      </c>
      <c r="L5140" s="6" t="s">
        <v>5756</v>
      </c>
      <c r="M5140" s="6">
        <v>20</v>
      </c>
      <c r="N5140" s="6" t="s">
        <v>21</v>
      </c>
      <c r="O5140" s="6" t="s">
        <v>22</v>
      </c>
      <c r="P5140" s="6" t="s">
        <v>9197</v>
      </c>
    </row>
    <row r="5141" spans="1:16" hidden="1" x14ac:dyDescent="0.35">
      <c r="A5141" s="6">
        <v>2012</v>
      </c>
      <c r="B5141" s="6" t="s">
        <v>5248</v>
      </c>
      <c r="C5141" s="6" t="s">
        <v>5594</v>
      </c>
      <c r="D5141" s="13" t="s">
        <v>5760</v>
      </c>
      <c r="E5141" s="6">
        <v>35.380000000000003</v>
      </c>
      <c r="F5141" s="6">
        <v>-88.42</v>
      </c>
      <c r="G5141" s="6" t="s">
        <v>241</v>
      </c>
      <c r="H5141" s="6">
        <v>3239</v>
      </c>
      <c r="I5141" s="6">
        <v>2310000</v>
      </c>
      <c r="J5141" s="6">
        <v>9.1999999999999993</v>
      </c>
      <c r="K5141" s="6">
        <v>47</v>
      </c>
      <c r="L5141" s="6" t="s">
        <v>5756</v>
      </c>
      <c r="M5141" s="6">
        <v>20</v>
      </c>
      <c r="N5141" s="6" t="s">
        <v>21</v>
      </c>
      <c r="O5141" s="6" t="s">
        <v>22</v>
      </c>
      <c r="P5141" s="6" t="s">
        <v>9198</v>
      </c>
    </row>
    <row r="5142" spans="1:16" hidden="1" x14ac:dyDescent="0.35">
      <c r="A5142" s="6">
        <v>2012</v>
      </c>
      <c r="B5142" s="6" t="s">
        <v>5762</v>
      </c>
      <c r="C5142" s="6" t="s">
        <v>5594</v>
      </c>
      <c r="D5142" s="13" t="s">
        <v>5763</v>
      </c>
      <c r="E5142" s="6">
        <v>35.78</v>
      </c>
      <c r="F5142" s="6">
        <v>-89.11</v>
      </c>
      <c r="G5142" s="6" t="s">
        <v>117</v>
      </c>
      <c r="H5142" s="6">
        <v>29130</v>
      </c>
      <c r="I5142" s="6">
        <v>17340000</v>
      </c>
      <c r="J5142" s="6">
        <v>9.1999999999999993</v>
      </c>
      <c r="K5142" s="6">
        <v>47</v>
      </c>
      <c r="L5142" s="6" t="s">
        <v>5756</v>
      </c>
      <c r="M5142" s="6">
        <v>20</v>
      </c>
      <c r="N5142" s="6" t="s">
        <v>21</v>
      </c>
      <c r="O5142" s="6" t="s">
        <v>22</v>
      </c>
      <c r="P5142" s="6" t="s">
        <v>9199</v>
      </c>
    </row>
    <row r="5143" spans="1:16" hidden="1" x14ac:dyDescent="0.35">
      <c r="A5143" s="6">
        <v>2012</v>
      </c>
      <c r="B5143" s="6" t="s">
        <v>1080</v>
      </c>
      <c r="C5143" s="6" t="s">
        <v>5594</v>
      </c>
      <c r="D5143" s="13" t="s">
        <v>5765</v>
      </c>
      <c r="E5143" s="6">
        <v>35.44</v>
      </c>
      <c r="F5143" s="6">
        <v>-88.1</v>
      </c>
      <c r="G5143" s="6" t="s">
        <v>241</v>
      </c>
      <c r="H5143" s="6">
        <v>1671</v>
      </c>
      <c r="I5143" s="6">
        <v>946000</v>
      </c>
      <c r="J5143" s="6">
        <v>9.1999999999999993</v>
      </c>
      <c r="K5143" s="6">
        <v>47</v>
      </c>
      <c r="L5143" s="6" t="s">
        <v>5756</v>
      </c>
      <c r="M5143" s="6">
        <v>20</v>
      </c>
      <c r="N5143" s="6" t="s">
        <v>21</v>
      </c>
      <c r="O5143" s="6" t="s">
        <v>22</v>
      </c>
      <c r="P5143" s="6" t="s">
        <v>9200</v>
      </c>
    </row>
    <row r="5144" spans="1:16" hidden="1" x14ac:dyDescent="0.35">
      <c r="A5144" s="6">
        <v>2012</v>
      </c>
      <c r="B5144" s="6" t="s">
        <v>169</v>
      </c>
      <c r="C5144" s="6" t="s">
        <v>5594</v>
      </c>
      <c r="D5144" s="13" t="s">
        <v>5767</v>
      </c>
      <c r="E5144" s="6">
        <v>35.36</v>
      </c>
      <c r="F5144" s="6">
        <v>-89.57</v>
      </c>
      <c r="G5144" s="6" t="s">
        <v>117</v>
      </c>
      <c r="H5144" s="6">
        <v>25051</v>
      </c>
      <c r="I5144" s="6">
        <v>21126000</v>
      </c>
      <c r="J5144" s="6">
        <v>9.1999999999999993</v>
      </c>
      <c r="K5144" s="6">
        <v>47</v>
      </c>
      <c r="L5144" s="6" t="s">
        <v>5756</v>
      </c>
      <c r="M5144" s="6">
        <v>20</v>
      </c>
      <c r="N5144" s="6" t="s">
        <v>21</v>
      </c>
      <c r="O5144" s="6" t="s">
        <v>22</v>
      </c>
      <c r="P5144" s="6" t="s">
        <v>9201</v>
      </c>
    </row>
    <row r="5145" spans="1:16" hidden="1" x14ac:dyDescent="0.35">
      <c r="A5145" s="6">
        <v>2012</v>
      </c>
      <c r="B5145" s="6" t="s">
        <v>1689</v>
      </c>
      <c r="C5145" s="6" t="s">
        <v>5594</v>
      </c>
      <c r="D5145" s="13" t="s">
        <v>5769</v>
      </c>
      <c r="E5145" s="6">
        <v>36.19</v>
      </c>
      <c r="F5145" s="6">
        <v>-89.01</v>
      </c>
      <c r="G5145" s="6" t="s">
        <v>241</v>
      </c>
      <c r="H5145" s="6">
        <v>82234</v>
      </c>
      <c r="I5145" s="6">
        <v>46042000</v>
      </c>
      <c r="J5145" s="6">
        <v>9.1999999999999993</v>
      </c>
      <c r="K5145" s="6">
        <v>47</v>
      </c>
      <c r="L5145" s="6" t="s">
        <v>5756</v>
      </c>
      <c r="M5145" s="6">
        <v>20</v>
      </c>
      <c r="N5145" s="6" t="s">
        <v>21</v>
      </c>
      <c r="O5145" s="6" t="s">
        <v>22</v>
      </c>
      <c r="P5145" s="6" t="s">
        <v>9202</v>
      </c>
    </row>
    <row r="5146" spans="1:16" hidden="1" x14ac:dyDescent="0.35">
      <c r="A5146" s="6">
        <v>2012</v>
      </c>
      <c r="B5146" s="6" t="s">
        <v>5771</v>
      </c>
      <c r="C5146" s="6" t="s">
        <v>5594</v>
      </c>
      <c r="D5146" s="13" t="s">
        <v>5772</v>
      </c>
      <c r="E5146" s="6">
        <v>35.26</v>
      </c>
      <c r="F5146" s="6">
        <v>-88.99</v>
      </c>
      <c r="G5146" s="6" t="s">
        <v>117</v>
      </c>
      <c r="H5146" s="6">
        <v>8405</v>
      </c>
      <c r="I5146" s="6">
        <v>5853000</v>
      </c>
      <c r="J5146" s="6">
        <v>9.1999999999999993</v>
      </c>
      <c r="K5146" s="6">
        <v>47</v>
      </c>
      <c r="L5146" s="6" t="s">
        <v>5756</v>
      </c>
      <c r="M5146" s="6">
        <v>20</v>
      </c>
      <c r="N5146" s="6" t="s">
        <v>21</v>
      </c>
      <c r="O5146" s="6" t="s">
        <v>22</v>
      </c>
      <c r="P5146" s="6" t="s">
        <v>9203</v>
      </c>
    </row>
    <row r="5147" spans="1:16" hidden="1" x14ac:dyDescent="0.35">
      <c r="A5147" s="6">
        <v>2012</v>
      </c>
      <c r="B5147" s="6" t="s">
        <v>1406</v>
      </c>
      <c r="C5147" s="6" t="s">
        <v>5594</v>
      </c>
      <c r="D5147" s="13" t="s">
        <v>5774</v>
      </c>
      <c r="E5147" s="6">
        <v>35.03</v>
      </c>
      <c r="F5147" s="6">
        <v>-88.29</v>
      </c>
      <c r="G5147" s="6" t="s">
        <v>117</v>
      </c>
      <c r="H5147" s="6">
        <v>8771</v>
      </c>
      <c r="I5147" s="6">
        <v>5628000</v>
      </c>
      <c r="J5147" s="6">
        <v>9.1999999999999993</v>
      </c>
      <c r="K5147" s="6">
        <v>47</v>
      </c>
      <c r="L5147" s="6" t="s">
        <v>5756</v>
      </c>
      <c r="M5147" s="6">
        <v>20</v>
      </c>
      <c r="N5147" s="6" t="s">
        <v>21</v>
      </c>
      <c r="O5147" s="6" t="s">
        <v>22</v>
      </c>
      <c r="P5147" s="6" t="s">
        <v>9204</v>
      </c>
    </row>
    <row r="5148" spans="1:16" hidden="1" x14ac:dyDescent="0.35">
      <c r="A5148" s="6">
        <v>2012</v>
      </c>
      <c r="B5148" s="6" t="s">
        <v>4523</v>
      </c>
      <c r="C5148" s="6" t="s">
        <v>5594</v>
      </c>
      <c r="D5148" s="13" t="s">
        <v>5776</v>
      </c>
      <c r="E5148" s="6">
        <v>35.590000000000003</v>
      </c>
      <c r="F5148" s="6">
        <v>-89.25</v>
      </c>
      <c r="G5148" s="6" t="s">
        <v>117</v>
      </c>
      <c r="H5148" s="6">
        <v>41607</v>
      </c>
      <c r="I5148" s="6">
        <v>32197000</v>
      </c>
      <c r="J5148" s="6">
        <v>9.1999999999999993</v>
      </c>
      <c r="K5148" s="6">
        <v>47</v>
      </c>
      <c r="L5148" s="6" t="s">
        <v>5756</v>
      </c>
      <c r="M5148" s="6">
        <v>20</v>
      </c>
      <c r="N5148" s="6" t="s">
        <v>21</v>
      </c>
      <c r="O5148" s="6" t="s">
        <v>22</v>
      </c>
      <c r="P5148" s="6" t="s">
        <v>9205</v>
      </c>
    </row>
    <row r="5149" spans="1:16" hidden="1" x14ac:dyDescent="0.35">
      <c r="A5149" s="6">
        <v>2012</v>
      </c>
      <c r="B5149" s="6" t="s">
        <v>1465</v>
      </c>
      <c r="C5149" s="6" t="s">
        <v>5594</v>
      </c>
      <c r="D5149" s="13" t="s">
        <v>5778</v>
      </c>
      <c r="E5149" s="6">
        <v>35.630000000000003</v>
      </c>
      <c r="F5149" s="6">
        <v>-88.23</v>
      </c>
      <c r="G5149" s="6" t="s">
        <v>241</v>
      </c>
      <c r="H5149" s="6">
        <v>13118</v>
      </c>
      <c r="I5149" s="6">
        <v>9204000</v>
      </c>
      <c r="J5149" s="6">
        <v>9.1999999999999993</v>
      </c>
      <c r="K5149" s="6">
        <v>47</v>
      </c>
      <c r="L5149" s="6" t="s">
        <v>5756</v>
      </c>
      <c r="M5149" s="6">
        <v>20</v>
      </c>
      <c r="N5149" s="6" t="s">
        <v>21</v>
      </c>
      <c r="O5149" s="6" t="s">
        <v>22</v>
      </c>
      <c r="P5149" s="6" t="s">
        <v>9206</v>
      </c>
    </row>
    <row r="5150" spans="1:16" hidden="1" x14ac:dyDescent="0.35">
      <c r="A5150" s="6">
        <v>2012</v>
      </c>
      <c r="B5150" s="6" t="s">
        <v>221</v>
      </c>
      <c r="C5150" s="6" t="s">
        <v>5594</v>
      </c>
      <c r="D5150" s="13" t="s">
        <v>5780</v>
      </c>
      <c r="E5150" s="6">
        <v>36.42</v>
      </c>
      <c r="F5150" s="6">
        <v>-88.17</v>
      </c>
      <c r="G5150" s="6" t="s">
        <v>241</v>
      </c>
      <c r="H5150" s="6">
        <v>46784</v>
      </c>
      <c r="I5150" s="6">
        <v>21764000</v>
      </c>
      <c r="J5150" s="6">
        <v>9.1999999999999993</v>
      </c>
      <c r="K5150" s="6">
        <v>47</v>
      </c>
      <c r="L5150" s="6" t="s">
        <v>5756</v>
      </c>
      <c r="M5150" s="6">
        <v>20</v>
      </c>
      <c r="N5150" s="6" t="s">
        <v>21</v>
      </c>
      <c r="O5150" s="6" t="s">
        <v>22</v>
      </c>
      <c r="P5150" s="6" t="s">
        <v>9207</v>
      </c>
    </row>
    <row r="5151" spans="1:16" hidden="1" x14ac:dyDescent="0.35">
      <c r="A5151" s="6">
        <v>2012</v>
      </c>
      <c r="B5151" s="6" t="s">
        <v>141</v>
      </c>
      <c r="C5151" s="6" t="s">
        <v>5594</v>
      </c>
      <c r="D5151" s="13" t="s">
        <v>5782</v>
      </c>
      <c r="E5151" s="6">
        <v>35.630000000000003</v>
      </c>
      <c r="F5151" s="6">
        <v>-88.82</v>
      </c>
      <c r="G5151" s="6" t="s">
        <v>117</v>
      </c>
      <c r="H5151" s="6">
        <v>36775</v>
      </c>
      <c r="I5151" s="6">
        <v>25404000</v>
      </c>
      <c r="J5151" s="6">
        <v>9.1999999999999993</v>
      </c>
      <c r="K5151" s="6">
        <v>47</v>
      </c>
      <c r="L5151" s="6" t="s">
        <v>5756</v>
      </c>
      <c r="M5151" s="6">
        <v>20</v>
      </c>
      <c r="N5151" s="6" t="s">
        <v>21</v>
      </c>
      <c r="O5151" s="6" t="s">
        <v>22</v>
      </c>
      <c r="P5151" s="6" t="s">
        <v>9208</v>
      </c>
    </row>
    <row r="5152" spans="1:16" hidden="1" x14ac:dyDescent="0.35">
      <c r="A5152" s="6">
        <v>2012</v>
      </c>
      <c r="B5152" s="6" t="s">
        <v>5784</v>
      </c>
      <c r="C5152" s="6" t="s">
        <v>5594</v>
      </c>
      <c r="D5152" s="13" t="s">
        <v>5785</v>
      </c>
      <c r="E5152" s="6">
        <v>35.229999999999997</v>
      </c>
      <c r="F5152" s="6">
        <v>-88.38</v>
      </c>
      <c r="G5152" s="6" t="s">
        <v>117</v>
      </c>
      <c r="H5152" s="6">
        <v>9714</v>
      </c>
      <c r="I5152" s="6">
        <v>5918000</v>
      </c>
      <c r="J5152" s="6">
        <v>9.1999999999999993</v>
      </c>
      <c r="K5152" s="6">
        <v>47</v>
      </c>
      <c r="L5152" s="6" t="s">
        <v>5756</v>
      </c>
      <c r="M5152" s="6">
        <v>20</v>
      </c>
      <c r="N5152" s="6" t="s">
        <v>21</v>
      </c>
      <c r="O5152" s="6" t="s">
        <v>22</v>
      </c>
      <c r="P5152" s="6" t="s">
        <v>9209</v>
      </c>
    </row>
    <row r="5153" spans="1:16" hidden="1" x14ac:dyDescent="0.35">
      <c r="A5153" s="6">
        <v>2012</v>
      </c>
      <c r="B5153" s="6" t="s">
        <v>5787</v>
      </c>
      <c r="C5153" s="6" t="s">
        <v>5594</v>
      </c>
      <c r="D5153" s="13" t="s">
        <v>5788</v>
      </c>
      <c r="E5153" s="6">
        <v>36.270000000000003</v>
      </c>
      <c r="F5153" s="6">
        <v>-88.69</v>
      </c>
      <c r="G5153" s="6" t="s">
        <v>241</v>
      </c>
      <c r="H5153" s="6">
        <v>82448</v>
      </c>
      <c r="I5153" s="6">
        <v>35955000</v>
      </c>
      <c r="J5153" s="6">
        <v>9.1999999999999993</v>
      </c>
      <c r="K5153" s="6">
        <v>47</v>
      </c>
      <c r="L5153" s="6" t="s">
        <v>5756</v>
      </c>
      <c r="M5153" s="6">
        <v>20</v>
      </c>
      <c r="N5153" s="6" t="s">
        <v>21</v>
      </c>
      <c r="O5153" s="6" t="s">
        <v>22</v>
      </c>
      <c r="P5153" s="6" t="s">
        <v>9210</v>
      </c>
    </row>
    <row r="5154" spans="1:16" hidden="1" x14ac:dyDescent="0.35">
      <c r="A5154" s="6">
        <v>2022</v>
      </c>
      <c r="B5154" s="6" t="s">
        <v>1617</v>
      </c>
      <c r="C5154" s="6" t="s">
        <v>5594</v>
      </c>
      <c r="D5154" s="13" t="s">
        <v>5755</v>
      </c>
      <c r="E5154" s="6">
        <v>36.229999999999997</v>
      </c>
      <c r="F5154" s="6">
        <v>-88.08</v>
      </c>
      <c r="G5154" s="6" t="s">
        <v>117</v>
      </c>
      <c r="H5154" s="6">
        <v>4539</v>
      </c>
      <c r="I5154" s="6">
        <v>2693000</v>
      </c>
      <c r="J5154" s="6">
        <v>12.6</v>
      </c>
      <c r="K5154" s="6">
        <v>47</v>
      </c>
      <c r="L5154" s="6" t="s">
        <v>5756</v>
      </c>
      <c r="M5154" s="6">
        <v>20</v>
      </c>
      <c r="N5154" s="6" t="s">
        <v>21</v>
      </c>
      <c r="O5154" s="6" t="s">
        <v>22</v>
      </c>
      <c r="P5154" s="6" t="s">
        <v>5757</v>
      </c>
    </row>
    <row r="5155" spans="1:16" hidden="1" x14ac:dyDescent="0.35">
      <c r="A5155" s="6">
        <v>2022</v>
      </c>
      <c r="B5155" s="6" t="s">
        <v>1121</v>
      </c>
      <c r="C5155" s="6" t="s">
        <v>5594</v>
      </c>
      <c r="D5155" s="13" t="s">
        <v>5758</v>
      </c>
      <c r="E5155" s="6">
        <v>36.130000000000003</v>
      </c>
      <c r="F5155" s="6">
        <v>-88.51</v>
      </c>
      <c r="G5155" s="6" t="s">
        <v>117</v>
      </c>
      <c r="H5155" s="6">
        <v>32330</v>
      </c>
      <c r="I5155" s="6">
        <v>24205000</v>
      </c>
      <c r="J5155" s="6">
        <v>12.6</v>
      </c>
      <c r="K5155" s="6">
        <v>47</v>
      </c>
      <c r="L5155" s="6" t="s">
        <v>5756</v>
      </c>
      <c r="M5155" s="6">
        <v>20</v>
      </c>
      <c r="N5155" s="6" t="s">
        <v>21</v>
      </c>
      <c r="O5155" s="6" t="s">
        <v>22</v>
      </c>
      <c r="P5155" s="6" t="s">
        <v>5759</v>
      </c>
    </row>
    <row r="5156" spans="1:16" hidden="1" x14ac:dyDescent="0.35">
      <c r="A5156" s="6">
        <v>2022</v>
      </c>
      <c r="B5156" s="6" t="s">
        <v>5248</v>
      </c>
      <c r="C5156" s="6" t="s">
        <v>5594</v>
      </c>
      <c r="D5156" s="13" t="s">
        <v>5760</v>
      </c>
      <c r="E5156" s="6">
        <v>35.380000000000003</v>
      </c>
      <c r="F5156" s="6">
        <v>-88.42</v>
      </c>
      <c r="G5156" s="6" t="s">
        <v>117</v>
      </c>
      <c r="H5156" s="6">
        <v>5570</v>
      </c>
      <c r="I5156" s="6">
        <v>4850000</v>
      </c>
      <c r="J5156" s="6">
        <v>12.6</v>
      </c>
      <c r="K5156" s="6">
        <v>47</v>
      </c>
      <c r="L5156" s="6" t="s">
        <v>5756</v>
      </c>
      <c r="M5156" s="6">
        <v>20</v>
      </c>
      <c r="N5156" s="6" t="s">
        <v>21</v>
      </c>
      <c r="O5156" s="6" t="s">
        <v>22</v>
      </c>
      <c r="P5156" s="6" t="s">
        <v>5761</v>
      </c>
    </row>
    <row r="5157" spans="1:16" hidden="1" x14ac:dyDescent="0.35">
      <c r="A5157" s="6">
        <v>2022</v>
      </c>
      <c r="B5157" s="6" t="s">
        <v>5762</v>
      </c>
      <c r="C5157" s="6" t="s">
        <v>5594</v>
      </c>
      <c r="D5157" s="13" t="s">
        <v>5763</v>
      </c>
      <c r="E5157" s="6">
        <v>35.78</v>
      </c>
      <c r="F5157" s="6">
        <v>-89.11</v>
      </c>
      <c r="G5157" s="6" t="s">
        <v>117</v>
      </c>
      <c r="H5157" s="6">
        <v>21552</v>
      </c>
      <c r="I5157" s="6">
        <v>13115000</v>
      </c>
      <c r="J5157" s="6">
        <v>12.6</v>
      </c>
      <c r="K5157" s="6">
        <v>47</v>
      </c>
      <c r="L5157" s="6" t="s">
        <v>5756</v>
      </c>
      <c r="M5157" s="6">
        <v>20</v>
      </c>
      <c r="N5157" s="6" t="s">
        <v>21</v>
      </c>
      <c r="O5157" s="6" t="s">
        <v>22</v>
      </c>
      <c r="P5157" s="6" t="s">
        <v>5764</v>
      </c>
    </row>
    <row r="5158" spans="1:16" hidden="1" x14ac:dyDescent="0.35">
      <c r="A5158" s="6">
        <v>2022</v>
      </c>
      <c r="B5158" s="6" t="s">
        <v>1080</v>
      </c>
      <c r="C5158" s="6" t="s">
        <v>5594</v>
      </c>
      <c r="D5158" s="13" t="s">
        <v>5765</v>
      </c>
      <c r="E5158" s="6">
        <v>35.44</v>
      </c>
      <c r="F5158" s="6">
        <v>-88.1</v>
      </c>
      <c r="G5158" s="6" t="s">
        <v>117</v>
      </c>
      <c r="H5158" s="6">
        <v>3954</v>
      </c>
      <c r="I5158" s="6">
        <v>2674000</v>
      </c>
      <c r="J5158" s="6">
        <v>12.6</v>
      </c>
      <c r="K5158" s="6">
        <v>47</v>
      </c>
      <c r="L5158" s="6" t="s">
        <v>5756</v>
      </c>
      <c r="M5158" s="6">
        <v>20</v>
      </c>
      <c r="N5158" s="6" t="s">
        <v>21</v>
      </c>
      <c r="O5158" s="6" t="s">
        <v>22</v>
      </c>
      <c r="P5158" s="6" t="s">
        <v>5766</v>
      </c>
    </row>
    <row r="5159" spans="1:16" hidden="1" x14ac:dyDescent="0.35">
      <c r="A5159" s="6">
        <v>2022</v>
      </c>
      <c r="B5159" s="6" t="s">
        <v>169</v>
      </c>
      <c r="C5159" s="6" t="s">
        <v>5594</v>
      </c>
      <c r="D5159" s="13" t="s">
        <v>5767</v>
      </c>
      <c r="E5159" s="6">
        <v>35.36</v>
      </c>
      <c r="F5159" s="6">
        <v>-89.57</v>
      </c>
      <c r="G5159" s="6" t="s">
        <v>94</v>
      </c>
      <c r="H5159" s="6">
        <v>18421</v>
      </c>
      <c r="I5159" s="6">
        <v>16411000</v>
      </c>
      <c r="J5159" s="6">
        <v>12.6</v>
      </c>
      <c r="K5159" s="6">
        <v>47</v>
      </c>
      <c r="L5159" s="6" t="s">
        <v>5756</v>
      </c>
      <c r="M5159" s="6">
        <v>20</v>
      </c>
      <c r="N5159" s="6" t="s">
        <v>21</v>
      </c>
      <c r="O5159" s="6" t="s">
        <v>22</v>
      </c>
      <c r="P5159" s="6" t="s">
        <v>5768</v>
      </c>
    </row>
    <row r="5160" spans="1:16" hidden="1" x14ac:dyDescent="0.35">
      <c r="A5160" s="6">
        <v>2022</v>
      </c>
      <c r="B5160" s="6" t="s">
        <v>1689</v>
      </c>
      <c r="C5160" s="6" t="s">
        <v>5594</v>
      </c>
      <c r="D5160" s="13" t="s">
        <v>5769</v>
      </c>
      <c r="E5160" s="6">
        <v>36.19</v>
      </c>
      <c r="F5160" s="6">
        <v>-89.01</v>
      </c>
      <c r="G5160" s="6" t="s">
        <v>117</v>
      </c>
      <c r="H5160" s="6">
        <v>71094</v>
      </c>
      <c r="I5160" s="6">
        <v>45175000</v>
      </c>
      <c r="J5160" s="6">
        <v>12.6</v>
      </c>
      <c r="K5160" s="6">
        <v>47</v>
      </c>
      <c r="L5160" s="6" t="s">
        <v>5756</v>
      </c>
      <c r="M5160" s="6">
        <v>20</v>
      </c>
      <c r="N5160" s="6" t="s">
        <v>21</v>
      </c>
      <c r="O5160" s="6" t="s">
        <v>22</v>
      </c>
      <c r="P5160" s="6" t="s">
        <v>5770</v>
      </c>
    </row>
    <row r="5161" spans="1:16" hidden="1" x14ac:dyDescent="0.35">
      <c r="A5161" s="6">
        <v>2022</v>
      </c>
      <c r="B5161" s="6" t="s">
        <v>5771</v>
      </c>
      <c r="C5161" s="6" t="s">
        <v>5594</v>
      </c>
      <c r="D5161" s="13" t="s">
        <v>5772</v>
      </c>
      <c r="E5161" s="6">
        <v>35.26</v>
      </c>
      <c r="F5161" s="6">
        <v>-88.99</v>
      </c>
      <c r="G5161" s="6" t="s">
        <v>117</v>
      </c>
      <c r="H5161" s="6">
        <v>4299</v>
      </c>
      <c r="I5161" s="6">
        <v>2994000</v>
      </c>
      <c r="J5161" s="6">
        <v>12.6</v>
      </c>
      <c r="K5161" s="6">
        <v>47</v>
      </c>
      <c r="L5161" s="6" t="s">
        <v>5756</v>
      </c>
      <c r="M5161" s="6">
        <v>20</v>
      </c>
      <c r="N5161" s="6" t="s">
        <v>21</v>
      </c>
      <c r="O5161" s="6" t="s">
        <v>22</v>
      </c>
      <c r="P5161" s="6" t="s">
        <v>5773</v>
      </c>
    </row>
    <row r="5162" spans="1:16" hidden="1" x14ac:dyDescent="0.35">
      <c r="A5162" s="6">
        <v>2022</v>
      </c>
      <c r="B5162" s="6" t="s">
        <v>1406</v>
      </c>
      <c r="C5162" s="6" t="s">
        <v>5594</v>
      </c>
      <c r="D5162" s="13" t="s">
        <v>5774</v>
      </c>
      <c r="E5162" s="6">
        <v>35.03</v>
      </c>
      <c r="F5162" s="6">
        <v>-88.29</v>
      </c>
      <c r="G5162" s="6" t="s">
        <v>117</v>
      </c>
      <c r="H5162" s="6">
        <v>2232</v>
      </c>
      <c r="I5162" s="6">
        <v>1582000</v>
      </c>
      <c r="J5162" s="6">
        <v>12.6</v>
      </c>
      <c r="K5162" s="6">
        <v>47</v>
      </c>
      <c r="L5162" s="6" t="s">
        <v>5756</v>
      </c>
      <c r="M5162" s="6">
        <v>20</v>
      </c>
      <c r="N5162" s="6" t="s">
        <v>21</v>
      </c>
      <c r="O5162" s="6" t="s">
        <v>22</v>
      </c>
      <c r="P5162" s="6" t="s">
        <v>5775</v>
      </c>
    </row>
    <row r="5163" spans="1:16" hidden="1" x14ac:dyDescent="0.35">
      <c r="A5163" s="6">
        <v>2022</v>
      </c>
      <c r="B5163" s="6" t="s">
        <v>4523</v>
      </c>
      <c r="C5163" s="6" t="s">
        <v>5594</v>
      </c>
      <c r="D5163" s="13" t="s">
        <v>5776</v>
      </c>
      <c r="E5163" s="6">
        <v>35.590000000000003</v>
      </c>
      <c r="F5163" s="6">
        <v>-89.25</v>
      </c>
      <c r="G5163" s="6" t="s">
        <v>94</v>
      </c>
      <c r="H5163" s="6">
        <v>23429</v>
      </c>
      <c r="I5163" s="6">
        <v>18835000</v>
      </c>
      <c r="J5163" s="6">
        <v>12.6</v>
      </c>
      <c r="K5163" s="6">
        <v>47</v>
      </c>
      <c r="L5163" s="6" t="s">
        <v>5756</v>
      </c>
      <c r="M5163" s="6">
        <v>20</v>
      </c>
      <c r="N5163" s="6" t="s">
        <v>21</v>
      </c>
      <c r="O5163" s="6" t="s">
        <v>22</v>
      </c>
      <c r="P5163" s="6" t="s">
        <v>5777</v>
      </c>
    </row>
    <row r="5164" spans="1:16" hidden="1" x14ac:dyDescent="0.35">
      <c r="A5164" s="6">
        <v>2022</v>
      </c>
      <c r="B5164" s="6" t="s">
        <v>1465</v>
      </c>
      <c r="C5164" s="6" t="s">
        <v>5594</v>
      </c>
      <c r="D5164" s="13" t="s">
        <v>5778</v>
      </c>
      <c r="E5164" s="6">
        <v>35.630000000000003</v>
      </c>
      <c r="F5164" s="6">
        <v>-88.23</v>
      </c>
      <c r="G5164" s="6" t="s">
        <v>117</v>
      </c>
      <c r="H5164" s="6">
        <v>6035</v>
      </c>
      <c r="I5164" s="6">
        <v>4746000</v>
      </c>
      <c r="J5164" s="6">
        <v>12.6</v>
      </c>
      <c r="K5164" s="6">
        <v>47</v>
      </c>
      <c r="L5164" s="6" t="s">
        <v>5756</v>
      </c>
      <c r="M5164" s="6">
        <v>20</v>
      </c>
      <c r="N5164" s="6" t="s">
        <v>21</v>
      </c>
      <c r="O5164" s="6" t="s">
        <v>22</v>
      </c>
      <c r="P5164" s="6" t="s">
        <v>5779</v>
      </c>
    </row>
    <row r="5165" spans="1:16" hidden="1" x14ac:dyDescent="0.35">
      <c r="A5165" s="6">
        <v>2022</v>
      </c>
      <c r="B5165" s="6" t="s">
        <v>221</v>
      </c>
      <c r="C5165" s="6" t="s">
        <v>5594</v>
      </c>
      <c r="D5165" s="13" t="s">
        <v>5780</v>
      </c>
      <c r="E5165" s="6">
        <v>36.42</v>
      </c>
      <c r="F5165" s="6">
        <v>-88.17</v>
      </c>
      <c r="G5165" s="6" t="s">
        <v>117</v>
      </c>
      <c r="H5165" s="6">
        <v>33871</v>
      </c>
      <c r="I5165" s="6">
        <v>24216000</v>
      </c>
      <c r="J5165" s="6">
        <v>12.6</v>
      </c>
      <c r="K5165" s="6">
        <v>47</v>
      </c>
      <c r="L5165" s="6" t="s">
        <v>5756</v>
      </c>
      <c r="M5165" s="6">
        <v>20</v>
      </c>
      <c r="N5165" s="6" t="s">
        <v>21</v>
      </c>
      <c r="O5165" s="6" t="s">
        <v>22</v>
      </c>
      <c r="P5165" s="6" t="s">
        <v>5781</v>
      </c>
    </row>
    <row r="5166" spans="1:16" hidden="1" x14ac:dyDescent="0.35">
      <c r="A5166" s="6">
        <v>2022</v>
      </c>
      <c r="B5166" s="6" t="s">
        <v>141</v>
      </c>
      <c r="C5166" s="6" t="s">
        <v>5594</v>
      </c>
      <c r="D5166" s="13" t="s">
        <v>5782</v>
      </c>
      <c r="E5166" s="6">
        <v>35.630000000000003</v>
      </c>
      <c r="F5166" s="6">
        <v>-88.82</v>
      </c>
      <c r="G5166" s="6" t="s">
        <v>117</v>
      </c>
      <c r="H5166" s="6">
        <v>20197</v>
      </c>
      <c r="I5166" s="6">
        <v>16333000</v>
      </c>
      <c r="J5166" s="6">
        <v>12.6</v>
      </c>
      <c r="K5166" s="6">
        <v>47</v>
      </c>
      <c r="L5166" s="6" t="s">
        <v>5756</v>
      </c>
      <c r="M5166" s="6">
        <v>20</v>
      </c>
      <c r="N5166" s="6" t="s">
        <v>21</v>
      </c>
      <c r="O5166" s="6" t="s">
        <v>22</v>
      </c>
      <c r="P5166" s="6" t="s">
        <v>5783</v>
      </c>
    </row>
    <row r="5167" spans="1:16" hidden="1" x14ac:dyDescent="0.35">
      <c r="A5167" s="6">
        <v>2022</v>
      </c>
      <c r="B5167" s="6" t="s">
        <v>5784</v>
      </c>
      <c r="C5167" s="6" t="s">
        <v>5594</v>
      </c>
      <c r="D5167" s="13" t="s">
        <v>5785</v>
      </c>
      <c r="E5167" s="6">
        <v>35.229999999999997</v>
      </c>
      <c r="F5167" s="6">
        <v>-88.38</v>
      </c>
      <c r="G5167" s="6" t="s">
        <v>117</v>
      </c>
      <c r="H5167" s="6">
        <v>4735</v>
      </c>
      <c r="I5167" s="6">
        <v>2810000</v>
      </c>
      <c r="J5167" s="6">
        <v>12.6</v>
      </c>
      <c r="K5167" s="6">
        <v>47</v>
      </c>
      <c r="L5167" s="6" t="s">
        <v>5756</v>
      </c>
      <c r="M5167" s="6">
        <v>20</v>
      </c>
      <c r="N5167" s="6" t="s">
        <v>21</v>
      </c>
      <c r="O5167" s="6" t="s">
        <v>22</v>
      </c>
      <c r="P5167" s="6" t="s">
        <v>5786</v>
      </c>
    </row>
    <row r="5168" spans="1:16" hidden="1" x14ac:dyDescent="0.35">
      <c r="A5168" s="6">
        <v>2022</v>
      </c>
      <c r="B5168" s="6" t="s">
        <v>5787</v>
      </c>
      <c r="C5168" s="6" t="s">
        <v>5594</v>
      </c>
      <c r="D5168" s="13" t="s">
        <v>5788</v>
      </c>
      <c r="E5168" s="6">
        <v>36.270000000000003</v>
      </c>
      <c r="F5168" s="6">
        <v>-88.69</v>
      </c>
      <c r="G5168" s="6" t="s">
        <v>117</v>
      </c>
      <c r="H5168" s="6">
        <v>61094</v>
      </c>
      <c r="I5168" s="6">
        <v>50754000</v>
      </c>
      <c r="J5168" s="6">
        <v>12.6</v>
      </c>
      <c r="K5168" s="6">
        <v>47</v>
      </c>
      <c r="L5168" s="6" t="s">
        <v>5756</v>
      </c>
      <c r="M5168" s="6">
        <v>20</v>
      </c>
      <c r="N5168" s="6" t="s">
        <v>21</v>
      </c>
      <c r="O5168" s="6" t="s">
        <v>22</v>
      </c>
      <c r="P5168" s="6" t="s">
        <v>5789</v>
      </c>
    </row>
    <row r="5169" spans="1:16" hidden="1" x14ac:dyDescent="0.35">
      <c r="A5169" s="6">
        <v>2012</v>
      </c>
      <c r="B5169" s="6" t="s">
        <v>1059</v>
      </c>
      <c r="C5169" s="6" t="s">
        <v>86</v>
      </c>
      <c r="D5169" s="13" t="s">
        <v>6681</v>
      </c>
      <c r="E5169" s="6">
        <v>47.15</v>
      </c>
      <c r="F5169" s="6">
        <v>-122.7</v>
      </c>
      <c r="G5169" s="6" t="s">
        <v>19</v>
      </c>
      <c r="H5169" s="6">
        <v>3</v>
      </c>
      <c r="I5169" s="6">
        <v>0</v>
      </c>
      <c r="J5169" s="6">
        <v>6.8</v>
      </c>
      <c r="K5169" s="6">
        <v>53</v>
      </c>
      <c r="L5169" s="6" t="s">
        <v>2753</v>
      </c>
      <c r="M5169" s="6">
        <v>10</v>
      </c>
      <c r="N5169" s="6" t="s">
        <v>21</v>
      </c>
      <c r="O5169" s="6" t="s">
        <v>22</v>
      </c>
      <c r="P5169" s="6" t="s">
        <v>9532</v>
      </c>
    </row>
    <row r="5170" spans="1:16" hidden="1" x14ac:dyDescent="0.35">
      <c r="A5170" s="6">
        <v>2012</v>
      </c>
      <c r="B5170" s="6" t="s">
        <v>6628</v>
      </c>
      <c r="C5170" s="6" t="s">
        <v>6407</v>
      </c>
      <c r="D5170" s="13" t="s">
        <v>6629</v>
      </c>
      <c r="E5170" s="6">
        <v>38.36</v>
      </c>
      <c r="F5170" s="6">
        <v>-79.16</v>
      </c>
      <c r="G5170" s="6" t="s">
        <v>236</v>
      </c>
      <c r="H5170" s="6">
        <v>12382</v>
      </c>
      <c r="I5170" s="6">
        <v>11213000</v>
      </c>
      <c r="J5170" s="6">
        <v>8.4</v>
      </c>
      <c r="K5170" s="6">
        <v>51</v>
      </c>
      <c r="L5170" s="6" t="s">
        <v>2753</v>
      </c>
      <c r="M5170" s="6">
        <v>40</v>
      </c>
      <c r="N5170" s="6" t="s">
        <v>21</v>
      </c>
      <c r="O5170" s="6" t="s">
        <v>22</v>
      </c>
      <c r="P5170" s="6" t="s">
        <v>9503</v>
      </c>
    </row>
    <row r="5171" spans="1:16" hidden="1" x14ac:dyDescent="0.35">
      <c r="A5171" s="6">
        <v>2012</v>
      </c>
      <c r="B5171" s="6" t="s">
        <v>2271</v>
      </c>
      <c r="C5171" s="6" t="s">
        <v>6407</v>
      </c>
      <c r="D5171" s="13" t="s">
        <v>6631</v>
      </c>
      <c r="E5171" s="6">
        <v>38.049999999999997</v>
      </c>
      <c r="F5171" s="6">
        <v>-79.819999999999993</v>
      </c>
      <c r="G5171" s="6" t="s">
        <v>236</v>
      </c>
      <c r="H5171" s="6">
        <v>481</v>
      </c>
      <c r="I5171" s="6">
        <v>0</v>
      </c>
      <c r="J5171" s="6">
        <v>8.4</v>
      </c>
      <c r="K5171" s="6">
        <v>51</v>
      </c>
      <c r="L5171" s="6" t="s">
        <v>2753</v>
      </c>
      <c r="M5171" s="6">
        <v>40</v>
      </c>
      <c r="N5171" s="6" t="s">
        <v>21</v>
      </c>
      <c r="O5171" s="6" t="s">
        <v>22</v>
      </c>
      <c r="P5171" s="6" t="s">
        <v>9504</v>
      </c>
    </row>
    <row r="5172" spans="1:16" hidden="1" x14ac:dyDescent="0.35">
      <c r="A5172" s="6">
        <v>2012</v>
      </c>
      <c r="B5172" s="6" t="s">
        <v>6633</v>
      </c>
      <c r="C5172" s="6" t="s">
        <v>6407</v>
      </c>
      <c r="D5172" s="13" t="s">
        <v>6634</v>
      </c>
      <c r="E5172" s="6">
        <v>37.380000000000003</v>
      </c>
      <c r="F5172" s="6">
        <v>-79.819999999999993</v>
      </c>
      <c r="G5172" s="6" t="s">
        <v>241</v>
      </c>
      <c r="H5172" s="6">
        <v>1480</v>
      </c>
      <c r="I5172" s="6">
        <v>1179000</v>
      </c>
      <c r="J5172" s="6">
        <v>8.4</v>
      </c>
      <c r="K5172" s="6">
        <v>51</v>
      </c>
      <c r="L5172" s="6" t="s">
        <v>2753</v>
      </c>
      <c r="M5172" s="6">
        <v>40</v>
      </c>
      <c r="N5172" s="6" t="s">
        <v>21</v>
      </c>
      <c r="O5172" s="6" t="s">
        <v>22</v>
      </c>
      <c r="P5172" s="6" t="s">
        <v>9505</v>
      </c>
    </row>
    <row r="5173" spans="1:16" hidden="1" x14ac:dyDescent="0.35">
      <c r="A5173" s="6">
        <v>2012</v>
      </c>
      <c r="B5173" s="6" t="s">
        <v>4974</v>
      </c>
      <c r="C5173" s="6" t="s">
        <v>6407</v>
      </c>
      <c r="D5173" s="13" t="s">
        <v>6636</v>
      </c>
      <c r="E5173" s="6">
        <v>37.5</v>
      </c>
      <c r="F5173" s="6">
        <v>-80.11</v>
      </c>
      <c r="G5173" s="6" t="s">
        <v>236</v>
      </c>
      <c r="H5173" s="6">
        <v>254</v>
      </c>
      <c r="I5173" s="6">
        <v>0</v>
      </c>
      <c r="J5173" s="6">
        <v>8.4</v>
      </c>
      <c r="K5173" s="6">
        <v>51</v>
      </c>
      <c r="L5173" s="6" t="s">
        <v>2753</v>
      </c>
      <c r="M5173" s="6">
        <v>40</v>
      </c>
      <c r="N5173" s="6" t="s">
        <v>21</v>
      </c>
      <c r="O5173" s="6" t="s">
        <v>22</v>
      </c>
      <c r="P5173" s="6" t="s">
        <v>9506</v>
      </c>
    </row>
    <row r="5174" spans="1:16" hidden="1" x14ac:dyDescent="0.35">
      <c r="A5174" s="6">
        <v>2012</v>
      </c>
      <c r="B5174" s="6" t="s">
        <v>6643</v>
      </c>
      <c r="C5174" s="6" t="s">
        <v>6407</v>
      </c>
      <c r="D5174" s="13" t="s">
        <v>6644</v>
      </c>
      <c r="E5174" s="6">
        <v>37.909999999999997</v>
      </c>
      <c r="F5174" s="6">
        <v>-79.31</v>
      </c>
      <c r="G5174" s="6" t="s">
        <v>236</v>
      </c>
      <c r="H5174" s="6">
        <v>1747</v>
      </c>
      <c r="I5174" s="6">
        <v>1724000</v>
      </c>
      <c r="J5174" s="6">
        <v>8.4</v>
      </c>
      <c r="K5174" s="6">
        <v>51</v>
      </c>
      <c r="L5174" s="6" t="s">
        <v>2753</v>
      </c>
      <c r="M5174" s="6">
        <v>40</v>
      </c>
      <c r="N5174" s="6" t="s">
        <v>21</v>
      </c>
      <c r="O5174" s="6" t="s">
        <v>22</v>
      </c>
      <c r="P5174" s="6" t="s">
        <v>9507</v>
      </c>
    </row>
    <row r="5175" spans="1:16" hidden="1" x14ac:dyDescent="0.35">
      <c r="A5175" s="6">
        <v>2022</v>
      </c>
      <c r="B5175" s="6" t="s">
        <v>4253</v>
      </c>
      <c r="C5175" s="6" t="s">
        <v>4143</v>
      </c>
      <c r="D5175" s="13" t="s">
        <v>4254</v>
      </c>
      <c r="E5175" s="6">
        <v>43.01</v>
      </c>
      <c r="F5175" s="6">
        <v>-78.489999999999995</v>
      </c>
      <c r="G5175" s="6" t="s">
        <v>514</v>
      </c>
      <c r="H5175" s="6">
        <v>13477</v>
      </c>
      <c r="I5175" s="6">
        <v>11511000</v>
      </c>
      <c r="J5175" s="6">
        <v>9.6999999999999993</v>
      </c>
      <c r="K5175" s="6">
        <v>36</v>
      </c>
      <c r="L5175" s="6" t="s">
        <v>2753</v>
      </c>
      <c r="M5175" s="6">
        <v>40</v>
      </c>
      <c r="N5175" s="6" t="s">
        <v>21</v>
      </c>
      <c r="O5175" s="6" t="s">
        <v>22</v>
      </c>
      <c r="P5175" s="6" t="s">
        <v>4255</v>
      </c>
    </row>
    <row r="5176" spans="1:16" hidden="1" x14ac:dyDescent="0.35">
      <c r="A5176" s="6">
        <v>2022</v>
      </c>
      <c r="B5176" s="6" t="s">
        <v>2918</v>
      </c>
      <c r="C5176" s="6" t="s">
        <v>4143</v>
      </c>
      <c r="D5176" s="13" t="s">
        <v>4256</v>
      </c>
      <c r="E5176" s="6">
        <v>42.9</v>
      </c>
      <c r="F5176" s="6">
        <v>-78.260000000000005</v>
      </c>
      <c r="G5176" s="6" t="s">
        <v>514</v>
      </c>
      <c r="H5176" s="6">
        <v>31416</v>
      </c>
      <c r="I5176" s="6">
        <v>32946000</v>
      </c>
      <c r="J5176" s="6">
        <v>9.6999999999999993</v>
      </c>
      <c r="K5176" s="6">
        <v>36</v>
      </c>
      <c r="L5176" s="6" t="s">
        <v>2753</v>
      </c>
      <c r="M5176" s="6">
        <v>40</v>
      </c>
      <c r="N5176" s="6" t="s">
        <v>21</v>
      </c>
      <c r="O5176" s="6" t="s">
        <v>22</v>
      </c>
      <c r="P5176" s="6" t="s">
        <v>4257</v>
      </c>
    </row>
    <row r="5177" spans="1:16" hidden="1" x14ac:dyDescent="0.35">
      <c r="A5177" s="6">
        <v>2022</v>
      </c>
      <c r="B5177" s="6" t="s">
        <v>1289</v>
      </c>
      <c r="C5177" s="6" t="s">
        <v>4143</v>
      </c>
      <c r="D5177" s="13" t="s">
        <v>4258</v>
      </c>
      <c r="E5177" s="6">
        <v>42.91</v>
      </c>
      <c r="F5177" s="6">
        <v>-77.739999999999995</v>
      </c>
      <c r="G5177" s="6" t="s">
        <v>514</v>
      </c>
      <c r="H5177" s="6">
        <v>40547</v>
      </c>
      <c r="I5177" s="6">
        <v>41989000</v>
      </c>
      <c r="J5177" s="6">
        <v>9.6999999999999993</v>
      </c>
      <c r="K5177" s="6">
        <v>36</v>
      </c>
      <c r="L5177" s="6" t="s">
        <v>2753</v>
      </c>
      <c r="M5177" s="6">
        <v>40</v>
      </c>
      <c r="N5177" s="6" t="s">
        <v>21</v>
      </c>
      <c r="O5177" s="6" t="s">
        <v>22</v>
      </c>
      <c r="P5177" s="6" t="s">
        <v>4259</v>
      </c>
    </row>
    <row r="5178" spans="1:16" hidden="1" x14ac:dyDescent="0.35">
      <c r="A5178" s="6">
        <v>2022</v>
      </c>
      <c r="B5178" s="6" t="s">
        <v>83</v>
      </c>
      <c r="C5178" s="6" t="s">
        <v>4143</v>
      </c>
      <c r="D5178" s="13" t="s">
        <v>4260</v>
      </c>
      <c r="E5178" s="6">
        <v>43.19</v>
      </c>
      <c r="F5178" s="6">
        <v>-77.86</v>
      </c>
      <c r="G5178" s="6" t="s">
        <v>236</v>
      </c>
      <c r="H5178" s="6">
        <v>19036</v>
      </c>
      <c r="I5178" s="6">
        <v>20595000</v>
      </c>
      <c r="J5178" s="6">
        <v>9.6999999999999993</v>
      </c>
      <c r="K5178" s="6">
        <v>36</v>
      </c>
      <c r="L5178" s="6" t="s">
        <v>2753</v>
      </c>
      <c r="M5178" s="6">
        <v>40</v>
      </c>
      <c r="N5178" s="6" t="s">
        <v>21</v>
      </c>
      <c r="O5178" s="6" t="s">
        <v>22</v>
      </c>
      <c r="P5178" s="6" t="s">
        <v>4261</v>
      </c>
    </row>
    <row r="5179" spans="1:16" hidden="1" x14ac:dyDescent="0.35">
      <c r="A5179" s="6">
        <v>2022</v>
      </c>
      <c r="B5179" s="6" t="s">
        <v>4262</v>
      </c>
      <c r="C5179" s="6" t="s">
        <v>4143</v>
      </c>
      <c r="D5179" s="13" t="s">
        <v>4263</v>
      </c>
      <c r="E5179" s="6">
        <v>43.31</v>
      </c>
      <c r="F5179" s="6">
        <v>-78.63</v>
      </c>
      <c r="G5179" s="6" t="s">
        <v>236</v>
      </c>
      <c r="H5179" s="6">
        <v>22185</v>
      </c>
      <c r="I5179" s="6">
        <v>24769000</v>
      </c>
      <c r="J5179" s="6">
        <v>9.6999999999999993</v>
      </c>
      <c r="K5179" s="6">
        <v>36</v>
      </c>
      <c r="L5179" s="6" t="s">
        <v>2753</v>
      </c>
      <c r="M5179" s="6">
        <v>40</v>
      </c>
      <c r="N5179" s="6" t="s">
        <v>21</v>
      </c>
      <c r="O5179" s="6" t="s">
        <v>22</v>
      </c>
      <c r="P5179" s="6" t="s">
        <v>4264</v>
      </c>
    </row>
    <row r="5180" spans="1:16" hidden="1" x14ac:dyDescent="0.35">
      <c r="A5180" s="6">
        <v>2022</v>
      </c>
      <c r="B5180" s="6" t="s">
        <v>4265</v>
      </c>
      <c r="C5180" s="6" t="s">
        <v>4143</v>
      </c>
      <c r="D5180" s="13" t="s">
        <v>4266</v>
      </c>
      <c r="E5180" s="6">
        <v>42.88</v>
      </c>
      <c r="F5180" s="6">
        <v>-77.28</v>
      </c>
      <c r="G5180" s="6" t="s">
        <v>236</v>
      </c>
      <c r="H5180" s="6">
        <v>28073</v>
      </c>
      <c r="I5180" s="6">
        <v>25988000</v>
      </c>
      <c r="J5180" s="6">
        <v>9.6999999999999993</v>
      </c>
      <c r="K5180" s="6">
        <v>36</v>
      </c>
      <c r="L5180" s="6" t="s">
        <v>2753</v>
      </c>
      <c r="M5180" s="6">
        <v>40</v>
      </c>
      <c r="N5180" s="6" t="s">
        <v>21</v>
      </c>
      <c r="O5180" s="6" t="s">
        <v>22</v>
      </c>
      <c r="P5180" s="6" t="s">
        <v>4267</v>
      </c>
    </row>
    <row r="5181" spans="1:16" hidden="1" x14ac:dyDescent="0.35">
      <c r="A5181" s="6">
        <v>2022</v>
      </c>
      <c r="B5181" s="6" t="s">
        <v>4268</v>
      </c>
      <c r="C5181" s="6" t="s">
        <v>4143</v>
      </c>
      <c r="D5181" s="13" t="s">
        <v>4269</v>
      </c>
      <c r="E5181" s="6">
        <v>43.32</v>
      </c>
      <c r="F5181" s="6">
        <v>-78.38</v>
      </c>
      <c r="G5181" s="6" t="s">
        <v>236</v>
      </c>
      <c r="H5181" s="6">
        <v>39354</v>
      </c>
      <c r="I5181" s="6">
        <v>43912000</v>
      </c>
      <c r="J5181" s="6">
        <v>9.6999999999999993</v>
      </c>
      <c r="K5181" s="6">
        <v>36</v>
      </c>
      <c r="L5181" s="6" t="s">
        <v>2753</v>
      </c>
      <c r="M5181" s="6">
        <v>40</v>
      </c>
      <c r="N5181" s="6" t="s">
        <v>21</v>
      </c>
      <c r="O5181" s="6" t="s">
        <v>22</v>
      </c>
      <c r="P5181" s="6" t="s">
        <v>4270</v>
      </c>
    </row>
    <row r="5182" spans="1:16" hidden="1" x14ac:dyDescent="0.35">
      <c r="A5182" s="6">
        <v>2022</v>
      </c>
      <c r="B5182" s="6" t="s">
        <v>4271</v>
      </c>
      <c r="C5182" s="6" t="s">
        <v>4143</v>
      </c>
      <c r="D5182" s="13" t="s">
        <v>4272</v>
      </c>
      <c r="E5182" s="6">
        <v>42.82</v>
      </c>
      <c r="F5182" s="6">
        <v>-76.819999999999993</v>
      </c>
      <c r="G5182" s="6" t="s">
        <v>236</v>
      </c>
      <c r="H5182" s="6">
        <v>23144</v>
      </c>
      <c r="I5182" s="6">
        <v>24717000</v>
      </c>
      <c r="J5182" s="6">
        <v>9.6999999999999993</v>
      </c>
      <c r="K5182" s="6">
        <v>36</v>
      </c>
      <c r="L5182" s="6" t="s">
        <v>2753</v>
      </c>
      <c r="M5182" s="6">
        <v>40</v>
      </c>
      <c r="N5182" s="6" t="s">
        <v>21</v>
      </c>
      <c r="O5182" s="6" t="s">
        <v>22</v>
      </c>
      <c r="P5182" s="6" t="s">
        <v>4273</v>
      </c>
    </row>
    <row r="5183" spans="1:16" hidden="1" x14ac:dyDescent="0.35">
      <c r="A5183" s="6">
        <v>2022</v>
      </c>
      <c r="B5183" s="6" t="s">
        <v>1071</v>
      </c>
      <c r="C5183" s="6" t="s">
        <v>4143</v>
      </c>
      <c r="D5183" s="13" t="s">
        <v>4274</v>
      </c>
      <c r="E5183" s="6">
        <v>43.24</v>
      </c>
      <c r="F5183" s="6">
        <v>-76.72</v>
      </c>
      <c r="G5183" s="6" t="s">
        <v>514</v>
      </c>
      <c r="H5183" s="6">
        <v>23046</v>
      </c>
      <c r="I5183" s="6">
        <v>23193000</v>
      </c>
      <c r="J5183" s="6">
        <v>9.6999999999999993</v>
      </c>
      <c r="K5183" s="6">
        <v>36</v>
      </c>
      <c r="L5183" s="6" t="s">
        <v>2753</v>
      </c>
      <c r="M5183" s="6">
        <v>40</v>
      </c>
      <c r="N5183" s="6" t="s">
        <v>21</v>
      </c>
      <c r="O5183" s="6" t="s">
        <v>22</v>
      </c>
      <c r="P5183" s="6" t="s">
        <v>4275</v>
      </c>
    </row>
    <row r="5184" spans="1:16" hidden="1" x14ac:dyDescent="0.35">
      <c r="A5184" s="6">
        <v>2022</v>
      </c>
      <c r="B5184" s="6" t="s">
        <v>4276</v>
      </c>
      <c r="C5184" s="6" t="s">
        <v>4143</v>
      </c>
      <c r="D5184" s="13" t="s">
        <v>4277</v>
      </c>
      <c r="E5184" s="6">
        <v>42.53</v>
      </c>
      <c r="F5184" s="6">
        <v>-78.430000000000007</v>
      </c>
      <c r="G5184" s="6" t="s">
        <v>524</v>
      </c>
      <c r="H5184" s="6">
        <v>19251</v>
      </c>
      <c r="I5184" s="6">
        <v>24135000</v>
      </c>
      <c r="J5184" s="6">
        <v>9.6999999999999993</v>
      </c>
      <c r="K5184" s="6">
        <v>36</v>
      </c>
      <c r="L5184" s="6" t="s">
        <v>2753</v>
      </c>
      <c r="M5184" s="6">
        <v>40</v>
      </c>
      <c r="N5184" s="6" t="s">
        <v>21</v>
      </c>
      <c r="O5184" s="6" t="s">
        <v>22</v>
      </c>
      <c r="P5184" s="6" t="s">
        <v>4278</v>
      </c>
    </row>
    <row r="5185" spans="1:16" hidden="1" x14ac:dyDescent="0.35">
      <c r="A5185" s="6">
        <v>2022</v>
      </c>
      <c r="B5185" s="6" t="s">
        <v>4279</v>
      </c>
      <c r="C5185" s="6" t="s">
        <v>4143</v>
      </c>
      <c r="D5185" s="13" t="s">
        <v>4280</v>
      </c>
      <c r="E5185" s="6">
        <v>42.76</v>
      </c>
      <c r="F5185" s="6">
        <v>-77.02</v>
      </c>
      <c r="G5185" s="6" t="s">
        <v>236</v>
      </c>
      <c r="H5185" s="6">
        <v>16114</v>
      </c>
      <c r="I5185" s="6">
        <v>15501000</v>
      </c>
      <c r="J5185" s="6">
        <v>9.6999999999999993</v>
      </c>
      <c r="K5185" s="6">
        <v>36</v>
      </c>
      <c r="L5185" s="6" t="s">
        <v>2753</v>
      </c>
      <c r="M5185" s="6">
        <v>40</v>
      </c>
      <c r="N5185" s="6" t="s">
        <v>21</v>
      </c>
      <c r="O5185" s="6" t="s">
        <v>22</v>
      </c>
      <c r="P5185" s="6" t="s">
        <v>4281</v>
      </c>
    </row>
    <row r="5186" spans="1:16" hidden="1" x14ac:dyDescent="0.35">
      <c r="A5186" s="6">
        <v>2012</v>
      </c>
      <c r="B5186" s="6" t="s">
        <v>2751</v>
      </c>
      <c r="C5186" s="6" t="s">
        <v>2692</v>
      </c>
      <c r="D5186" s="13" t="s">
        <v>2752</v>
      </c>
      <c r="E5186" s="6">
        <v>39.65</v>
      </c>
      <c r="F5186" s="6">
        <v>-78.760000000000005</v>
      </c>
      <c r="G5186" s="6" t="s">
        <v>241</v>
      </c>
      <c r="H5186" s="6">
        <v>618</v>
      </c>
      <c r="I5186" s="6">
        <v>418000</v>
      </c>
      <c r="J5186" s="6">
        <v>12.5</v>
      </c>
      <c r="K5186" s="6">
        <v>24</v>
      </c>
      <c r="L5186" s="6" t="s">
        <v>2753</v>
      </c>
      <c r="M5186" s="6">
        <v>10</v>
      </c>
      <c r="N5186" s="6" t="s">
        <v>21</v>
      </c>
      <c r="O5186" s="6" t="s">
        <v>22</v>
      </c>
      <c r="P5186" s="6" t="s">
        <v>8051</v>
      </c>
    </row>
    <row r="5187" spans="1:16" hidden="1" x14ac:dyDescent="0.35">
      <c r="A5187" s="6">
        <v>2012</v>
      </c>
      <c r="B5187" s="6" t="s">
        <v>2755</v>
      </c>
      <c r="C5187" s="6" t="s">
        <v>2692</v>
      </c>
      <c r="D5187" s="13" t="s">
        <v>2756</v>
      </c>
      <c r="E5187" s="6">
        <v>39.619999999999997</v>
      </c>
      <c r="F5187" s="6">
        <v>-79.319999999999993</v>
      </c>
      <c r="G5187" s="6" t="s">
        <v>514</v>
      </c>
      <c r="H5187" s="6">
        <v>6152</v>
      </c>
      <c r="I5187" s="6">
        <v>4792000</v>
      </c>
      <c r="J5187" s="6">
        <v>12.5</v>
      </c>
      <c r="K5187" s="6">
        <v>24</v>
      </c>
      <c r="L5187" s="6" t="s">
        <v>2753</v>
      </c>
      <c r="M5187" s="6">
        <v>10</v>
      </c>
      <c r="N5187" s="6" t="s">
        <v>21</v>
      </c>
      <c r="O5187" s="6" t="s">
        <v>22</v>
      </c>
      <c r="P5187" s="6" t="s">
        <v>8052</v>
      </c>
    </row>
    <row r="5188" spans="1:16" hidden="1" x14ac:dyDescent="0.35">
      <c r="A5188" s="6">
        <v>2022</v>
      </c>
      <c r="B5188" s="6" t="s">
        <v>2751</v>
      </c>
      <c r="C5188" s="6" t="s">
        <v>2692</v>
      </c>
      <c r="D5188" s="13" t="s">
        <v>2752</v>
      </c>
      <c r="E5188" s="6">
        <v>39.65</v>
      </c>
      <c r="F5188" s="6">
        <v>-78.760000000000005</v>
      </c>
      <c r="G5188" s="6" t="s">
        <v>241</v>
      </c>
      <c r="H5188" s="6">
        <v>474</v>
      </c>
      <c r="I5188" s="6">
        <v>680000</v>
      </c>
      <c r="J5188" s="6">
        <v>13.5</v>
      </c>
      <c r="K5188" s="6">
        <v>24</v>
      </c>
      <c r="L5188" s="6" t="s">
        <v>2753</v>
      </c>
      <c r="M5188" s="6">
        <v>10</v>
      </c>
      <c r="N5188" s="6" t="s">
        <v>21</v>
      </c>
      <c r="O5188" s="6" t="s">
        <v>22</v>
      </c>
      <c r="P5188" s="6" t="s">
        <v>2754</v>
      </c>
    </row>
    <row r="5189" spans="1:16" hidden="1" x14ac:dyDescent="0.35">
      <c r="A5189" s="6">
        <v>2022</v>
      </c>
      <c r="B5189" s="6" t="s">
        <v>2755</v>
      </c>
      <c r="C5189" s="6" t="s">
        <v>2692</v>
      </c>
      <c r="D5189" s="13" t="s">
        <v>2756</v>
      </c>
      <c r="E5189" s="6">
        <v>39.619999999999997</v>
      </c>
      <c r="F5189" s="6">
        <v>-79.319999999999993</v>
      </c>
      <c r="G5189" s="6" t="s">
        <v>514</v>
      </c>
      <c r="H5189" s="6">
        <v>9034</v>
      </c>
      <c r="I5189" s="6">
        <v>7542000</v>
      </c>
      <c r="J5189" s="6">
        <v>13.5</v>
      </c>
      <c r="K5189" s="6">
        <v>24</v>
      </c>
      <c r="L5189" s="6" t="s">
        <v>2753</v>
      </c>
      <c r="M5189" s="6">
        <v>10</v>
      </c>
      <c r="N5189" s="6" t="s">
        <v>21</v>
      </c>
      <c r="O5189" s="6" t="s">
        <v>22</v>
      </c>
      <c r="P5189" s="6" t="s">
        <v>2757</v>
      </c>
    </row>
    <row r="5190" spans="1:16" hidden="1" x14ac:dyDescent="0.35">
      <c r="A5190" s="6">
        <v>2022</v>
      </c>
      <c r="B5190" s="6" t="s">
        <v>6628</v>
      </c>
      <c r="C5190" s="6" t="s">
        <v>6407</v>
      </c>
      <c r="D5190" s="13" t="s">
        <v>6629</v>
      </c>
      <c r="E5190" s="6">
        <v>38.36</v>
      </c>
      <c r="F5190" s="6">
        <v>-79.16</v>
      </c>
      <c r="G5190" s="6" t="s">
        <v>241</v>
      </c>
      <c r="H5190" s="6">
        <v>15862</v>
      </c>
      <c r="I5190" s="6">
        <v>19823000</v>
      </c>
      <c r="J5190" s="6">
        <v>15.4</v>
      </c>
      <c r="K5190" s="6">
        <v>51</v>
      </c>
      <c r="L5190" s="6" t="s">
        <v>2753</v>
      </c>
      <c r="M5190" s="6">
        <v>40</v>
      </c>
      <c r="N5190" s="6" t="s">
        <v>21</v>
      </c>
      <c r="O5190" s="6" t="s">
        <v>22</v>
      </c>
      <c r="P5190" s="6" t="s">
        <v>6630</v>
      </c>
    </row>
    <row r="5191" spans="1:16" hidden="1" x14ac:dyDescent="0.35">
      <c r="A5191" s="6">
        <v>2022</v>
      </c>
      <c r="B5191" s="6" t="s">
        <v>2271</v>
      </c>
      <c r="C5191" s="6" t="s">
        <v>6407</v>
      </c>
      <c r="D5191" s="13" t="s">
        <v>6631</v>
      </c>
      <c r="E5191" s="6">
        <v>38.049999999999997</v>
      </c>
      <c r="F5191" s="6">
        <v>-79.819999999999993</v>
      </c>
      <c r="G5191" s="6" t="s">
        <v>236</v>
      </c>
      <c r="H5191" s="6">
        <v>52</v>
      </c>
      <c r="I5191" s="6">
        <v>90000</v>
      </c>
      <c r="J5191" s="6">
        <v>15.4</v>
      </c>
      <c r="K5191" s="6">
        <v>51</v>
      </c>
      <c r="L5191" s="6" t="s">
        <v>2753</v>
      </c>
      <c r="M5191" s="6">
        <v>40</v>
      </c>
      <c r="N5191" s="6" t="s">
        <v>21</v>
      </c>
      <c r="O5191" s="6" t="s">
        <v>22</v>
      </c>
      <c r="P5191" s="6" t="s">
        <v>6632</v>
      </c>
    </row>
    <row r="5192" spans="1:16" hidden="1" x14ac:dyDescent="0.35">
      <c r="A5192" s="6">
        <v>2022</v>
      </c>
      <c r="B5192" s="6" t="s">
        <v>6633</v>
      </c>
      <c r="C5192" s="6" t="s">
        <v>6407</v>
      </c>
      <c r="D5192" s="13" t="s">
        <v>6634</v>
      </c>
      <c r="E5192" s="6">
        <v>37.380000000000003</v>
      </c>
      <c r="F5192" s="6">
        <v>-79.819999999999993</v>
      </c>
      <c r="G5192" s="6" t="s">
        <v>117</v>
      </c>
      <c r="H5192" s="6">
        <v>1593</v>
      </c>
      <c r="I5192" s="6">
        <v>2810000</v>
      </c>
      <c r="J5192" s="6">
        <v>15.4</v>
      </c>
      <c r="K5192" s="6">
        <v>51</v>
      </c>
      <c r="L5192" s="6" t="s">
        <v>2753</v>
      </c>
      <c r="M5192" s="6">
        <v>40</v>
      </c>
      <c r="N5192" s="6" t="s">
        <v>21</v>
      </c>
      <c r="O5192" s="6" t="s">
        <v>22</v>
      </c>
      <c r="P5192" s="6" t="s">
        <v>6635</v>
      </c>
    </row>
    <row r="5193" spans="1:16" hidden="1" x14ac:dyDescent="0.35">
      <c r="A5193" s="6">
        <v>2022</v>
      </c>
      <c r="B5193" s="6" t="s">
        <v>4974</v>
      </c>
      <c r="C5193" s="6" t="s">
        <v>6407</v>
      </c>
      <c r="D5193" s="13" t="s">
        <v>6636</v>
      </c>
      <c r="E5193" s="6">
        <v>37.5</v>
      </c>
      <c r="F5193" s="6">
        <v>-80.11</v>
      </c>
      <c r="G5193" s="6" t="s">
        <v>241</v>
      </c>
      <c r="H5193" s="6">
        <v>185</v>
      </c>
      <c r="I5193" s="6">
        <v>0</v>
      </c>
      <c r="J5193" s="6">
        <v>15.4</v>
      </c>
      <c r="K5193" s="6">
        <v>51</v>
      </c>
      <c r="L5193" s="6" t="s">
        <v>2753</v>
      </c>
      <c r="M5193" s="6">
        <v>40</v>
      </c>
      <c r="N5193" s="6" t="s">
        <v>21</v>
      </c>
      <c r="O5193" s="6" t="s">
        <v>22</v>
      </c>
      <c r="P5193" s="6" t="s">
        <v>6637</v>
      </c>
    </row>
    <row r="5194" spans="1:16" hidden="1" x14ac:dyDescent="0.35">
      <c r="A5194" s="6">
        <v>2022</v>
      </c>
      <c r="B5194" s="6" t="s">
        <v>6643</v>
      </c>
      <c r="C5194" s="6" t="s">
        <v>6407</v>
      </c>
      <c r="D5194" s="13" t="s">
        <v>6644</v>
      </c>
      <c r="E5194" s="6">
        <v>37.909999999999997</v>
      </c>
      <c r="F5194" s="6">
        <v>-79.31</v>
      </c>
      <c r="G5194" s="6" t="s">
        <v>241</v>
      </c>
      <c r="H5194" s="6">
        <v>3136</v>
      </c>
      <c r="I5194" s="6">
        <v>4063000</v>
      </c>
      <c r="J5194" s="6">
        <v>15.4</v>
      </c>
      <c r="K5194" s="6">
        <v>51</v>
      </c>
      <c r="L5194" s="6" t="s">
        <v>2753</v>
      </c>
      <c r="M5194" s="6">
        <v>40</v>
      </c>
      <c r="N5194" s="6" t="s">
        <v>21</v>
      </c>
      <c r="O5194" s="6" t="s">
        <v>22</v>
      </c>
      <c r="P5194" s="6" t="s">
        <v>6645</v>
      </c>
    </row>
    <row r="5195" spans="1:16" hidden="1" x14ac:dyDescent="0.35">
      <c r="A5195" s="6">
        <v>2012</v>
      </c>
      <c r="B5195" s="6" t="s">
        <v>4253</v>
      </c>
      <c r="C5195" s="6" t="s">
        <v>4143</v>
      </c>
      <c r="D5195" s="13" t="s">
        <v>4254</v>
      </c>
      <c r="E5195" s="6">
        <v>43.01</v>
      </c>
      <c r="F5195" s="6">
        <v>-78.489999999999995</v>
      </c>
      <c r="G5195" s="6" t="s">
        <v>514</v>
      </c>
      <c r="H5195" s="6">
        <v>12796</v>
      </c>
      <c r="I5195" s="6">
        <v>9294000</v>
      </c>
      <c r="J5195" s="6">
        <v>17</v>
      </c>
      <c r="K5195" s="6">
        <v>36</v>
      </c>
      <c r="L5195" s="6" t="s">
        <v>2753</v>
      </c>
      <c r="M5195" s="6">
        <v>40</v>
      </c>
      <c r="N5195" s="6" t="s">
        <v>21</v>
      </c>
      <c r="O5195" s="6" t="s">
        <v>22</v>
      </c>
      <c r="P5195" s="6" t="s">
        <v>8623</v>
      </c>
    </row>
    <row r="5196" spans="1:16" hidden="1" x14ac:dyDescent="0.35">
      <c r="A5196" s="6">
        <v>2012</v>
      </c>
      <c r="B5196" s="6" t="s">
        <v>2918</v>
      </c>
      <c r="C5196" s="6" t="s">
        <v>4143</v>
      </c>
      <c r="D5196" s="13" t="s">
        <v>4256</v>
      </c>
      <c r="E5196" s="6">
        <v>42.9</v>
      </c>
      <c r="F5196" s="6">
        <v>-78.260000000000005</v>
      </c>
      <c r="G5196" s="6" t="s">
        <v>524</v>
      </c>
      <c r="H5196" s="6">
        <v>30855</v>
      </c>
      <c r="I5196" s="6">
        <v>29483000</v>
      </c>
      <c r="J5196" s="6">
        <v>17</v>
      </c>
      <c r="K5196" s="6">
        <v>36</v>
      </c>
      <c r="L5196" s="6" t="s">
        <v>2753</v>
      </c>
      <c r="M5196" s="6">
        <v>40</v>
      </c>
      <c r="N5196" s="6" t="s">
        <v>21</v>
      </c>
      <c r="O5196" s="6" t="s">
        <v>22</v>
      </c>
      <c r="P5196" s="6" t="s">
        <v>8624</v>
      </c>
    </row>
    <row r="5197" spans="1:16" hidden="1" x14ac:dyDescent="0.35">
      <c r="A5197" s="6">
        <v>2012</v>
      </c>
      <c r="B5197" s="6" t="s">
        <v>1289</v>
      </c>
      <c r="C5197" s="6" t="s">
        <v>4143</v>
      </c>
      <c r="D5197" s="13" t="s">
        <v>4258</v>
      </c>
      <c r="E5197" s="6">
        <v>42.91</v>
      </c>
      <c r="F5197" s="6">
        <v>-77.739999999999995</v>
      </c>
      <c r="G5197" s="6" t="s">
        <v>514</v>
      </c>
      <c r="H5197" s="6">
        <v>45227</v>
      </c>
      <c r="I5197" s="6">
        <v>41736000</v>
      </c>
      <c r="J5197" s="6">
        <v>17</v>
      </c>
      <c r="K5197" s="6">
        <v>36</v>
      </c>
      <c r="L5197" s="6" t="s">
        <v>2753</v>
      </c>
      <c r="M5197" s="6">
        <v>40</v>
      </c>
      <c r="N5197" s="6" t="s">
        <v>21</v>
      </c>
      <c r="O5197" s="6" t="s">
        <v>22</v>
      </c>
      <c r="P5197" s="6" t="s">
        <v>8625</v>
      </c>
    </row>
    <row r="5198" spans="1:16" hidden="1" x14ac:dyDescent="0.35">
      <c r="A5198" s="6">
        <v>2012</v>
      </c>
      <c r="B5198" s="6" t="s">
        <v>83</v>
      </c>
      <c r="C5198" s="6" t="s">
        <v>4143</v>
      </c>
      <c r="D5198" s="13" t="s">
        <v>4260</v>
      </c>
      <c r="E5198" s="6">
        <v>43.19</v>
      </c>
      <c r="F5198" s="6">
        <v>-77.86</v>
      </c>
      <c r="G5198" s="6" t="s">
        <v>514</v>
      </c>
      <c r="H5198" s="6">
        <v>28482</v>
      </c>
      <c r="I5198" s="6">
        <v>27610000</v>
      </c>
      <c r="J5198" s="6">
        <v>17</v>
      </c>
      <c r="K5198" s="6">
        <v>36</v>
      </c>
      <c r="L5198" s="6" t="s">
        <v>2753</v>
      </c>
      <c r="M5198" s="6">
        <v>40</v>
      </c>
      <c r="N5198" s="6" t="s">
        <v>21</v>
      </c>
      <c r="O5198" s="6" t="s">
        <v>22</v>
      </c>
      <c r="P5198" s="6" t="s">
        <v>8626</v>
      </c>
    </row>
    <row r="5199" spans="1:16" hidden="1" x14ac:dyDescent="0.35">
      <c r="A5199" s="6">
        <v>2012</v>
      </c>
      <c r="B5199" s="6" t="s">
        <v>4262</v>
      </c>
      <c r="C5199" s="6" t="s">
        <v>4143</v>
      </c>
      <c r="D5199" s="13" t="s">
        <v>4263</v>
      </c>
      <c r="E5199" s="6">
        <v>43.31</v>
      </c>
      <c r="F5199" s="6">
        <v>-78.63</v>
      </c>
      <c r="G5199" s="6" t="s">
        <v>236</v>
      </c>
      <c r="H5199" s="6">
        <v>32816</v>
      </c>
      <c r="I5199" s="6">
        <v>23349000</v>
      </c>
      <c r="J5199" s="6">
        <v>17</v>
      </c>
      <c r="K5199" s="6">
        <v>36</v>
      </c>
      <c r="L5199" s="6" t="s">
        <v>2753</v>
      </c>
      <c r="M5199" s="6">
        <v>40</v>
      </c>
      <c r="N5199" s="6" t="s">
        <v>21</v>
      </c>
      <c r="O5199" s="6" t="s">
        <v>22</v>
      </c>
      <c r="P5199" s="6" t="s">
        <v>8627</v>
      </c>
    </row>
    <row r="5200" spans="1:16" hidden="1" x14ac:dyDescent="0.35">
      <c r="A5200" s="6">
        <v>2012</v>
      </c>
      <c r="B5200" s="6" t="s">
        <v>4265</v>
      </c>
      <c r="C5200" s="6" t="s">
        <v>4143</v>
      </c>
      <c r="D5200" s="13" t="s">
        <v>4266</v>
      </c>
      <c r="E5200" s="6">
        <v>42.88</v>
      </c>
      <c r="F5200" s="6">
        <v>-77.28</v>
      </c>
      <c r="G5200" s="6" t="s">
        <v>514</v>
      </c>
      <c r="H5200" s="6">
        <v>33463</v>
      </c>
      <c r="I5200" s="6">
        <v>30652000</v>
      </c>
      <c r="J5200" s="6">
        <v>17</v>
      </c>
      <c r="K5200" s="6">
        <v>36</v>
      </c>
      <c r="L5200" s="6" t="s">
        <v>2753</v>
      </c>
      <c r="M5200" s="6">
        <v>40</v>
      </c>
      <c r="N5200" s="6" t="s">
        <v>21</v>
      </c>
      <c r="O5200" s="6" t="s">
        <v>22</v>
      </c>
      <c r="P5200" s="6" t="s">
        <v>8628</v>
      </c>
    </row>
    <row r="5201" spans="1:16" hidden="1" x14ac:dyDescent="0.35">
      <c r="A5201" s="6">
        <v>2012</v>
      </c>
      <c r="B5201" s="6" t="s">
        <v>4268</v>
      </c>
      <c r="C5201" s="6" t="s">
        <v>4143</v>
      </c>
      <c r="D5201" s="13" t="s">
        <v>4269</v>
      </c>
      <c r="E5201" s="6">
        <v>43.32</v>
      </c>
      <c r="F5201" s="6">
        <v>-78.38</v>
      </c>
      <c r="G5201" s="6" t="s">
        <v>236</v>
      </c>
      <c r="H5201" s="6">
        <v>43610</v>
      </c>
      <c r="I5201" s="6">
        <v>42158000</v>
      </c>
      <c r="J5201" s="6">
        <v>17</v>
      </c>
      <c r="K5201" s="6">
        <v>36</v>
      </c>
      <c r="L5201" s="6" t="s">
        <v>2753</v>
      </c>
      <c r="M5201" s="6">
        <v>40</v>
      </c>
      <c r="N5201" s="6" t="s">
        <v>21</v>
      </c>
      <c r="O5201" s="6" t="s">
        <v>22</v>
      </c>
      <c r="P5201" s="6" t="s">
        <v>8629</v>
      </c>
    </row>
    <row r="5202" spans="1:16" hidden="1" x14ac:dyDescent="0.35">
      <c r="A5202" s="6">
        <v>2012</v>
      </c>
      <c r="B5202" s="6" t="s">
        <v>4271</v>
      </c>
      <c r="C5202" s="6" t="s">
        <v>4143</v>
      </c>
      <c r="D5202" s="13" t="s">
        <v>4272</v>
      </c>
      <c r="E5202" s="6">
        <v>42.82</v>
      </c>
      <c r="F5202" s="6">
        <v>-76.819999999999993</v>
      </c>
      <c r="G5202" s="6" t="s">
        <v>514</v>
      </c>
      <c r="H5202" s="6">
        <v>27441</v>
      </c>
      <c r="I5202" s="6">
        <v>24048000</v>
      </c>
      <c r="J5202" s="6">
        <v>17</v>
      </c>
      <c r="K5202" s="6">
        <v>36</v>
      </c>
      <c r="L5202" s="6" t="s">
        <v>2753</v>
      </c>
      <c r="M5202" s="6">
        <v>40</v>
      </c>
      <c r="N5202" s="6" t="s">
        <v>21</v>
      </c>
      <c r="O5202" s="6" t="s">
        <v>22</v>
      </c>
      <c r="P5202" s="6" t="s">
        <v>8630</v>
      </c>
    </row>
    <row r="5203" spans="1:16" hidden="1" x14ac:dyDescent="0.35">
      <c r="A5203" s="6">
        <v>2012</v>
      </c>
      <c r="B5203" s="6" t="s">
        <v>1071</v>
      </c>
      <c r="C5203" s="6" t="s">
        <v>4143</v>
      </c>
      <c r="D5203" s="13" t="s">
        <v>4274</v>
      </c>
      <c r="E5203" s="6">
        <v>43.24</v>
      </c>
      <c r="F5203" s="6">
        <v>-76.72</v>
      </c>
      <c r="G5203" s="6" t="s">
        <v>514</v>
      </c>
      <c r="H5203" s="6">
        <v>34199</v>
      </c>
      <c r="I5203" s="6">
        <v>29403000</v>
      </c>
      <c r="J5203" s="6">
        <v>17</v>
      </c>
      <c r="K5203" s="6">
        <v>36</v>
      </c>
      <c r="L5203" s="6" t="s">
        <v>2753</v>
      </c>
      <c r="M5203" s="6">
        <v>40</v>
      </c>
      <c r="N5203" s="6" t="s">
        <v>21</v>
      </c>
      <c r="O5203" s="6" t="s">
        <v>22</v>
      </c>
      <c r="P5203" s="6" t="s">
        <v>8631</v>
      </c>
    </row>
    <row r="5204" spans="1:16" hidden="1" x14ac:dyDescent="0.35">
      <c r="A5204" s="6">
        <v>2012</v>
      </c>
      <c r="B5204" s="6" t="s">
        <v>4276</v>
      </c>
      <c r="C5204" s="6" t="s">
        <v>4143</v>
      </c>
      <c r="D5204" s="13" t="s">
        <v>4277</v>
      </c>
      <c r="E5204" s="6">
        <v>42.53</v>
      </c>
      <c r="F5204" s="6">
        <v>-78.430000000000007</v>
      </c>
      <c r="G5204" s="6" t="s">
        <v>555</v>
      </c>
      <c r="H5204" s="6">
        <v>20972</v>
      </c>
      <c r="I5204" s="6">
        <v>27908000</v>
      </c>
      <c r="J5204" s="6">
        <v>17</v>
      </c>
      <c r="K5204" s="6">
        <v>36</v>
      </c>
      <c r="L5204" s="6" t="s">
        <v>2753</v>
      </c>
      <c r="M5204" s="6">
        <v>40</v>
      </c>
      <c r="N5204" s="6" t="s">
        <v>21</v>
      </c>
      <c r="O5204" s="6" t="s">
        <v>22</v>
      </c>
      <c r="P5204" s="6" t="s">
        <v>8632</v>
      </c>
    </row>
    <row r="5205" spans="1:16" hidden="1" x14ac:dyDescent="0.35">
      <c r="A5205" s="6">
        <v>2012</v>
      </c>
      <c r="B5205" s="6" t="s">
        <v>4279</v>
      </c>
      <c r="C5205" s="6" t="s">
        <v>4143</v>
      </c>
      <c r="D5205" s="13" t="s">
        <v>4280</v>
      </c>
      <c r="E5205" s="6">
        <v>42.76</v>
      </c>
      <c r="F5205" s="6">
        <v>-77.02</v>
      </c>
      <c r="G5205" s="6" t="s">
        <v>514</v>
      </c>
      <c r="H5205" s="6">
        <v>14889</v>
      </c>
      <c r="I5205" s="6">
        <v>11393000</v>
      </c>
      <c r="J5205" s="6">
        <v>17</v>
      </c>
      <c r="K5205" s="6">
        <v>36</v>
      </c>
      <c r="L5205" s="6" t="s">
        <v>2753</v>
      </c>
      <c r="M5205" s="6">
        <v>40</v>
      </c>
      <c r="N5205" s="6" t="s">
        <v>21</v>
      </c>
      <c r="O5205" s="6" t="s">
        <v>22</v>
      </c>
      <c r="P5205" s="6" t="s">
        <v>8633</v>
      </c>
    </row>
    <row r="5206" spans="1:16" hidden="1" x14ac:dyDescent="0.35">
      <c r="A5206" s="6">
        <v>2022</v>
      </c>
      <c r="B5206" s="6" t="s">
        <v>6675</v>
      </c>
      <c r="C5206" s="6" t="s">
        <v>86</v>
      </c>
      <c r="D5206" s="13" t="s">
        <v>6676</v>
      </c>
      <c r="E5206" s="6">
        <v>47.3</v>
      </c>
      <c r="F5206" s="6">
        <v>-122.26</v>
      </c>
      <c r="G5206" s="6" t="s">
        <v>19</v>
      </c>
      <c r="H5206" s="6">
        <v>4</v>
      </c>
      <c r="I5206" s="6">
        <v>0</v>
      </c>
      <c r="J5206" s="6">
        <v>31.5</v>
      </c>
      <c r="K5206" s="6">
        <v>53</v>
      </c>
      <c r="L5206" s="6" t="s">
        <v>2753</v>
      </c>
      <c r="M5206" s="6">
        <v>10</v>
      </c>
      <c r="N5206" s="6" t="s">
        <v>21</v>
      </c>
      <c r="O5206" s="6" t="s">
        <v>22</v>
      </c>
      <c r="P5206" s="6" t="s">
        <v>6677</v>
      </c>
    </row>
    <row r="5207" spans="1:16" hidden="1" x14ac:dyDescent="0.35">
      <c r="A5207" s="6">
        <v>2022</v>
      </c>
      <c r="B5207" s="6" t="s">
        <v>6678</v>
      </c>
      <c r="C5207" s="6" t="s">
        <v>86</v>
      </c>
      <c r="D5207" s="13" t="s">
        <v>6679</v>
      </c>
      <c r="E5207" s="6">
        <v>47.65</v>
      </c>
      <c r="F5207" s="6">
        <v>-122.55</v>
      </c>
      <c r="G5207" s="6" t="s">
        <v>62</v>
      </c>
      <c r="H5207" s="6">
        <v>5</v>
      </c>
      <c r="I5207" s="6">
        <v>0</v>
      </c>
      <c r="J5207" s="6">
        <v>31.5</v>
      </c>
      <c r="K5207" s="6">
        <v>53</v>
      </c>
      <c r="L5207" s="6" t="s">
        <v>2753</v>
      </c>
      <c r="M5207" s="6">
        <v>10</v>
      </c>
      <c r="N5207" s="6" t="s">
        <v>21</v>
      </c>
      <c r="O5207" s="6" t="s">
        <v>22</v>
      </c>
      <c r="P5207" s="6" t="s">
        <v>6680</v>
      </c>
    </row>
    <row r="5208" spans="1:16" hidden="1" x14ac:dyDescent="0.35">
      <c r="A5208" s="6">
        <v>2022</v>
      </c>
      <c r="B5208" s="6" t="s">
        <v>1059</v>
      </c>
      <c r="C5208" s="6" t="s">
        <v>86</v>
      </c>
      <c r="D5208" s="13" t="s">
        <v>6681</v>
      </c>
      <c r="E5208" s="6">
        <v>47.15</v>
      </c>
      <c r="F5208" s="6">
        <v>-122.7</v>
      </c>
      <c r="G5208" s="6" t="s">
        <v>19</v>
      </c>
      <c r="H5208" s="6">
        <v>12</v>
      </c>
      <c r="I5208" s="6">
        <v>20000</v>
      </c>
      <c r="J5208" s="6">
        <v>31.5</v>
      </c>
      <c r="K5208" s="6">
        <v>53</v>
      </c>
      <c r="L5208" s="6" t="s">
        <v>2753</v>
      </c>
      <c r="M5208" s="6">
        <v>10</v>
      </c>
      <c r="N5208" s="6" t="s">
        <v>21</v>
      </c>
      <c r="O5208" s="6" t="s">
        <v>22</v>
      </c>
      <c r="P5208" s="6" t="s">
        <v>6682</v>
      </c>
    </row>
    <row r="5209" spans="1:16" hidden="1" x14ac:dyDescent="0.35">
      <c r="A5209" s="6">
        <v>2022</v>
      </c>
      <c r="B5209" s="6" t="s">
        <v>6685</v>
      </c>
      <c r="C5209" s="6" t="s">
        <v>86</v>
      </c>
      <c r="D5209" s="13" t="s">
        <v>6686</v>
      </c>
      <c r="E5209" s="6">
        <v>48.46</v>
      </c>
      <c r="F5209" s="6">
        <v>-122.6</v>
      </c>
      <c r="G5209" s="6" t="s">
        <v>19</v>
      </c>
      <c r="H5209" s="6">
        <v>34</v>
      </c>
      <c r="I5209" s="6">
        <v>3411000</v>
      </c>
      <c r="J5209" s="6">
        <v>31.5</v>
      </c>
      <c r="K5209" s="6">
        <v>53</v>
      </c>
      <c r="L5209" s="6" t="s">
        <v>2753</v>
      </c>
      <c r="M5209" s="6">
        <v>10</v>
      </c>
      <c r="N5209" s="6" t="s">
        <v>21</v>
      </c>
      <c r="O5209" s="6" t="s">
        <v>22</v>
      </c>
      <c r="P5209" s="6" t="s">
        <v>6687</v>
      </c>
    </row>
    <row r="5210" spans="1:16" hidden="1" x14ac:dyDescent="0.35">
      <c r="A5210" s="6">
        <v>2022</v>
      </c>
      <c r="B5210" s="6" t="s">
        <v>3894</v>
      </c>
      <c r="C5210" s="6" t="s">
        <v>86</v>
      </c>
      <c r="D5210" s="13" t="s">
        <v>6691</v>
      </c>
      <c r="E5210" s="6">
        <v>46.82</v>
      </c>
      <c r="F5210" s="6">
        <v>-122.27</v>
      </c>
      <c r="G5210" s="6" t="s">
        <v>19</v>
      </c>
      <c r="H5210" s="6">
        <v>7</v>
      </c>
      <c r="I5210" s="6">
        <v>0</v>
      </c>
      <c r="J5210" s="6">
        <v>31.5</v>
      </c>
      <c r="K5210" s="6">
        <v>53</v>
      </c>
      <c r="L5210" s="6" t="s">
        <v>2753</v>
      </c>
      <c r="M5210" s="6">
        <v>10</v>
      </c>
      <c r="N5210" s="6" t="s">
        <v>21</v>
      </c>
      <c r="O5210" s="6" t="s">
        <v>22</v>
      </c>
      <c r="P5210" s="6" t="s">
        <v>6692</v>
      </c>
    </row>
    <row r="5211" spans="1:16" hidden="1" x14ac:dyDescent="0.35">
      <c r="A5211" s="6">
        <v>2022</v>
      </c>
      <c r="B5211" s="6" t="s">
        <v>4386</v>
      </c>
      <c r="C5211" s="6" t="s">
        <v>6407</v>
      </c>
      <c r="D5211" s="13" t="s">
        <v>6626</v>
      </c>
      <c r="E5211" s="6">
        <v>37.82</v>
      </c>
      <c r="F5211" s="6">
        <v>-79.819999999999993</v>
      </c>
      <c r="G5211" s="6" t="s">
        <v>241</v>
      </c>
      <c r="H5211" s="6" t="s">
        <v>35</v>
      </c>
      <c r="I5211" s="6">
        <v>0</v>
      </c>
      <c r="J5211" s="6" t="s">
        <v>36</v>
      </c>
      <c r="K5211" s="6">
        <v>51</v>
      </c>
      <c r="L5211" s="6" t="s">
        <v>2753</v>
      </c>
      <c r="M5211" s="6">
        <v>40</v>
      </c>
      <c r="N5211" s="6" t="s">
        <v>21</v>
      </c>
      <c r="O5211" s="6" t="s">
        <v>22</v>
      </c>
      <c r="P5211" s="6" t="s">
        <v>6627</v>
      </c>
    </row>
    <row r="5212" spans="1:16" hidden="1" x14ac:dyDescent="0.35">
      <c r="A5212" s="6">
        <v>2022</v>
      </c>
      <c r="B5212" s="6" t="s">
        <v>4828</v>
      </c>
      <c r="C5212" s="6" t="s">
        <v>6407</v>
      </c>
      <c r="D5212" s="13" t="s">
        <v>6638</v>
      </c>
      <c r="E5212" s="6">
        <v>38.51</v>
      </c>
      <c r="F5212" s="6">
        <v>-79.56</v>
      </c>
      <c r="G5212" s="6" t="s">
        <v>514</v>
      </c>
      <c r="H5212" s="6" t="s">
        <v>35</v>
      </c>
      <c r="I5212" s="6">
        <v>0</v>
      </c>
      <c r="J5212" s="6" t="s">
        <v>36</v>
      </c>
      <c r="K5212" s="6">
        <v>51</v>
      </c>
      <c r="L5212" s="6" t="s">
        <v>2753</v>
      </c>
      <c r="M5212" s="6">
        <v>40</v>
      </c>
      <c r="N5212" s="6" t="s">
        <v>21</v>
      </c>
      <c r="O5212" s="6" t="s">
        <v>22</v>
      </c>
      <c r="P5212" s="6" t="s">
        <v>6639</v>
      </c>
    </row>
    <row r="5213" spans="1:16" hidden="1" x14ac:dyDescent="0.35">
      <c r="A5213" s="6">
        <v>2022</v>
      </c>
      <c r="B5213" s="6" t="s">
        <v>6640</v>
      </c>
      <c r="C5213" s="6" t="s">
        <v>6407</v>
      </c>
      <c r="D5213" s="13" t="s">
        <v>6641</v>
      </c>
      <c r="E5213" s="6">
        <v>37.21</v>
      </c>
      <c r="F5213" s="6">
        <v>-80.040000000000006</v>
      </c>
      <c r="G5213" s="6" t="s">
        <v>117</v>
      </c>
      <c r="H5213" s="6" t="s">
        <v>35</v>
      </c>
      <c r="I5213" s="6">
        <v>0</v>
      </c>
      <c r="J5213" s="6" t="s">
        <v>36</v>
      </c>
      <c r="K5213" s="6">
        <v>51</v>
      </c>
      <c r="L5213" s="6" t="s">
        <v>2753</v>
      </c>
      <c r="M5213" s="6">
        <v>40</v>
      </c>
      <c r="N5213" s="6" t="s">
        <v>21</v>
      </c>
      <c r="O5213" s="6" t="s">
        <v>22</v>
      </c>
      <c r="P5213" s="6" t="s">
        <v>6642</v>
      </c>
    </row>
    <row r="5214" spans="1:16" hidden="1" x14ac:dyDescent="0.35">
      <c r="A5214" s="6">
        <v>2022</v>
      </c>
      <c r="B5214" s="6" t="s">
        <v>4107</v>
      </c>
      <c r="C5214" s="6" t="s">
        <v>86</v>
      </c>
      <c r="D5214" s="13" t="s">
        <v>6683</v>
      </c>
      <c r="E5214" s="6">
        <v>48.56</v>
      </c>
      <c r="F5214" s="6">
        <v>-122.8</v>
      </c>
      <c r="G5214" s="6" t="s">
        <v>62</v>
      </c>
      <c r="H5214" s="6" t="s">
        <v>35</v>
      </c>
      <c r="I5214" s="6">
        <v>844000</v>
      </c>
      <c r="J5214" s="6" t="s">
        <v>36</v>
      </c>
      <c r="K5214" s="6">
        <v>53</v>
      </c>
      <c r="L5214" s="6" t="s">
        <v>2753</v>
      </c>
      <c r="M5214" s="6">
        <v>10</v>
      </c>
      <c r="N5214" s="6" t="s">
        <v>21</v>
      </c>
      <c r="O5214" s="6" t="s">
        <v>22</v>
      </c>
      <c r="P5214" s="6" t="s">
        <v>6684</v>
      </c>
    </row>
    <row r="5215" spans="1:16" hidden="1" x14ac:dyDescent="0.35">
      <c r="A5215" s="6">
        <v>2022</v>
      </c>
      <c r="B5215" s="6" t="s">
        <v>6688</v>
      </c>
      <c r="C5215" s="6" t="s">
        <v>86</v>
      </c>
      <c r="D5215" s="13" t="s">
        <v>6689</v>
      </c>
      <c r="E5215" s="6">
        <v>47.84</v>
      </c>
      <c r="F5215" s="6">
        <v>-122.19</v>
      </c>
      <c r="G5215" s="6" t="s">
        <v>19</v>
      </c>
      <c r="H5215" s="6" t="s">
        <v>35</v>
      </c>
      <c r="I5215" s="6">
        <v>9435000</v>
      </c>
      <c r="J5215" s="6" t="s">
        <v>36</v>
      </c>
      <c r="K5215" s="6">
        <v>53</v>
      </c>
      <c r="L5215" s="6" t="s">
        <v>2753</v>
      </c>
      <c r="M5215" s="6">
        <v>10</v>
      </c>
      <c r="N5215" s="6" t="s">
        <v>21</v>
      </c>
      <c r="O5215" s="6" t="s">
        <v>22</v>
      </c>
      <c r="P5215" s="6" t="s">
        <v>6690</v>
      </c>
    </row>
    <row r="5216" spans="1:16" hidden="1" x14ac:dyDescent="0.35">
      <c r="A5216" s="6">
        <v>2022</v>
      </c>
      <c r="B5216" s="6" t="s">
        <v>6693</v>
      </c>
      <c r="C5216" s="6" t="s">
        <v>86</v>
      </c>
      <c r="D5216" s="13" t="s">
        <v>6694</v>
      </c>
      <c r="E5216" s="6">
        <v>48.7</v>
      </c>
      <c r="F5216" s="6">
        <v>-122.19</v>
      </c>
      <c r="G5216" s="6" t="s">
        <v>94</v>
      </c>
      <c r="H5216" s="6" t="s">
        <v>35</v>
      </c>
      <c r="I5216" s="6">
        <v>2698000</v>
      </c>
      <c r="J5216" s="6" t="s">
        <v>36</v>
      </c>
      <c r="K5216" s="6">
        <v>53</v>
      </c>
      <c r="L5216" s="6" t="s">
        <v>2753</v>
      </c>
      <c r="M5216" s="6">
        <v>10</v>
      </c>
      <c r="N5216" s="6" t="s">
        <v>21</v>
      </c>
      <c r="O5216" s="6" t="s">
        <v>22</v>
      </c>
      <c r="P5216" s="6" t="s">
        <v>6695</v>
      </c>
    </row>
    <row r="5217" spans="1:16" hidden="1" x14ac:dyDescent="0.35">
      <c r="A5217" s="6">
        <v>2022</v>
      </c>
      <c r="B5217" s="6" t="s">
        <v>4828</v>
      </c>
      <c r="C5217" s="6" t="s">
        <v>6407</v>
      </c>
      <c r="D5217" s="13" t="s">
        <v>6638</v>
      </c>
      <c r="E5217" s="6">
        <v>38.51</v>
      </c>
      <c r="F5217" s="6">
        <v>-79.56</v>
      </c>
      <c r="G5217" s="6" t="s">
        <v>514</v>
      </c>
      <c r="H5217" s="6" t="s">
        <v>35</v>
      </c>
      <c r="I5217" s="6">
        <v>0</v>
      </c>
      <c r="J5217" s="6" t="s">
        <v>36</v>
      </c>
      <c r="K5217" s="6">
        <v>51</v>
      </c>
      <c r="L5217" s="6" t="s">
        <v>2753</v>
      </c>
      <c r="M5217" s="6">
        <v>40</v>
      </c>
      <c r="N5217" s="6" t="s">
        <v>21</v>
      </c>
      <c r="O5217" s="6" t="s">
        <v>22</v>
      </c>
      <c r="P5217" s="6" t="s">
        <v>6639</v>
      </c>
    </row>
    <row r="5218" spans="1:16" hidden="1" x14ac:dyDescent="0.35">
      <c r="A5218" s="6">
        <v>2022</v>
      </c>
      <c r="B5218" s="6" t="s">
        <v>340</v>
      </c>
      <c r="C5218" s="6" t="s">
        <v>86</v>
      </c>
      <c r="D5218" s="13" t="s">
        <v>9524</v>
      </c>
      <c r="E5218" s="6">
        <v>45.93</v>
      </c>
      <c r="F5218" s="6">
        <v>-122.44</v>
      </c>
      <c r="G5218" s="6" t="s">
        <v>19</v>
      </c>
      <c r="H5218" s="6" t="s">
        <v>35</v>
      </c>
      <c r="I5218" s="6">
        <v>0</v>
      </c>
      <c r="J5218" s="6" t="s">
        <v>36</v>
      </c>
      <c r="K5218" s="6">
        <v>53</v>
      </c>
      <c r="L5218" s="6" t="s">
        <v>2753</v>
      </c>
      <c r="M5218" s="6">
        <v>10</v>
      </c>
      <c r="N5218" s="6" t="s">
        <v>21</v>
      </c>
      <c r="O5218" s="6" t="s">
        <v>22</v>
      </c>
      <c r="P5218" s="6" t="s">
        <v>9525</v>
      </c>
    </row>
    <row r="5219" spans="1:16" hidden="1" x14ac:dyDescent="0.35">
      <c r="A5219" s="6">
        <v>2022</v>
      </c>
      <c r="B5219" s="6" t="s">
        <v>9526</v>
      </c>
      <c r="C5219" s="6" t="s">
        <v>86</v>
      </c>
      <c r="D5219" s="13" t="s">
        <v>9527</v>
      </c>
      <c r="E5219" s="6">
        <v>47.95</v>
      </c>
      <c r="F5219" s="6">
        <v>-122.41</v>
      </c>
      <c r="G5219" s="6" t="s">
        <v>19</v>
      </c>
      <c r="H5219" s="6" t="s">
        <v>35</v>
      </c>
      <c r="I5219" s="6">
        <v>576000</v>
      </c>
      <c r="J5219" s="6" t="s">
        <v>36</v>
      </c>
      <c r="K5219" s="6">
        <v>53</v>
      </c>
      <c r="L5219" s="6" t="s">
        <v>2753</v>
      </c>
      <c r="M5219" s="6">
        <v>10</v>
      </c>
      <c r="N5219" s="6" t="s">
        <v>21</v>
      </c>
      <c r="O5219" s="6" t="s">
        <v>22</v>
      </c>
      <c r="P5219" s="6" t="s">
        <v>9528</v>
      </c>
    </row>
    <row r="5220" spans="1:16" hidden="1" x14ac:dyDescent="0.35">
      <c r="A5220" s="6">
        <v>2022</v>
      </c>
      <c r="B5220" s="6" t="s">
        <v>9529</v>
      </c>
      <c r="C5220" s="6" t="s">
        <v>86</v>
      </c>
      <c r="D5220" s="13" t="s">
        <v>9530</v>
      </c>
      <c r="E5220" s="6">
        <v>46.59</v>
      </c>
      <c r="F5220" s="6">
        <v>-123.92</v>
      </c>
      <c r="G5220" s="6" t="s">
        <v>62</v>
      </c>
      <c r="H5220" s="6" t="s">
        <v>35</v>
      </c>
      <c r="I5220" s="6">
        <v>0</v>
      </c>
      <c r="J5220" s="6" t="s">
        <v>36</v>
      </c>
      <c r="K5220" s="6">
        <v>53</v>
      </c>
      <c r="L5220" s="6" t="s">
        <v>2753</v>
      </c>
      <c r="M5220" s="6">
        <v>10</v>
      </c>
      <c r="N5220" s="6" t="s">
        <v>21</v>
      </c>
      <c r="O5220" s="6" t="s">
        <v>22</v>
      </c>
      <c r="P5220" s="6" t="s">
        <v>9531</v>
      </c>
    </row>
    <row r="5221" spans="1:16" hidden="1" x14ac:dyDescent="0.35">
      <c r="A5221" s="6">
        <v>2022</v>
      </c>
      <c r="B5221" s="6" t="s">
        <v>6688</v>
      </c>
      <c r="C5221" s="6" t="s">
        <v>86</v>
      </c>
      <c r="D5221" s="13" t="s">
        <v>6689</v>
      </c>
      <c r="E5221" s="6">
        <v>47.84</v>
      </c>
      <c r="F5221" s="6">
        <v>-122.19</v>
      </c>
      <c r="G5221" s="6" t="s">
        <v>19</v>
      </c>
      <c r="H5221" s="6" t="s">
        <v>35</v>
      </c>
      <c r="I5221" s="6">
        <v>9435000</v>
      </c>
      <c r="J5221" s="6" t="s">
        <v>36</v>
      </c>
      <c r="K5221" s="6">
        <v>53</v>
      </c>
      <c r="L5221" s="6" t="s">
        <v>2753</v>
      </c>
      <c r="M5221" s="6">
        <v>10</v>
      </c>
      <c r="N5221" s="6" t="s">
        <v>21</v>
      </c>
      <c r="O5221" s="6" t="s">
        <v>22</v>
      </c>
      <c r="P5221" s="6" t="s">
        <v>6690</v>
      </c>
    </row>
    <row r="5222" spans="1:16" hidden="1" x14ac:dyDescent="0.35">
      <c r="A5222" s="6">
        <v>2022</v>
      </c>
      <c r="B5222" s="6" t="s">
        <v>6693</v>
      </c>
      <c r="C5222" s="6" t="s">
        <v>86</v>
      </c>
      <c r="D5222" s="13" t="s">
        <v>6694</v>
      </c>
      <c r="E5222" s="6">
        <v>48.7</v>
      </c>
      <c r="F5222" s="6">
        <v>-122.19</v>
      </c>
      <c r="G5222" s="6" t="s">
        <v>94</v>
      </c>
      <c r="H5222" s="6" t="s">
        <v>35</v>
      </c>
      <c r="I5222" s="6">
        <v>2698000</v>
      </c>
      <c r="J5222" s="6" t="s">
        <v>36</v>
      </c>
      <c r="K5222" s="6">
        <v>53</v>
      </c>
      <c r="L5222" s="6" t="s">
        <v>2753</v>
      </c>
      <c r="M5222" s="6">
        <v>10</v>
      </c>
      <c r="N5222" s="6" t="s">
        <v>21</v>
      </c>
      <c r="O5222" s="6" t="s">
        <v>22</v>
      </c>
      <c r="P5222" s="6" t="s">
        <v>6695</v>
      </c>
    </row>
    <row r="5223" spans="1:16" hidden="1" x14ac:dyDescent="0.35">
      <c r="A5223" s="6">
        <v>2012</v>
      </c>
      <c r="B5223" s="6" t="s">
        <v>4513</v>
      </c>
      <c r="C5223" s="6" t="s">
        <v>4283</v>
      </c>
      <c r="D5223" s="13" t="s">
        <v>4514</v>
      </c>
      <c r="E5223" s="6">
        <v>35.700000000000003</v>
      </c>
      <c r="F5223" s="6">
        <v>-82.63</v>
      </c>
      <c r="G5223" s="6" t="s">
        <v>241</v>
      </c>
      <c r="H5223" s="6">
        <v>226</v>
      </c>
      <c r="I5223" s="6">
        <v>790000</v>
      </c>
      <c r="J5223" s="6">
        <v>10.1</v>
      </c>
      <c r="K5223" s="6">
        <v>37</v>
      </c>
      <c r="L5223" s="6" t="s">
        <v>4515</v>
      </c>
      <c r="M5223" s="6">
        <v>20</v>
      </c>
      <c r="N5223" s="6" t="s">
        <v>21</v>
      </c>
      <c r="O5223" s="6" t="s">
        <v>22</v>
      </c>
      <c r="P5223" s="6" t="s">
        <v>8717</v>
      </c>
    </row>
    <row r="5224" spans="1:16" hidden="1" x14ac:dyDescent="0.35">
      <c r="A5224" s="6">
        <v>2012</v>
      </c>
      <c r="B5224" s="6" t="s">
        <v>854</v>
      </c>
      <c r="C5224" s="6" t="s">
        <v>4283</v>
      </c>
      <c r="D5224" s="13" t="s">
        <v>4517</v>
      </c>
      <c r="E5224" s="6">
        <v>35.65</v>
      </c>
      <c r="F5224" s="6">
        <v>-81.540000000000006</v>
      </c>
      <c r="G5224" s="6" t="s">
        <v>117</v>
      </c>
      <c r="H5224" s="6">
        <v>1489</v>
      </c>
      <c r="I5224" s="6">
        <v>1225000</v>
      </c>
      <c r="J5224" s="6">
        <v>10.1</v>
      </c>
      <c r="K5224" s="6">
        <v>37</v>
      </c>
      <c r="L5224" s="6" t="s">
        <v>4515</v>
      </c>
      <c r="M5224" s="6">
        <v>20</v>
      </c>
      <c r="N5224" s="6" t="s">
        <v>21</v>
      </c>
      <c r="O5224" s="6" t="s">
        <v>22</v>
      </c>
      <c r="P5224" s="6" t="s">
        <v>8718</v>
      </c>
    </row>
    <row r="5225" spans="1:16" hidden="1" x14ac:dyDescent="0.35">
      <c r="A5225" s="6">
        <v>2012</v>
      </c>
      <c r="B5225" s="6" t="s">
        <v>100</v>
      </c>
      <c r="C5225" s="6" t="s">
        <v>4283</v>
      </c>
      <c r="D5225" s="13" t="s">
        <v>4519</v>
      </c>
      <c r="E5225" s="6">
        <v>35.19</v>
      </c>
      <c r="F5225" s="6">
        <v>-83.82</v>
      </c>
      <c r="G5225" s="6" t="s">
        <v>241</v>
      </c>
      <c r="H5225" s="6">
        <v>541</v>
      </c>
      <c r="I5225" s="6">
        <v>728000</v>
      </c>
      <c r="J5225" s="6">
        <v>10.1</v>
      </c>
      <c r="K5225" s="6">
        <v>37</v>
      </c>
      <c r="L5225" s="6" t="s">
        <v>4515</v>
      </c>
      <c r="M5225" s="6">
        <v>20</v>
      </c>
      <c r="N5225" s="6" t="s">
        <v>21</v>
      </c>
      <c r="O5225" s="6" t="s">
        <v>22</v>
      </c>
      <c r="P5225" s="6" t="s">
        <v>8719</v>
      </c>
    </row>
    <row r="5226" spans="1:16" hidden="1" x14ac:dyDescent="0.35">
      <c r="A5226" s="6">
        <v>2012</v>
      </c>
      <c r="B5226" s="6" t="s">
        <v>163</v>
      </c>
      <c r="C5226" s="6" t="s">
        <v>4283</v>
      </c>
      <c r="D5226" s="13" t="s">
        <v>4521</v>
      </c>
      <c r="E5226" s="6">
        <v>35.020000000000003</v>
      </c>
      <c r="F5226" s="6">
        <v>-83.96</v>
      </c>
      <c r="G5226" s="6" t="s">
        <v>241</v>
      </c>
      <c r="H5226" s="6">
        <v>730</v>
      </c>
      <c r="I5226" s="6">
        <v>0</v>
      </c>
      <c r="J5226" s="6">
        <v>10.1</v>
      </c>
      <c r="K5226" s="6">
        <v>37</v>
      </c>
      <c r="L5226" s="6" t="s">
        <v>4515</v>
      </c>
      <c r="M5226" s="6">
        <v>20</v>
      </c>
      <c r="N5226" s="6" t="s">
        <v>21</v>
      </c>
      <c r="O5226" s="6" t="s">
        <v>22</v>
      </c>
      <c r="P5226" s="6" t="s">
        <v>8720</v>
      </c>
    </row>
    <row r="5227" spans="1:16" hidden="1" x14ac:dyDescent="0.35">
      <c r="A5227" s="6">
        <v>2012</v>
      </c>
      <c r="B5227" s="6" t="s">
        <v>250</v>
      </c>
      <c r="C5227" s="6" t="s">
        <v>4283</v>
      </c>
      <c r="D5227" s="13" t="s">
        <v>8721</v>
      </c>
      <c r="E5227" s="6">
        <v>35.409999999999997</v>
      </c>
      <c r="F5227" s="6">
        <v>-83.61</v>
      </c>
      <c r="G5227" s="6" t="s">
        <v>241</v>
      </c>
      <c r="H5227" s="6">
        <v>4</v>
      </c>
      <c r="I5227" s="6">
        <v>3000</v>
      </c>
      <c r="J5227" s="6">
        <v>10.1</v>
      </c>
      <c r="K5227" s="6">
        <v>37</v>
      </c>
      <c r="L5227" s="6" t="s">
        <v>4515</v>
      </c>
      <c r="M5227" s="6">
        <v>20</v>
      </c>
      <c r="N5227" s="6" t="s">
        <v>21</v>
      </c>
      <c r="O5227" s="6" t="s">
        <v>22</v>
      </c>
      <c r="P5227" s="6" t="s">
        <v>8722</v>
      </c>
    </row>
    <row r="5228" spans="1:16" hidden="1" x14ac:dyDescent="0.35">
      <c r="A5228" s="6">
        <v>2012</v>
      </c>
      <c r="B5228" s="6" t="s">
        <v>4523</v>
      </c>
      <c r="C5228" s="6" t="s">
        <v>4283</v>
      </c>
      <c r="D5228" s="13" t="s">
        <v>4524</v>
      </c>
      <c r="E5228" s="6">
        <v>35.54</v>
      </c>
      <c r="F5228" s="6">
        <v>-82.84</v>
      </c>
      <c r="G5228" s="6" t="s">
        <v>236</v>
      </c>
      <c r="H5228" s="6">
        <v>115</v>
      </c>
      <c r="I5228" s="6">
        <v>0</v>
      </c>
      <c r="J5228" s="6">
        <v>10.1</v>
      </c>
      <c r="K5228" s="6">
        <v>37</v>
      </c>
      <c r="L5228" s="6" t="s">
        <v>4515</v>
      </c>
      <c r="M5228" s="6">
        <v>20</v>
      </c>
      <c r="N5228" s="6" t="s">
        <v>21</v>
      </c>
      <c r="O5228" s="6" t="s">
        <v>22</v>
      </c>
      <c r="P5228" s="6" t="s">
        <v>8723</v>
      </c>
    </row>
    <row r="5229" spans="1:16" hidden="1" x14ac:dyDescent="0.35">
      <c r="A5229" s="6">
        <v>2012</v>
      </c>
      <c r="B5229" s="6" t="s">
        <v>1465</v>
      </c>
      <c r="C5229" s="6" t="s">
        <v>4283</v>
      </c>
      <c r="D5229" s="13" t="s">
        <v>4526</v>
      </c>
      <c r="E5229" s="6">
        <v>35.450000000000003</v>
      </c>
      <c r="F5229" s="6">
        <v>-82.28</v>
      </c>
      <c r="G5229" s="6" t="s">
        <v>117</v>
      </c>
      <c r="H5229" s="6">
        <v>2555</v>
      </c>
      <c r="I5229" s="6">
        <v>2487000</v>
      </c>
      <c r="J5229" s="6">
        <v>10.1</v>
      </c>
      <c r="K5229" s="6">
        <v>37</v>
      </c>
      <c r="L5229" s="6" t="s">
        <v>4515</v>
      </c>
      <c r="M5229" s="6">
        <v>20</v>
      </c>
      <c r="N5229" s="6" t="s">
        <v>21</v>
      </c>
      <c r="O5229" s="6" t="s">
        <v>22</v>
      </c>
      <c r="P5229" s="6" t="s">
        <v>8724</v>
      </c>
    </row>
    <row r="5230" spans="1:16" hidden="1" x14ac:dyDescent="0.35">
      <c r="A5230" s="6">
        <v>2012</v>
      </c>
      <c r="B5230" s="6" t="s">
        <v>115</v>
      </c>
      <c r="C5230" s="6" t="s">
        <v>4283</v>
      </c>
      <c r="D5230" s="13" t="s">
        <v>4528</v>
      </c>
      <c r="E5230" s="6">
        <v>35.42</v>
      </c>
      <c r="F5230" s="6">
        <v>-83.08</v>
      </c>
      <c r="G5230" s="6" t="s">
        <v>236</v>
      </c>
      <c r="H5230" s="6">
        <v>143</v>
      </c>
      <c r="I5230" s="6">
        <v>124000</v>
      </c>
      <c r="J5230" s="6">
        <v>10.1</v>
      </c>
      <c r="K5230" s="6">
        <v>37</v>
      </c>
      <c r="L5230" s="6" t="s">
        <v>4515</v>
      </c>
      <c r="M5230" s="6">
        <v>20</v>
      </c>
      <c r="N5230" s="6" t="s">
        <v>21</v>
      </c>
      <c r="O5230" s="6" t="s">
        <v>22</v>
      </c>
      <c r="P5230" s="6" t="s">
        <v>8725</v>
      </c>
    </row>
    <row r="5231" spans="1:16" hidden="1" x14ac:dyDescent="0.35">
      <c r="A5231" s="6">
        <v>2012</v>
      </c>
      <c r="B5231" s="6" t="s">
        <v>44</v>
      </c>
      <c r="C5231" s="6" t="s">
        <v>4283</v>
      </c>
      <c r="D5231" s="13" t="s">
        <v>4530</v>
      </c>
      <c r="E5231" s="6">
        <v>35.18</v>
      </c>
      <c r="F5231" s="6">
        <v>-83.38</v>
      </c>
      <c r="G5231" s="6" t="s">
        <v>241</v>
      </c>
      <c r="H5231" s="6">
        <v>459</v>
      </c>
      <c r="I5231" s="6">
        <v>0</v>
      </c>
      <c r="J5231" s="6">
        <v>10.1</v>
      </c>
      <c r="K5231" s="6">
        <v>37</v>
      </c>
      <c r="L5231" s="6" t="s">
        <v>4515</v>
      </c>
      <c r="M5231" s="6">
        <v>20</v>
      </c>
      <c r="N5231" s="6" t="s">
        <v>21</v>
      </c>
      <c r="O5231" s="6" t="s">
        <v>22</v>
      </c>
      <c r="P5231" s="6" t="s">
        <v>8726</v>
      </c>
    </row>
    <row r="5232" spans="1:16" hidden="1" x14ac:dyDescent="0.35">
      <c r="A5232" s="6">
        <v>2012</v>
      </c>
      <c r="B5232" s="6" t="s">
        <v>141</v>
      </c>
      <c r="C5232" s="6" t="s">
        <v>4283</v>
      </c>
      <c r="D5232" s="13" t="s">
        <v>4532</v>
      </c>
      <c r="E5232" s="6">
        <v>35.799999999999997</v>
      </c>
      <c r="F5232" s="6">
        <v>-82.88</v>
      </c>
      <c r="G5232" s="6" t="s">
        <v>241</v>
      </c>
      <c r="H5232" s="6">
        <v>110</v>
      </c>
      <c r="I5232" s="6">
        <v>0</v>
      </c>
      <c r="J5232" s="6">
        <v>10.1</v>
      </c>
      <c r="K5232" s="6">
        <v>37</v>
      </c>
      <c r="L5232" s="6" t="s">
        <v>4515</v>
      </c>
      <c r="M5232" s="6">
        <v>20</v>
      </c>
      <c r="N5232" s="6" t="s">
        <v>21</v>
      </c>
      <c r="O5232" s="6" t="s">
        <v>22</v>
      </c>
      <c r="P5232" s="6" t="s">
        <v>8727</v>
      </c>
    </row>
    <row r="5233" spans="1:16" hidden="1" x14ac:dyDescent="0.35">
      <c r="A5233" s="6">
        <v>2012</v>
      </c>
      <c r="B5233" s="6" t="s">
        <v>4534</v>
      </c>
      <c r="C5233" s="6" t="s">
        <v>4283</v>
      </c>
      <c r="D5233" s="13" t="s">
        <v>4535</v>
      </c>
      <c r="E5233" s="6">
        <v>35.6</v>
      </c>
      <c r="F5233" s="6">
        <v>-81.97</v>
      </c>
      <c r="G5233" s="6" t="s">
        <v>117</v>
      </c>
      <c r="H5233" s="6">
        <v>431</v>
      </c>
      <c r="I5233" s="6">
        <v>288000</v>
      </c>
      <c r="J5233" s="6">
        <v>10.1</v>
      </c>
      <c r="K5233" s="6">
        <v>37</v>
      </c>
      <c r="L5233" s="6" t="s">
        <v>4515</v>
      </c>
      <c r="M5233" s="6">
        <v>20</v>
      </c>
      <c r="N5233" s="6" t="s">
        <v>21</v>
      </c>
      <c r="O5233" s="6" t="s">
        <v>22</v>
      </c>
      <c r="P5233" s="6" t="s">
        <v>8728</v>
      </c>
    </row>
    <row r="5234" spans="1:16" hidden="1" x14ac:dyDescent="0.35">
      <c r="A5234" s="6">
        <v>2012</v>
      </c>
      <c r="B5234" s="6" t="s">
        <v>1096</v>
      </c>
      <c r="C5234" s="6" t="s">
        <v>4283</v>
      </c>
      <c r="D5234" s="13" t="s">
        <v>4537</v>
      </c>
      <c r="E5234" s="6">
        <v>36.01</v>
      </c>
      <c r="F5234" s="6">
        <v>-82.15</v>
      </c>
      <c r="G5234" s="6" t="s">
        <v>236</v>
      </c>
      <c r="H5234" s="6">
        <v>49</v>
      </c>
      <c r="I5234" s="6">
        <v>36000</v>
      </c>
      <c r="J5234" s="6">
        <v>10.1</v>
      </c>
      <c r="K5234" s="6">
        <v>37</v>
      </c>
      <c r="L5234" s="6" t="s">
        <v>4515</v>
      </c>
      <c r="M5234" s="6">
        <v>20</v>
      </c>
      <c r="N5234" s="6" t="s">
        <v>21</v>
      </c>
      <c r="O5234" s="6" t="s">
        <v>22</v>
      </c>
      <c r="P5234" s="6" t="s">
        <v>8729</v>
      </c>
    </row>
    <row r="5235" spans="1:16" hidden="1" x14ac:dyDescent="0.35">
      <c r="A5235" s="6">
        <v>2012</v>
      </c>
      <c r="B5235" s="6" t="s">
        <v>690</v>
      </c>
      <c r="C5235" s="6" t="s">
        <v>4283</v>
      </c>
      <c r="D5235" s="13" t="s">
        <v>4539</v>
      </c>
      <c r="E5235" s="6">
        <v>35.24</v>
      </c>
      <c r="F5235" s="6">
        <v>-82.2</v>
      </c>
      <c r="G5235" s="6" t="s">
        <v>117</v>
      </c>
      <c r="H5235" s="6">
        <v>33</v>
      </c>
      <c r="I5235" s="6">
        <v>28000</v>
      </c>
      <c r="J5235" s="6">
        <v>10.1</v>
      </c>
      <c r="K5235" s="6">
        <v>37</v>
      </c>
      <c r="L5235" s="6" t="s">
        <v>4515</v>
      </c>
      <c r="M5235" s="6">
        <v>20</v>
      </c>
      <c r="N5235" s="6" t="s">
        <v>21</v>
      </c>
      <c r="O5235" s="6" t="s">
        <v>22</v>
      </c>
      <c r="P5235" s="6" t="s">
        <v>8730</v>
      </c>
    </row>
    <row r="5236" spans="1:16" hidden="1" x14ac:dyDescent="0.35">
      <c r="A5236" s="6">
        <v>2012</v>
      </c>
      <c r="B5236" s="6" t="s">
        <v>4541</v>
      </c>
      <c r="C5236" s="6" t="s">
        <v>4283</v>
      </c>
      <c r="D5236" s="13" t="s">
        <v>4542</v>
      </c>
      <c r="E5236" s="6">
        <v>35.36</v>
      </c>
      <c r="F5236" s="6">
        <v>-81.83</v>
      </c>
      <c r="G5236" s="6" t="s">
        <v>117</v>
      </c>
      <c r="H5236" s="6">
        <v>384</v>
      </c>
      <c r="I5236" s="6">
        <v>0</v>
      </c>
      <c r="J5236" s="6">
        <v>10.1</v>
      </c>
      <c r="K5236" s="6">
        <v>37</v>
      </c>
      <c r="L5236" s="6" t="s">
        <v>4515</v>
      </c>
      <c r="M5236" s="6">
        <v>20</v>
      </c>
      <c r="N5236" s="6" t="s">
        <v>21</v>
      </c>
      <c r="O5236" s="6" t="s">
        <v>22</v>
      </c>
      <c r="P5236" s="6" t="s">
        <v>8731</v>
      </c>
    </row>
    <row r="5237" spans="1:16" hidden="1" x14ac:dyDescent="0.35">
      <c r="A5237" s="6">
        <v>2012</v>
      </c>
      <c r="B5237" s="6" t="s">
        <v>4544</v>
      </c>
      <c r="C5237" s="6" t="s">
        <v>4283</v>
      </c>
      <c r="D5237" s="13" t="s">
        <v>4545</v>
      </c>
      <c r="E5237" s="6">
        <v>35.42</v>
      </c>
      <c r="F5237" s="6">
        <v>-83.44</v>
      </c>
      <c r="G5237" s="6" t="s">
        <v>241</v>
      </c>
      <c r="H5237" s="6">
        <v>56</v>
      </c>
      <c r="I5237" s="6">
        <v>13000</v>
      </c>
      <c r="J5237" s="6">
        <v>10.1</v>
      </c>
      <c r="K5237" s="6">
        <v>37</v>
      </c>
      <c r="L5237" s="6" t="s">
        <v>4515</v>
      </c>
      <c r="M5237" s="6">
        <v>20</v>
      </c>
      <c r="N5237" s="6" t="s">
        <v>21</v>
      </c>
      <c r="O5237" s="6" t="s">
        <v>22</v>
      </c>
      <c r="P5237" s="6" t="s">
        <v>8732</v>
      </c>
    </row>
    <row r="5238" spans="1:16" hidden="1" x14ac:dyDescent="0.35">
      <c r="A5238" s="6">
        <v>2012</v>
      </c>
      <c r="B5238" s="6" t="s">
        <v>4547</v>
      </c>
      <c r="C5238" s="6" t="s">
        <v>4283</v>
      </c>
      <c r="D5238" s="13" t="s">
        <v>4548</v>
      </c>
      <c r="E5238" s="6">
        <v>35.22</v>
      </c>
      <c r="F5238" s="6">
        <v>-82.87</v>
      </c>
      <c r="G5238" s="6" t="s">
        <v>241</v>
      </c>
      <c r="H5238" s="6">
        <v>382</v>
      </c>
      <c r="I5238" s="6">
        <v>0</v>
      </c>
      <c r="J5238" s="6">
        <v>10.1</v>
      </c>
      <c r="K5238" s="6">
        <v>37</v>
      </c>
      <c r="L5238" s="6" t="s">
        <v>4515</v>
      </c>
      <c r="M5238" s="6">
        <v>20</v>
      </c>
      <c r="N5238" s="6" t="s">
        <v>21</v>
      </c>
      <c r="O5238" s="6" t="s">
        <v>22</v>
      </c>
      <c r="P5238" s="6" t="s">
        <v>8733</v>
      </c>
    </row>
    <row r="5239" spans="1:16" hidden="1" x14ac:dyDescent="0.35">
      <c r="A5239" s="6">
        <v>2012</v>
      </c>
      <c r="B5239" s="6" t="s">
        <v>4550</v>
      </c>
      <c r="C5239" s="6" t="s">
        <v>4283</v>
      </c>
      <c r="D5239" s="13" t="s">
        <v>4551</v>
      </c>
      <c r="E5239" s="6">
        <v>35.909999999999997</v>
      </c>
      <c r="F5239" s="6">
        <v>-82.29</v>
      </c>
      <c r="G5239" s="6" t="s">
        <v>236</v>
      </c>
      <c r="H5239" s="6">
        <v>43</v>
      </c>
      <c r="I5239" s="6">
        <v>0</v>
      </c>
      <c r="J5239" s="6">
        <v>10.1</v>
      </c>
      <c r="K5239" s="6">
        <v>37</v>
      </c>
      <c r="L5239" s="6" t="s">
        <v>4515</v>
      </c>
      <c r="M5239" s="6">
        <v>20</v>
      </c>
      <c r="N5239" s="6" t="s">
        <v>21</v>
      </c>
      <c r="O5239" s="6" t="s">
        <v>22</v>
      </c>
      <c r="P5239" s="6" t="s">
        <v>8734</v>
      </c>
    </row>
    <row r="5240" spans="1:16" hidden="1" x14ac:dyDescent="0.35">
      <c r="A5240" s="6">
        <v>2022</v>
      </c>
      <c r="B5240" s="6" t="s">
        <v>4513</v>
      </c>
      <c r="C5240" s="6" t="s">
        <v>4283</v>
      </c>
      <c r="D5240" s="13" t="s">
        <v>4514</v>
      </c>
      <c r="E5240" s="6">
        <v>35.700000000000003</v>
      </c>
      <c r="F5240" s="6">
        <v>-82.63</v>
      </c>
      <c r="G5240" s="6" t="s">
        <v>117</v>
      </c>
      <c r="H5240" s="6">
        <v>602</v>
      </c>
      <c r="I5240" s="6">
        <v>876000</v>
      </c>
      <c r="J5240" s="6">
        <v>18.600000000000001</v>
      </c>
      <c r="K5240" s="6">
        <v>37</v>
      </c>
      <c r="L5240" s="6" t="s">
        <v>4515</v>
      </c>
      <c r="M5240" s="6">
        <v>20</v>
      </c>
      <c r="N5240" s="6" t="s">
        <v>21</v>
      </c>
      <c r="O5240" s="6" t="s">
        <v>22</v>
      </c>
      <c r="P5240" s="6" t="s">
        <v>4516</v>
      </c>
    </row>
    <row r="5241" spans="1:16" hidden="1" x14ac:dyDescent="0.35">
      <c r="A5241" s="6">
        <v>2022</v>
      </c>
      <c r="B5241" s="6" t="s">
        <v>854</v>
      </c>
      <c r="C5241" s="6" t="s">
        <v>4283</v>
      </c>
      <c r="D5241" s="13" t="s">
        <v>4517</v>
      </c>
      <c r="E5241" s="6">
        <v>35.65</v>
      </c>
      <c r="F5241" s="6">
        <v>-81.540000000000006</v>
      </c>
      <c r="G5241" s="6" t="s">
        <v>94</v>
      </c>
      <c r="H5241" s="6">
        <v>1076</v>
      </c>
      <c r="I5241" s="6">
        <v>1052000</v>
      </c>
      <c r="J5241" s="6">
        <v>18.600000000000001</v>
      </c>
      <c r="K5241" s="6">
        <v>37</v>
      </c>
      <c r="L5241" s="6" t="s">
        <v>4515</v>
      </c>
      <c r="M5241" s="6">
        <v>20</v>
      </c>
      <c r="N5241" s="6" t="s">
        <v>21</v>
      </c>
      <c r="O5241" s="6" t="s">
        <v>22</v>
      </c>
      <c r="P5241" s="6" t="s">
        <v>4518</v>
      </c>
    </row>
    <row r="5242" spans="1:16" hidden="1" x14ac:dyDescent="0.35">
      <c r="A5242" s="6">
        <v>2022</v>
      </c>
      <c r="B5242" s="6" t="s">
        <v>100</v>
      </c>
      <c r="C5242" s="6" t="s">
        <v>4283</v>
      </c>
      <c r="D5242" s="13" t="s">
        <v>4519</v>
      </c>
      <c r="E5242" s="6">
        <v>35.19</v>
      </c>
      <c r="F5242" s="6">
        <v>-83.82</v>
      </c>
      <c r="G5242" s="6" t="s">
        <v>241</v>
      </c>
      <c r="H5242" s="6">
        <v>542</v>
      </c>
      <c r="I5242" s="6">
        <v>858000</v>
      </c>
      <c r="J5242" s="6">
        <v>18.600000000000001</v>
      </c>
      <c r="K5242" s="6">
        <v>37</v>
      </c>
      <c r="L5242" s="6" t="s">
        <v>4515</v>
      </c>
      <c r="M5242" s="6">
        <v>20</v>
      </c>
      <c r="N5242" s="6" t="s">
        <v>21</v>
      </c>
      <c r="O5242" s="6" t="s">
        <v>22</v>
      </c>
      <c r="P5242" s="6" t="s">
        <v>4520</v>
      </c>
    </row>
    <row r="5243" spans="1:16" hidden="1" x14ac:dyDescent="0.35">
      <c r="A5243" s="6">
        <v>2022</v>
      </c>
      <c r="B5243" s="6" t="s">
        <v>4523</v>
      </c>
      <c r="C5243" s="6" t="s">
        <v>4283</v>
      </c>
      <c r="D5243" s="13" t="s">
        <v>4524</v>
      </c>
      <c r="E5243" s="6">
        <v>35.54</v>
      </c>
      <c r="F5243" s="6">
        <v>-82.84</v>
      </c>
      <c r="G5243" s="6" t="s">
        <v>241</v>
      </c>
      <c r="H5243" s="6">
        <v>782</v>
      </c>
      <c r="I5243" s="6">
        <v>0</v>
      </c>
      <c r="J5243" s="6">
        <v>18.600000000000001</v>
      </c>
      <c r="K5243" s="6">
        <v>37</v>
      </c>
      <c r="L5243" s="6" t="s">
        <v>4515</v>
      </c>
      <c r="M5243" s="6">
        <v>20</v>
      </c>
      <c r="N5243" s="6" t="s">
        <v>21</v>
      </c>
      <c r="O5243" s="6" t="s">
        <v>22</v>
      </c>
      <c r="P5243" s="6" t="s">
        <v>4525</v>
      </c>
    </row>
    <row r="5244" spans="1:16" hidden="1" x14ac:dyDescent="0.35">
      <c r="A5244" s="6">
        <v>2022</v>
      </c>
      <c r="B5244" s="6" t="s">
        <v>1465</v>
      </c>
      <c r="C5244" s="6" t="s">
        <v>4283</v>
      </c>
      <c r="D5244" s="13" t="s">
        <v>4526</v>
      </c>
      <c r="E5244" s="6">
        <v>35.450000000000003</v>
      </c>
      <c r="F5244" s="6">
        <v>-82.28</v>
      </c>
      <c r="G5244" s="6" t="s">
        <v>117</v>
      </c>
      <c r="H5244" s="6">
        <v>1608</v>
      </c>
      <c r="I5244" s="6">
        <v>2149000</v>
      </c>
      <c r="J5244" s="6">
        <v>18.600000000000001</v>
      </c>
      <c r="K5244" s="6">
        <v>37</v>
      </c>
      <c r="L5244" s="6" t="s">
        <v>4515</v>
      </c>
      <c r="M5244" s="6">
        <v>20</v>
      </c>
      <c r="N5244" s="6" t="s">
        <v>21</v>
      </c>
      <c r="O5244" s="6" t="s">
        <v>22</v>
      </c>
      <c r="P5244" s="6" t="s">
        <v>4527</v>
      </c>
    </row>
    <row r="5245" spans="1:16" hidden="1" x14ac:dyDescent="0.35">
      <c r="A5245" s="6">
        <v>2022</v>
      </c>
      <c r="B5245" s="6" t="s">
        <v>115</v>
      </c>
      <c r="C5245" s="6" t="s">
        <v>4283</v>
      </c>
      <c r="D5245" s="13" t="s">
        <v>4528</v>
      </c>
      <c r="E5245" s="6">
        <v>35.42</v>
      </c>
      <c r="F5245" s="6">
        <v>-83.08</v>
      </c>
      <c r="G5245" s="6" t="s">
        <v>241</v>
      </c>
      <c r="H5245" s="6">
        <v>78</v>
      </c>
      <c r="I5245" s="6">
        <v>115000</v>
      </c>
      <c r="J5245" s="6">
        <v>18.600000000000001</v>
      </c>
      <c r="K5245" s="6">
        <v>37</v>
      </c>
      <c r="L5245" s="6" t="s">
        <v>4515</v>
      </c>
      <c r="M5245" s="6">
        <v>20</v>
      </c>
      <c r="N5245" s="6" t="s">
        <v>21</v>
      </c>
      <c r="O5245" s="6" t="s">
        <v>22</v>
      </c>
      <c r="P5245" s="6" t="s">
        <v>4529</v>
      </c>
    </row>
    <row r="5246" spans="1:16" hidden="1" x14ac:dyDescent="0.35">
      <c r="A5246" s="6">
        <v>2022</v>
      </c>
      <c r="B5246" s="6" t="s">
        <v>44</v>
      </c>
      <c r="C5246" s="6" t="s">
        <v>4283</v>
      </c>
      <c r="D5246" s="13" t="s">
        <v>4530</v>
      </c>
      <c r="E5246" s="6">
        <v>35.18</v>
      </c>
      <c r="F5246" s="6">
        <v>-83.38</v>
      </c>
      <c r="G5246" s="6" t="s">
        <v>117</v>
      </c>
      <c r="H5246" s="6">
        <v>97</v>
      </c>
      <c r="I5246" s="6">
        <v>0</v>
      </c>
      <c r="J5246" s="6">
        <v>18.600000000000001</v>
      </c>
      <c r="K5246" s="6">
        <v>37</v>
      </c>
      <c r="L5246" s="6" t="s">
        <v>4515</v>
      </c>
      <c r="M5246" s="6">
        <v>20</v>
      </c>
      <c r="N5246" s="6" t="s">
        <v>21</v>
      </c>
      <c r="O5246" s="6" t="s">
        <v>22</v>
      </c>
      <c r="P5246" s="6" t="s">
        <v>4531</v>
      </c>
    </row>
    <row r="5247" spans="1:16" hidden="1" x14ac:dyDescent="0.35">
      <c r="A5247" s="6">
        <v>2022</v>
      </c>
      <c r="B5247" s="6" t="s">
        <v>141</v>
      </c>
      <c r="C5247" s="6" t="s">
        <v>4283</v>
      </c>
      <c r="D5247" s="13" t="s">
        <v>4532</v>
      </c>
      <c r="E5247" s="6">
        <v>35.799999999999997</v>
      </c>
      <c r="F5247" s="6">
        <v>-82.88</v>
      </c>
      <c r="G5247" s="6" t="s">
        <v>241</v>
      </c>
      <c r="H5247" s="6">
        <v>104</v>
      </c>
      <c r="I5247" s="6">
        <v>55000</v>
      </c>
      <c r="J5247" s="6">
        <v>18.600000000000001</v>
      </c>
      <c r="K5247" s="6">
        <v>37</v>
      </c>
      <c r="L5247" s="6" t="s">
        <v>4515</v>
      </c>
      <c r="M5247" s="6">
        <v>20</v>
      </c>
      <c r="N5247" s="6" t="s">
        <v>21</v>
      </c>
      <c r="O5247" s="6" t="s">
        <v>22</v>
      </c>
      <c r="P5247" s="6" t="s">
        <v>4533</v>
      </c>
    </row>
    <row r="5248" spans="1:16" hidden="1" x14ac:dyDescent="0.35">
      <c r="A5248" s="6">
        <v>2022</v>
      </c>
      <c r="B5248" s="6" t="s">
        <v>4534</v>
      </c>
      <c r="C5248" s="6" t="s">
        <v>4283</v>
      </c>
      <c r="D5248" s="13" t="s">
        <v>4535</v>
      </c>
      <c r="E5248" s="6">
        <v>35.6</v>
      </c>
      <c r="F5248" s="6">
        <v>-81.97</v>
      </c>
      <c r="G5248" s="6" t="s">
        <v>117</v>
      </c>
      <c r="H5248" s="6">
        <v>41</v>
      </c>
      <c r="I5248" s="6">
        <v>10000</v>
      </c>
      <c r="J5248" s="6">
        <v>18.600000000000001</v>
      </c>
      <c r="K5248" s="6">
        <v>37</v>
      </c>
      <c r="L5248" s="6" t="s">
        <v>4515</v>
      </c>
      <c r="M5248" s="6">
        <v>20</v>
      </c>
      <c r="N5248" s="6" t="s">
        <v>21</v>
      </c>
      <c r="O5248" s="6" t="s">
        <v>22</v>
      </c>
      <c r="P5248" s="6" t="s">
        <v>4536</v>
      </c>
    </row>
    <row r="5249" spans="1:16" hidden="1" x14ac:dyDescent="0.35">
      <c r="A5249" s="6">
        <v>2022</v>
      </c>
      <c r="B5249" s="6" t="s">
        <v>1096</v>
      </c>
      <c r="C5249" s="6" t="s">
        <v>4283</v>
      </c>
      <c r="D5249" s="13" t="s">
        <v>4537</v>
      </c>
      <c r="E5249" s="6">
        <v>36.01</v>
      </c>
      <c r="F5249" s="6">
        <v>-82.15</v>
      </c>
      <c r="G5249" s="6" t="s">
        <v>241</v>
      </c>
      <c r="H5249" s="6">
        <v>44</v>
      </c>
      <c r="I5249" s="6">
        <v>23000</v>
      </c>
      <c r="J5249" s="6">
        <v>18.600000000000001</v>
      </c>
      <c r="K5249" s="6">
        <v>37</v>
      </c>
      <c r="L5249" s="6" t="s">
        <v>4515</v>
      </c>
      <c r="M5249" s="6">
        <v>20</v>
      </c>
      <c r="N5249" s="6" t="s">
        <v>21</v>
      </c>
      <c r="O5249" s="6" t="s">
        <v>22</v>
      </c>
      <c r="P5249" s="6" t="s">
        <v>4538</v>
      </c>
    </row>
    <row r="5250" spans="1:16" hidden="1" x14ac:dyDescent="0.35">
      <c r="A5250" s="6">
        <v>2022</v>
      </c>
      <c r="B5250" s="6" t="s">
        <v>4541</v>
      </c>
      <c r="C5250" s="6" t="s">
        <v>4283</v>
      </c>
      <c r="D5250" s="13" t="s">
        <v>4542</v>
      </c>
      <c r="E5250" s="6">
        <v>35.36</v>
      </c>
      <c r="F5250" s="6">
        <v>-81.83</v>
      </c>
      <c r="G5250" s="6" t="s">
        <v>117</v>
      </c>
      <c r="H5250" s="6">
        <v>642</v>
      </c>
      <c r="I5250" s="6">
        <v>1200000</v>
      </c>
      <c r="J5250" s="6">
        <v>18.600000000000001</v>
      </c>
      <c r="K5250" s="6">
        <v>37</v>
      </c>
      <c r="L5250" s="6" t="s">
        <v>4515</v>
      </c>
      <c r="M5250" s="6">
        <v>20</v>
      </c>
      <c r="N5250" s="6" t="s">
        <v>21</v>
      </c>
      <c r="O5250" s="6" t="s">
        <v>22</v>
      </c>
      <c r="P5250" s="6" t="s">
        <v>4543</v>
      </c>
    </row>
    <row r="5251" spans="1:16" hidden="1" x14ac:dyDescent="0.35">
      <c r="A5251" s="6">
        <v>2022</v>
      </c>
      <c r="B5251" s="6" t="s">
        <v>4544</v>
      </c>
      <c r="C5251" s="6" t="s">
        <v>4283</v>
      </c>
      <c r="D5251" s="13" t="s">
        <v>4545</v>
      </c>
      <c r="E5251" s="6">
        <v>35.42</v>
      </c>
      <c r="F5251" s="6">
        <v>-83.44</v>
      </c>
      <c r="G5251" s="6" t="s">
        <v>117</v>
      </c>
      <c r="H5251" s="6">
        <v>6</v>
      </c>
      <c r="I5251" s="6">
        <v>4000</v>
      </c>
      <c r="J5251" s="6">
        <v>18.600000000000001</v>
      </c>
      <c r="K5251" s="6">
        <v>37</v>
      </c>
      <c r="L5251" s="6" t="s">
        <v>4515</v>
      </c>
      <c r="M5251" s="6">
        <v>20</v>
      </c>
      <c r="N5251" s="6" t="s">
        <v>21</v>
      </c>
      <c r="O5251" s="6" t="s">
        <v>22</v>
      </c>
      <c r="P5251" s="6" t="s">
        <v>4546</v>
      </c>
    </row>
    <row r="5252" spans="1:16" hidden="1" x14ac:dyDescent="0.35">
      <c r="A5252" s="6">
        <v>2022</v>
      </c>
      <c r="B5252" s="6" t="s">
        <v>4547</v>
      </c>
      <c r="C5252" s="6" t="s">
        <v>4283</v>
      </c>
      <c r="D5252" s="13" t="s">
        <v>4548</v>
      </c>
      <c r="E5252" s="6">
        <v>35.22</v>
      </c>
      <c r="F5252" s="6">
        <v>-82.87</v>
      </c>
      <c r="G5252" s="6" t="s">
        <v>241</v>
      </c>
      <c r="H5252" s="6">
        <v>25</v>
      </c>
      <c r="I5252" s="6">
        <v>35000</v>
      </c>
      <c r="J5252" s="6">
        <v>18.600000000000001</v>
      </c>
      <c r="K5252" s="6">
        <v>37</v>
      </c>
      <c r="L5252" s="6" t="s">
        <v>4515</v>
      </c>
      <c r="M5252" s="6">
        <v>20</v>
      </c>
      <c r="N5252" s="6" t="s">
        <v>21</v>
      </c>
      <c r="O5252" s="6" t="s">
        <v>22</v>
      </c>
      <c r="P5252" s="6" t="s">
        <v>4549</v>
      </c>
    </row>
    <row r="5253" spans="1:16" hidden="1" x14ac:dyDescent="0.35">
      <c r="A5253" s="6">
        <v>2022</v>
      </c>
      <c r="B5253" s="6" t="s">
        <v>4550</v>
      </c>
      <c r="C5253" s="6" t="s">
        <v>4283</v>
      </c>
      <c r="D5253" s="13" t="s">
        <v>4551</v>
      </c>
      <c r="E5253" s="6">
        <v>35.909999999999997</v>
      </c>
      <c r="F5253" s="6">
        <v>-82.29</v>
      </c>
      <c r="G5253" s="6" t="s">
        <v>241</v>
      </c>
      <c r="H5253" s="6">
        <v>33</v>
      </c>
      <c r="I5253" s="6">
        <v>180000</v>
      </c>
      <c r="J5253" s="6">
        <v>18.600000000000001</v>
      </c>
      <c r="K5253" s="6">
        <v>37</v>
      </c>
      <c r="L5253" s="6" t="s">
        <v>4515</v>
      </c>
      <c r="M5253" s="6">
        <v>20</v>
      </c>
      <c r="N5253" s="6" t="s">
        <v>21</v>
      </c>
      <c r="O5253" s="6" t="s">
        <v>22</v>
      </c>
      <c r="P5253" s="6" t="s">
        <v>4552</v>
      </c>
    </row>
    <row r="5254" spans="1:16" hidden="1" x14ac:dyDescent="0.35">
      <c r="A5254" s="6">
        <v>2022</v>
      </c>
      <c r="B5254" s="6" t="s">
        <v>163</v>
      </c>
      <c r="C5254" s="6" t="s">
        <v>4283</v>
      </c>
      <c r="D5254" s="13" t="s">
        <v>4521</v>
      </c>
      <c r="E5254" s="6">
        <v>35.020000000000003</v>
      </c>
      <c r="F5254" s="6">
        <v>-83.96</v>
      </c>
      <c r="G5254" s="6" t="s">
        <v>117</v>
      </c>
      <c r="H5254" s="6" t="s">
        <v>35</v>
      </c>
      <c r="I5254" s="6">
        <v>0</v>
      </c>
      <c r="J5254" s="6" t="s">
        <v>36</v>
      </c>
      <c r="K5254" s="6">
        <v>37</v>
      </c>
      <c r="L5254" s="6" t="s">
        <v>4515</v>
      </c>
      <c r="M5254" s="6">
        <v>20</v>
      </c>
      <c r="N5254" s="6" t="s">
        <v>21</v>
      </c>
      <c r="O5254" s="6" t="s">
        <v>22</v>
      </c>
      <c r="P5254" s="6" t="s">
        <v>4522</v>
      </c>
    </row>
    <row r="5255" spans="1:16" hidden="1" x14ac:dyDescent="0.35">
      <c r="A5255" s="6">
        <v>2022</v>
      </c>
      <c r="B5255" s="6" t="s">
        <v>690</v>
      </c>
      <c r="C5255" s="6" t="s">
        <v>4283</v>
      </c>
      <c r="D5255" s="13" t="s">
        <v>4539</v>
      </c>
      <c r="E5255" s="6">
        <v>35.24</v>
      </c>
      <c r="F5255" s="6">
        <v>-82.2</v>
      </c>
      <c r="G5255" s="6" t="s">
        <v>94</v>
      </c>
      <c r="H5255" s="6" t="s">
        <v>35</v>
      </c>
      <c r="I5255" s="6">
        <v>0</v>
      </c>
      <c r="J5255" s="6" t="s">
        <v>36</v>
      </c>
      <c r="K5255" s="6">
        <v>37</v>
      </c>
      <c r="L5255" s="6" t="s">
        <v>4515</v>
      </c>
      <c r="M5255" s="6">
        <v>20</v>
      </c>
      <c r="N5255" s="6" t="s">
        <v>21</v>
      </c>
      <c r="O5255" s="6" t="s">
        <v>22</v>
      </c>
      <c r="P5255" s="6" t="s">
        <v>4540</v>
      </c>
    </row>
    <row r="5256" spans="1:16" hidden="1" x14ac:dyDescent="0.35">
      <c r="A5256" s="6">
        <v>2012</v>
      </c>
      <c r="B5256" s="6" t="s">
        <v>5790</v>
      </c>
      <c r="C5256" s="6" t="s">
        <v>5594</v>
      </c>
      <c r="D5256" s="13" t="s">
        <v>5791</v>
      </c>
      <c r="E5256" s="6">
        <v>36.270000000000003</v>
      </c>
      <c r="F5256" s="6">
        <v>-87.05</v>
      </c>
      <c r="G5256" s="6" t="s">
        <v>241</v>
      </c>
      <c r="H5256" s="6">
        <v>2526</v>
      </c>
      <c r="I5256" s="6">
        <v>1327000</v>
      </c>
      <c r="J5256" s="6">
        <v>9.1999999999999993</v>
      </c>
      <c r="K5256" s="6">
        <v>47</v>
      </c>
      <c r="L5256" s="6" t="s">
        <v>5792</v>
      </c>
      <c r="M5256" s="6">
        <v>30</v>
      </c>
      <c r="N5256" s="6" t="s">
        <v>21</v>
      </c>
      <c r="O5256" s="6" t="s">
        <v>22</v>
      </c>
      <c r="P5256" s="6" t="s">
        <v>9211</v>
      </c>
    </row>
    <row r="5257" spans="1:16" hidden="1" x14ac:dyDescent="0.35">
      <c r="A5257" s="6">
        <v>2012</v>
      </c>
      <c r="B5257" s="6" t="s">
        <v>5794</v>
      </c>
      <c r="C5257" s="6" t="s">
        <v>5594</v>
      </c>
      <c r="D5257" s="13" t="s">
        <v>5795</v>
      </c>
      <c r="E5257" s="6">
        <v>36.049999999999997</v>
      </c>
      <c r="F5257" s="6">
        <v>-87.31</v>
      </c>
      <c r="G5257" s="6" t="s">
        <v>241</v>
      </c>
      <c r="H5257" s="6">
        <v>959</v>
      </c>
      <c r="I5257" s="6">
        <v>434000</v>
      </c>
      <c r="J5257" s="6">
        <v>9.1999999999999993</v>
      </c>
      <c r="K5257" s="6">
        <v>47</v>
      </c>
      <c r="L5257" s="6" t="s">
        <v>5792</v>
      </c>
      <c r="M5257" s="6">
        <v>30</v>
      </c>
      <c r="N5257" s="6" t="s">
        <v>21</v>
      </c>
      <c r="O5257" s="6" t="s">
        <v>22</v>
      </c>
      <c r="P5257" s="6" t="s">
        <v>9212</v>
      </c>
    </row>
    <row r="5258" spans="1:16" hidden="1" x14ac:dyDescent="0.35">
      <c r="A5258" s="6">
        <v>2012</v>
      </c>
      <c r="B5258" s="6" t="s">
        <v>2538</v>
      </c>
      <c r="C5258" s="6" t="s">
        <v>5594</v>
      </c>
      <c r="D5258" s="13" t="s">
        <v>5797</v>
      </c>
      <c r="E5258" s="6">
        <v>35.94</v>
      </c>
      <c r="F5258" s="6">
        <v>-87.34</v>
      </c>
      <c r="G5258" s="6" t="s">
        <v>241</v>
      </c>
      <c r="H5258" s="6">
        <v>5072</v>
      </c>
      <c r="I5258" s="6">
        <v>2009000</v>
      </c>
      <c r="J5258" s="6">
        <v>9.1999999999999993</v>
      </c>
      <c r="K5258" s="6">
        <v>47</v>
      </c>
      <c r="L5258" s="6" t="s">
        <v>5792</v>
      </c>
      <c r="M5258" s="6">
        <v>30</v>
      </c>
      <c r="N5258" s="6" t="s">
        <v>21</v>
      </c>
      <c r="O5258" s="6" t="s">
        <v>22</v>
      </c>
      <c r="P5258" s="6" t="s">
        <v>9213</v>
      </c>
    </row>
    <row r="5259" spans="1:16" hidden="1" x14ac:dyDescent="0.35">
      <c r="A5259" s="6">
        <v>2012</v>
      </c>
      <c r="B5259" s="6" t="s">
        <v>224</v>
      </c>
      <c r="C5259" s="6" t="s">
        <v>5594</v>
      </c>
      <c r="D5259" s="13" t="s">
        <v>5799</v>
      </c>
      <c r="E5259" s="6">
        <v>36.31</v>
      </c>
      <c r="F5259" s="6">
        <v>-87.7</v>
      </c>
      <c r="G5259" s="6" t="s">
        <v>241</v>
      </c>
      <c r="H5259" s="6">
        <v>177</v>
      </c>
      <c r="I5259" s="6">
        <v>0</v>
      </c>
      <c r="J5259" s="6">
        <v>9.1999999999999993</v>
      </c>
      <c r="K5259" s="6">
        <v>47</v>
      </c>
      <c r="L5259" s="6" t="s">
        <v>5792</v>
      </c>
      <c r="M5259" s="6">
        <v>30</v>
      </c>
      <c r="N5259" s="6" t="s">
        <v>21</v>
      </c>
      <c r="O5259" s="6" t="s">
        <v>22</v>
      </c>
      <c r="P5259" s="6" t="s">
        <v>9214</v>
      </c>
    </row>
    <row r="5260" spans="1:16" hidden="1" x14ac:dyDescent="0.35">
      <c r="A5260" s="6">
        <v>2012</v>
      </c>
      <c r="B5260" s="6" t="s">
        <v>3276</v>
      </c>
      <c r="C5260" s="6" t="s">
        <v>5594</v>
      </c>
      <c r="D5260" s="13" t="s">
        <v>5801</v>
      </c>
      <c r="E5260" s="6">
        <v>35.94</v>
      </c>
      <c r="F5260" s="6">
        <v>-87.76</v>
      </c>
      <c r="G5260" s="6" t="s">
        <v>241</v>
      </c>
      <c r="H5260" s="6">
        <v>6281</v>
      </c>
      <c r="I5260" s="6">
        <v>3837000</v>
      </c>
      <c r="J5260" s="6">
        <v>9.1999999999999993</v>
      </c>
      <c r="K5260" s="6">
        <v>47</v>
      </c>
      <c r="L5260" s="6" t="s">
        <v>5792</v>
      </c>
      <c r="M5260" s="6">
        <v>30</v>
      </c>
      <c r="N5260" s="6" t="s">
        <v>21</v>
      </c>
      <c r="O5260" s="6" t="s">
        <v>22</v>
      </c>
      <c r="P5260" s="6" t="s">
        <v>9215</v>
      </c>
    </row>
    <row r="5261" spans="1:16" hidden="1" x14ac:dyDescent="0.35">
      <c r="A5261" s="6">
        <v>2012</v>
      </c>
      <c r="B5261" s="6" t="s">
        <v>135</v>
      </c>
      <c r="C5261" s="6" t="s">
        <v>5594</v>
      </c>
      <c r="D5261" s="13" t="s">
        <v>5803</v>
      </c>
      <c r="E5261" s="6">
        <v>35.32</v>
      </c>
      <c r="F5261" s="6">
        <v>-87.3</v>
      </c>
      <c r="G5261" s="6" t="s">
        <v>117</v>
      </c>
      <c r="H5261" s="6">
        <v>31624</v>
      </c>
      <c r="I5261" s="6">
        <v>14953000</v>
      </c>
      <c r="J5261" s="6">
        <v>9.1999999999999993</v>
      </c>
      <c r="K5261" s="6">
        <v>47</v>
      </c>
      <c r="L5261" s="6" t="s">
        <v>5792</v>
      </c>
      <c r="M5261" s="6">
        <v>30</v>
      </c>
      <c r="N5261" s="6" t="s">
        <v>21</v>
      </c>
      <c r="O5261" s="6" t="s">
        <v>22</v>
      </c>
      <c r="P5261" s="6" t="s">
        <v>9216</v>
      </c>
    </row>
    <row r="5262" spans="1:16" hidden="1" x14ac:dyDescent="0.35">
      <c r="A5262" s="6">
        <v>2012</v>
      </c>
      <c r="B5262" s="6" t="s">
        <v>1202</v>
      </c>
      <c r="C5262" s="6" t="s">
        <v>5594</v>
      </c>
      <c r="D5262" s="13" t="s">
        <v>5805</v>
      </c>
      <c r="E5262" s="6">
        <v>35.549999999999997</v>
      </c>
      <c r="F5262" s="6">
        <v>-87.55</v>
      </c>
      <c r="G5262" s="6" t="s">
        <v>241</v>
      </c>
      <c r="H5262" s="6">
        <v>447</v>
      </c>
      <c r="I5262" s="6">
        <v>0</v>
      </c>
      <c r="J5262" s="6">
        <v>9.1999999999999993</v>
      </c>
      <c r="K5262" s="6">
        <v>47</v>
      </c>
      <c r="L5262" s="6" t="s">
        <v>5792</v>
      </c>
      <c r="M5262" s="6">
        <v>30</v>
      </c>
      <c r="N5262" s="6" t="s">
        <v>21</v>
      </c>
      <c r="O5262" s="6" t="s">
        <v>22</v>
      </c>
      <c r="P5262" s="6" t="s">
        <v>9217</v>
      </c>
    </row>
    <row r="5263" spans="1:16" hidden="1" x14ac:dyDescent="0.35">
      <c r="A5263" s="6">
        <v>2012</v>
      </c>
      <c r="B5263" s="6" t="s">
        <v>50</v>
      </c>
      <c r="C5263" s="6" t="s">
        <v>5594</v>
      </c>
      <c r="D5263" s="13" t="s">
        <v>5807</v>
      </c>
      <c r="E5263" s="6">
        <v>36.58</v>
      </c>
      <c r="F5263" s="6">
        <v>-87.06</v>
      </c>
      <c r="G5263" s="6" t="s">
        <v>241</v>
      </c>
      <c r="H5263" s="6">
        <v>19569</v>
      </c>
      <c r="I5263" s="6">
        <v>8519000</v>
      </c>
      <c r="J5263" s="6">
        <v>9.1999999999999993</v>
      </c>
      <c r="K5263" s="6">
        <v>47</v>
      </c>
      <c r="L5263" s="6" t="s">
        <v>5792</v>
      </c>
      <c r="M5263" s="6">
        <v>30</v>
      </c>
      <c r="N5263" s="6" t="s">
        <v>21</v>
      </c>
      <c r="O5263" s="6" t="s">
        <v>22</v>
      </c>
      <c r="P5263" s="6" t="s">
        <v>9218</v>
      </c>
    </row>
    <row r="5264" spans="1:16" hidden="1" x14ac:dyDescent="0.35">
      <c r="A5264" s="6">
        <v>2012</v>
      </c>
      <c r="B5264" s="6" t="s">
        <v>54</v>
      </c>
      <c r="C5264" s="6" t="s">
        <v>5594</v>
      </c>
      <c r="D5264" s="13" t="s">
        <v>5809</v>
      </c>
      <c r="E5264" s="6">
        <v>35.61</v>
      </c>
      <c r="F5264" s="6">
        <v>-87.84</v>
      </c>
      <c r="G5264" s="6" t="s">
        <v>241</v>
      </c>
      <c r="H5264" s="6">
        <v>859</v>
      </c>
      <c r="I5264" s="6">
        <v>438000</v>
      </c>
      <c r="J5264" s="6">
        <v>9.1999999999999993</v>
      </c>
      <c r="K5264" s="6">
        <v>47</v>
      </c>
      <c r="L5264" s="6" t="s">
        <v>5792</v>
      </c>
      <c r="M5264" s="6">
        <v>30</v>
      </c>
      <c r="N5264" s="6" t="s">
        <v>21</v>
      </c>
      <c r="O5264" s="6" t="s">
        <v>22</v>
      </c>
      <c r="P5264" s="6" t="s">
        <v>9219</v>
      </c>
    </row>
    <row r="5265" spans="1:16" hidden="1" x14ac:dyDescent="0.35">
      <c r="A5265" s="6">
        <v>2012</v>
      </c>
      <c r="B5265" s="6" t="s">
        <v>2309</v>
      </c>
      <c r="C5265" s="6" t="s">
        <v>5594</v>
      </c>
      <c r="D5265" s="13" t="s">
        <v>5811</v>
      </c>
      <c r="E5265" s="6">
        <v>36.549999999999997</v>
      </c>
      <c r="F5265" s="6">
        <v>-87</v>
      </c>
      <c r="G5265" s="6" t="s">
        <v>241</v>
      </c>
      <c r="H5265" s="6">
        <v>39639</v>
      </c>
      <c r="I5265" s="6">
        <v>18710000</v>
      </c>
      <c r="J5265" s="6">
        <v>9.1999999999999993</v>
      </c>
      <c r="K5265" s="6">
        <v>47</v>
      </c>
      <c r="L5265" s="6" t="s">
        <v>5792</v>
      </c>
      <c r="M5265" s="6">
        <v>30</v>
      </c>
      <c r="N5265" s="6" t="s">
        <v>21</v>
      </c>
      <c r="O5265" s="6" t="s">
        <v>22</v>
      </c>
      <c r="P5265" s="6" t="s">
        <v>9220</v>
      </c>
    </row>
    <row r="5266" spans="1:16" hidden="1" x14ac:dyDescent="0.35">
      <c r="A5266" s="6">
        <v>2012</v>
      </c>
      <c r="B5266" s="6" t="s">
        <v>1107</v>
      </c>
      <c r="C5266" s="6" t="s">
        <v>5594</v>
      </c>
      <c r="D5266" s="13" t="s">
        <v>5813</v>
      </c>
      <c r="E5266" s="6">
        <v>36.590000000000003</v>
      </c>
      <c r="F5266" s="6">
        <v>-87.78</v>
      </c>
      <c r="G5266" s="6" t="s">
        <v>241</v>
      </c>
      <c r="H5266" s="6">
        <v>2373</v>
      </c>
      <c r="I5266" s="6">
        <v>1187000</v>
      </c>
      <c r="J5266" s="6">
        <v>9.1999999999999993</v>
      </c>
      <c r="K5266" s="6">
        <v>47</v>
      </c>
      <c r="L5266" s="6" t="s">
        <v>5792</v>
      </c>
      <c r="M5266" s="6">
        <v>30</v>
      </c>
      <c r="N5266" s="6" t="s">
        <v>21</v>
      </c>
      <c r="O5266" s="6" t="s">
        <v>22</v>
      </c>
      <c r="P5266" s="6" t="s">
        <v>9221</v>
      </c>
    </row>
    <row r="5267" spans="1:16" hidden="1" x14ac:dyDescent="0.35">
      <c r="A5267" s="6">
        <v>2012</v>
      </c>
      <c r="B5267" s="6" t="s">
        <v>1071</v>
      </c>
      <c r="C5267" s="6" t="s">
        <v>5594</v>
      </c>
      <c r="D5267" s="13" t="s">
        <v>5815</v>
      </c>
      <c r="E5267" s="6">
        <v>35.380000000000003</v>
      </c>
      <c r="F5267" s="6">
        <v>-87.99</v>
      </c>
      <c r="G5267" s="6" t="s">
        <v>241</v>
      </c>
      <c r="H5267" s="6">
        <v>3131</v>
      </c>
      <c r="I5267" s="6">
        <v>1084000</v>
      </c>
      <c r="J5267" s="6">
        <v>9.1999999999999993</v>
      </c>
      <c r="K5267" s="6">
        <v>47</v>
      </c>
      <c r="L5267" s="6" t="s">
        <v>5792</v>
      </c>
      <c r="M5267" s="6">
        <v>30</v>
      </c>
      <c r="N5267" s="6" t="s">
        <v>21</v>
      </c>
      <c r="O5267" s="6" t="s">
        <v>22</v>
      </c>
      <c r="P5267" s="6" t="s">
        <v>9222</v>
      </c>
    </row>
    <row r="5268" spans="1:16" hidden="1" x14ac:dyDescent="0.35">
      <c r="A5268" s="6">
        <v>2022</v>
      </c>
      <c r="B5268" s="6" t="s">
        <v>5790</v>
      </c>
      <c r="C5268" s="6" t="s">
        <v>5594</v>
      </c>
      <c r="D5268" s="13" t="s">
        <v>5791</v>
      </c>
      <c r="E5268" s="6">
        <v>36.270000000000003</v>
      </c>
      <c r="F5268" s="6">
        <v>-87.05</v>
      </c>
      <c r="G5268" s="6" t="s">
        <v>117</v>
      </c>
      <c r="H5268" s="6">
        <v>1147</v>
      </c>
      <c r="I5268" s="6">
        <v>0</v>
      </c>
      <c r="J5268" s="6">
        <v>12.6</v>
      </c>
      <c r="K5268" s="6">
        <v>47</v>
      </c>
      <c r="L5268" s="6" t="s">
        <v>5792</v>
      </c>
      <c r="M5268" s="6">
        <v>30</v>
      </c>
      <c r="N5268" s="6" t="s">
        <v>21</v>
      </c>
      <c r="O5268" s="6" t="s">
        <v>22</v>
      </c>
      <c r="P5268" s="6" t="s">
        <v>5793</v>
      </c>
    </row>
    <row r="5269" spans="1:16" hidden="1" x14ac:dyDescent="0.35">
      <c r="A5269" s="6">
        <v>2022</v>
      </c>
      <c r="B5269" s="6" t="s">
        <v>5794</v>
      </c>
      <c r="C5269" s="6" t="s">
        <v>5594</v>
      </c>
      <c r="D5269" s="13" t="s">
        <v>5795</v>
      </c>
      <c r="E5269" s="6">
        <v>36.049999999999997</v>
      </c>
      <c r="F5269" s="6">
        <v>-87.31</v>
      </c>
      <c r="G5269" s="6" t="s">
        <v>117</v>
      </c>
      <c r="H5269" s="6">
        <v>1368</v>
      </c>
      <c r="I5269" s="6">
        <v>639000</v>
      </c>
      <c r="J5269" s="6">
        <v>12.6</v>
      </c>
      <c r="K5269" s="6">
        <v>47</v>
      </c>
      <c r="L5269" s="6" t="s">
        <v>5792</v>
      </c>
      <c r="M5269" s="6">
        <v>30</v>
      </c>
      <c r="N5269" s="6" t="s">
        <v>21</v>
      </c>
      <c r="O5269" s="6" t="s">
        <v>22</v>
      </c>
      <c r="P5269" s="6" t="s">
        <v>5796</v>
      </c>
    </row>
    <row r="5270" spans="1:16" hidden="1" x14ac:dyDescent="0.35">
      <c r="A5270" s="6">
        <v>2022</v>
      </c>
      <c r="B5270" s="6" t="s">
        <v>2538</v>
      </c>
      <c r="C5270" s="6" t="s">
        <v>5594</v>
      </c>
      <c r="D5270" s="13" t="s">
        <v>5797</v>
      </c>
      <c r="E5270" s="6">
        <v>35.94</v>
      </c>
      <c r="F5270" s="6">
        <v>-87.34</v>
      </c>
      <c r="G5270" s="6" t="s">
        <v>117</v>
      </c>
      <c r="H5270" s="6">
        <v>3884</v>
      </c>
      <c r="I5270" s="6">
        <v>0</v>
      </c>
      <c r="J5270" s="6">
        <v>12.6</v>
      </c>
      <c r="K5270" s="6">
        <v>47</v>
      </c>
      <c r="L5270" s="6" t="s">
        <v>5792</v>
      </c>
      <c r="M5270" s="6">
        <v>30</v>
      </c>
      <c r="N5270" s="6" t="s">
        <v>21</v>
      </c>
      <c r="O5270" s="6" t="s">
        <v>22</v>
      </c>
      <c r="P5270" s="6" t="s">
        <v>5798</v>
      </c>
    </row>
    <row r="5271" spans="1:16" hidden="1" x14ac:dyDescent="0.35">
      <c r="A5271" s="6">
        <v>2022</v>
      </c>
      <c r="B5271" s="6" t="s">
        <v>3276</v>
      </c>
      <c r="C5271" s="6" t="s">
        <v>5594</v>
      </c>
      <c r="D5271" s="13" t="s">
        <v>5801</v>
      </c>
      <c r="E5271" s="6">
        <v>35.94</v>
      </c>
      <c r="F5271" s="6">
        <v>-87.76</v>
      </c>
      <c r="G5271" s="6" t="s">
        <v>117</v>
      </c>
      <c r="H5271" s="6">
        <v>2808</v>
      </c>
      <c r="I5271" s="6">
        <v>2215000</v>
      </c>
      <c r="J5271" s="6">
        <v>12.6</v>
      </c>
      <c r="K5271" s="6">
        <v>47</v>
      </c>
      <c r="L5271" s="6" t="s">
        <v>5792</v>
      </c>
      <c r="M5271" s="6">
        <v>30</v>
      </c>
      <c r="N5271" s="6" t="s">
        <v>21</v>
      </c>
      <c r="O5271" s="6" t="s">
        <v>22</v>
      </c>
      <c r="P5271" s="6" t="s">
        <v>5802</v>
      </c>
    </row>
    <row r="5272" spans="1:16" hidden="1" x14ac:dyDescent="0.35">
      <c r="A5272" s="6">
        <v>2022</v>
      </c>
      <c r="B5272" s="6" t="s">
        <v>135</v>
      </c>
      <c r="C5272" s="6" t="s">
        <v>5594</v>
      </c>
      <c r="D5272" s="13" t="s">
        <v>5803</v>
      </c>
      <c r="E5272" s="6">
        <v>35.32</v>
      </c>
      <c r="F5272" s="6">
        <v>-87.3</v>
      </c>
      <c r="G5272" s="6" t="s">
        <v>117</v>
      </c>
      <c r="H5272" s="6">
        <v>31070</v>
      </c>
      <c r="I5272" s="6">
        <v>23395000</v>
      </c>
      <c r="J5272" s="6">
        <v>12.6</v>
      </c>
      <c r="K5272" s="6">
        <v>47</v>
      </c>
      <c r="L5272" s="6" t="s">
        <v>5792</v>
      </c>
      <c r="M5272" s="6">
        <v>30</v>
      </c>
      <c r="N5272" s="6" t="s">
        <v>21</v>
      </c>
      <c r="O5272" s="6" t="s">
        <v>22</v>
      </c>
      <c r="P5272" s="6" t="s">
        <v>5804</v>
      </c>
    </row>
    <row r="5273" spans="1:16" hidden="1" x14ac:dyDescent="0.35">
      <c r="A5273" s="6">
        <v>2022</v>
      </c>
      <c r="B5273" s="6" t="s">
        <v>1202</v>
      </c>
      <c r="C5273" s="6" t="s">
        <v>5594</v>
      </c>
      <c r="D5273" s="13" t="s">
        <v>5805</v>
      </c>
      <c r="E5273" s="6">
        <v>35.549999999999997</v>
      </c>
      <c r="F5273" s="6">
        <v>-87.55</v>
      </c>
      <c r="G5273" s="6" t="s">
        <v>117</v>
      </c>
      <c r="H5273" s="6">
        <v>772</v>
      </c>
      <c r="I5273" s="6">
        <v>595000</v>
      </c>
      <c r="J5273" s="6">
        <v>12.6</v>
      </c>
      <c r="K5273" s="6">
        <v>47</v>
      </c>
      <c r="L5273" s="6" t="s">
        <v>5792</v>
      </c>
      <c r="M5273" s="6">
        <v>30</v>
      </c>
      <c r="N5273" s="6" t="s">
        <v>21</v>
      </c>
      <c r="O5273" s="6" t="s">
        <v>22</v>
      </c>
      <c r="P5273" s="6" t="s">
        <v>5806</v>
      </c>
    </row>
    <row r="5274" spans="1:16" hidden="1" x14ac:dyDescent="0.35">
      <c r="A5274" s="6">
        <v>2022</v>
      </c>
      <c r="B5274" s="6" t="s">
        <v>50</v>
      </c>
      <c r="C5274" s="6" t="s">
        <v>5594</v>
      </c>
      <c r="D5274" s="13" t="s">
        <v>5807</v>
      </c>
      <c r="E5274" s="6">
        <v>36.58</v>
      </c>
      <c r="F5274" s="6">
        <v>-87.06</v>
      </c>
      <c r="G5274" s="6" t="s">
        <v>117</v>
      </c>
      <c r="H5274" s="6">
        <v>24910</v>
      </c>
      <c r="I5274" s="6">
        <v>18942000</v>
      </c>
      <c r="J5274" s="6">
        <v>12.6</v>
      </c>
      <c r="K5274" s="6">
        <v>47</v>
      </c>
      <c r="L5274" s="6" t="s">
        <v>5792</v>
      </c>
      <c r="M5274" s="6">
        <v>30</v>
      </c>
      <c r="N5274" s="6" t="s">
        <v>21</v>
      </c>
      <c r="O5274" s="6" t="s">
        <v>22</v>
      </c>
      <c r="P5274" s="6" t="s">
        <v>5808</v>
      </c>
    </row>
    <row r="5275" spans="1:16" hidden="1" x14ac:dyDescent="0.35">
      <c r="A5275" s="6">
        <v>2022</v>
      </c>
      <c r="B5275" s="6" t="s">
        <v>54</v>
      </c>
      <c r="C5275" s="6" t="s">
        <v>5594</v>
      </c>
      <c r="D5275" s="13" t="s">
        <v>5809</v>
      </c>
      <c r="E5275" s="6">
        <v>35.61</v>
      </c>
      <c r="F5275" s="6">
        <v>-87.84</v>
      </c>
      <c r="G5275" s="6" t="s">
        <v>117</v>
      </c>
      <c r="H5275" s="6">
        <v>2186</v>
      </c>
      <c r="I5275" s="6">
        <v>1387000</v>
      </c>
      <c r="J5275" s="6">
        <v>12.6</v>
      </c>
      <c r="K5275" s="6">
        <v>47</v>
      </c>
      <c r="L5275" s="6" t="s">
        <v>5792</v>
      </c>
      <c r="M5275" s="6">
        <v>30</v>
      </c>
      <c r="N5275" s="6" t="s">
        <v>21</v>
      </c>
      <c r="O5275" s="6" t="s">
        <v>22</v>
      </c>
      <c r="P5275" s="6" t="s">
        <v>5810</v>
      </c>
    </row>
    <row r="5276" spans="1:16" hidden="1" x14ac:dyDescent="0.35">
      <c r="A5276" s="6">
        <v>2022</v>
      </c>
      <c r="B5276" s="6" t="s">
        <v>2309</v>
      </c>
      <c r="C5276" s="6" t="s">
        <v>5594</v>
      </c>
      <c r="D5276" s="13" t="s">
        <v>5811</v>
      </c>
      <c r="E5276" s="6">
        <v>36.549999999999997</v>
      </c>
      <c r="F5276" s="6">
        <v>-87</v>
      </c>
      <c r="G5276" s="6" t="s">
        <v>241</v>
      </c>
      <c r="H5276" s="6">
        <v>43372</v>
      </c>
      <c r="I5276" s="6">
        <v>37639000</v>
      </c>
      <c r="J5276" s="6">
        <v>12.6</v>
      </c>
      <c r="K5276" s="6">
        <v>47</v>
      </c>
      <c r="L5276" s="6" t="s">
        <v>5792</v>
      </c>
      <c r="M5276" s="6">
        <v>30</v>
      </c>
      <c r="N5276" s="6" t="s">
        <v>21</v>
      </c>
      <c r="O5276" s="6" t="s">
        <v>22</v>
      </c>
      <c r="P5276" s="6" t="s">
        <v>5812</v>
      </c>
    </row>
    <row r="5277" spans="1:16" hidden="1" x14ac:dyDescent="0.35">
      <c r="A5277" s="6">
        <v>2022</v>
      </c>
      <c r="B5277" s="6" t="s">
        <v>1107</v>
      </c>
      <c r="C5277" s="6" t="s">
        <v>5594</v>
      </c>
      <c r="D5277" s="13" t="s">
        <v>5813</v>
      </c>
      <c r="E5277" s="6">
        <v>36.590000000000003</v>
      </c>
      <c r="F5277" s="6">
        <v>-87.78</v>
      </c>
      <c r="G5277" s="6" t="s">
        <v>241</v>
      </c>
      <c r="H5277" s="6">
        <v>378</v>
      </c>
      <c r="I5277" s="6">
        <v>195000</v>
      </c>
      <c r="J5277" s="6">
        <v>12.6</v>
      </c>
      <c r="K5277" s="6">
        <v>47</v>
      </c>
      <c r="L5277" s="6" t="s">
        <v>5792</v>
      </c>
      <c r="M5277" s="6">
        <v>30</v>
      </c>
      <c r="N5277" s="6" t="s">
        <v>21</v>
      </c>
      <c r="O5277" s="6" t="s">
        <v>22</v>
      </c>
      <c r="P5277" s="6" t="s">
        <v>5814</v>
      </c>
    </row>
    <row r="5278" spans="1:16" hidden="1" x14ac:dyDescent="0.35">
      <c r="A5278" s="6">
        <v>2022</v>
      </c>
      <c r="B5278" s="6" t="s">
        <v>1071</v>
      </c>
      <c r="C5278" s="6" t="s">
        <v>5594</v>
      </c>
      <c r="D5278" s="13" t="s">
        <v>5815</v>
      </c>
      <c r="E5278" s="6">
        <v>35.380000000000003</v>
      </c>
      <c r="F5278" s="6">
        <v>-87.99</v>
      </c>
      <c r="G5278" s="6" t="s">
        <v>117</v>
      </c>
      <c r="H5278" s="6">
        <v>2718</v>
      </c>
      <c r="I5278" s="6">
        <v>1722000</v>
      </c>
      <c r="J5278" s="6">
        <v>12.6</v>
      </c>
      <c r="K5278" s="6">
        <v>47</v>
      </c>
      <c r="L5278" s="6" t="s">
        <v>5792</v>
      </c>
      <c r="M5278" s="6">
        <v>30</v>
      </c>
      <c r="N5278" s="6" t="s">
        <v>21</v>
      </c>
      <c r="O5278" s="6" t="s">
        <v>22</v>
      </c>
      <c r="P5278" s="6" t="s">
        <v>5816</v>
      </c>
    </row>
    <row r="5279" spans="1:16" hidden="1" x14ac:dyDescent="0.35">
      <c r="A5279" s="6">
        <v>2022</v>
      </c>
      <c r="B5279" s="6" t="s">
        <v>224</v>
      </c>
      <c r="C5279" s="6" t="s">
        <v>5594</v>
      </c>
      <c r="D5279" s="13" t="s">
        <v>5799</v>
      </c>
      <c r="E5279" s="6">
        <v>36.31</v>
      </c>
      <c r="F5279" s="6">
        <v>-87.7</v>
      </c>
      <c r="G5279" s="6" t="s">
        <v>117</v>
      </c>
      <c r="H5279" s="6" t="s">
        <v>35</v>
      </c>
      <c r="I5279" s="6">
        <v>133000</v>
      </c>
      <c r="J5279" s="6" t="s">
        <v>36</v>
      </c>
      <c r="K5279" s="6">
        <v>47</v>
      </c>
      <c r="L5279" s="6" t="s">
        <v>5792</v>
      </c>
      <c r="M5279" s="6">
        <v>30</v>
      </c>
      <c r="N5279" s="6" t="s">
        <v>21</v>
      </c>
      <c r="O5279" s="6" t="s">
        <v>22</v>
      </c>
      <c r="P5279" s="6" t="s">
        <v>5800</v>
      </c>
    </row>
    <row r="5280" spans="1:16" hidden="1" x14ac:dyDescent="0.35">
      <c r="A5280" s="6">
        <v>2012</v>
      </c>
      <c r="B5280" s="6" t="s">
        <v>202</v>
      </c>
      <c r="C5280" s="6" t="s">
        <v>17</v>
      </c>
      <c r="D5280" s="13" t="s">
        <v>203</v>
      </c>
      <c r="E5280" s="6">
        <v>31.88</v>
      </c>
      <c r="F5280" s="6">
        <v>-85.45</v>
      </c>
      <c r="G5280" s="6" t="s">
        <v>94</v>
      </c>
      <c r="H5280" s="6">
        <v>1247</v>
      </c>
      <c r="I5280" s="6">
        <v>1324000</v>
      </c>
      <c r="J5280" s="6">
        <v>19.600000000000001</v>
      </c>
      <c r="K5280" s="6">
        <v>1</v>
      </c>
      <c r="L5280" s="6" t="s">
        <v>204</v>
      </c>
      <c r="M5280" s="6">
        <v>60</v>
      </c>
      <c r="N5280" s="6" t="s">
        <v>21</v>
      </c>
      <c r="O5280" s="6" t="s">
        <v>22</v>
      </c>
      <c r="P5280" s="6" t="s">
        <v>7085</v>
      </c>
    </row>
    <row r="5281" spans="1:16" hidden="1" x14ac:dyDescent="0.35">
      <c r="A5281" s="6">
        <v>2012</v>
      </c>
      <c r="B5281" s="6" t="s">
        <v>206</v>
      </c>
      <c r="C5281" s="6" t="s">
        <v>17</v>
      </c>
      <c r="D5281" s="13" t="s">
        <v>207</v>
      </c>
      <c r="E5281" s="6">
        <v>31.41</v>
      </c>
      <c r="F5281" s="6">
        <v>-86.07</v>
      </c>
      <c r="G5281" s="6" t="s">
        <v>94</v>
      </c>
      <c r="H5281" s="6">
        <v>3216</v>
      </c>
      <c r="I5281" s="6">
        <v>1802000</v>
      </c>
      <c r="J5281" s="6">
        <v>19.600000000000001</v>
      </c>
      <c r="K5281" s="6">
        <v>1</v>
      </c>
      <c r="L5281" s="6" t="s">
        <v>204</v>
      </c>
      <c r="M5281" s="6">
        <v>60</v>
      </c>
      <c r="N5281" s="6" t="s">
        <v>21</v>
      </c>
      <c r="O5281" s="6" t="s">
        <v>22</v>
      </c>
      <c r="P5281" s="6" t="s">
        <v>7086</v>
      </c>
    </row>
    <row r="5282" spans="1:16" hidden="1" x14ac:dyDescent="0.35">
      <c r="A5282" s="6">
        <v>2012</v>
      </c>
      <c r="B5282" s="6" t="s">
        <v>209</v>
      </c>
      <c r="C5282" s="6" t="s">
        <v>17</v>
      </c>
      <c r="D5282" s="13" t="s">
        <v>210</v>
      </c>
      <c r="E5282" s="6">
        <v>31.5</v>
      </c>
      <c r="F5282" s="6">
        <v>-86.37</v>
      </c>
      <c r="G5282" s="6" t="s">
        <v>94</v>
      </c>
      <c r="H5282" s="6">
        <v>3870</v>
      </c>
      <c r="I5282" s="6">
        <v>3372000</v>
      </c>
      <c r="J5282" s="6">
        <v>19.600000000000001</v>
      </c>
      <c r="K5282" s="6">
        <v>1</v>
      </c>
      <c r="L5282" s="6" t="s">
        <v>204</v>
      </c>
      <c r="M5282" s="6">
        <v>60</v>
      </c>
      <c r="N5282" s="6" t="s">
        <v>21</v>
      </c>
      <c r="O5282" s="6" t="s">
        <v>22</v>
      </c>
      <c r="P5282" s="6" t="s">
        <v>7087</v>
      </c>
    </row>
    <row r="5283" spans="1:16" hidden="1" x14ac:dyDescent="0.35">
      <c r="A5283" s="6">
        <v>2012</v>
      </c>
      <c r="B5283" s="6" t="s">
        <v>212</v>
      </c>
      <c r="C5283" s="6" t="s">
        <v>17</v>
      </c>
      <c r="D5283" s="13" t="s">
        <v>213</v>
      </c>
      <c r="E5283" s="6">
        <v>31.58</v>
      </c>
      <c r="F5283" s="6">
        <v>-86.25</v>
      </c>
      <c r="G5283" s="6" t="s">
        <v>94</v>
      </c>
      <c r="H5283" s="6">
        <v>2536</v>
      </c>
      <c r="I5283" s="6">
        <v>1867000</v>
      </c>
      <c r="J5283" s="6">
        <v>19.600000000000001</v>
      </c>
      <c r="K5283" s="6">
        <v>1</v>
      </c>
      <c r="L5283" s="6" t="s">
        <v>204</v>
      </c>
      <c r="M5283" s="6">
        <v>60</v>
      </c>
      <c r="N5283" s="6" t="s">
        <v>21</v>
      </c>
      <c r="O5283" s="6" t="s">
        <v>22</v>
      </c>
      <c r="P5283" s="6" t="s">
        <v>7088</v>
      </c>
    </row>
    <row r="5284" spans="1:16" hidden="1" x14ac:dyDescent="0.35">
      <c r="A5284" s="6">
        <v>2012</v>
      </c>
      <c r="B5284" s="6" t="s">
        <v>215</v>
      </c>
      <c r="C5284" s="6" t="s">
        <v>17</v>
      </c>
      <c r="D5284" s="13" t="s">
        <v>216</v>
      </c>
      <c r="E5284" s="6">
        <v>31.59</v>
      </c>
      <c r="F5284" s="6">
        <v>-85.71</v>
      </c>
      <c r="G5284" s="6" t="s">
        <v>19</v>
      </c>
      <c r="H5284" s="6">
        <v>2289</v>
      </c>
      <c r="I5284" s="6">
        <v>1403000</v>
      </c>
      <c r="J5284" s="6">
        <v>19.600000000000001</v>
      </c>
      <c r="K5284" s="6">
        <v>1</v>
      </c>
      <c r="L5284" s="6" t="s">
        <v>204</v>
      </c>
      <c r="M5284" s="6">
        <v>60</v>
      </c>
      <c r="N5284" s="6" t="s">
        <v>21</v>
      </c>
      <c r="O5284" s="6" t="s">
        <v>22</v>
      </c>
      <c r="P5284" s="6" t="s">
        <v>7089</v>
      </c>
    </row>
    <row r="5285" spans="1:16" hidden="1" x14ac:dyDescent="0.35">
      <c r="A5285" s="6">
        <v>2012</v>
      </c>
      <c r="B5285" s="6" t="s">
        <v>218</v>
      </c>
      <c r="C5285" s="6" t="s">
        <v>17</v>
      </c>
      <c r="D5285" s="13" t="s">
        <v>219</v>
      </c>
      <c r="E5285" s="6">
        <v>31.17</v>
      </c>
      <c r="F5285" s="6">
        <v>-85.79</v>
      </c>
      <c r="G5285" s="6" t="s">
        <v>94</v>
      </c>
      <c r="H5285" s="6">
        <v>3912</v>
      </c>
      <c r="I5285" s="6">
        <v>2677000</v>
      </c>
      <c r="J5285" s="6">
        <v>19.600000000000001</v>
      </c>
      <c r="K5285" s="6">
        <v>1</v>
      </c>
      <c r="L5285" s="6" t="s">
        <v>204</v>
      </c>
      <c r="M5285" s="6">
        <v>60</v>
      </c>
      <c r="N5285" s="6" t="s">
        <v>21</v>
      </c>
      <c r="O5285" s="6" t="s">
        <v>22</v>
      </c>
      <c r="P5285" s="6" t="s">
        <v>7090</v>
      </c>
    </row>
    <row r="5286" spans="1:16" hidden="1" x14ac:dyDescent="0.35">
      <c r="A5286" s="6">
        <v>2012</v>
      </c>
      <c r="B5286" s="6" t="s">
        <v>221</v>
      </c>
      <c r="C5286" s="6" t="s">
        <v>17</v>
      </c>
      <c r="D5286" s="13" t="s">
        <v>222</v>
      </c>
      <c r="E5286" s="6">
        <v>31.56</v>
      </c>
      <c r="F5286" s="6">
        <v>-85.25</v>
      </c>
      <c r="G5286" s="6" t="s">
        <v>19</v>
      </c>
      <c r="H5286" s="6">
        <v>4146</v>
      </c>
      <c r="I5286" s="6">
        <v>2923000</v>
      </c>
      <c r="J5286" s="6">
        <v>19.600000000000001</v>
      </c>
      <c r="K5286" s="6">
        <v>1</v>
      </c>
      <c r="L5286" s="6" t="s">
        <v>204</v>
      </c>
      <c r="M5286" s="6">
        <v>60</v>
      </c>
      <c r="N5286" s="6" t="s">
        <v>21</v>
      </c>
      <c r="O5286" s="6" t="s">
        <v>22</v>
      </c>
      <c r="P5286" s="6" t="s">
        <v>7091</v>
      </c>
    </row>
    <row r="5287" spans="1:16" hidden="1" x14ac:dyDescent="0.35">
      <c r="A5287" s="6">
        <v>2012</v>
      </c>
      <c r="B5287" s="6" t="s">
        <v>224</v>
      </c>
      <c r="C5287" s="6" t="s">
        <v>17</v>
      </c>
      <c r="D5287" s="13" t="s">
        <v>225</v>
      </c>
      <c r="E5287" s="6">
        <v>31.14</v>
      </c>
      <c r="F5287" s="6">
        <v>-85.4</v>
      </c>
      <c r="G5287" s="6" t="s">
        <v>19</v>
      </c>
      <c r="H5287" s="6">
        <v>2069</v>
      </c>
      <c r="I5287" s="6">
        <v>1805000</v>
      </c>
      <c r="J5287" s="6">
        <v>19.600000000000001</v>
      </c>
      <c r="K5287" s="6">
        <v>1</v>
      </c>
      <c r="L5287" s="6" t="s">
        <v>204</v>
      </c>
      <c r="M5287" s="6">
        <v>60</v>
      </c>
      <c r="N5287" s="6" t="s">
        <v>21</v>
      </c>
      <c r="O5287" s="6" t="s">
        <v>22</v>
      </c>
      <c r="P5287" s="6" t="s">
        <v>7092</v>
      </c>
    </row>
    <row r="5288" spans="1:16" hidden="1" x14ac:dyDescent="0.35">
      <c r="A5288" s="6">
        <v>2012</v>
      </c>
      <c r="B5288" s="6" t="s">
        <v>227</v>
      </c>
      <c r="C5288" s="6" t="s">
        <v>17</v>
      </c>
      <c r="D5288" s="13" t="s">
        <v>228</v>
      </c>
      <c r="E5288" s="6">
        <v>31.81</v>
      </c>
      <c r="F5288" s="6">
        <v>-85.83</v>
      </c>
      <c r="G5288" s="6" t="s">
        <v>94</v>
      </c>
      <c r="H5288" s="6">
        <v>1747</v>
      </c>
      <c r="I5288" s="6">
        <v>1047000</v>
      </c>
      <c r="J5288" s="6">
        <v>19.600000000000001</v>
      </c>
      <c r="K5288" s="6">
        <v>1</v>
      </c>
      <c r="L5288" s="6" t="s">
        <v>204</v>
      </c>
      <c r="M5288" s="6">
        <v>60</v>
      </c>
      <c r="N5288" s="6" t="s">
        <v>21</v>
      </c>
      <c r="O5288" s="6" t="s">
        <v>22</v>
      </c>
      <c r="P5288" s="6" t="s">
        <v>7093</v>
      </c>
    </row>
    <row r="5289" spans="1:16" hidden="1" x14ac:dyDescent="0.35">
      <c r="A5289" s="6">
        <v>2012</v>
      </c>
      <c r="B5289" s="6" t="s">
        <v>230</v>
      </c>
      <c r="C5289" s="6" t="s">
        <v>17</v>
      </c>
      <c r="D5289" s="13" t="s">
        <v>231</v>
      </c>
      <c r="E5289" s="6">
        <v>32.15</v>
      </c>
      <c r="F5289" s="6">
        <v>-85.08</v>
      </c>
      <c r="G5289" s="6" t="s">
        <v>94</v>
      </c>
      <c r="H5289" s="6">
        <v>2791</v>
      </c>
      <c r="I5289" s="6">
        <v>1475000</v>
      </c>
      <c r="J5289" s="6">
        <v>19.600000000000001</v>
      </c>
      <c r="K5289" s="6">
        <v>1</v>
      </c>
      <c r="L5289" s="6" t="s">
        <v>204</v>
      </c>
      <c r="M5289" s="6">
        <v>60</v>
      </c>
      <c r="N5289" s="6" t="s">
        <v>21</v>
      </c>
      <c r="O5289" s="6" t="s">
        <v>22</v>
      </c>
      <c r="P5289" s="6" t="s">
        <v>7094</v>
      </c>
    </row>
    <row r="5290" spans="1:16" hidden="1" x14ac:dyDescent="0.35">
      <c r="A5290" s="6">
        <v>2022</v>
      </c>
      <c r="B5290" s="6" t="s">
        <v>202</v>
      </c>
      <c r="C5290" s="6" t="s">
        <v>17</v>
      </c>
      <c r="D5290" s="13" t="s">
        <v>203</v>
      </c>
      <c r="E5290" s="6">
        <v>31.88</v>
      </c>
      <c r="F5290" s="6">
        <v>-85.45</v>
      </c>
      <c r="G5290" s="6" t="s">
        <v>19</v>
      </c>
      <c r="H5290" s="6">
        <v>2485</v>
      </c>
      <c r="I5290" s="6">
        <v>2196000</v>
      </c>
      <c r="J5290" s="6">
        <v>28.3</v>
      </c>
      <c r="K5290" s="6">
        <v>1</v>
      </c>
      <c r="L5290" s="6" t="s">
        <v>204</v>
      </c>
      <c r="M5290" s="6">
        <v>60</v>
      </c>
      <c r="N5290" s="6" t="s">
        <v>21</v>
      </c>
      <c r="O5290" s="6" t="s">
        <v>22</v>
      </c>
      <c r="P5290" s="6" t="s">
        <v>205</v>
      </c>
    </row>
    <row r="5291" spans="1:16" hidden="1" x14ac:dyDescent="0.35">
      <c r="A5291" s="6">
        <v>2022</v>
      </c>
      <c r="B5291" s="6" t="s">
        <v>206</v>
      </c>
      <c r="C5291" s="6" t="s">
        <v>17</v>
      </c>
      <c r="D5291" s="13" t="s">
        <v>207</v>
      </c>
      <c r="E5291" s="6">
        <v>31.41</v>
      </c>
      <c r="F5291" s="6">
        <v>-86.07</v>
      </c>
      <c r="G5291" s="6" t="s">
        <v>19</v>
      </c>
      <c r="H5291" s="6">
        <v>2763</v>
      </c>
      <c r="I5291" s="6">
        <v>2823000</v>
      </c>
      <c r="J5291" s="6">
        <v>28.3</v>
      </c>
      <c r="K5291" s="6">
        <v>1</v>
      </c>
      <c r="L5291" s="6" t="s">
        <v>204</v>
      </c>
      <c r="M5291" s="6">
        <v>60</v>
      </c>
      <c r="N5291" s="6" t="s">
        <v>21</v>
      </c>
      <c r="O5291" s="6" t="s">
        <v>22</v>
      </c>
      <c r="P5291" s="6" t="s">
        <v>208</v>
      </c>
    </row>
    <row r="5292" spans="1:16" hidden="1" x14ac:dyDescent="0.35">
      <c r="A5292" s="6">
        <v>2022</v>
      </c>
      <c r="B5292" s="6" t="s">
        <v>209</v>
      </c>
      <c r="C5292" s="6" t="s">
        <v>17</v>
      </c>
      <c r="D5292" s="13" t="s">
        <v>210</v>
      </c>
      <c r="E5292" s="6">
        <v>31.5</v>
      </c>
      <c r="F5292" s="6">
        <v>-86.37</v>
      </c>
      <c r="G5292" s="6" t="s">
        <v>19</v>
      </c>
      <c r="H5292" s="6">
        <v>2795</v>
      </c>
      <c r="I5292" s="6">
        <v>2135000</v>
      </c>
      <c r="J5292" s="6">
        <v>28.3</v>
      </c>
      <c r="K5292" s="6">
        <v>1</v>
      </c>
      <c r="L5292" s="6" t="s">
        <v>204</v>
      </c>
      <c r="M5292" s="6">
        <v>60</v>
      </c>
      <c r="N5292" s="6" t="s">
        <v>21</v>
      </c>
      <c r="O5292" s="6" t="s">
        <v>22</v>
      </c>
      <c r="P5292" s="6" t="s">
        <v>211</v>
      </c>
    </row>
    <row r="5293" spans="1:16" hidden="1" x14ac:dyDescent="0.35">
      <c r="A5293" s="6">
        <v>2022</v>
      </c>
      <c r="B5293" s="6" t="s">
        <v>212</v>
      </c>
      <c r="C5293" s="6" t="s">
        <v>17</v>
      </c>
      <c r="D5293" s="13" t="s">
        <v>213</v>
      </c>
      <c r="E5293" s="6">
        <v>31.58</v>
      </c>
      <c r="F5293" s="6">
        <v>-86.25</v>
      </c>
      <c r="G5293" s="6" t="s">
        <v>19</v>
      </c>
      <c r="H5293" s="6">
        <v>1455</v>
      </c>
      <c r="I5293" s="6">
        <v>1044000</v>
      </c>
      <c r="J5293" s="6">
        <v>28.3</v>
      </c>
      <c r="K5293" s="6">
        <v>1</v>
      </c>
      <c r="L5293" s="6" t="s">
        <v>204</v>
      </c>
      <c r="M5293" s="6">
        <v>60</v>
      </c>
      <c r="N5293" s="6" t="s">
        <v>21</v>
      </c>
      <c r="O5293" s="6" t="s">
        <v>22</v>
      </c>
      <c r="P5293" s="6" t="s">
        <v>214</v>
      </c>
    </row>
    <row r="5294" spans="1:16" hidden="1" x14ac:dyDescent="0.35">
      <c r="A5294" s="6">
        <v>2022</v>
      </c>
      <c r="B5294" s="6" t="s">
        <v>215</v>
      </c>
      <c r="C5294" s="6" t="s">
        <v>17</v>
      </c>
      <c r="D5294" s="13" t="s">
        <v>216</v>
      </c>
      <c r="E5294" s="6">
        <v>31.59</v>
      </c>
      <c r="F5294" s="6">
        <v>-85.71</v>
      </c>
      <c r="G5294" s="6" t="s">
        <v>19</v>
      </c>
      <c r="H5294" s="6">
        <v>1165</v>
      </c>
      <c r="I5294" s="6">
        <v>941000</v>
      </c>
      <c r="J5294" s="6">
        <v>28.3</v>
      </c>
      <c r="K5294" s="6">
        <v>1</v>
      </c>
      <c r="L5294" s="6" t="s">
        <v>204</v>
      </c>
      <c r="M5294" s="6">
        <v>60</v>
      </c>
      <c r="N5294" s="6" t="s">
        <v>21</v>
      </c>
      <c r="O5294" s="6" t="s">
        <v>22</v>
      </c>
      <c r="P5294" s="6" t="s">
        <v>217</v>
      </c>
    </row>
    <row r="5295" spans="1:16" hidden="1" x14ac:dyDescent="0.35">
      <c r="A5295" s="6">
        <v>2022</v>
      </c>
      <c r="B5295" s="6" t="s">
        <v>218</v>
      </c>
      <c r="C5295" s="6" t="s">
        <v>17</v>
      </c>
      <c r="D5295" s="13" t="s">
        <v>219</v>
      </c>
      <c r="E5295" s="6">
        <v>31.17</v>
      </c>
      <c r="F5295" s="6">
        <v>-85.79</v>
      </c>
      <c r="G5295" s="6" t="s">
        <v>19</v>
      </c>
      <c r="H5295" s="6">
        <v>8030</v>
      </c>
      <c r="I5295" s="6">
        <v>9006000</v>
      </c>
      <c r="J5295" s="6">
        <v>28.3</v>
      </c>
      <c r="K5295" s="6">
        <v>1</v>
      </c>
      <c r="L5295" s="6" t="s">
        <v>204</v>
      </c>
      <c r="M5295" s="6">
        <v>60</v>
      </c>
      <c r="N5295" s="6" t="s">
        <v>21</v>
      </c>
      <c r="O5295" s="6" t="s">
        <v>22</v>
      </c>
      <c r="P5295" s="6" t="s">
        <v>220</v>
      </c>
    </row>
    <row r="5296" spans="1:16" hidden="1" x14ac:dyDescent="0.35">
      <c r="A5296" s="6">
        <v>2022</v>
      </c>
      <c r="B5296" s="6" t="s">
        <v>221</v>
      </c>
      <c r="C5296" s="6" t="s">
        <v>17</v>
      </c>
      <c r="D5296" s="13" t="s">
        <v>222</v>
      </c>
      <c r="E5296" s="6">
        <v>31.56</v>
      </c>
      <c r="F5296" s="6">
        <v>-85.25</v>
      </c>
      <c r="G5296" s="6" t="s">
        <v>19</v>
      </c>
      <c r="H5296" s="6">
        <v>2486</v>
      </c>
      <c r="I5296" s="6">
        <v>3076000</v>
      </c>
      <c r="J5296" s="6">
        <v>28.3</v>
      </c>
      <c r="K5296" s="6">
        <v>1</v>
      </c>
      <c r="L5296" s="6" t="s">
        <v>204</v>
      </c>
      <c r="M5296" s="6">
        <v>60</v>
      </c>
      <c r="N5296" s="6" t="s">
        <v>21</v>
      </c>
      <c r="O5296" s="6" t="s">
        <v>22</v>
      </c>
      <c r="P5296" s="6" t="s">
        <v>223</v>
      </c>
    </row>
    <row r="5297" spans="1:16" hidden="1" x14ac:dyDescent="0.35">
      <c r="A5297" s="6">
        <v>2022</v>
      </c>
      <c r="B5297" s="6" t="s">
        <v>224</v>
      </c>
      <c r="C5297" s="6" t="s">
        <v>17</v>
      </c>
      <c r="D5297" s="13" t="s">
        <v>225</v>
      </c>
      <c r="E5297" s="6">
        <v>31.14</v>
      </c>
      <c r="F5297" s="6">
        <v>-85.4</v>
      </c>
      <c r="G5297" s="6" t="s">
        <v>62</v>
      </c>
      <c r="H5297" s="6">
        <v>4249</v>
      </c>
      <c r="I5297" s="6">
        <v>4012000</v>
      </c>
      <c r="J5297" s="6">
        <v>28.3</v>
      </c>
      <c r="K5297" s="6">
        <v>1</v>
      </c>
      <c r="L5297" s="6" t="s">
        <v>204</v>
      </c>
      <c r="M5297" s="6">
        <v>60</v>
      </c>
      <c r="N5297" s="6" t="s">
        <v>21</v>
      </c>
      <c r="O5297" s="6" t="s">
        <v>22</v>
      </c>
      <c r="P5297" s="6" t="s">
        <v>226</v>
      </c>
    </row>
    <row r="5298" spans="1:16" hidden="1" x14ac:dyDescent="0.35">
      <c r="A5298" s="6">
        <v>2022</v>
      </c>
      <c r="B5298" s="6" t="s">
        <v>227</v>
      </c>
      <c r="C5298" s="6" t="s">
        <v>17</v>
      </c>
      <c r="D5298" s="13" t="s">
        <v>228</v>
      </c>
      <c r="E5298" s="6">
        <v>31.81</v>
      </c>
      <c r="F5298" s="6">
        <v>-85.83</v>
      </c>
      <c r="G5298" s="6" t="s">
        <v>19</v>
      </c>
      <c r="H5298" s="6">
        <v>3968</v>
      </c>
      <c r="I5298" s="6">
        <v>3148000</v>
      </c>
      <c r="J5298" s="6">
        <v>28.3</v>
      </c>
      <c r="K5298" s="6">
        <v>1</v>
      </c>
      <c r="L5298" s="6" t="s">
        <v>204</v>
      </c>
      <c r="M5298" s="6">
        <v>60</v>
      </c>
      <c r="N5298" s="6" t="s">
        <v>21</v>
      </c>
      <c r="O5298" s="6" t="s">
        <v>22</v>
      </c>
      <c r="P5298" s="6" t="s">
        <v>229</v>
      </c>
    </row>
    <row r="5299" spans="1:16" hidden="1" x14ac:dyDescent="0.35">
      <c r="A5299" s="6">
        <v>2022</v>
      </c>
      <c r="B5299" s="6" t="s">
        <v>230</v>
      </c>
      <c r="C5299" s="6" t="s">
        <v>17</v>
      </c>
      <c r="D5299" s="13" t="s">
        <v>231</v>
      </c>
      <c r="E5299" s="6">
        <v>32.15</v>
      </c>
      <c r="F5299" s="6">
        <v>-85.08</v>
      </c>
      <c r="G5299" s="6" t="s">
        <v>19</v>
      </c>
      <c r="H5299" s="6">
        <v>992</v>
      </c>
      <c r="I5299" s="6">
        <v>667000</v>
      </c>
      <c r="J5299" s="6">
        <v>28.3</v>
      </c>
      <c r="K5299" s="6">
        <v>1</v>
      </c>
      <c r="L5299" s="6" t="s">
        <v>204</v>
      </c>
      <c r="M5299" s="6">
        <v>60</v>
      </c>
      <c r="N5299" s="6" t="s">
        <v>21</v>
      </c>
      <c r="O5299" s="6" t="s">
        <v>22</v>
      </c>
      <c r="P5299" s="6" t="s">
        <v>232</v>
      </c>
    </row>
  </sheetData>
  <autoFilter ref="A1:P5299" xr:uid="{367E4C00-B98E-4EF6-9491-5ABD30915AC3}">
    <filterColumn colId="9">
      <filters>
        <filter val="(L)"/>
      </filters>
    </filterColumn>
    <sortState xmlns:xlrd2="http://schemas.microsoft.com/office/spreadsheetml/2017/richdata2" ref="A2:P5299">
      <sortCondition ref="L1:L529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5F3-8796-44B7-8F64-6D95AA6463D4}">
  <dimension ref="A1:O1000"/>
  <sheetViews>
    <sheetView zoomScale="85" zoomScaleNormal="85" workbookViewId="0">
      <pane xSplit="1" topLeftCell="E1" activePane="topRight" state="frozen"/>
      <selection pane="topRight" sqref="A1:O17"/>
    </sheetView>
  </sheetViews>
  <sheetFormatPr defaultColWidth="12.90625" defaultRowHeight="14.5" x14ac:dyDescent="0.35"/>
  <cols>
    <col min="1" max="1" width="29.1796875" bestFit="1" customWidth="1"/>
    <col min="3" max="3" width="14.08984375" customWidth="1"/>
    <col min="4" max="4" width="11.54296875" customWidth="1"/>
  </cols>
  <sheetData>
    <row r="1" spans="1:15" ht="60" customHeight="1" thickBot="1" x14ac:dyDescent="0.4">
      <c r="A1" s="7" t="s">
        <v>9655</v>
      </c>
      <c r="B1" s="7" t="s">
        <v>9656</v>
      </c>
      <c r="C1" s="7" t="s">
        <v>9657</v>
      </c>
      <c r="D1" s="7" t="s">
        <v>9658</v>
      </c>
      <c r="E1" s="7" t="s">
        <v>9659</v>
      </c>
      <c r="F1" s="7">
        <v>0.25</v>
      </c>
      <c r="G1" s="7">
        <v>0.5</v>
      </c>
      <c r="H1" s="7">
        <v>0.75</v>
      </c>
      <c r="I1" s="7" t="s">
        <v>9660</v>
      </c>
      <c r="J1" s="7" t="s">
        <v>9661</v>
      </c>
      <c r="K1" s="7" t="s">
        <v>9662</v>
      </c>
      <c r="L1" s="7" t="s">
        <v>9663</v>
      </c>
      <c r="M1" s="7" t="s">
        <v>9664</v>
      </c>
      <c r="N1" s="7" t="s">
        <v>9665</v>
      </c>
      <c r="O1" s="7" t="s">
        <v>9666</v>
      </c>
    </row>
    <row r="2" spans="1:15" ht="19.5" customHeight="1" thickBot="1" x14ac:dyDescent="0.4">
      <c r="A2" s="8" t="s">
        <v>0</v>
      </c>
      <c r="B2" s="9">
        <f>_xlfn.AGGREGATE(2,6,'Cleaned Data'!A2:A5299)</f>
        <v>5298</v>
      </c>
      <c r="C2" s="9" t="s">
        <v>9667</v>
      </c>
      <c r="D2" s="9" t="s">
        <v>9667</v>
      </c>
      <c r="E2" s="9" t="s">
        <v>9667</v>
      </c>
      <c r="F2" s="9" t="s">
        <v>9667</v>
      </c>
      <c r="G2" s="9" t="s">
        <v>9667</v>
      </c>
      <c r="H2" s="9" t="s">
        <v>9667</v>
      </c>
      <c r="I2" s="9" t="s">
        <v>9667</v>
      </c>
      <c r="J2" s="9">
        <v>0</v>
      </c>
      <c r="K2" s="10">
        <f>J2/$B$2</f>
        <v>0</v>
      </c>
      <c r="L2" s="9" t="s">
        <v>9668</v>
      </c>
      <c r="M2" s="9" t="s">
        <v>9670</v>
      </c>
      <c r="N2" s="9" t="s">
        <v>9671</v>
      </c>
      <c r="O2" s="9" t="s">
        <v>9673</v>
      </c>
    </row>
    <row r="3" spans="1:15" ht="19.5" customHeight="1" thickBot="1" x14ac:dyDescent="0.4">
      <c r="A3" s="8" t="s">
        <v>1</v>
      </c>
      <c r="B3" s="9">
        <v>5298</v>
      </c>
      <c r="C3" s="9" t="s">
        <v>9667</v>
      </c>
      <c r="D3" s="9" t="s">
        <v>9667</v>
      </c>
      <c r="E3" s="9" t="s">
        <v>9667</v>
      </c>
      <c r="F3" s="9" t="s">
        <v>9667</v>
      </c>
      <c r="G3" s="9" t="s">
        <v>9667</v>
      </c>
      <c r="H3" s="9" t="s">
        <v>9667</v>
      </c>
      <c r="I3" s="9" t="s">
        <v>9667</v>
      </c>
      <c r="J3" s="9">
        <v>0</v>
      </c>
      <c r="K3" s="10">
        <f t="shared" ref="K3:K17" si="0">J3/$B$2</f>
        <v>0</v>
      </c>
      <c r="L3" s="9" t="s">
        <v>9668</v>
      </c>
      <c r="M3" s="9" t="s">
        <v>9670</v>
      </c>
      <c r="N3" s="9" t="s">
        <v>9671</v>
      </c>
      <c r="O3" s="9" t="s">
        <v>9673</v>
      </c>
    </row>
    <row r="4" spans="1:15" ht="19.5" customHeight="1" thickBot="1" x14ac:dyDescent="0.4">
      <c r="A4" s="8" t="s">
        <v>2</v>
      </c>
      <c r="B4" s="9">
        <v>5298</v>
      </c>
      <c r="C4" s="9" t="s">
        <v>9667</v>
      </c>
      <c r="D4" s="9" t="s">
        <v>9667</v>
      </c>
      <c r="E4" s="9" t="s">
        <v>9667</v>
      </c>
      <c r="F4" s="9" t="s">
        <v>9667</v>
      </c>
      <c r="G4" s="9" t="s">
        <v>9667</v>
      </c>
      <c r="H4" s="9" t="s">
        <v>9667</v>
      </c>
      <c r="I4" s="9" t="s">
        <v>9667</v>
      </c>
      <c r="J4" s="9">
        <v>0</v>
      </c>
      <c r="K4" s="10">
        <f t="shared" si="0"/>
        <v>0</v>
      </c>
      <c r="L4" s="9" t="s">
        <v>9668</v>
      </c>
      <c r="M4" s="9" t="s">
        <v>9670</v>
      </c>
      <c r="N4" s="9" t="s">
        <v>9671</v>
      </c>
      <c r="O4" s="9" t="s">
        <v>9673</v>
      </c>
    </row>
    <row r="5" spans="1:15" ht="19.5" customHeight="1" thickBot="1" x14ac:dyDescent="0.4">
      <c r="A5" s="8" t="s">
        <v>3</v>
      </c>
      <c r="B5" s="9">
        <f>_xlfn.AGGREGATE(3,6,'Cleaned Data'!E2:E5299)</f>
        <v>5169</v>
      </c>
      <c r="C5" s="9" t="s">
        <v>9667</v>
      </c>
      <c r="D5" s="9" t="s">
        <v>9667</v>
      </c>
      <c r="E5" s="9" t="s">
        <v>9667</v>
      </c>
      <c r="F5" s="9" t="s">
        <v>9667</v>
      </c>
      <c r="G5" s="9" t="s">
        <v>9667</v>
      </c>
      <c r="H5" s="9" t="s">
        <v>9667</v>
      </c>
      <c r="I5" s="9" t="s">
        <v>9667</v>
      </c>
      <c r="J5" s="9">
        <v>0</v>
      </c>
      <c r="K5" s="10">
        <f t="shared" si="0"/>
        <v>0</v>
      </c>
      <c r="L5" s="9" t="s">
        <v>9668</v>
      </c>
      <c r="M5" s="9" t="s">
        <v>9670</v>
      </c>
      <c r="N5" s="9" t="s">
        <v>9671</v>
      </c>
      <c r="O5" s="9" t="s">
        <v>9674</v>
      </c>
    </row>
    <row r="6" spans="1:15" ht="19.5" customHeight="1" thickBot="1" x14ac:dyDescent="0.4">
      <c r="A6" s="8" t="s">
        <v>4</v>
      </c>
      <c r="B6" s="9">
        <f>_xlfn.AGGREGATE(2,6,'Cleaned Data'!E2:E5299)</f>
        <v>5169</v>
      </c>
      <c r="C6" s="12">
        <f>_xlfn.AGGREGATE(1,6,'Cleaned Data'!E2:E5299)</f>
        <v>38.376428709615105</v>
      </c>
      <c r="D6" s="12">
        <f>_xlfn.AGGREGATE(8,6,'Cleaned Data'!E2:E5299)</f>
        <v>4.652366153773376</v>
      </c>
      <c r="E6" s="9">
        <f>_xlfn.AGGREGATE(5,6,'Cleaned Data'!E2:E5299)</f>
        <v>24.82</v>
      </c>
      <c r="F6" s="9">
        <f>_xlfn.AGGREGATE(17,6,'Cleaned Data'!E2:E5299,1)</f>
        <v>35.03</v>
      </c>
      <c r="G6" s="9">
        <f>_xlfn.AGGREGATE(17,6,'Cleaned Data'!E2:E5299,2)</f>
        <v>38.46</v>
      </c>
      <c r="H6" s="9">
        <f>_xlfn.AGGREGATE(17,6,'Cleaned Data'!E2:E5299,3)</f>
        <v>41.66</v>
      </c>
      <c r="I6" s="9">
        <f>_xlfn.AGGREGATE(4,6,'Cleaned Data'!E2:E5299)</f>
        <v>48.99</v>
      </c>
      <c r="J6" s="9">
        <f>B2-B6</f>
        <v>129</v>
      </c>
      <c r="K6" s="10">
        <f t="shared" si="0"/>
        <v>2.4348810872027182E-2</v>
      </c>
      <c r="L6" s="9" t="s">
        <v>9668</v>
      </c>
      <c r="M6" s="9" t="s">
        <v>9670</v>
      </c>
      <c r="N6" s="9" t="s">
        <v>9671</v>
      </c>
      <c r="O6" s="9" t="s">
        <v>9674</v>
      </c>
    </row>
    <row r="7" spans="1:15" ht="19.5" customHeight="1" thickBot="1" x14ac:dyDescent="0.4">
      <c r="A7" s="8" t="s">
        <v>5</v>
      </c>
      <c r="B7" s="9">
        <f>_xlfn.AGGREGATE(2,6,'Cleaned Data'!F2:F5299)</f>
        <v>5169</v>
      </c>
      <c r="C7" s="12">
        <f>_xlfn.AGGREGATE(1,6,'Cleaned Data'!F2:F5299)</f>
        <v>-90.915739988392644</v>
      </c>
      <c r="D7" s="12">
        <f>_xlfn.AGGREGATE(8,6,'Cleaned Data'!F2:F5299)</f>
        <v>10.182314325015211</v>
      </c>
      <c r="E7" s="9">
        <f>_xlfn.AGGREGATE(5,6,'Cleaned Data'!F2:F5299)</f>
        <v>-124.15</v>
      </c>
      <c r="F7" s="9">
        <f>_xlfn.AGGREGATE(17,6,'Cleaned Data'!F2:F5299,1)</f>
        <v>-96.85</v>
      </c>
      <c r="G7" s="9">
        <f>_xlfn.AGGREGATE(17,6,'Cleaned Data'!F2:F5299,2)</f>
        <v>-89.46</v>
      </c>
      <c r="H7" s="9">
        <f>_xlfn.AGGREGATE(17,6,'Cleaned Data'!F2:F5299,3)</f>
        <v>-83.57</v>
      </c>
      <c r="I7" s="9">
        <f>_xlfn.AGGREGATE(4,6,'Cleaned Data'!F2:F5299)</f>
        <v>-67.760000000000005</v>
      </c>
      <c r="J7" s="9">
        <f>B2-B7</f>
        <v>129</v>
      </c>
      <c r="K7" s="10">
        <f t="shared" si="0"/>
        <v>2.4348810872027182E-2</v>
      </c>
      <c r="L7" s="9" t="s">
        <v>9668</v>
      </c>
      <c r="M7" s="9" t="s">
        <v>9670</v>
      </c>
      <c r="N7" s="9" t="s">
        <v>9671</v>
      </c>
      <c r="O7" s="9" t="s">
        <v>9674</v>
      </c>
    </row>
    <row r="8" spans="1:15" ht="19.5" customHeight="1" thickBot="1" x14ac:dyDescent="0.4">
      <c r="A8" s="8" t="s">
        <v>6</v>
      </c>
      <c r="B8" s="9">
        <v>5298</v>
      </c>
      <c r="C8" s="12" t="s">
        <v>9667</v>
      </c>
      <c r="D8" s="12" t="s">
        <v>9667</v>
      </c>
      <c r="E8" s="9" t="s">
        <v>9667</v>
      </c>
      <c r="F8" s="9" t="s">
        <v>9667</v>
      </c>
      <c r="G8" s="9" t="s">
        <v>9667</v>
      </c>
      <c r="H8" s="9" t="s">
        <v>9667</v>
      </c>
      <c r="I8" s="9" t="s">
        <v>9667</v>
      </c>
      <c r="J8" s="9">
        <f>$B$2-B8</f>
        <v>0</v>
      </c>
      <c r="K8" s="10">
        <f t="shared" si="0"/>
        <v>0</v>
      </c>
      <c r="L8" s="9" t="s">
        <v>9669</v>
      </c>
      <c r="M8" s="9" t="s">
        <v>9670</v>
      </c>
      <c r="N8" s="9" t="s">
        <v>9671</v>
      </c>
      <c r="O8" s="9" t="s">
        <v>9673</v>
      </c>
    </row>
    <row r="9" spans="1:15" ht="19.5" customHeight="1" thickBot="1" x14ac:dyDescent="0.4">
      <c r="A9" s="8" t="s">
        <v>7</v>
      </c>
      <c r="B9" s="9">
        <f>_xlfn.AGGREGATE(2,6,'Cleaned Data'!$H$2:$H$5299)</f>
        <v>4673</v>
      </c>
      <c r="C9" s="12">
        <f>_xlfn.AGGREGATE(1,6,'Cleaned Data'!H2:H5299)</f>
        <v>35894.313717098223</v>
      </c>
      <c r="D9" s="12">
        <f>_xlfn.AGGREGATE(8,6,'Cleaned Data'!H2:H5299)</f>
        <v>52361.873251152916</v>
      </c>
      <c r="E9" s="9">
        <f>_xlfn.AGGREGATE(5,6,'Cleaned Data'!H2:H5299)</f>
        <v>3</v>
      </c>
      <c r="F9" s="9">
        <f>_xlfn.AGGREGATE(17,6,'Cleaned Data'!H2:H5299,1)</f>
        <v>1709</v>
      </c>
      <c r="G9" s="9">
        <f>_xlfn.AGGREGATE(17,6,'Cleaned Data'!H2:H5299,2)</f>
        <v>10798</v>
      </c>
      <c r="H9" s="9">
        <f>_xlfn.AGGREGATE(17,6,'Cleaned Data'!H2:H5299,3)</f>
        <v>51814</v>
      </c>
      <c r="I9" s="9">
        <f>_xlfn.AGGREGATE(4,6,'Cleaned Data'!H2:H5299)</f>
        <v>353558</v>
      </c>
      <c r="J9" s="9">
        <f t="shared" ref="J9:J16" si="1">$B$2-B9</f>
        <v>625</v>
      </c>
      <c r="K9" s="10">
        <f t="shared" si="0"/>
        <v>0.1179690449226123</v>
      </c>
      <c r="L9" s="9" t="s">
        <v>9669</v>
      </c>
      <c r="M9" s="9" t="s">
        <v>9670</v>
      </c>
      <c r="N9" s="9" t="s">
        <v>9672</v>
      </c>
      <c r="O9" s="9" t="s">
        <v>9675</v>
      </c>
    </row>
    <row r="10" spans="1:15" ht="19.5" customHeight="1" thickBot="1" x14ac:dyDescent="0.4">
      <c r="A10" s="8" t="s">
        <v>8</v>
      </c>
      <c r="B10" s="9">
        <f>_xlfn.AGGREGATE(2,6,'Cleaned Data'!I2:I5299)</f>
        <v>5298</v>
      </c>
      <c r="C10" s="12">
        <f>_xlfn.AGGREGATE(1,6,'Cleaned Data'!I2:I5299)</f>
        <v>29242216.1192903</v>
      </c>
      <c r="D10" s="12">
        <f>_xlfn.AGGREGATE(8,6,'Cleaned Data'!I2:I5299)</f>
        <v>51458492.203356244</v>
      </c>
      <c r="E10" s="9">
        <f>_xlfn.AGGREGATE(5,6,'Cleaned Data'!I2:I5299)</f>
        <v>0</v>
      </c>
      <c r="F10" s="9">
        <f>_xlfn.AGGREGATE(17,6,'Cleaned Data'!I2:I5299,1)</f>
        <v>364750</v>
      </c>
      <c r="G10" s="9">
        <f>_xlfn.AGGREGATE(17,6,'Cleaned Data'!I2:I5299,2)</f>
        <v>5685500</v>
      </c>
      <c r="H10" s="9">
        <f>_xlfn.AGGREGATE(17,6,'Cleaned Data'!I2:I5299,3)</f>
        <v>32543000</v>
      </c>
      <c r="I10" s="9">
        <f>_xlfn.AGGREGATE(4,6,'Cleaned Data'!I2:I5299)</f>
        <v>393787000</v>
      </c>
      <c r="J10" s="9">
        <f t="shared" si="1"/>
        <v>0</v>
      </c>
      <c r="K10" s="10">
        <f t="shared" si="0"/>
        <v>0</v>
      </c>
      <c r="L10" s="9" t="s">
        <v>9669</v>
      </c>
      <c r="M10" s="9" t="s">
        <v>9670</v>
      </c>
      <c r="N10" s="9" t="s">
        <v>9672</v>
      </c>
      <c r="O10" s="9" t="s">
        <v>9675</v>
      </c>
    </row>
    <row r="11" spans="1:15" ht="19.5" customHeight="1" thickBot="1" x14ac:dyDescent="0.4">
      <c r="A11" s="8" t="s">
        <v>9</v>
      </c>
      <c r="B11" s="9">
        <f>_xlfn.AGGREGATE(2,6,'Cleaned Data'!J2:J5299)</f>
        <v>4582</v>
      </c>
      <c r="C11" s="11">
        <f>_xlfn.AGGREGATE(1,6,'Cleaned Data'!J2:J5299)</f>
        <v>15.577760803142828</v>
      </c>
      <c r="D11" s="11">
        <f>_xlfn.AGGREGATE(8,6,'Cleaned Data'!J2:J5299)</f>
        <v>11.916141075029435</v>
      </c>
      <c r="E11" s="9">
        <f>_xlfn.AGGREGATE(5,6,'Cleaned Data'!J2:J5299)</f>
        <v>0.3</v>
      </c>
      <c r="F11" s="9">
        <f>_xlfn.AGGREGATE(17,6,'Cleaned Data'!J2:J5299,0.25)</f>
        <v>0.3</v>
      </c>
      <c r="G11" s="9">
        <f>_xlfn.AGGREGATE(17,6,'Cleaned Data'!J2:J5299,0.5)</f>
        <v>0.3</v>
      </c>
      <c r="H11" s="9">
        <f>_xlfn.AGGREGATE(17,6,'Cleaned Data'!J2:J5299,3)</f>
        <v>18.600000000000001</v>
      </c>
      <c r="I11" s="9">
        <f>_xlfn.AGGREGATE(4,6,'Cleaned Data'!J2:J5299)</f>
        <v>64.7</v>
      </c>
      <c r="J11" s="9">
        <f t="shared" si="1"/>
        <v>716</v>
      </c>
      <c r="K11" s="10">
        <f t="shared" si="0"/>
        <v>0.13514533786334465</v>
      </c>
      <c r="L11" s="9" t="s">
        <v>9669</v>
      </c>
      <c r="M11" s="9" t="s">
        <v>9670</v>
      </c>
      <c r="N11" s="9" t="s">
        <v>9672</v>
      </c>
      <c r="O11" s="9" t="s">
        <v>9675</v>
      </c>
    </row>
    <row r="12" spans="1:15" ht="19.5" customHeight="1" thickBot="1" x14ac:dyDescent="0.4">
      <c r="A12" s="8" t="s">
        <v>10</v>
      </c>
      <c r="B12" s="9">
        <f>_xlfn.AGGREGATE(2,6,'Cleaned Data'!K2:K5299)</f>
        <v>5298</v>
      </c>
      <c r="C12" s="9" t="s">
        <v>9667</v>
      </c>
      <c r="D12" s="9" t="s">
        <v>9667</v>
      </c>
      <c r="E12" s="9" t="s">
        <v>9667</v>
      </c>
      <c r="F12" s="9" t="s">
        <v>9667</v>
      </c>
      <c r="G12" s="9" t="s">
        <v>9667</v>
      </c>
      <c r="H12" s="9" t="s">
        <v>9667</v>
      </c>
      <c r="I12" s="9" t="s">
        <v>9667</v>
      </c>
      <c r="J12" s="9">
        <f t="shared" si="1"/>
        <v>0</v>
      </c>
      <c r="K12" s="10">
        <f t="shared" si="0"/>
        <v>0</v>
      </c>
      <c r="L12" s="9" t="s">
        <v>9668</v>
      </c>
      <c r="M12" s="9" t="s">
        <v>9670</v>
      </c>
      <c r="N12" s="9" t="s">
        <v>9671</v>
      </c>
      <c r="O12" s="9" t="s">
        <v>9674</v>
      </c>
    </row>
    <row r="13" spans="1:15" ht="19.5" customHeight="1" thickBot="1" x14ac:dyDescent="0.4">
      <c r="A13" s="8" t="s">
        <v>11</v>
      </c>
      <c r="B13" s="9">
        <v>5298</v>
      </c>
      <c r="C13" s="9" t="s">
        <v>9667</v>
      </c>
      <c r="D13" s="9" t="s">
        <v>9667</v>
      </c>
      <c r="E13" s="9" t="s">
        <v>9667</v>
      </c>
      <c r="F13" s="9" t="s">
        <v>9667</v>
      </c>
      <c r="G13" s="9" t="s">
        <v>9667</v>
      </c>
      <c r="H13" s="9" t="s">
        <v>9667</v>
      </c>
      <c r="I13" s="9" t="s">
        <v>9667</v>
      </c>
      <c r="J13" s="9">
        <f t="shared" si="1"/>
        <v>0</v>
      </c>
      <c r="K13" s="10">
        <f t="shared" si="0"/>
        <v>0</v>
      </c>
      <c r="L13" s="9" t="s">
        <v>9668</v>
      </c>
      <c r="M13" s="9" t="s">
        <v>9670</v>
      </c>
      <c r="N13" s="9" t="s">
        <v>9671</v>
      </c>
      <c r="O13" s="9" t="s">
        <v>9673</v>
      </c>
    </row>
    <row r="14" spans="1:15" ht="19.5" customHeight="1" thickBot="1" x14ac:dyDescent="0.4">
      <c r="A14" s="8" t="s">
        <v>12</v>
      </c>
      <c r="B14" s="9">
        <v>5298</v>
      </c>
      <c r="C14" s="9" t="s">
        <v>9667</v>
      </c>
      <c r="D14" s="9" t="s">
        <v>9667</v>
      </c>
      <c r="E14" s="9" t="s">
        <v>9667</v>
      </c>
      <c r="F14" s="9" t="s">
        <v>9667</v>
      </c>
      <c r="G14" s="9" t="s">
        <v>9667</v>
      </c>
      <c r="H14" s="9" t="s">
        <v>9667</v>
      </c>
      <c r="I14" s="9" t="s">
        <v>9667</v>
      </c>
      <c r="J14" s="9">
        <f t="shared" si="1"/>
        <v>0</v>
      </c>
      <c r="K14" s="10">
        <f t="shared" si="0"/>
        <v>0</v>
      </c>
      <c r="L14" s="9" t="s">
        <v>9668</v>
      </c>
      <c r="M14" s="9" t="s">
        <v>9670</v>
      </c>
      <c r="N14" s="9" t="s">
        <v>9671</v>
      </c>
      <c r="O14" s="9" t="s">
        <v>9674</v>
      </c>
    </row>
    <row r="15" spans="1:15" ht="19.5" customHeight="1" thickBot="1" x14ac:dyDescent="0.4">
      <c r="A15" s="8" t="s">
        <v>13</v>
      </c>
      <c r="B15" s="9">
        <v>5298</v>
      </c>
      <c r="C15" s="9" t="s">
        <v>9667</v>
      </c>
      <c r="D15" s="9" t="s">
        <v>9667</v>
      </c>
      <c r="E15" s="9" t="s">
        <v>9667</v>
      </c>
      <c r="F15" s="9" t="s">
        <v>9667</v>
      </c>
      <c r="G15" s="9" t="s">
        <v>9667</v>
      </c>
      <c r="H15" s="9" t="s">
        <v>9667</v>
      </c>
      <c r="I15" s="9" t="s">
        <v>9667</v>
      </c>
      <c r="J15" s="9">
        <f t="shared" si="1"/>
        <v>0</v>
      </c>
      <c r="K15" s="10">
        <f t="shared" si="0"/>
        <v>0</v>
      </c>
      <c r="L15" s="9" t="s">
        <v>9668</v>
      </c>
      <c r="M15" s="9" t="s">
        <v>9670</v>
      </c>
      <c r="N15" s="9" t="s">
        <v>9671</v>
      </c>
      <c r="O15" s="9" t="s">
        <v>9673</v>
      </c>
    </row>
    <row r="16" spans="1:15" ht="19.5" customHeight="1" thickBot="1" x14ac:dyDescent="0.4">
      <c r="A16" s="8" t="s">
        <v>14</v>
      </c>
      <c r="B16" s="9">
        <v>5298</v>
      </c>
      <c r="C16" s="9" t="s">
        <v>9667</v>
      </c>
      <c r="D16" s="9" t="s">
        <v>9667</v>
      </c>
      <c r="E16" s="9" t="s">
        <v>9667</v>
      </c>
      <c r="F16" s="9" t="s">
        <v>9667</v>
      </c>
      <c r="G16" s="9" t="s">
        <v>9667</v>
      </c>
      <c r="H16" s="9" t="s">
        <v>9667</v>
      </c>
      <c r="I16" s="9" t="s">
        <v>9667</v>
      </c>
      <c r="J16" s="9">
        <f t="shared" si="1"/>
        <v>0</v>
      </c>
      <c r="K16" s="10">
        <f t="shared" si="0"/>
        <v>0</v>
      </c>
      <c r="L16" s="9" t="s">
        <v>9668</v>
      </c>
      <c r="M16" s="9" t="s">
        <v>9670</v>
      </c>
      <c r="N16" s="9" t="s">
        <v>9671</v>
      </c>
      <c r="O16" s="9" t="s">
        <v>9673</v>
      </c>
    </row>
    <row r="17" spans="1:15" ht="19.5" customHeight="1" thickBot="1" x14ac:dyDescent="0.4">
      <c r="A17" s="8" t="s">
        <v>15</v>
      </c>
      <c r="B17" s="9">
        <v>5298</v>
      </c>
      <c r="C17" s="9" t="s">
        <v>9667</v>
      </c>
      <c r="D17" s="9" t="s">
        <v>9667</v>
      </c>
      <c r="E17" s="9" t="s">
        <v>9667</v>
      </c>
      <c r="F17" s="9" t="s">
        <v>9667</v>
      </c>
      <c r="G17" s="9" t="s">
        <v>9667</v>
      </c>
      <c r="H17" s="9" t="s">
        <v>9667</v>
      </c>
      <c r="I17" s="9" t="s">
        <v>9667</v>
      </c>
      <c r="J17" s="9">
        <f>$B$2-B17</f>
        <v>0</v>
      </c>
      <c r="K17" s="10">
        <f t="shared" si="0"/>
        <v>0</v>
      </c>
      <c r="L17" s="9" t="s">
        <v>9668</v>
      </c>
      <c r="M17" s="9" t="s">
        <v>9670</v>
      </c>
      <c r="N17" s="9" t="s">
        <v>9671</v>
      </c>
      <c r="O17" s="9" t="s">
        <v>9673</v>
      </c>
    </row>
    <row r="18" spans="1:15" ht="15" thickBot="1" x14ac:dyDescent="0.4">
      <c r="A18" s="6"/>
      <c r="B18" s="3"/>
      <c r="C18" s="3"/>
      <c r="D18" s="3"/>
      <c r="E18" s="3"/>
      <c r="F18" s="3"/>
      <c r="G18" s="3"/>
      <c r="H18" s="3"/>
      <c r="I18" s="3"/>
      <c r="J18" s="3"/>
      <c r="K18" s="4"/>
      <c r="L18" s="2"/>
      <c r="M18" s="2"/>
      <c r="N18" s="2"/>
      <c r="O18" s="2"/>
    </row>
    <row r="19" spans="1:15" ht="15" thickBot="1" x14ac:dyDescent="0.4">
      <c r="A19" s="2"/>
      <c r="B19" s="3"/>
      <c r="C19" s="3"/>
      <c r="D19" s="3"/>
      <c r="E19" s="3"/>
      <c r="F19" s="3"/>
      <c r="G19" s="3"/>
      <c r="H19" s="3"/>
      <c r="I19" s="3"/>
      <c r="J19" s="5"/>
      <c r="K19" s="4"/>
      <c r="L19" s="2"/>
      <c r="M19" s="2"/>
      <c r="N19" s="2"/>
      <c r="O19" s="2"/>
    </row>
    <row r="20" spans="1:15" ht="15" thickBot="1" x14ac:dyDescent="0.4">
      <c r="A20" s="2"/>
      <c r="B20" s="3"/>
      <c r="C20" s="3"/>
      <c r="D20" s="3"/>
      <c r="E20" s="3"/>
      <c r="F20" s="3"/>
      <c r="G20" s="3"/>
      <c r="H20" s="3"/>
      <c r="I20" s="3"/>
      <c r="J20" s="5"/>
      <c r="K20" s="4"/>
      <c r="L20" s="2"/>
      <c r="M20" s="2"/>
      <c r="N20" s="2"/>
      <c r="O20" s="2"/>
    </row>
    <row r="21" spans="1:15" ht="15" thickBot="1" x14ac:dyDescent="0.4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  <c r="L21" s="2"/>
      <c r="M21" s="2"/>
      <c r="N21" s="2"/>
      <c r="O21" s="2"/>
    </row>
    <row r="22" spans="1:15" ht="15" thickBot="1" x14ac:dyDescent="0.4">
      <c r="A22" s="2"/>
      <c r="B22" s="3"/>
      <c r="C22" s="3"/>
      <c r="D22" s="3"/>
      <c r="E22" s="3"/>
      <c r="F22" s="3"/>
      <c r="G22" s="3"/>
      <c r="H22" s="3"/>
      <c r="I22" s="3"/>
      <c r="J22" s="5"/>
      <c r="K22" s="4"/>
      <c r="L22" s="2"/>
      <c r="M22" s="2"/>
      <c r="N22" s="2"/>
      <c r="O22" s="2"/>
    </row>
    <row r="23" spans="1:15" ht="15" thickBot="1" x14ac:dyDescent="0.4">
      <c r="A23" s="2"/>
      <c r="B23" s="3"/>
      <c r="C23" s="3"/>
      <c r="D23" s="3"/>
      <c r="E23" s="3"/>
      <c r="F23" s="3"/>
      <c r="G23" s="3"/>
      <c r="H23" s="3"/>
      <c r="I23" s="3"/>
      <c r="J23" s="5"/>
      <c r="K23" s="4"/>
      <c r="L23" s="2"/>
      <c r="M23" s="2"/>
      <c r="N23" s="2"/>
      <c r="O23" s="2"/>
    </row>
    <row r="24" spans="1:15" ht="15" thickBot="1" x14ac:dyDescent="0.4">
      <c r="A24" s="2"/>
      <c r="B24" s="3"/>
      <c r="C24" s="3"/>
      <c r="D24" s="3"/>
      <c r="E24" s="3"/>
      <c r="F24" s="3"/>
      <c r="G24" s="3"/>
      <c r="H24" s="3"/>
      <c r="I24" s="3"/>
      <c r="J24" s="5"/>
      <c r="K24" s="4"/>
      <c r="L24" s="2"/>
      <c r="M24" s="2"/>
      <c r="N24" s="2"/>
      <c r="O24" s="2"/>
    </row>
    <row r="25" spans="1:15" ht="15" thickBot="1" x14ac:dyDescent="0.4">
      <c r="A25" s="2"/>
      <c r="B25" s="3"/>
      <c r="C25" s="3"/>
      <c r="D25" s="3"/>
      <c r="E25" s="3"/>
      <c r="F25" s="3"/>
      <c r="G25" s="3"/>
      <c r="H25" s="3"/>
      <c r="I25" s="3"/>
      <c r="J25" s="5"/>
      <c r="K25" s="4"/>
      <c r="L25" s="2"/>
      <c r="M25" s="2"/>
      <c r="N25" s="2"/>
      <c r="O25" s="2"/>
    </row>
    <row r="26" spans="1:15" ht="15" thickBot="1" x14ac:dyDescent="0.4">
      <c r="A26" s="2"/>
      <c r="B26" s="3"/>
      <c r="C26" s="3"/>
      <c r="D26" s="3"/>
      <c r="E26" s="3"/>
      <c r="F26" s="3"/>
      <c r="G26" s="3"/>
      <c r="H26" s="3"/>
      <c r="I26" s="3"/>
      <c r="J26" s="5"/>
      <c r="K26" s="4"/>
      <c r="L26" s="2"/>
      <c r="M26" s="2"/>
      <c r="N26" s="2"/>
      <c r="O26" s="2"/>
    </row>
    <row r="27" spans="1:15" ht="15" thickBot="1" x14ac:dyDescent="0.4">
      <c r="A27" s="2"/>
      <c r="B27" s="3"/>
      <c r="C27" s="3"/>
      <c r="D27" s="3"/>
      <c r="E27" s="3"/>
      <c r="F27" s="3"/>
      <c r="G27" s="3"/>
      <c r="H27" s="3"/>
      <c r="I27" s="3"/>
      <c r="J27" s="5"/>
      <c r="K27" s="4"/>
      <c r="L27" s="2"/>
      <c r="M27" s="2"/>
      <c r="N27" s="2"/>
      <c r="O27" s="2"/>
    </row>
    <row r="28" spans="1:15" ht="15" thickBot="1" x14ac:dyDescent="0.4">
      <c r="A28" s="2"/>
      <c r="B28" s="3"/>
      <c r="C28" s="3"/>
      <c r="D28" s="3"/>
      <c r="E28" s="3"/>
      <c r="F28" s="3"/>
      <c r="G28" s="3"/>
      <c r="H28" s="3"/>
      <c r="I28" s="3"/>
      <c r="J28" s="5"/>
      <c r="K28" s="4"/>
      <c r="L28" s="2"/>
      <c r="M28" s="2"/>
      <c r="N28" s="2"/>
      <c r="O28" s="2"/>
    </row>
    <row r="29" spans="1:15" ht="15" thickBot="1" x14ac:dyDescent="0.4">
      <c r="A29" s="2"/>
      <c r="B29" s="3"/>
      <c r="C29" s="3"/>
      <c r="D29" s="3"/>
      <c r="E29" s="3"/>
      <c r="F29" s="3"/>
      <c r="G29" s="3"/>
      <c r="H29" s="3"/>
      <c r="I29" s="3"/>
      <c r="J29" s="5"/>
      <c r="K29" s="4"/>
      <c r="L29" s="2"/>
      <c r="M29" s="2"/>
      <c r="N29" s="2"/>
      <c r="O29" s="2"/>
    </row>
    <row r="30" spans="1:15" ht="15" thickBot="1" x14ac:dyDescent="0.4">
      <c r="A30" s="2"/>
      <c r="B30" s="3"/>
      <c r="C30" s="3"/>
      <c r="D30" s="3"/>
      <c r="E30" s="3"/>
      <c r="F30" s="3"/>
      <c r="G30" s="3"/>
      <c r="H30" s="3"/>
      <c r="I30" s="3"/>
      <c r="J30" s="5"/>
      <c r="K30" s="4"/>
      <c r="L30" s="2"/>
      <c r="M30" s="2"/>
      <c r="N30" s="2"/>
      <c r="O30" s="2"/>
    </row>
    <row r="31" spans="1:15" ht="15" thickBot="1" x14ac:dyDescent="0.4">
      <c r="A31" s="2"/>
      <c r="B31" s="3"/>
      <c r="C31" s="3"/>
      <c r="D31" s="3"/>
      <c r="E31" s="3"/>
      <c r="F31" s="3"/>
      <c r="G31" s="3"/>
      <c r="H31" s="3"/>
      <c r="I31" s="3"/>
      <c r="J31" s="5"/>
      <c r="K31" s="4"/>
      <c r="L31" s="2"/>
      <c r="M31" s="2"/>
      <c r="N31" s="2"/>
      <c r="O31" s="2"/>
    </row>
    <row r="32" spans="1:15" ht="15" thickBot="1" x14ac:dyDescent="0.4">
      <c r="A32" s="2"/>
      <c r="B32" s="3"/>
      <c r="C32" s="3"/>
      <c r="D32" s="3"/>
      <c r="E32" s="3"/>
      <c r="F32" s="3"/>
      <c r="G32" s="3"/>
      <c r="H32" s="3"/>
      <c r="I32" s="3"/>
      <c r="J32" s="5"/>
      <c r="K32" s="4"/>
      <c r="L32" s="2"/>
      <c r="M32" s="2"/>
      <c r="N32" s="2"/>
      <c r="O32" s="2"/>
    </row>
    <row r="33" spans="1:15" ht="15" thickBot="1" x14ac:dyDescent="0.4">
      <c r="A33" s="2"/>
      <c r="B33" s="3"/>
      <c r="C33" s="3"/>
      <c r="D33" s="3"/>
      <c r="E33" s="3"/>
      <c r="F33" s="3"/>
      <c r="G33" s="3"/>
      <c r="H33" s="3"/>
      <c r="I33" s="3"/>
      <c r="J33" s="5"/>
      <c r="K33" s="4"/>
      <c r="L33" s="2"/>
      <c r="M33" s="2"/>
      <c r="N33" s="2"/>
      <c r="O33" s="2"/>
    </row>
    <row r="34" spans="1:15" ht="15" thickBot="1" x14ac:dyDescent="0.4">
      <c r="A34" s="2"/>
      <c r="B34" s="3"/>
      <c r="C34" s="3"/>
      <c r="D34" s="3"/>
      <c r="E34" s="3"/>
      <c r="F34" s="3"/>
      <c r="G34" s="3"/>
      <c r="H34" s="3"/>
      <c r="I34" s="3"/>
      <c r="J34" s="5"/>
      <c r="K34" s="4"/>
      <c r="L34" s="2"/>
      <c r="M34" s="2"/>
      <c r="N34" s="2"/>
      <c r="O34" s="2"/>
    </row>
    <row r="35" spans="1:15" ht="15" thickBot="1" x14ac:dyDescent="0.4">
      <c r="A35" s="2"/>
      <c r="B35" s="3"/>
      <c r="C35" s="3"/>
      <c r="D35" s="3"/>
      <c r="E35" s="3"/>
      <c r="F35" s="3"/>
      <c r="G35" s="3"/>
      <c r="H35" s="3"/>
      <c r="I35" s="3"/>
      <c r="J35" s="5"/>
      <c r="K35" s="4"/>
      <c r="L35" s="2"/>
      <c r="M35" s="2"/>
      <c r="N35" s="2"/>
      <c r="O35" s="2"/>
    </row>
    <row r="36" spans="1:15" ht="15" thickBot="1" x14ac:dyDescent="0.4">
      <c r="A36" s="2"/>
      <c r="B36" s="3"/>
      <c r="C36" s="3"/>
      <c r="D36" s="3"/>
      <c r="E36" s="3"/>
      <c r="F36" s="3"/>
      <c r="G36" s="3"/>
      <c r="H36" s="3"/>
      <c r="I36" s="3"/>
      <c r="J36" s="5"/>
      <c r="K36" s="4"/>
      <c r="L36" s="2"/>
      <c r="M36" s="2"/>
      <c r="N36" s="2"/>
      <c r="O36" s="2"/>
    </row>
    <row r="37" spans="1:15" ht="15" thickBot="1" x14ac:dyDescent="0.4">
      <c r="A37" s="2"/>
      <c r="B37" s="3"/>
      <c r="C37" s="3"/>
      <c r="D37" s="3"/>
      <c r="E37" s="3"/>
      <c r="F37" s="3"/>
      <c r="G37" s="3"/>
      <c r="H37" s="3"/>
      <c r="I37" s="3"/>
      <c r="J37" s="5"/>
      <c r="K37" s="4"/>
      <c r="L37" s="2"/>
      <c r="M37" s="2"/>
      <c r="N37" s="2"/>
      <c r="O37" s="2"/>
    </row>
    <row r="38" spans="1:15" ht="15" thickBot="1" x14ac:dyDescent="0.4">
      <c r="A38" s="2"/>
      <c r="B38" s="3"/>
      <c r="C38" s="3"/>
      <c r="D38" s="3"/>
      <c r="E38" s="3"/>
      <c r="F38" s="3"/>
      <c r="G38" s="3"/>
      <c r="H38" s="3"/>
      <c r="I38" s="3"/>
      <c r="J38" s="5"/>
      <c r="K38" s="4"/>
      <c r="L38" s="2"/>
      <c r="M38" s="2"/>
      <c r="N38" s="2"/>
      <c r="O38" s="2"/>
    </row>
    <row r="39" spans="1:15" ht="15" thickBot="1" x14ac:dyDescent="0.4">
      <c r="A39" s="2"/>
      <c r="B39" s="3"/>
      <c r="C39" s="3"/>
      <c r="D39" s="3"/>
      <c r="E39" s="3"/>
      <c r="F39" s="3"/>
      <c r="G39" s="3"/>
      <c r="H39" s="3"/>
      <c r="I39" s="3"/>
      <c r="J39" s="5"/>
      <c r="K39" s="4"/>
      <c r="L39" s="2"/>
      <c r="M39" s="2"/>
      <c r="N39" s="2"/>
      <c r="O39" s="2"/>
    </row>
    <row r="40" spans="1:15" ht="15" thickBot="1" x14ac:dyDescent="0.4">
      <c r="A40" s="2"/>
      <c r="B40" s="3"/>
      <c r="C40" s="3"/>
      <c r="D40" s="3"/>
      <c r="E40" s="3"/>
      <c r="F40" s="3"/>
      <c r="G40" s="3"/>
      <c r="H40" s="3"/>
      <c r="I40" s="3"/>
      <c r="J40" s="5"/>
      <c r="K40" s="4"/>
      <c r="L40" s="2"/>
      <c r="M40" s="2"/>
      <c r="N40" s="2"/>
      <c r="O40" s="2"/>
    </row>
    <row r="41" spans="1:15" ht="15" thickBot="1" x14ac:dyDescent="0.4">
      <c r="A41" s="2"/>
      <c r="B41" s="3"/>
      <c r="C41" s="3"/>
      <c r="D41" s="3"/>
      <c r="E41" s="3"/>
      <c r="F41" s="3"/>
      <c r="G41" s="3"/>
      <c r="H41" s="3"/>
      <c r="I41" s="3"/>
      <c r="J41" s="5"/>
      <c r="K41" s="4"/>
      <c r="L41" s="2"/>
      <c r="M41" s="2"/>
      <c r="N41" s="2"/>
      <c r="O41" s="2"/>
    </row>
    <row r="42" spans="1:15" ht="15" thickBot="1" x14ac:dyDescent="0.4">
      <c r="A42" s="2"/>
      <c r="B42" s="3"/>
      <c r="C42" s="3"/>
      <c r="D42" s="3"/>
      <c r="E42" s="3"/>
      <c r="F42" s="3"/>
      <c r="G42" s="3"/>
      <c r="H42" s="3"/>
      <c r="I42" s="3"/>
      <c r="J42" s="5"/>
      <c r="K42" s="4"/>
      <c r="L42" s="2"/>
      <c r="M42" s="2"/>
      <c r="N42" s="2"/>
      <c r="O42" s="2"/>
    </row>
    <row r="43" spans="1:15" ht="15" thickBot="1" x14ac:dyDescent="0.4">
      <c r="A43" s="2"/>
      <c r="B43" s="3"/>
      <c r="C43" s="3"/>
      <c r="D43" s="3"/>
      <c r="E43" s="3"/>
      <c r="F43" s="3"/>
      <c r="G43" s="3"/>
      <c r="H43" s="3"/>
      <c r="I43" s="3"/>
      <c r="J43" s="5"/>
      <c r="K43" s="4"/>
      <c r="L43" s="2"/>
      <c r="M43" s="2"/>
      <c r="N43" s="2"/>
      <c r="O43" s="2"/>
    </row>
    <row r="44" spans="1:15" ht="15" thickBot="1" x14ac:dyDescent="0.4">
      <c r="A44" s="2"/>
      <c r="B44" s="3"/>
      <c r="C44" s="3"/>
      <c r="D44" s="3"/>
      <c r="E44" s="3"/>
      <c r="F44" s="3"/>
      <c r="G44" s="3"/>
      <c r="H44" s="3"/>
      <c r="I44" s="3"/>
      <c r="J44" s="5"/>
      <c r="K44" s="4"/>
      <c r="L44" s="2"/>
      <c r="M44" s="2"/>
      <c r="N44" s="2"/>
      <c r="O44" s="2"/>
    </row>
    <row r="45" spans="1:15" ht="15" thickBot="1" x14ac:dyDescent="0.4">
      <c r="A45" s="2"/>
      <c r="B45" s="3"/>
      <c r="C45" s="3"/>
      <c r="D45" s="3"/>
      <c r="E45" s="3"/>
      <c r="F45" s="3"/>
      <c r="G45" s="3"/>
      <c r="H45" s="3"/>
      <c r="I45" s="3"/>
      <c r="J45" s="5"/>
      <c r="K45" s="4"/>
      <c r="L45" s="2"/>
      <c r="M45" s="2"/>
      <c r="N45" s="2"/>
      <c r="O45" s="2"/>
    </row>
    <row r="46" spans="1:15" ht="15" thickBot="1" x14ac:dyDescent="0.4">
      <c r="A46" s="2"/>
      <c r="B46" s="3"/>
      <c r="C46" s="3"/>
      <c r="D46" s="3"/>
      <c r="E46" s="3"/>
      <c r="F46" s="3"/>
      <c r="G46" s="3"/>
      <c r="H46" s="3"/>
      <c r="I46" s="3"/>
      <c r="J46" s="5"/>
      <c r="K46" s="4"/>
      <c r="L46" s="2"/>
      <c r="M46" s="2"/>
      <c r="N46" s="2"/>
      <c r="O46" s="2"/>
    </row>
    <row r="47" spans="1:15" ht="15" thickBot="1" x14ac:dyDescent="0.4">
      <c r="A47" s="2"/>
      <c r="B47" s="3"/>
      <c r="C47" s="3"/>
      <c r="D47" s="3"/>
      <c r="E47" s="3"/>
      <c r="F47" s="3"/>
      <c r="G47" s="3"/>
      <c r="H47" s="3"/>
      <c r="I47" s="3"/>
      <c r="J47" s="5"/>
      <c r="K47" s="4"/>
      <c r="L47" s="2"/>
      <c r="M47" s="2"/>
      <c r="N47" s="2"/>
      <c r="O47" s="2"/>
    </row>
    <row r="48" spans="1:15" ht="15" thickBot="1" x14ac:dyDescent="0.4">
      <c r="A48" s="2"/>
      <c r="B48" s="3"/>
      <c r="C48" s="3"/>
      <c r="D48" s="3"/>
      <c r="E48" s="3"/>
      <c r="F48" s="3"/>
      <c r="G48" s="3"/>
      <c r="H48" s="3"/>
      <c r="I48" s="3"/>
      <c r="J48" s="5"/>
      <c r="K48" s="4"/>
      <c r="L48" s="2"/>
      <c r="M48" s="2"/>
      <c r="N48" s="2"/>
      <c r="O48" s="2"/>
    </row>
    <row r="49" spans="1:15" ht="15" thickBot="1" x14ac:dyDescent="0.4">
      <c r="A49" s="2"/>
      <c r="B49" s="3"/>
      <c r="C49" s="3"/>
      <c r="D49" s="3"/>
      <c r="E49" s="3"/>
      <c r="F49" s="3"/>
      <c r="G49" s="3"/>
      <c r="H49" s="3"/>
      <c r="I49" s="3"/>
      <c r="J49" s="3"/>
      <c r="K49" s="4"/>
      <c r="L49" s="2"/>
      <c r="M49" s="2"/>
      <c r="N49" s="2"/>
      <c r="O49" s="2"/>
    </row>
    <row r="50" spans="1:15" ht="15" thickBot="1" x14ac:dyDescent="0.4">
      <c r="A50" s="2"/>
      <c r="B50" s="3"/>
      <c r="C50" s="3"/>
      <c r="D50" s="3"/>
      <c r="E50" s="3"/>
      <c r="F50" s="3"/>
      <c r="G50" s="3"/>
      <c r="H50" s="3"/>
      <c r="I50" s="3"/>
      <c r="J50" s="3"/>
      <c r="K50" s="4"/>
      <c r="L50" s="2"/>
      <c r="M50" s="2"/>
      <c r="N50" s="2"/>
      <c r="O50" s="2"/>
    </row>
    <row r="51" spans="1:15" ht="15" thickBot="1" x14ac:dyDescent="0.4">
      <c r="A51" s="2"/>
      <c r="B51" s="3"/>
      <c r="C51" s="3"/>
      <c r="D51" s="3"/>
      <c r="E51" s="3"/>
      <c r="F51" s="3"/>
      <c r="G51" s="3"/>
      <c r="H51" s="3"/>
      <c r="I51" s="3"/>
      <c r="J51" s="5"/>
      <c r="K51" s="4"/>
      <c r="L51" s="2"/>
      <c r="M51" s="2"/>
      <c r="N51" s="2"/>
      <c r="O51" s="2"/>
    </row>
    <row r="52" spans="1:15" ht="15" thickBot="1" x14ac:dyDescent="0.4">
      <c r="A52" s="2"/>
      <c r="B52" s="3"/>
      <c r="C52" s="3"/>
      <c r="D52" s="3"/>
      <c r="E52" s="3"/>
      <c r="F52" s="3"/>
      <c r="G52" s="3"/>
      <c r="H52" s="3"/>
      <c r="I52" s="3"/>
      <c r="J52" s="5"/>
      <c r="K52" s="4"/>
      <c r="L52" s="2"/>
      <c r="M52" s="2"/>
      <c r="N52" s="2"/>
      <c r="O52" s="2"/>
    </row>
    <row r="53" spans="1:15" ht="15" thickBot="1" x14ac:dyDescent="0.4">
      <c r="A53" s="2"/>
      <c r="B53" s="3"/>
      <c r="C53" s="3"/>
      <c r="D53" s="3"/>
      <c r="E53" s="3"/>
      <c r="F53" s="3"/>
      <c r="G53" s="3"/>
      <c r="H53" s="3"/>
      <c r="I53" s="3"/>
      <c r="J53" s="5"/>
      <c r="K53" s="4"/>
      <c r="L53" s="2"/>
      <c r="M53" s="2"/>
      <c r="N53" s="2"/>
      <c r="O53" s="2"/>
    </row>
    <row r="54" spans="1:15" ht="15" thickBot="1" x14ac:dyDescent="0.4">
      <c r="A54" s="2"/>
      <c r="B54" s="3"/>
      <c r="C54" s="3"/>
      <c r="D54" s="3"/>
      <c r="E54" s="3"/>
      <c r="F54" s="3"/>
      <c r="G54" s="3"/>
      <c r="H54" s="3"/>
      <c r="I54" s="3"/>
      <c r="J54" s="5"/>
      <c r="K54" s="4"/>
      <c r="L54" s="2"/>
      <c r="M54" s="2"/>
      <c r="N54" s="2"/>
      <c r="O54" s="2"/>
    </row>
    <row r="55" spans="1:15" ht="15" thickBot="1" x14ac:dyDescent="0.4">
      <c r="A55" s="2"/>
      <c r="B55" s="3"/>
      <c r="C55" s="3"/>
      <c r="D55" s="3"/>
      <c r="E55" s="3"/>
      <c r="F55" s="3"/>
      <c r="G55" s="3"/>
      <c r="H55" s="3"/>
      <c r="I55" s="3"/>
      <c r="J55" s="3"/>
      <c r="K55" s="4"/>
      <c r="L55" s="2"/>
      <c r="M55" s="2"/>
      <c r="N55" s="2"/>
      <c r="O55" s="2"/>
    </row>
    <row r="56" spans="1:15" ht="15" thickBot="1" x14ac:dyDescent="0.4">
      <c r="A56" s="2"/>
      <c r="B56" s="3"/>
      <c r="C56" s="3"/>
      <c r="D56" s="3"/>
      <c r="E56" s="3"/>
      <c r="F56" s="3"/>
      <c r="G56" s="3"/>
      <c r="H56" s="3"/>
      <c r="I56" s="3"/>
      <c r="J56" s="5"/>
      <c r="K56" s="4"/>
      <c r="L56" s="2"/>
      <c r="M56" s="2"/>
      <c r="N56" s="2"/>
      <c r="O56" s="2"/>
    </row>
    <row r="57" spans="1:15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B810-7176-4C40-8286-F5D5C57DEA0E}">
  <dimension ref="A1:O17"/>
  <sheetViews>
    <sheetView zoomScale="40" zoomScaleNormal="40" workbookViewId="0">
      <selection activeCell="J20" sqref="J20"/>
    </sheetView>
  </sheetViews>
  <sheetFormatPr defaultRowHeight="25.5" customHeight="1" x14ac:dyDescent="0.35"/>
  <cols>
    <col min="1" max="1" width="28.54296875" style="16" bestFit="1" customWidth="1"/>
    <col min="2" max="2" width="8.453125" style="16" customWidth="1"/>
    <col min="3" max="3" width="12.453125" style="16" bestFit="1" customWidth="1"/>
    <col min="4" max="4" width="11.81640625" style="16" bestFit="1" customWidth="1"/>
    <col min="5" max="5" width="7.453125" style="16" bestFit="1" customWidth="1"/>
    <col min="6" max="6" width="6.81640625" style="16" bestFit="1" customWidth="1"/>
    <col min="7" max="7" width="7.81640625" style="16" bestFit="1" customWidth="1"/>
    <col min="8" max="8" width="8.81640625" style="16" bestFit="1" customWidth="1"/>
    <col min="9" max="9" width="9.81640625" style="16" bestFit="1" customWidth="1"/>
    <col min="10" max="10" width="12.453125" style="16" bestFit="1" customWidth="1"/>
    <col min="11" max="11" width="14.453125" style="16" bestFit="1" customWidth="1"/>
    <col min="12" max="12" width="20.08984375" style="16" bestFit="1" customWidth="1"/>
    <col min="13" max="13" width="21.7265625" style="16" bestFit="1" customWidth="1"/>
    <col min="14" max="14" width="21.26953125" style="16" bestFit="1" customWidth="1"/>
    <col min="15" max="15" width="36.08984375" style="16" bestFit="1" customWidth="1"/>
    <col min="16" max="16384" width="8.7265625" style="16"/>
  </cols>
  <sheetData>
    <row r="1" spans="1:15" ht="34.5" customHeight="1" x14ac:dyDescent="0.35">
      <c r="A1" s="17" t="s">
        <v>9655</v>
      </c>
      <c r="B1" s="17" t="s">
        <v>9656</v>
      </c>
      <c r="C1" s="17" t="s">
        <v>9657</v>
      </c>
      <c r="D1" s="17" t="s">
        <v>9658</v>
      </c>
      <c r="E1" s="17" t="s">
        <v>9659</v>
      </c>
      <c r="F1" s="17">
        <v>0.25</v>
      </c>
      <c r="G1" s="17">
        <v>0.5</v>
      </c>
      <c r="H1" s="17">
        <v>0.75</v>
      </c>
      <c r="I1" s="17" t="s">
        <v>9660</v>
      </c>
      <c r="J1" s="17" t="s">
        <v>9661</v>
      </c>
      <c r="K1" s="17" t="s">
        <v>9662</v>
      </c>
      <c r="L1" s="17" t="s">
        <v>9663</v>
      </c>
      <c r="M1" s="17" t="s">
        <v>9664</v>
      </c>
      <c r="N1" s="17" t="s">
        <v>9665</v>
      </c>
      <c r="O1" s="17" t="s">
        <v>9666</v>
      </c>
    </row>
    <row r="2" spans="1:15" ht="25.5" customHeight="1" x14ac:dyDescent="0.35">
      <c r="A2" s="19" t="s">
        <v>0</v>
      </c>
      <c r="B2" s="18">
        <v>5298</v>
      </c>
      <c r="C2" s="18" t="s">
        <v>9667</v>
      </c>
      <c r="D2" s="18" t="s">
        <v>9667</v>
      </c>
      <c r="E2" s="18" t="s">
        <v>9667</v>
      </c>
      <c r="F2" s="18" t="s">
        <v>9667</v>
      </c>
      <c r="G2" s="18" t="s">
        <v>9667</v>
      </c>
      <c r="H2" s="18" t="s">
        <v>9667</v>
      </c>
      <c r="I2" s="18" t="s">
        <v>9667</v>
      </c>
      <c r="J2" s="18">
        <v>0</v>
      </c>
      <c r="K2" s="18">
        <v>0</v>
      </c>
      <c r="L2" s="18" t="s">
        <v>9668</v>
      </c>
      <c r="M2" s="18" t="s">
        <v>9670</v>
      </c>
      <c r="N2" s="18" t="s">
        <v>9671</v>
      </c>
      <c r="O2" s="18" t="s">
        <v>9673</v>
      </c>
    </row>
    <row r="3" spans="1:15" ht="25.5" customHeight="1" x14ac:dyDescent="0.35">
      <c r="A3" s="19" t="s">
        <v>1</v>
      </c>
      <c r="B3" s="18">
        <v>5298</v>
      </c>
      <c r="C3" s="18" t="s">
        <v>9667</v>
      </c>
      <c r="D3" s="18" t="s">
        <v>9667</v>
      </c>
      <c r="E3" s="18" t="s">
        <v>9667</v>
      </c>
      <c r="F3" s="18" t="s">
        <v>9667</v>
      </c>
      <c r="G3" s="18" t="s">
        <v>9667</v>
      </c>
      <c r="H3" s="18" t="s">
        <v>9667</v>
      </c>
      <c r="I3" s="18" t="s">
        <v>9667</v>
      </c>
      <c r="J3" s="18">
        <v>0</v>
      </c>
      <c r="K3" s="18">
        <v>0</v>
      </c>
      <c r="L3" s="18" t="s">
        <v>9668</v>
      </c>
      <c r="M3" s="18" t="s">
        <v>9670</v>
      </c>
      <c r="N3" s="18" t="s">
        <v>9671</v>
      </c>
      <c r="O3" s="18" t="s">
        <v>9673</v>
      </c>
    </row>
    <row r="4" spans="1:15" ht="25.5" customHeight="1" x14ac:dyDescent="0.35">
      <c r="A4" s="19" t="s">
        <v>2</v>
      </c>
      <c r="B4" s="18">
        <v>5298</v>
      </c>
      <c r="C4" s="18" t="s">
        <v>9667</v>
      </c>
      <c r="D4" s="18" t="s">
        <v>9667</v>
      </c>
      <c r="E4" s="18" t="s">
        <v>9667</v>
      </c>
      <c r="F4" s="18" t="s">
        <v>9667</v>
      </c>
      <c r="G4" s="18" t="s">
        <v>9667</v>
      </c>
      <c r="H4" s="18" t="s">
        <v>9667</v>
      </c>
      <c r="I4" s="18" t="s">
        <v>9667</v>
      </c>
      <c r="J4" s="18">
        <v>0</v>
      </c>
      <c r="K4" s="18">
        <v>0</v>
      </c>
      <c r="L4" s="18" t="s">
        <v>9668</v>
      </c>
      <c r="M4" s="18" t="s">
        <v>9670</v>
      </c>
      <c r="N4" s="18" t="s">
        <v>9671</v>
      </c>
      <c r="O4" s="18" t="s">
        <v>9673</v>
      </c>
    </row>
    <row r="5" spans="1:15" ht="25.5" customHeight="1" x14ac:dyDescent="0.35">
      <c r="A5" s="19" t="s">
        <v>3</v>
      </c>
      <c r="B5" s="18">
        <v>5169</v>
      </c>
      <c r="C5" s="18" t="s">
        <v>9667</v>
      </c>
      <c r="D5" s="18" t="s">
        <v>9667</v>
      </c>
      <c r="E5" s="18" t="s">
        <v>9667</v>
      </c>
      <c r="F5" s="18" t="s">
        <v>9667</v>
      </c>
      <c r="G5" s="18" t="s">
        <v>9667</v>
      </c>
      <c r="H5" s="18" t="s">
        <v>9667</v>
      </c>
      <c r="I5" s="18" t="s">
        <v>9667</v>
      </c>
      <c r="J5" s="18">
        <v>0</v>
      </c>
      <c r="K5" s="18">
        <v>0</v>
      </c>
      <c r="L5" s="18" t="s">
        <v>9668</v>
      </c>
      <c r="M5" s="18" t="s">
        <v>9670</v>
      </c>
      <c r="N5" s="18" t="s">
        <v>9671</v>
      </c>
      <c r="O5" s="18" t="s">
        <v>9674</v>
      </c>
    </row>
    <row r="6" spans="1:15" ht="25.5" customHeight="1" x14ac:dyDescent="0.35">
      <c r="A6" s="19" t="s">
        <v>4</v>
      </c>
      <c r="B6" s="18">
        <v>5169</v>
      </c>
      <c r="C6" s="18">
        <v>38.376428709615105</v>
      </c>
      <c r="D6" s="18">
        <v>4.652366153773376</v>
      </c>
      <c r="E6" s="18">
        <v>24.82</v>
      </c>
      <c r="F6" s="18">
        <v>35.03</v>
      </c>
      <c r="G6" s="18">
        <v>38.46</v>
      </c>
      <c r="H6" s="18">
        <v>41.66</v>
      </c>
      <c r="I6" s="18">
        <v>48.99</v>
      </c>
      <c r="J6" s="18">
        <v>129</v>
      </c>
      <c r="K6" s="18">
        <v>2.4348810872027182E-2</v>
      </c>
      <c r="L6" s="18" t="s">
        <v>9668</v>
      </c>
      <c r="M6" s="18" t="s">
        <v>9670</v>
      </c>
      <c r="N6" s="18" t="s">
        <v>9671</v>
      </c>
      <c r="O6" s="18" t="s">
        <v>9674</v>
      </c>
    </row>
    <row r="7" spans="1:15" ht="25.5" customHeight="1" x14ac:dyDescent="0.35">
      <c r="A7" s="19" t="s">
        <v>5</v>
      </c>
      <c r="B7" s="18">
        <v>5169</v>
      </c>
      <c r="C7" s="18">
        <v>-90.915739988392644</v>
      </c>
      <c r="D7" s="18">
        <v>10.182314325015211</v>
      </c>
      <c r="E7" s="18">
        <v>-124.15</v>
      </c>
      <c r="F7" s="18">
        <v>-96.85</v>
      </c>
      <c r="G7" s="18">
        <v>-89.46</v>
      </c>
      <c r="H7" s="18">
        <v>-83.57</v>
      </c>
      <c r="I7" s="18">
        <v>-67.760000000000005</v>
      </c>
      <c r="J7" s="18">
        <v>129</v>
      </c>
      <c r="K7" s="18">
        <v>2.4348810872027182E-2</v>
      </c>
      <c r="L7" s="18" t="s">
        <v>9668</v>
      </c>
      <c r="M7" s="18" t="s">
        <v>9670</v>
      </c>
      <c r="N7" s="18" t="s">
        <v>9671</v>
      </c>
      <c r="O7" s="18" t="s">
        <v>9674</v>
      </c>
    </row>
    <row r="8" spans="1:15" ht="25.5" customHeight="1" x14ac:dyDescent="0.35">
      <c r="A8" s="19" t="s">
        <v>6</v>
      </c>
      <c r="B8" s="18">
        <v>5298</v>
      </c>
      <c r="C8" s="18" t="s">
        <v>9667</v>
      </c>
      <c r="D8" s="18" t="s">
        <v>9667</v>
      </c>
      <c r="E8" s="18" t="s">
        <v>9667</v>
      </c>
      <c r="F8" s="18" t="s">
        <v>9667</v>
      </c>
      <c r="G8" s="18" t="s">
        <v>9667</v>
      </c>
      <c r="H8" s="18" t="s">
        <v>9667</v>
      </c>
      <c r="I8" s="18" t="s">
        <v>9667</v>
      </c>
      <c r="J8" s="18">
        <v>0</v>
      </c>
      <c r="K8" s="18">
        <v>0</v>
      </c>
      <c r="L8" s="18" t="s">
        <v>9669</v>
      </c>
      <c r="M8" s="18" t="s">
        <v>9670</v>
      </c>
      <c r="N8" s="18" t="s">
        <v>9671</v>
      </c>
      <c r="O8" s="18" t="s">
        <v>9673</v>
      </c>
    </row>
    <row r="9" spans="1:15" ht="25.5" customHeight="1" x14ac:dyDescent="0.35">
      <c r="A9" s="19" t="s">
        <v>7</v>
      </c>
      <c r="B9" s="18">
        <v>4673</v>
      </c>
      <c r="C9" s="18">
        <v>35894.313717098223</v>
      </c>
      <c r="D9" s="18">
        <v>52361.873251152916</v>
      </c>
      <c r="E9" s="18">
        <v>3</v>
      </c>
      <c r="F9" s="18">
        <v>1709</v>
      </c>
      <c r="G9" s="18">
        <v>10798</v>
      </c>
      <c r="H9" s="18">
        <v>51814</v>
      </c>
      <c r="I9" s="18">
        <v>353558</v>
      </c>
      <c r="J9" s="18">
        <v>625</v>
      </c>
      <c r="K9" s="18">
        <v>0.1179690449226123</v>
      </c>
      <c r="L9" s="18" t="s">
        <v>9669</v>
      </c>
      <c r="M9" s="18" t="s">
        <v>9670</v>
      </c>
      <c r="N9" s="18" t="s">
        <v>9672</v>
      </c>
      <c r="O9" s="18" t="s">
        <v>9675</v>
      </c>
    </row>
    <row r="10" spans="1:15" ht="25.5" customHeight="1" x14ac:dyDescent="0.35">
      <c r="A10" s="19" t="s">
        <v>8</v>
      </c>
      <c r="B10" s="18">
        <v>5298</v>
      </c>
      <c r="C10" s="18">
        <v>29242216.1192903</v>
      </c>
      <c r="D10" s="18">
        <v>51458492.203356244</v>
      </c>
      <c r="E10" s="18">
        <v>0</v>
      </c>
      <c r="F10" s="18">
        <v>364750</v>
      </c>
      <c r="G10" s="18">
        <v>5685500</v>
      </c>
      <c r="H10" s="18">
        <v>32543000</v>
      </c>
      <c r="I10" s="18">
        <v>393787000</v>
      </c>
      <c r="J10" s="18">
        <v>0</v>
      </c>
      <c r="K10" s="18">
        <v>0</v>
      </c>
      <c r="L10" s="18" t="s">
        <v>9669</v>
      </c>
      <c r="M10" s="18" t="s">
        <v>9670</v>
      </c>
      <c r="N10" s="18" t="s">
        <v>9672</v>
      </c>
      <c r="O10" s="18" t="s">
        <v>9675</v>
      </c>
    </row>
    <row r="11" spans="1:15" ht="25.5" customHeight="1" x14ac:dyDescent="0.35">
      <c r="A11" s="19" t="s">
        <v>9</v>
      </c>
      <c r="B11" s="18">
        <v>4582</v>
      </c>
      <c r="C11" s="18">
        <v>15.577760803142828</v>
      </c>
      <c r="D11" s="18">
        <v>11.916141075029435</v>
      </c>
      <c r="E11" s="18">
        <v>0.3</v>
      </c>
      <c r="F11" s="18">
        <v>0.3</v>
      </c>
      <c r="G11" s="18">
        <v>0.3</v>
      </c>
      <c r="H11" s="18">
        <v>18.600000000000001</v>
      </c>
      <c r="I11" s="18">
        <v>64.7</v>
      </c>
      <c r="J11" s="18">
        <v>716</v>
      </c>
      <c r="K11" s="18">
        <v>0.13514533786334465</v>
      </c>
      <c r="L11" s="18" t="s">
        <v>9669</v>
      </c>
      <c r="M11" s="18" t="s">
        <v>9670</v>
      </c>
      <c r="N11" s="18" t="s">
        <v>9672</v>
      </c>
      <c r="O11" s="18" t="s">
        <v>9675</v>
      </c>
    </row>
    <row r="12" spans="1:15" ht="25.5" customHeight="1" x14ac:dyDescent="0.35">
      <c r="A12" s="19" t="s">
        <v>10</v>
      </c>
      <c r="B12" s="18">
        <v>5298</v>
      </c>
      <c r="C12" s="18" t="s">
        <v>9667</v>
      </c>
      <c r="D12" s="18" t="s">
        <v>9667</v>
      </c>
      <c r="E12" s="18" t="s">
        <v>9667</v>
      </c>
      <c r="F12" s="18" t="s">
        <v>9667</v>
      </c>
      <c r="G12" s="18" t="s">
        <v>9667</v>
      </c>
      <c r="H12" s="18" t="s">
        <v>9667</v>
      </c>
      <c r="I12" s="18" t="s">
        <v>9667</v>
      </c>
      <c r="J12" s="18">
        <v>0</v>
      </c>
      <c r="K12" s="18">
        <v>0</v>
      </c>
      <c r="L12" s="18" t="s">
        <v>9668</v>
      </c>
      <c r="M12" s="18" t="s">
        <v>9670</v>
      </c>
      <c r="N12" s="18" t="s">
        <v>9671</v>
      </c>
      <c r="O12" s="18" t="s">
        <v>9674</v>
      </c>
    </row>
    <row r="13" spans="1:15" ht="25.5" customHeight="1" x14ac:dyDescent="0.35">
      <c r="A13" s="19" t="s">
        <v>11</v>
      </c>
      <c r="B13" s="18">
        <v>5298</v>
      </c>
      <c r="C13" s="18" t="s">
        <v>9667</v>
      </c>
      <c r="D13" s="18" t="s">
        <v>9667</v>
      </c>
      <c r="E13" s="18" t="s">
        <v>9667</v>
      </c>
      <c r="F13" s="18" t="s">
        <v>9667</v>
      </c>
      <c r="G13" s="18" t="s">
        <v>9667</v>
      </c>
      <c r="H13" s="18" t="s">
        <v>9667</v>
      </c>
      <c r="I13" s="18" t="s">
        <v>9667</v>
      </c>
      <c r="J13" s="18">
        <v>0</v>
      </c>
      <c r="K13" s="18">
        <v>0</v>
      </c>
      <c r="L13" s="18" t="s">
        <v>9668</v>
      </c>
      <c r="M13" s="18" t="s">
        <v>9670</v>
      </c>
      <c r="N13" s="18" t="s">
        <v>9671</v>
      </c>
      <c r="O13" s="18" t="s">
        <v>9673</v>
      </c>
    </row>
    <row r="14" spans="1:15" ht="25.5" customHeight="1" x14ac:dyDescent="0.35">
      <c r="A14" s="19" t="s">
        <v>12</v>
      </c>
      <c r="B14" s="18">
        <v>5298</v>
      </c>
      <c r="C14" s="18" t="s">
        <v>9667</v>
      </c>
      <c r="D14" s="18" t="s">
        <v>9667</v>
      </c>
      <c r="E14" s="18" t="s">
        <v>9667</v>
      </c>
      <c r="F14" s="18" t="s">
        <v>9667</v>
      </c>
      <c r="G14" s="18" t="s">
        <v>9667</v>
      </c>
      <c r="H14" s="18" t="s">
        <v>9667</v>
      </c>
      <c r="I14" s="18" t="s">
        <v>9667</v>
      </c>
      <c r="J14" s="18">
        <v>0</v>
      </c>
      <c r="K14" s="18">
        <v>0</v>
      </c>
      <c r="L14" s="18" t="s">
        <v>9668</v>
      </c>
      <c r="M14" s="18" t="s">
        <v>9670</v>
      </c>
      <c r="N14" s="18" t="s">
        <v>9671</v>
      </c>
      <c r="O14" s="18" t="s">
        <v>9674</v>
      </c>
    </row>
    <row r="15" spans="1:15" ht="25.5" customHeight="1" x14ac:dyDescent="0.35">
      <c r="A15" s="19" t="s">
        <v>13</v>
      </c>
      <c r="B15" s="18">
        <v>5298</v>
      </c>
      <c r="C15" s="18" t="s">
        <v>9667</v>
      </c>
      <c r="D15" s="18" t="s">
        <v>9667</v>
      </c>
      <c r="E15" s="18" t="s">
        <v>9667</v>
      </c>
      <c r="F15" s="18" t="s">
        <v>9667</v>
      </c>
      <c r="G15" s="18" t="s">
        <v>9667</v>
      </c>
      <c r="H15" s="18" t="s">
        <v>9667</v>
      </c>
      <c r="I15" s="18" t="s">
        <v>9667</v>
      </c>
      <c r="J15" s="18">
        <v>0</v>
      </c>
      <c r="K15" s="18">
        <v>0</v>
      </c>
      <c r="L15" s="18" t="s">
        <v>9668</v>
      </c>
      <c r="M15" s="18" t="s">
        <v>9670</v>
      </c>
      <c r="N15" s="18" t="s">
        <v>9671</v>
      </c>
      <c r="O15" s="18" t="s">
        <v>9673</v>
      </c>
    </row>
    <row r="16" spans="1:15" ht="25.5" customHeight="1" x14ac:dyDescent="0.35">
      <c r="A16" s="19" t="s">
        <v>14</v>
      </c>
      <c r="B16" s="18">
        <v>5298</v>
      </c>
      <c r="C16" s="18" t="s">
        <v>9667</v>
      </c>
      <c r="D16" s="18" t="s">
        <v>9667</v>
      </c>
      <c r="E16" s="18" t="s">
        <v>9667</v>
      </c>
      <c r="F16" s="18" t="s">
        <v>9667</v>
      </c>
      <c r="G16" s="18" t="s">
        <v>9667</v>
      </c>
      <c r="H16" s="18" t="s">
        <v>9667</v>
      </c>
      <c r="I16" s="18" t="s">
        <v>9667</v>
      </c>
      <c r="J16" s="18">
        <v>0</v>
      </c>
      <c r="K16" s="18">
        <v>0</v>
      </c>
      <c r="L16" s="18" t="s">
        <v>9668</v>
      </c>
      <c r="M16" s="18" t="s">
        <v>9670</v>
      </c>
      <c r="N16" s="18" t="s">
        <v>9671</v>
      </c>
      <c r="O16" s="18" t="s">
        <v>9673</v>
      </c>
    </row>
    <row r="17" spans="1:15" ht="25.5" customHeight="1" x14ac:dyDescent="0.35">
      <c r="A17" s="19" t="s">
        <v>15</v>
      </c>
      <c r="B17" s="18">
        <v>5298</v>
      </c>
      <c r="C17" s="18" t="s">
        <v>9667</v>
      </c>
      <c r="D17" s="18" t="s">
        <v>9667</v>
      </c>
      <c r="E17" s="18" t="s">
        <v>9667</v>
      </c>
      <c r="F17" s="18" t="s">
        <v>9667</v>
      </c>
      <c r="G17" s="18" t="s">
        <v>9667</v>
      </c>
      <c r="H17" s="18" t="s">
        <v>9667</v>
      </c>
      <c r="I17" s="18" t="s">
        <v>9667</v>
      </c>
      <c r="J17" s="18">
        <v>0</v>
      </c>
      <c r="K17" s="18">
        <v>0</v>
      </c>
      <c r="L17" s="18" t="s">
        <v>9668</v>
      </c>
      <c r="M17" s="18" t="s">
        <v>9670</v>
      </c>
      <c r="N17" s="18" t="s">
        <v>9671</v>
      </c>
      <c r="O17" s="18" t="s">
        <v>9673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5017-7501-4BA9-88AF-8C9EFD9078ED}">
  <dimension ref="A3:B84"/>
  <sheetViews>
    <sheetView tabSelected="1" workbookViewId="0">
      <selection activeCell="A3" sqref="A3"/>
    </sheetView>
  </sheetViews>
  <sheetFormatPr defaultRowHeight="14.5" x14ac:dyDescent="0.35"/>
  <cols>
    <col min="1" max="1" width="27.36328125" bestFit="1" customWidth="1"/>
    <col min="2" max="2" width="27.90625" bestFit="1" customWidth="1"/>
  </cols>
  <sheetData>
    <row r="3" spans="1:2" x14ac:dyDescent="0.35">
      <c r="A3" s="14" t="s">
        <v>9677</v>
      </c>
      <c r="B3" t="s">
        <v>9680</v>
      </c>
    </row>
    <row r="4" spans="1:2" x14ac:dyDescent="0.35">
      <c r="A4" s="15" t="s">
        <v>622</v>
      </c>
      <c r="B4">
        <v>732.46153846153845</v>
      </c>
    </row>
    <row r="5" spans="1:2" x14ac:dyDescent="0.35">
      <c r="A5" s="15" t="s">
        <v>20</v>
      </c>
      <c r="B5">
        <v>2513.5714285714284</v>
      </c>
    </row>
    <row r="6" spans="1:2" x14ac:dyDescent="0.35">
      <c r="A6" s="15" t="s">
        <v>5818</v>
      </c>
      <c r="B6">
        <v>21859.976190476191</v>
      </c>
    </row>
    <row r="7" spans="1:2" x14ac:dyDescent="0.35">
      <c r="A7" s="15" t="s">
        <v>2269</v>
      </c>
      <c r="B7">
        <v>4588.847826086957</v>
      </c>
    </row>
    <row r="8" spans="1:2" x14ac:dyDescent="0.35">
      <c r="A8" s="15" t="s">
        <v>273</v>
      </c>
      <c r="B8">
        <v>40969.125</v>
      </c>
    </row>
    <row r="9" spans="1:2" x14ac:dyDescent="0.35">
      <c r="A9" s="15" t="s">
        <v>5596</v>
      </c>
      <c r="B9">
        <v>5720.2941176470586</v>
      </c>
    </row>
    <row r="10" spans="1:2" x14ac:dyDescent="0.35">
      <c r="A10" s="15" t="s">
        <v>403</v>
      </c>
      <c r="B10">
        <v>251.54545454545453</v>
      </c>
    </row>
    <row r="11" spans="1:2" x14ac:dyDescent="0.35">
      <c r="A11" s="15" t="s">
        <v>4285</v>
      </c>
      <c r="B11">
        <v>18363.727272727272</v>
      </c>
    </row>
    <row r="12" spans="1:2" x14ac:dyDescent="0.35">
      <c r="A12" s="15" t="s">
        <v>4317</v>
      </c>
      <c r="B12">
        <v>5265.75</v>
      </c>
    </row>
    <row r="13" spans="1:2" x14ac:dyDescent="0.35">
      <c r="A13" s="15" t="s">
        <v>5877</v>
      </c>
      <c r="B13">
        <v>17526.714285714286</v>
      </c>
    </row>
    <row r="14" spans="1:2" x14ac:dyDescent="0.35">
      <c r="A14" s="15" t="s">
        <v>63</v>
      </c>
      <c r="B14">
        <v>1839.1764705882354</v>
      </c>
    </row>
    <row r="15" spans="1:2" x14ac:dyDescent="0.35">
      <c r="A15" s="15" t="s">
        <v>5890</v>
      </c>
      <c r="B15">
        <v>800.16666666666663</v>
      </c>
    </row>
    <row r="16" spans="1:2" x14ac:dyDescent="0.35">
      <c r="A16" s="15" t="s">
        <v>5638</v>
      </c>
      <c r="B16">
        <v>4306.75</v>
      </c>
    </row>
    <row r="17" spans="1:2" x14ac:dyDescent="0.35">
      <c r="A17" s="15" t="s">
        <v>601</v>
      </c>
      <c r="B17">
        <v>32870.833333333336</v>
      </c>
    </row>
    <row r="18" spans="1:2" x14ac:dyDescent="0.35">
      <c r="A18" s="15" t="s">
        <v>1166</v>
      </c>
      <c r="B18">
        <v>96207.425000000003</v>
      </c>
    </row>
    <row r="19" spans="1:2" x14ac:dyDescent="0.35">
      <c r="A19" s="15" t="s">
        <v>282</v>
      </c>
      <c r="B19">
        <v>45449.140221402216</v>
      </c>
    </row>
    <row r="20" spans="1:2" x14ac:dyDescent="0.35">
      <c r="A20" s="15" t="s">
        <v>1299</v>
      </c>
      <c r="B20">
        <v>97934.566666666666</v>
      </c>
    </row>
    <row r="21" spans="1:2" x14ac:dyDescent="0.35">
      <c r="A21" s="15" t="s">
        <v>5689</v>
      </c>
      <c r="B21">
        <v>1197.1538461538462</v>
      </c>
    </row>
    <row r="22" spans="1:2" x14ac:dyDescent="0.35">
      <c r="A22" s="15" t="s">
        <v>5912</v>
      </c>
      <c r="B22">
        <v>639.46153846153845</v>
      </c>
    </row>
    <row r="23" spans="1:2" x14ac:dyDescent="0.35">
      <c r="A23" s="15" t="s">
        <v>5952</v>
      </c>
      <c r="B23">
        <v>1758.2105263157894</v>
      </c>
    </row>
    <row r="24" spans="1:2" x14ac:dyDescent="0.35">
      <c r="A24" s="15" t="s">
        <v>4169</v>
      </c>
      <c r="B24">
        <v>6594.0412371134016</v>
      </c>
    </row>
    <row r="25" spans="1:2" x14ac:dyDescent="0.35">
      <c r="A25" s="15" t="s">
        <v>2382</v>
      </c>
      <c r="B25">
        <v>1147.8333333333333</v>
      </c>
    </row>
    <row r="26" spans="1:2" x14ac:dyDescent="0.35">
      <c r="A26" s="15" t="s">
        <v>5995</v>
      </c>
      <c r="B26">
        <v>3813.090909090909</v>
      </c>
    </row>
    <row r="27" spans="1:2" x14ac:dyDescent="0.35">
      <c r="A27" s="15" t="s">
        <v>4191</v>
      </c>
      <c r="B27">
        <v>941</v>
      </c>
    </row>
    <row r="28" spans="1:2" x14ac:dyDescent="0.35">
      <c r="A28" s="15" t="s">
        <v>3278</v>
      </c>
      <c r="B28">
        <v>43030.142857142855</v>
      </c>
    </row>
    <row r="29" spans="1:2" x14ac:dyDescent="0.35">
      <c r="A29" s="15" t="s">
        <v>2694</v>
      </c>
      <c r="B29">
        <v>22276.125</v>
      </c>
    </row>
    <row r="30" spans="1:2" x14ac:dyDescent="0.35">
      <c r="A30" s="15" t="s">
        <v>6036</v>
      </c>
      <c r="B30">
        <v>17446.125</v>
      </c>
    </row>
    <row r="31" spans="1:2" x14ac:dyDescent="0.35">
      <c r="A31" s="15" t="s">
        <v>2459</v>
      </c>
      <c r="B31">
        <v>47074.166666666664</v>
      </c>
    </row>
    <row r="32" spans="1:2" x14ac:dyDescent="0.35">
      <c r="A32" s="15" t="s">
        <v>95</v>
      </c>
      <c r="B32">
        <v>6245.85</v>
      </c>
    </row>
    <row r="33" spans="1:2" x14ac:dyDescent="0.35">
      <c r="A33" s="15" t="s">
        <v>1198</v>
      </c>
      <c r="B33">
        <v>21714.71052631579</v>
      </c>
    </row>
    <row r="34" spans="1:2" x14ac:dyDescent="0.35">
      <c r="A34" s="15" t="s">
        <v>881</v>
      </c>
      <c r="B34">
        <v>44307.78787878788</v>
      </c>
    </row>
    <row r="35" spans="1:2" x14ac:dyDescent="0.35">
      <c r="A35" s="15" t="s">
        <v>310</v>
      </c>
      <c r="B35">
        <v>49619.929411764708</v>
      </c>
    </row>
    <row r="36" spans="1:2" x14ac:dyDescent="0.35">
      <c r="A36" s="15" t="s">
        <v>5204</v>
      </c>
      <c r="B36">
        <v>1861</v>
      </c>
    </row>
    <row r="37" spans="1:2" x14ac:dyDescent="0.35">
      <c r="A37" s="15" t="s">
        <v>237</v>
      </c>
      <c r="B37">
        <v>4344.1126760563384</v>
      </c>
    </row>
    <row r="38" spans="1:2" x14ac:dyDescent="0.35">
      <c r="A38" s="15" t="s">
        <v>428</v>
      </c>
      <c r="B38">
        <v>6</v>
      </c>
    </row>
    <row r="39" spans="1:2" x14ac:dyDescent="0.35">
      <c r="A39" s="15" t="s">
        <v>4345</v>
      </c>
      <c r="B39">
        <v>11719.4</v>
      </c>
    </row>
    <row r="40" spans="1:2" x14ac:dyDescent="0.35">
      <c r="A40" s="15" t="s">
        <v>6047</v>
      </c>
      <c r="B40">
        <v>29261.324324324323</v>
      </c>
    </row>
    <row r="41" spans="1:2" x14ac:dyDescent="0.35">
      <c r="A41" s="15" t="s">
        <v>6108</v>
      </c>
      <c r="B41">
        <v>1145.4285714285713</v>
      </c>
    </row>
    <row r="42" spans="1:2" x14ac:dyDescent="0.35">
      <c r="A42" s="15" t="s">
        <v>4388</v>
      </c>
      <c r="B42">
        <v>4125.8</v>
      </c>
    </row>
    <row r="43" spans="1:2" x14ac:dyDescent="0.35">
      <c r="A43" s="15" t="s">
        <v>4412</v>
      </c>
      <c r="B43">
        <v>1879.8461538461538</v>
      </c>
    </row>
    <row r="44" spans="1:2" x14ac:dyDescent="0.35">
      <c r="A44" s="15" t="s">
        <v>127</v>
      </c>
      <c r="B44">
        <v>16559.666666666668</v>
      </c>
    </row>
    <row r="45" spans="1:2" x14ac:dyDescent="0.35">
      <c r="A45" s="15" t="s">
        <v>336</v>
      </c>
      <c r="B45">
        <v>45618.086111111108</v>
      </c>
    </row>
    <row r="46" spans="1:2" x14ac:dyDescent="0.35">
      <c r="A46" s="15" t="s">
        <v>565</v>
      </c>
      <c r="B46" t="e">
        <v>#DIV/0!</v>
      </c>
    </row>
    <row r="47" spans="1:2" x14ac:dyDescent="0.35">
      <c r="A47" s="15" t="s">
        <v>5214</v>
      </c>
      <c r="B47">
        <v>14771.666666666666</v>
      </c>
    </row>
    <row r="48" spans="1:2" x14ac:dyDescent="0.35">
      <c r="A48" s="15" t="s">
        <v>5001</v>
      </c>
      <c r="B48">
        <v>27728</v>
      </c>
    </row>
    <row r="49" spans="1:2" x14ac:dyDescent="0.35">
      <c r="A49" s="15" t="s">
        <v>2525</v>
      </c>
      <c r="B49">
        <v>28767.545454545456</v>
      </c>
    </row>
    <row r="50" spans="1:2" x14ac:dyDescent="0.35">
      <c r="A50" s="15" t="s">
        <v>435</v>
      </c>
      <c r="B50">
        <v>5142.333333333333</v>
      </c>
    </row>
    <row r="51" spans="1:2" x14ac:dyDescent="0.35">
      <c r="A51" s="15" t="s">
        <v>460</v>
      </c>
      <c r="B51">
        <v>9341.7142857142862</v>
      </c>
    </row>
    <row r="52" spans="1:2" x14ac:dyDescent="0.35">
      <c r="A52" s="15" t="s">
        <v>575</v>
      </c>
      <c r="B52" t="e">
        <v>#DIV/0!</v>
      </c>
    </row>
    <row r="53" spans="1:2" x14ac:dyDescent="0.35">
      <c r="A53" s="15" t="s">
        <v>485</v>
      </c>
      <c r="B53">
        <v>7.5</v>
      </c>
    </row>
    <row r="54" spans="1:2" x14ac:dyDescent="0.35">
      <c r="A54" s="15" t="s">
        <v>492</v>
      </c>
      <c r="B54">
        <v>74.5</v>
      </c>
    </row>
    <row r="55" spans="1:2" x14ac:dyDescent="0.35">
      <c r="A55" s="15" t="s">
        <v>2671</v>
      </c>
      <c r="B55">
        <v>51273.37837837838</v>
      </c>
    </row>
    <row r="56" spans="1:2" x14ac:dyDescent="0.35">
      <c r="A56" s="15" t="s">
        <v>342</v>
      </c>
      <c r="B56">
        <v>34657.800653594772</v>
      </c>
    </row>
    <row r="57" spans="1:2" x14ac:dyDescent="0.35">
      <c r="A57" s="15" t="s">
        <v>6182</v>
      </c>
      <c r="B57">
        <v>5996.545454545455</v>
      </c>
    </row>
    <row r="58" spans="1:2" x14ac:dyDescent="0.35">
      <c r="A58" s="15" t="s">
        <v>346</v>
      </c>
      <c r="B58">
        <v>46951.259701492534</v>
      </c>
    </row>
    <row r="59" spans="1:2" x14ac:dyDescent="0.35">
      <c r="A59" s="15" t="s">
        <v>3359</v>
      </c>
      <c r="B59">
        <v>615.18181818181813</v>
      </c>
    </row>
    <row r="60" spans="1:2" x14ac:dyDescent="0.35">
      <c r="A60" s="15" t="s">
        <v>5243</v>
      </c>
      <c r="B60">
        <v>15257.513513513513</v>
      </c>
    </row>
    <row r="61" spans="1:2" x14ac:dyDescent="0.35">
      <c r="A61" s="15" t="s">
        <v>248</v>
      </c>
      <c r="B61">
        <v>6623.9220779220777</v>
      </c>
    </row>
    <row r="62" spans="1:2" x14ac:dyDescent="0.35">
      <c r="A62" s="15" t="s">
        <v>496</v>
      </c>
      <c r="B62">
        <v>377</v>
      </c>
    </row>
    <row r="63" spans="1:2" x14ac:dyDescent="0.35">
      <c r="A63" s="15" t="s">
        <v>4447</v>
      </c>
      <c r="B63">
        <v>17363.923076923078</v>
      </c>
    </row>
    <row r="64" spans="1:2" x14ac:dyDescent="0.35">
      <c r="A64" s="15" t="s">
        <v>6215</v>
      </c>
      <c r="B64">
        <v>5412.7647058823532</v>
      </c>
    </row>
    <row r="65" spans="1:2" x14ac:dyDescent="0.35">
      <c r="A65" s="15" t="s">
        <v>6256</v>
      </c>
      <c r="B65">
        <v>527.20000000000005</v>
      </c>
    </row>
    <row r="66" spans="1:2" x14ac:dyDescent="0.35">
      <c r="A66" s="15" t="s">
        <v>4485</v>
      </c>
      <c r="B66">
        <v>7533.333333333333</v>
      </c>
    </row>
    <row r="67" spans="1:2" x14ac:dyDescent="0.35">
      <c r="A67" s="15" t="s">
        <v>364</v>
      </c>
      <c r="B67">
        <v>43148.292397660822</v>
      </c>
    </row>
    <row r="68" spans="1:2" x14ac:dyDescent="0.35">
      <c r="A68" s="15" t="s">
        <v>5260</v>
      </c>
      <c r="B68">
        <v>3063.2631578947367</v>
      </c>
    </row>
    <row r="69" spans="1:2" x14ac:dyDescent="0.35">
      <c r="A69" s="15" t="s">
        <v>6281</v>
      </c>
      <c r="B69">
        <v>197.5</v>
      </c>
    </row>
    <row r="70" spans="1:2" x14ac:dyDescent="0.35">
      <c r="A70" s="15" t="s">
        <v>6294</v>
      </c>
      <c r="B70">
        <v>30530.666666666668</v>
      </c>
    </row>
    <row r="71" spans="1:2" x14ac:dyDescent="0.35">
      <c r="A71" s="15" t="s">
        <v>3417</v>
      </c>
      <c r="B71">
        <v>28827.599999999999</v>
      </c>
    </row>
    <row r="72" spans="1:2" x14ac:dyDescent="0.35">
      <c r="A72" s="15" t="s">
        <v>2738</v>
      </c>
      <c r="B72">
        <v>35669.199999999997</v>
      </c>
    </row>
    <row r="73" spans="1:2" x14ac:dyDescent="0.35">
      <c r="A73" s="15" t="s">
        <v>2962</v>
      </c>
      <c r="B73">
        <v>1665.3076923076924</v>
      </c>
    </row>
    <row r="74" spans="1:2" x14ac:dyDescent="0.35">
      <c r="A74" s="15" t="s">
        <v>155</v>
      </c>
      <c r="B74">
        <v>1485.3214285714287</v>
      </c>
    </row>
    <row r="75" spans="1:2" x14ac:dyDescent="0.35">
      <c r="A75" s="15" t="s">
        <v>1455</v>
      </c>
      <c r="B75">
        <v>78965.083333333328</v>
      </c>
    </row>
    <row r="76" spans="1:2" x14ac:dyDescent="0.35">
      <c r="A76" s="15" t="s">
        <v>383</v>
      </c>
      <c r="B76">
        <v>58189.714932126699</v>
      </c>
    </row>
    <row r="77" spans="1:2" x14ac:dyDescent="0.35">
      <c r="A77" s="15" t="s">
        <v>1482</v>
      </c>
      <c r="B77">
        <v>120991.73076923077</v>
      </c>
    </row>
    <row r="78" spans="1:2" x14ac:dyDescent="0.35">
      <c r="A78" s="15" t="s">
        <v>5756</v>
      </c>
      <c r="B78">
        <v>25048.5</v>
      </c>
    </row>
    <row r="79" spans="1:2" x14ac:dyDescent="0.35">
      <c r="A79" s="15" t="s">
        <v>2753</v>
      </c>
      <c r="B79">
        <v>15569.238095238095</v>
      </c>
    </row>
    <row r="80" spans="1:2" x14ac:dyDescent="0.35">
      <c r="A80" s="15" t="s">
        <v>4515</v>
      </c>
      <c r="B80">
        <v>433.22580645161293</v>
      </c>
    </row>
    <row r="81" spans="1:2" x14ac:dyDescent="0.35">
      <c r="A81" s="15" t="s">
        <v>5792</v>
      </c>
      <c r="B81">
        <v>9881.3043478260861</v>
      </c>
    </row>
    <row r="82" spans="1:2" x14ac:dyDescent="0.35">
      <c r="A82" s="15" t="s">
        <v>204</v>
      </c>
      <c r="B82">
        <v>2910.55</v>
      </c>
    </row>
    <row r="83" spans="1:2" x14ac:dyDescent="0.35">
      <c r="A83" s="15" t="s">
        <v>9679</v>
      </c>
    </row>
    <row r="84" spans="1:2" x14ac:dyDescent="0.35">
      <c r="A84" s="15" t="s">
        <v>9678</v>
      </c>
      <c r="B84">
        <v>35894.313717098223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Data Profile</vt:lpstr>
      <vt:lpstr>Data Profile values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Manneville</dc:creator>
  <cp:lastModifiedBy>Noah Manneville</cp:lastModifiedBy>
  <dcterms:created xsi:type="dcterms:W3CDTF">2024-07-28T16:57:23Z</dcterms:created>
  <dcterms:modified xsi:type="dcterms:W3CDTF">2024-08-03T12:05:59Z</dcterms:modified>
</cp:coreProperties>
</file>