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py\round8\supplemental\"/>
    </mc:Choice>
  </mc:AlternateContent>
  <bookViews>
    <workbookView xWindow="0" yWindow="0" windowWidth="28800" windowHeight="12435"/>
  </bookViews>
  <sheets>
    <sheet name="BetaTurnLib18" sheetId="1" r:id="rId1"/>
  </sheets>
  <calcPr calcId="152511"/>
</workbook>
</file>

<file path=xl/calcChain.xml><?xml version="1.0" encoding="utf-8"?>
<calcChain xmlns="http://schemas.openxmlformats.org/spreadsheetml/2006/main">
  <c r="B56" i="1" l="1"/>
  <c r="C56" i="1" s="1"/>
  <c r="C49" i="1" l="1"/>
  <c r="C52" i="1"/>
  <c r="C45" i="1"/>
  <c r="C53" i="1"/>
  <c r="C38" i="1"/>
  <c r="C46" i="1"/>
  <c r="C54" i="1"/>
  <c r="C42" i="1"/>
  <c r="C50" i="1"/>
  <c r="C43" i="1"/>
  <c r="C51" i="1"/>
  <c r="C44" i="1"/>
  <c r="C37" i="1"/>
  <c r="C39" i="1"/>
  <c r="C47" i="1"/>
  <c r="C55" i="1"/>
  <c r="C41" i="1"/>
  <c r="C40" i="1"/>
  <c r="C48" i="1"/>
</calcChain>
</file>

<file path=xl/sharedStrings.xml><?xml version="1.0" encoding="utf-8"?>
<sst xmlns="http://schemas.openxmlformats.org/spreadsheetml/2006/main" count="517" uniqueCount="158">
  <si>
    <t>?</t>
  </si>
  <si>
    <t>P</t>
  </si>
  <si>
    <t>K</t>
  </si>
  <si>
    <t>R</t>
  </si>
  <si>
    <t>A</t>
  </si>
  <si>
    <t>E</t>
  </si>
  <si>
    <t>I</t>
  </si>
  <si>
    <t>Y</t>
  </si>
  <si>
    <t>G</t>
  </si>
  <si>
    <t>H</t>
  </si>
  <si>
    <t>D</t>
  </si>
  <si>
    <t>T</t>
  </si>
  <si>
    <t>L</t>
  </si>
  <si>
    <t>F</t>
  </si>
  <si>
    <t>V</t>
  </si>
  <si>
    <t>S</t>
  </si>
  <si>
    <t>N</t>
  </si>
  <si>
    <t>C</t>
  </si>
  <si>
    <t>Q</t>
  </si>
  <si>
    <t>M</t>
  </si>
  <si>
    <t>W</t>
  </si>
  <si>
    <t>noise</t>
  </si>
  <si>
    <t>no_by_size</t>
  </si>
  <si>
    <t>cluster_size</t>
  </si>
  <si>
    <t>total</t>
  </si>
  <si>
    <t>bturn_name</t>
  </si>
  <si>
    <t>AD</t>
  </si>
  <si>
    <t>Pd</t>
  </si>
  <si>
    <t>Pa</t>
  </si>
  <si>
    <t>ad</t>
  </si>
  <si>
    <t>AB1</t>
  </si>
  <si>
    <t>AZ</t>
  </si>
  <si>
    <t>AB2</t>
  </si>
  <si>
    <t>pD</t>
  </si>
  <si>
    <t>AG</t>
  </si>
  <si>
    <t>BcisP</t>
  </si>
  <si>
    <t>dD</t>
  </si>
  <si>
    <t>PcisD</t>
  </si>
  <si>
    <t>dA</t>
  </si>
  <si>
    <t>Dd</t>
  </si>
  <si>
    <t>PcisP</t>
  </si>
  <si>
    <t>cisDA</t>
  </si>
  <si>
    <t>pG</t>
  </si>
  <si>
    <t>cisDP</t>
  </si>
  <si>
    <t>prev_name</t>
  </si>
  <si>
    <t>II</t>
  </si>
  <si>
    <t>new_prev_II</t>
  </si>
  <si>
    <t>I'</t>
  </si>
  <si>
    <t>new_prev_VIII</t>
  </si>
  <si>
    <t>VIII</t>
  </si>
  <si>
    <t>II'</t>
  </si>
  <si>
    <t>VIa1</t>
  </si>
  <si>
    <t>new</t>
  </si>
  <si>
    <t>VIa2</t>
  </si>
  <si>
    <t>VIb</t>
  </si>
  <si>
    <t>mode_omega2</t>
  </si>
  <si>
    <t>mode_phi2</t>
  </si>
  <si>
    <t>mode_psi2</t>
  </si>
  <si>
    <t>mode_omega3</t>
  </si>
  <si>
    <t>mode_phi3</t>
  </si>
  <si>
    <t>mode_psi3</t>
  </si>
  <si>
    <t>mode_omega4</t>
  </si>
  <si>
    <t>mode_pdb_id</t>
  </si>
  <si>
    <t>mode_chain_id</t>
  </si>
  <si>
    <t>mode_res1_id</t>
  </si>
  <si>
    <t>mode_aa1</t>
  </si>
  <si>
    <t>mode_aa2</t>
  </si>
  <si>
    <t>mode_aa3</t>
  </si>
  <si>
    <t>mode_aa4</t>
  </si>
  <si>
    <t>mode_ss1</t>
  </si>
  <si>
    <t>mode_ss4</t>
  </si>
  <si>
    <t>mode_ss3</t>
  </si>
  <si>
    <t>mode_ss2</t>
  </si>
  <si>
    <t>1T8K</t>
  </si>
  <si>
    <t>4EUZ</t>
  </si>
  <si>
    <t>B</t>
  </si>
  <si>
    <t>3B4U</t>
  </si>
  <si>
    <t>4YYU</t>
  </si>
  <si>
    <t>1UAI</t>
  </si>
  <si>
    <t>5DZE</t>
  </si>
  <si>
    <t>5AH1</t>
  </si>
  <si>
    <t>4BEU</t>
  </si>
  <si>
    <t>4RXV</t>
  </si>
  <si>
    <t>1DS1</t>
  </si>
  <si>
    <t>4AYO</t>
  </si>
  <si>
    <t>4B5N</t>
  </si>
  <si>
    <t>1J0P</t>
  </si>
  <si>
    <t>1PQ7</t>
  </si>
  <si>
    <t>3V0D</t>
  </si>
  <si>
    <t>4JJ7</t>
  </si>
  <si>
    <t>3ARX</t>
  </si>
  <si>
    <t>4RLZ</t>
  </si>
  <si>
    <t>medoid_aa1</t>
  </si>
  <si>
    <t>medoid_aa2</t>
  </si>
  <si>
    <t>medoid_aa3</t>
  </si>
  <si>
    <t>medoid_aa4</t>
  </si>
  <si>
    <t>medoid_ss1</t>
  </si>
  <si>
    <t>medoid_ss4</t>
  </si>
  <si>
    <t>medoid_ss3</t>
  </si>
  <si>
    <t>medoid_ss2</t>
  </si>
  <si>
    <t>medoid_omega2</t>
  </si>
  <si>
    <t>medoid_phi2</t>
  </si>
  <si>
    <t>medoid_psi2</t>
  </si>
  <si>
    <t>medoid_omega3</t>
  </si>
  <si>
    <t>medoid_phi3</t>
  </si>
  <si>
    <t>medoid_psi3</t>
  </si>
  <si>
    <t>medoid_omega4</t>
  </si>
  <si>
    <t>????</t>
  </si>
  <si>
    <t>medoid_res1_id</t>
  </si>
  <si>
    <t>medoid_chain_id</t>
  </si>
  <si>
    <t>medoid_pdb_id</t>
  </si>
  <si>
    <t>4JF5A</t>
  </si>
  <si>
    <t>X</t>
  </si>
  <si>
    <t>4PF4</t>
  </si>
  <si>
    <t>2V1M</t>
  </si>
  <si>
    <t>3GNE</t>
  </si>
  <si>
    <t>4Y9W</t>
  </si>
  <si>
    <t>3BS2</t>
  </si>
  <si>
    <t>1UCR</t>
  </si>
  <si>
    <t>3A8G</t>
  </si>
  <si>
    <t>4JXR</t>
  </si>
  <si>
    <t>1J98</t>
  </si>
  <si>
    <t>4WIH</t>
  </si>
  <si>
    <t>5AOZ</t>
  </si>
  <si>
    <t>1XT5</t>
  </si>
  <si>
    <t>1UG6</t>
  </si>
  <si>
    <t>4UDX</t>
  </si>
  <si>
    <t>3Q46</t>
  </si>
  <si>
    <t>2EAB</t>
  </si>
  <si>
    <t>2BLN</t>
  </si>
  <si>
    <t># BSD 3-Clause License</t>
  </si>
  <si>
    <t xml:space="preserve"># </t>
  </si>
  <si>
    <t># Copyright (c) 2018, Maxim Shapovalov (1,2), Slobodan Vucetic (2), Roland L. Dunbrack, Jr. (1,^)</t>
  </si>
  <si>
    <t># All rights reserved.</t>
  </si>
  <si>
    <t># (1): Fox Chase Cancer Center, 333 Cottman Avenue, Philadelphia PA 19111, USA</t>
  </si>
  <si>
    <t># (2): Temple University, 1801 N Broad Street, Philadelphia PA 19122, USA</t>
  </si>
  <si>
    <t># (^): Corresponding Author, Roland dot Dunbrack at fccc dot edu</t>
  </si>
  <si>
    <t># Redistribution and use in source and binary forms, with or without</t>
  </si>
  <si>
    <t># modification, are permitted provided that the following conditions are met:</t>
  </si>
  <si>
    <t># * Redistributions of source code must retain the above copyright notice, this</t>
  </si>
  <si>
    <t>#   list of conditions and the following disclaimer.</t>
  </si>
  <si>
    <t># * Redistributions in binary form must reproduce the above copyright notice,</t>
  </si>
  <si>
    <t>#   this list of conditions and the following disclaimer in the documentation</t>
  </si>
  <si>
    <t>#   and/or other materials provided with the distribution.</t>
  </si>
  <si>
    <t># * Neither the name of the copyright holder nor the names of its</t>
  </si>
  <si>
    <t>#   contributors may be used to endorse or promote products derived from</t>
  </si>
  <si>
    <t>#   this software without specific prior written permission.</t>
  </si>
  <si>
    <t># THIS SOFTWARE IS PROVIDED BY THE COPYRIGHT HOLDERS AND CONTRIBUTORS "AS IS"</t>
  </si>
  <si>
    <t># AND ANY EXPRESS OR IMPLIED WARRANTIES, INCLUDING, BUT NOT LIMITED TO, THE</t>
  </si>
  <si>
    <t># IMPLIED WARRANTIES OF MERCHANTABILITY AND FITNESS FOR A PARTICULAR PURPOSE ARE</t>
  </si>
  <si>
    <t># DISCLAIMED. IN NO EVENT SHALL THE COPYRIGHT HOLDER OR CONTRIBUTORS BE LIABLE</t>
  </si>
  <si>
    <t># FOR ANY DIRECT, INDIRECT, INCIDENTAL, SPECIAL, EXEMPLARY, OR CONSEQUENTIAL</t>
  </si>
  <si>
    <t># DAMAGES (INCLUDING, BUT NOT LIMITED TO, PROCUREMENT OF SUBSTITUTE GOODS OR</t>
  </si>
  <si>
    <t># SERVICES; LOSS OF USE, DATA, OR PROFITS; OR BUSINESS INTERRUPTION) HOWEVER</t>
  </si>
  <si>
    <t># CAUSED AND ON ANY THEORY OF LIABILITY, WHETHER IN CONTRACT, STRICT LIABILITY,</t>
  </si>
  <si>
    <t># OR TORT (INCLUDING NEGLIGENCE OR OTHERWISE) ARISING IN ANY WAY OUT OF THE USE</t>
  </si>
  <si>
    <t># OF THIS SOFTWARE, EVEN IF ADVISED OF THE POSSIBILITY OF SUCH DAMAGE.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</si>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</sst>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6" fillId="0" borderId="0" xfId="0" applyFont="1" applyAlignment="1">
      <alignment horizontal="left"/>
    </xf>
    <xf numFmtId="0" fontId="0" fillId="33" borderId="0" xfId="0" applyFill="1" applyBorder="1" applyAlignment="1">
      <alignment horizontal="left"/>
    </xf>
    <xf numFmtId="0" fontId="0" fillId="33" borderId="10" xfId="0" applyFill="1" applyBorder="1" applyAlignment="1">
      <alignment horizontal="left"/>
    </xf>
    <xf numFmtId="0" fontId="0" fillId="34" borderId="10" xfId="0" applyFill="1" applyBorder="1" applyAlignment="1">
      <alignment horizontal="left"/>
    </xf>
    <xf numFmtId="0" fontId="18" fillId="0" borderId="0" xfId="0" applyFont="1" applyAlignment="1">
      <alignment horizontal="left"/>
    </xf>
    <xf numFmtId="2" fontId="0" fillId="33" borderId="0" xfId="0" applyNumberFormat="1" applyFill="1" applyBorder="1" applyAlignment="1">
      <alignment horizontal="left"/>
    </xf>
    <xf numFmtId="0" fontId="16" fillId="35" borderId="11" xfId="0" applyFont="1" applyFill="1" applyBorder="1" applyAlignment="1">
      <alignment horizontal="left"/>
    </xf>
    <xf numFmtId="0" fontId="16" fillId="35" borderId="12" xfId="0" applyFont="1" applyFill="1" applyBorder="1" applyAlignment="1">
      <alignment horizontal="left"/>
    </xf>
    <xf numFmtId="0" fontId="16" fillId="35" borderId="13" xfId="0" applyFont="1" applyFill="1" applyBorder="1" applyAlignment="1">
      <alignment horizontal="left"/>
    </xf>
    <xf numFmtId="0" fontId="16" fillId="33" borderId="11" xfId="0" applyFont="1" applyFill="1" applyBorder="1" applyAlignment="1">
      <alignment horizontal="left"/>
    </xf>
    <xf numFmtId="0" fontId="16" fillId="33" borderId="12" xfId="0" applyFont="1" applyFill="1" applyBorder="1" applyAlignment="1">
      <alignment horizontal="left"/>
    </xf>
    <xf numFmtId="0" fontId="16" fillId="33" borderId="13" xfId="0" applyFont="1" applyFill="1" applyBorder="1" applyAlignment="1">
      <alignment horizontal="left"/>
    </xf>
    <xf numFmtId="0" fontId="16" fillId="34" borderId="11" xfId="0" applyFont="1" applyFill="1" applyBorder="1" applyAlignment="1">
      <alignment horizontal="left"/>
    </xf>
    <xf numFmtId="0" fontId="16" fillId="34" borderId="12" xfId="0" applyFont="1" applyFill="1" applyBorder="1" applyAlignment="1">
      <alignment horizontal="left"/>
    </xf>
    <xf numFmtId="0" fontId="16" fillId="34" borderId="13" xfId="0" applyFont="1" applyFill="1" applyBorder="1" applyAlignment="1">
      <alignment horizontal="left"/>
    </xf>
    <xf numFmtId="2" fontId="0" fillId="34" borderId="14" xfId="0" applyNumberFormat="1" applyFill="1" applyBorder="1" applyAlignment="1">
      <alignment horizontal="left"/>
    </xf>
    <xf numFmtId="2" fontId="0" fillId="34" borderId="0" xfId="0" applyNumberFormat="1" applyFill="1" applyBorder="1" applyAlignment="1">
      <alignment horizontal="left"/>
    </xf>
    <xf numFmtId="0" fontId="0" fillId="34" borderId="0" xfId="0" applyFill="1" applyBorder="1" applyAlignment="1">
      <alignment horizontal="left"/>
    </xf>
    <xf numFmtId="164" fontId="0" fillId="34" borderId="0" xfId="0" applyNumberFormat="1" applyFill="1" applyBorder="1" applyAlignment="1">
      <alignment horizontal="left"/>
    </xf>
    <xf numFmtId="0" fontId="0" fillId="34" borderId="15" xfId="0" applyFill="1" applyBorder="1" applyAlignment="1">
      <alignment horizontal="left"/>
    </xf>
    <xf numFmtId="0" fontId="0" fillId="34" borderId="14" xfId="0" applyFill="1" applyBorder="1" applyAlignment="1">
      <alignment horizontal="left"/>
    </xf>
    <xf numFmtId="0" fontId="0" fillId="34" borderId="16" xfId="0" applyFill="1" applyBorder="1" applyAlignment="1">
      <alignment horizontal="left"/>
    </xf>
    <xf numFmtId="0" fontId="0" fillId="34" borderId="17" xfId="0" applyFill="1" applyBorder="1" applyAlignment="1">
      <alignment horizontal="left"/>
    </xf>
    <xf numFmtId="0" fontId="0" fillId="34" borderId="18" xfId="0" applyFill="1" applyBorder="1" applyAlignment="1">
      <alignment horizontal="left"/>
    </xf>
    <xf numFmtId="164" fontId="0" fillId="34" borderId="17" xfId="0" applyNumberFormat="1" applyFill="1" applyBorder="1" applyAlignment="1">
      <alignment horizontal="left"/>
    </xf>
    <xf numFmtId="2" fontId="0" fillId="33" borderId="14" xfId="0" applyNumberFormat="1" applyFill="1" applyBorder="1" applyAlignment="1">
      <alignment horizontal="left"/>
    </xf>
    <xf numFmtId="164" fontId="0" fillId="33" borderId="0" xfId="0" applyNumberFormat="1" applyFill="1" applyBorder="1" applyAlignment="1">
      <alignment horizontal="left"/>
    </xf>
    <xf numFmtId="0" fontId="0" fillId="33" borderId="14" xfId="0" applyFill="1" applyBorder="1" applyAlignment="1">
      <alignment horizontal="left"/>
    </xf>
    <xf numFmtId="0" fontId="0" fillId="33" borderId="16" xfId="0" applyFill="1" applyBorder="1" applyAlignment="1">
      <alignment horizontal="left"/>
    </xf>
    <xf numFmtId="0" fontId="0" fillId="33" borderId="17" xfId="0" applyFill="1" applyBorder="1" applyAlignment="1">
      <alignment horizontal="left"/>
    </xf>
    <xf numFmtId="0" fontId="0" fillId="33" borderId="18" xfId="0" applyFill="1" applyBorder="1" applyAlignment="1">
      <alignment horizontal="left"/>
    </xf>
    <xf numFmtId="164" fontId="0" fillId="33" borderId="17" xfId="0" applyNumberFormat="1" applyFill="1" applyBorder="1" applyAlignment="1">
      <alignment horizontal="left"/>
    </xf>
    <xf numFmtId="0" fontId="0" fillId="35" borderId="14" xfId="0" applyFill="1" applyBorder="1" applyAlignment="1">
      <alignment horizontal="left"/>
    </xf>
    <xf numFmtId="0" fontId="0" fillId="35" borderId="0" xfId="0" applyFill="1" applyBorder="1" applyAlignment="1">
      <alignment horizontal="left"/>
    </xf>
    <xf numFmtId="165" fontId="0" fillId="35" borderId="0" xfId="0" applyNumberFormat="1" applyFill="1" applyBorder="1" applyAlignment="1">
      <alignment horizontal="left"/>
    </xf>
    <xf numFmtId="164" fontId="0" fillId="35" borderId="0" xfId="0" applyNumberFormat="1" applyFill="1" applyBorder="1" applyAlignment="1">
      <alignment horizontal="left"/>
    </xf>
    <xf numFmtId="164" fontId="0" fillId="35" borderId="15" xfId="0" applyNumberFormat="1" applyFill="1" applyBorder="1" applyAlignment="1">
      <alignment horizontal="left"/>
    </xf>
    <xf numFmtId="0" fontId="0" fillId="35" borderId="16" xfId="0" applyFill="1" applyBorder="1" applyAlignment="1">
      <alignment horizontal="left"/>
    </xf>
    <xf numFmtId="0" fontId="0" fillId="35" borderId="17" xfId="0" applyFill="1" applyBorder="1" applyAlignment="1">
      <alignment horizontal="left"/>
    </xf>
    <xf numFmtId="165" fontId="0" fillId="35" borderId="17" xfId="0" applyNumberFormat="1" applyFill="1" applyBorder="1" applyAlignment="1">
      <alignment horizontal="left"/>
    </xf>
    <xf numFmtId="164" fontId="0" fillId="35" borderId="17" xfId="0" applyNumberFormat="1" applyFill="1" applyBorder="1" applyAlignment="1">
      <alignment horizontal="left"/>
    </xf>
    <xf numFmtId="164" fontId="0" fillId="35" borderId="19" xfId="0" applyNumberFormat="1" applyFill="1" applyBorder="1" applyAlignment="1">
      <alignment horizontal="left"/>
    </xf>
    <xf numFmtId="2" fontId="0" fillId="34" borderId="20" xfId="0" applyNumberFormat="1" applyFill="1" applyBorder="1" applyAlignment="1">
      <alignment horizontal="left"/>
    </xf>
    <xf numFmtId="2" fontId="0" fillId="33" borderId="21" xfId="0" applyNumberFormat="1" applyFill="1" applyBorder="1" applyAlignment="1">
      <alignment horizontal="left"/>
    </xf>
    <xf numFmtId="0" fontId="0" fillId="33" borderId="21" xfId="0" applyFill="1" applyBorder="1" applyAlignment="1">
      <alignment horizontal="left"/>
    </xf>
    <xf numFmtId="0" fontId="0" fillId="34" borderId="21" xfId="0" applyFill="1" applyBorder="1" applyAlignment="1">
      <alignment horizontal="left"/>
    </xf>
    <xf numFmtId="0" fontId="0" fillId="33" borderId="22" xfId="0" applyFill="1" applyBorder="1" applyAlignment="1">
      <alignment horizontal="left"/>
    </xf>
    <xf numFmtId="0" fontId="16" fillId="33" borderId="12" xfId="0" applyNumberFormat="1" applyFont="1" applyFill="1" applyBorder="1" applyAlignment="1">
      <alignment horizontal="left"/>
    </xf>
    <xf numFmtId="0" fontId="0" fillId="33" borderId="23" xfId="0" applyFill="1" applyBorder="1" applyAlignment="1">
      <alignment horizontal="left"/>
    </xf>
    <xf numFmtId="0" fontId="0" fillId="33" borderId="24" xfId="0" applyFill="1" applyBorder="1" applyAlignment="1">
      <alignment horizontal="left"/>
    </xf>
    <xf numFmtId="0" fontId="0" fillId="33" borderId="0" xfId="0" applyNumberFormat="1" applyFill="1" applyBorder="1" applyAlignment="1">
      <alignment horizontal="left"/>
    </xf>
    <xf numFmtId="0" fontId="0" fillId="33" borderId="17" xfId="0" applyNumberFormat="1" applyFill="1" applyBorder="1" applyAlignment="1">
      <alignment horizontal="left"/>
    </xf>
    <xf numFmtId="164" fontId="0" fillId="33" borderId="22" xfId="0" applyNumberFormat="1" applyFill="1" applyBorder="1" applyAlignment="1">
      <alignment horizontal="left"/>
    </xf>
    <xf numFmtId="0" fontId="0" fillId="34" borderId="23" xfId="0" applyFill="1" applyBorder="1" applyAlignment="1">
      <alignment horizontal="left"/>
    </xf>
    <xf numFmtId="0" fontId="0" fillId="34" borderId="24" xfId="0" applyFill="1" applyBorder="1" applyAlignment="1">
      <alignment horizontal="left"/>
    </xf>
    <xf numFmtId="0" fontId="0" fillId="34" borderId="25" xfId="0" applyFill="1" applyBorder="1" applyAlignment="1">
      <alignment horizontal="left"/>
    </xf>
    <xf numFmtId="164" fontId="0" fillId="34" borderId="10" xfId="0" applyNumberFormat="1" applyFill="1" applyBorder="1" applyAlignment="1">
      <alignment horizontal="left"/>
    </xf>
    <xf numFmtId="164" fontId="0" fillId="34" borderId="18" xfId="0" applyNumberFormat="1" applyFill="1" applyBorder="1" applyAlignment="1">
      <alignment horizontal="left"/>
    </xf>
    <xf numFmtId="0" fontId="16" fillId="34" borderId="13" xfId="0" applyNumberFormat="1" applyFont="1" applyFill="1" applyBorder="1" applyAlignment="1">
      <alignment horizontal="left"/>
    </xf>
    <xf numFmtId="0" fontId="0" fillId="34" borderId="15" xfId="0" applyNumberFormat="1" applyFill="1" applyBorder="1" applyAlignment="1">
      <alignment horizontal="left"/>
    </xf>
    <xf numFmtId="0" fontId="0" fillId="34" borderId="19" xfId="0" applyNumberFormat="1" applyFill="1" applyBorder="1" applyAlignment="1">
      <alignment horizontal="left"/>
    </xf>
    <xf numFmtId="164" fontId="0" fillId="34" borderId="22" xfId="0" applyNumberForma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56"/>
  <sheetViews>
    <sheetView tabSelected="1" topLeftCell="W30" zoomScaleNormal="100" workbookViewId="0">
      <selection activeCell="AM36" sqref="AM36"/>
    </sheetView>
  </sheetViews>
  <sheetFormatPr defaultRowHeight="15" x14ac:dyDescent="0.25"/>
  <cols>
    <col min="1" max="2" width="11.28515625" style="1" customWidth="1"/>
    <col min="3" max="3" width="11.5703125" style="1" customWidth="1"/>
    <col min="4" max="4" width="12" style="1" customWidth="1"/>
    <col min="5" max="5" width="14.28515625" style="1" customWidth="1"/>
    <col min="6" max="6" width="14.42578125" style="1" customWidth="1"/>
    <col min="7" max="7" width="12.42578125" style="1" customWidth="1"/>
    <col min="8" max="8" width="11.28515625" style="1" customWidth="1"/>
    <col min="9" max="9" width="14.42578125" style="1" customWidth="1"/>
    <col min="10" max="10" width="11.7109375" style="1" customWidth="1"/>
    <col min="11" max="11" width="12" style="1" customWidth="1"/>
    <col min="12" max="12" width="14" style="1" customWidth="1"/>
    <col min="13" max="13" width="10.28515625" style="1" customWidth="1"/>
    <col min="14" max="15" width="10.7109375" style="1" customWidth="1"/>
    <col min="16" max="16" width="11" style="1" customWidth="1"/>
    <col min="17" max="17" width="10.42578125" style="1" customWidth="1"/>
    <col min="18" max="18" width="10.5703125" style="1" customWidth="1"/>
    <col min="19" max="19" width="10.28515625" style="1" customWidth="1"/>
    <col min="20" max="20" width="10" style="1" customWidth="1"/>
    <col min="21" max="21" width="13.85546875" style="2" customWidth="1"/>
    <col min="22" max="22" width="15" style="1" customWidth="1"/>
    <col min="23" max="23" width="14.42578125" style="1" customWidth="1"/>
    <col min="24" max="24" width="16.140625" style="1" customWidth="1"/>
    <col min="25" max="25" width="13.28515625" style="1" customWidth="1"/>
    <col min="26" max="26" width="13.7109375" style="1" customWidth="1"/>
    <col min="27" max="27" width="15.7109375" style="1" customWidth="1"/>
    <col min="28" max="28" width="13.7109375" style="1" customWidth="1"/>
    <col min="29" max="29" width="12.28515625" style="1" customWidth="1"/>
    <col min="30" max="30" width="16" style="1" customWidth="1"/>
    <col min="31" max="31" width="11.85546875" style="1" customWidth="1"/>
    <col min="32" max="32" width="13.140625" style="1" customWidth="1"/>
    <col min="33" max="33" width="12.42578125" style="1" customWidth="1"/>
    <col min="34" max="34" width="12.140625" style="1" customWidth="1"/>
    <col min="35" max="35" width="11.5703125" style="1" customWidth="1"/>
    <col min="36" max="36" width="12.140625" style="1" customWidth="1"/>
    <col min="37" max="37" width="11.7109375" style="1" customWidth="1"/>
    <col min="38" max="38" width="12.28515625" style="1" customWidth="1"/>
    <col min="39" max="39" width="15.140625" style="2" customWidth="1"/>
    <col min="40" max="40" width="17.140625" style="1" customWidth="1"/>
    <col min="41" max="41" width="15" style="1" customWidth="1"/>
    <col min="42" max="16384" width="9.140625" style="1"/>
  </cols>
  <sheetData>
    <row r="1" spans="1:1" x14ac:dyDescent="0.25">
      <c r="A1" s="7" t="s">
        <v>130</v>
      </c>
    </row>
    <row r="2" spans="1:1" x14ac:dyDescent="0.25">
      <c r="A2" s="7" t="s">
        <v>131</v>
      </c>
    </row>
    <row r="3" spans="1:1" x14ac:dyDescent="0.25">
      <c r="A3" s="7" t="s">
        <v>132</v>
      </c>
    </row>
    <row r="4" spans="1:1" x14ac:dyDescent="0.25">
      <c r="A4" s="7" t="s">
        <v>133</v>
      </c>
    </row>
    <row r="5" spans="1:1" x14ac:dyDescent="0.25">
      <c r="A5" s="7" t="s">
        <v>131</v>
      </c>
    </row>
    <row r="6" spans="1:1" x14ac:dyDescent="0.25">
      <c r="A6" s="7" t="s">
        <v>134</v>
      </c>
    </row>
    <row r="7" spans="1:1" x14ac:dyDescent="0.25">
      <c r="A7" s="7" t="s">
        <v>135</v>
      </c>
    </row>
    <row r="8" spans="1:1" x14ac:dyDescent="0.25">
      <c r="A8" s="7" t="s">
        <v>136</v>
      </c>
    </row>
    <row r="9" spans="1:1" x14ac:dyDescent="0.25">
      <c r="A9" s="7" t="s">
        <v>131</v>
      </c>
    </row>
    <row r="10" spans="1:1" x14ac:dyDescent="0.25">
      <c r="A10" s="7" t="s">
        <v>137</v>
      </c>
    </row>
    <row r="11" spans="1:1" x14ac:dyDescent="0.25">
      <c r="A11" s="7" t="s">
        <v>138</v>
      </c>
    </row>
    <row r="12" spans="1:1" x14ac:dyDescent="0.25">
      <c r="A12" s="7" t="s">
        <v>131</v>
      </c>
    </row>
    <row r="13" spans="1:1" x14ac:dyDescent="0.25">
      <c r="A13" s="7" t="s">
        <v>139</v>
      </c>
    </row>
    <row r="14" spans="1:1" x14ac:dyDescent="0.25">
      <c r="A14" s="7" t="s">
        <v>140</v>
      </c>
    </row>
    <row r="15" spans="1:1" x14ac:dyDescent="0.25">
      <c r="A15" s="7" t="s">
        <v>131</v>
      </c>
    </row>
    <row r="16" spans="1:1" x14ac:dyDescent="0.25">
      <c r="A16" s="7" t="s">
        <v>141</v>
      </c>
    </row>
    <row r="17" spans="1:1" x14ac:dyDescent="0.25">
      <c r="A17" s="7" t="s">
        <v>142</v>
      </c>
    </row>
    <row r="18" spans="1:1" x14ac:dyDescent="0.25">
      <c r="A18" s="7" t="s">
        <v>143</v>
      </c>
    </row>
    <row r="19" spans="1:1" x14ac:dyDescent="0.25">
      <c r="A19" s="7" t="s">
        <v>131</v>
      </c>
    </row>
    <row r="20" spans="1:1" x14ac:dyDescent="0.25">
      <c r="A20" s="7" t="s">
        <v>144</v>
      </c>
    </row>
    <row r="21" spans="1:1" x14ac:dyDescent="0.25">
      <c r="A21" s="7" t="s">
        <v>145</v>
      </c>
    </row>
    <row r="22" spans="1:1" x14ac:dyDescent="0.25">
      <c r="A22" s="7" t="s">
        <v>146</v>
      </c>
    </row>
    <row r="23" spans="1:1" x14ac:dyDescent="0.25">
      <c r="A23" s="7" t="s">
        <v>131</v>
      </c>
    </row>
    <row r="24" spans="1:1" x14ac:dyDescent="0.25">
      <c r="A24" s="7" t="s">
        <v>147</v>
      </c>
    </row>
    <row r="25" spans="1:1" x14ac:dyDescent="0.25">
      <c r="A25" s="7" t="s">
        <v>148</v>
      </c>
    </row>
    <row r="26" spans="1:1" x14ac:dyDescent="0.25">
      <c r="A26" s="7" t="s">
        <v>149</v>
      </c>
    </row>
    <row r="27" spans="1:1" x14ac:dyDescent="0.25">
      <c r="A27" s="7" t="s">
        <v>150</v>
      </c>
    </row>
    <row r="28" spans="1:1" x14ac:dyDescent="0.25">
      <c r="A28" s="7" t="s">
        <v>151</v>
      </c>
    </row>
    <row r="29" spans="1:1" x14ac:dyDescent="0.25">
      <c r="A29" s="7" t="s">
        <v>152</v>
      </c>
    </row>
    <row r="30" spans="1:1" x14ac:dyDescent="0.25">
      <c r="A30" s="7" t="s">
        <v>153</v>
      </c>
    </row>
    <row r="31" spans="1:1" x14ac:dyDescent="0.25">
      <c r="A31" s="7" t="s">
        <v>154</v>
      </c>
    </row>
    <row r="32" spans="1:1" x14ac:dyDescent="0.25">
      <c r="A32" s="7" t="s">
        <v>155</v>
      </c>
    </row>
    <row r="33" spans="1:41" x14ac:dyDescent="0.25">
      <c r="A33" s="7" t="s">
        <v>156</v>
      </c>
    </row>
    <row r="34" spans="1:41" x14ac:dyDescent="0.25">
      <c r="A34" s="7" t="s">
        <v>131</v>
      </c>
    </row>
    <row r="35" spans="1:41" ht="15.75" thickBot="1" x14ac:dyDescent="0.3"/>
    <row r="36" spans="1:41" s="3" customFormat="1" ht="15.75" thickBot="1" x14ac:dyDescent="0.3">
      <c r="A36" s="9" t="s">
        <v>22</v>
      </c>
      <c r="B36" s="10" t="s">
        <v>23</v>
      </c>
      <c r="C36" s="10" t="s">
        <v>157</v>
      </c>
      <c r="D36" s="10" t="s">
        <v>25</v>
      </c>
      <c r="E36" s="11" t="s">
        <v>44</v>
      </c>
      <c r="F36" s="12" t="s">
        <v>55</v>
      </c>
      <c r="G36" s="13" t="s">
        <v>56</v>
      </c>
      <c r="H36" s="13" t="s">
        <v>57</v>
      </c>
      <c r="I36" s="13" t="s">
        <v>58</v>
      </c>
      <c r="J36" s="13" t="s">
        <v>59</v>
      </c>
      <c r="K36" s="13" t="s">
        <v>60</v>
      </c>
      <c r="L36" s="14" t="s">
        <v>61</v>
      </c>
      <c r="M36" s="12" t="s">
        <v>65</v>
      </c>
      <c r="N36" s="13" t="s">
        <v>66</v>
      </c>
      <c r="O36" s="13" t="s">
        <v>67</v>
      </c>
      <c r="P36" s="14" t="s">
        <v>68</v>
      </c>
      <c r="Q36" s="12" t="s">
        <v>69</v>
      </c>
      <c r="R36" s="13" t="s">
        <v>72</v>
      </c>
      <c r="S36" s="13" t="s">
        <v>71</v>
      </c>
      <c r="T36" s="14" t="s">
        <v>70</v>
      </c>
      <c r="U36" s="12" t="s">
        <v>62</v>
      </c>
      <c r="V36" s="13" t="s">
        <v>63</v>
      </c>
      <c r="W36" s="50" t="s">
        <v>64</v>
      </c>
      <c r="X36" s="15" t="s">
        <v>100</v>
      </c>
      <c r="Y36" s="16" t="s">
        <v>101</v>
      </c>
      <c r="Z36" s="16" t="s">
        <v>102</v>
      </c>
      <c r="AA36" s="16" t="s">
        <v>103</v>
      </c>
      <c r="AB36" s="16" t="s">
        <v>104</v>
      </c>
      <c r="AC36" s="16" t="s">
        <v>105</v>
      </c>
      <c r="AD36" s="17" t="s">
        <v>106</v>
      </c>
      <c r="AE36" s="15" t="s">
        <v>92</v>
      </c>
      <c r="AF36" s="16" t="s">
        <v>93</v>
      </c>
      <c r="AG36" s="16" t="s">
        <v>94</v>
      </c>
      <c r="AH36" s="17" t="s">
        <v>95</v>
      </c>
      <c r="AI36" s="15" t="s">
        <v>96</v>
      </c>
      <c r="AJ36" s="16" t="s">
        <v>99</v>
      </c>
      <c r="AK36" s="16" t="s">
        <v>98</v>
      </c>
      <c r="AL36" s="17" t="s">
        <v>97</v>
      </c>
      <c r="AM36" s="15" t="s">
        <v>110</v>
      </c>
      <c r="AN36" s="16" t="s">
        <v>109</v>
      </c>
      <c r="AO36" s="61" t="s">
        <v>108</v>
      </c>
    </row>
    <row r="37" spans="1:41" x14ac:dyDescent="0.25">
      <c r="A37" s="35">
        <v>1</v>
      </c>
      <c r="B37" s="36">
        <v>6413</v>
      </c>
      <c r="C37" s="37">
        <f>B37/$B$56</f>
        <v>0.49217191097467383</v>
      </c>
      <c r="D37" s="38" t="s">
        <v>26</v>
      </c>
      <c r="E37" s="39" t="s">
        <v>6</v>
      </c>
      <c r="F37" s="28">
        <v>182.92425402500001</v>
      </c>
      <c r="G37" s="8">
        <v>-63.605393384099997</v>
      </c>
      <c r="H37" s="8">
        <v>-23.315676861699998</v>
      </c>
      <c r="I37" s="8">
        <v>179.81938073699999</v>
      </c>
      <c r="J37" s="8">
        <v>-92.031262494200007</v>
      </c>
      <c r="K37" s="8">
        <v>-1.36297476114</v>
      </c>
      <c r="L37" s="8">
        <v>181.050573824</v>
      </c>
      <c r="M37" s="5" t="s">
        <v>4</v>
      </c>
      <c r="N37" s="4" t="s">
        <v>5</v>
      </c>
      <c r="O37" s="4" t="s">
        <v>2</v>
      </c>
      <c r="P37" s="4" t="s">
        <v>6</v>
      </c>
      <c r="Q37" s="5" t="s">
        <v>9</v>
      </c>
      <c r="R37" s="4" t="s">
        <v>11</v>
      </c>
      <c r="S37" s="4" t="s">
        <v>11</v>
      </c>
      <c r="T37" s="51" t="s">
        <v>17</v>
      </c>
      <c r="U37" s="49" t="s">
        <v>73</v>
      </c>
      <c r="V37" s="55" t="s">
        <v>4</v>
      </c>
      <c r="W37" s="4">
        <v>59</v>
      </c>
      <c r="X37" s="18">
        <v>180.66797288800001</v>
      </c>
      <c r="Y37" s="19">
        <v>-66.090365499499995</v>
      </c>
      <c r="Z37" s="19">
        <v>-26.253193207900001</v>
      </c>
      <c r="AA37" s="19">
        <v>183.081934303</v>
      </c>
      <c r="AB37" s="19">
        <v>-93.896937961600003</v>
      </c>
      <c r="AC37" s="19">
        <v>-12.623094246300001</v>
      </c>
      <c r="AD37" s="19">
        <v>182.083310176</v>
      </c>
      <c r="AE37" s="6" t="s">
        <v>1</v>
      </c>
      <c r="AF37" s="20" t="s">
        <v>2</v>
      </c>
      <c r="AG37" s="20" t="s">
        <v>2</v>
      </c>
      <c r="AH37" s="20" t="s">
        <v>3</v>
      </c>
      <c r="AI37" s="6" t="s">
        <v>11</v>
      </c>
      <c r="AJ37" s="20" t="s">
        <v>11</v>
      </c>
      <c r="AK37" s="20" t="s">
        <v>11</v>
      </c>
      <c r="AL37" s="56" t="s">
        <v>15</v>
      </c>
      <c r="AM37" s="58" t="s">
        <v>113</v>
      </c>
      <c r="AN37" s="64" t="s">
        <v>4</v>
      </c>
      <c r="AO37" s="22">
        <v>260</v>
      </c>
    </row>
    <row r="38" spans="1:41" x14ac:dyDescent="0.25">
      <c r="A38" s="35">
        <v>2</v>
      </c>
      <c r="B38" s="36">
        <v>1556</v>
      </c>
      <c r="C38" s="37">
        <f t="shared" ref="C38:C56" si="0">B38/$B$56</f>
        <v>0.11941673062164236</v>
      </c>
      <c r="D38" s="38" t="s">
        <v>27</v>
      </c>
      <c r="E38" s="39" t="s">
        <v>45</v>
      </c>
      <c r="F38" s="28">
        <v>178.98735339500001</v>
      </c>
      <c r="G38" s="8">
        <v>-56.692381916099997</v>
      </c>
      <c r="H38" s="8">
        <v>134.45790915800001</v>
      </c>
      <c r="I38" s="8">
        <v>178.403381545</v>
      </c>
      <c r="J38" s="8">
        <v>87.471150329899999</v>
      </c>
      <c r="K38" s="8">
        <v>-8.6089186444700001</v>
      </c>
      <c r="L38" s="8">
        <v>178.31018457799999</v>
      </c>
      <c r="M38" s="5" t="s">
        <v>6</v>
      </c>
      <c r="N38" s="4" t="s">
        <v>1</v>
      </c>
      <c r="O38" s="4" t="s">
        <v>8</v>
      </c>
      <c r="P38" s="4" t="s">
        <v>10</v>
      </c>
      <c r="Q38" s="5" t="s">
        <v>17</v>
      </c>
      <c r="R38" s="4" t="s">
        <v>11</v>
      </c>
      <c r="S38" s="4" t="s">
        <v>11</v>
      </c>
      <c r="T38" s="47" t="s">
        <v>17</v>
      </c>
      <c r="U38" s="4" t="s">
        <v>74</v>
      </c>
      <c r="V38" s="29" t="s">
        <v>4</v>
      </c>
      <c r="W38" s="4">
        <v>173</v>
      </c>
      <c r="X38" s="18">
        <v>179.391555514</v>
      </c>
      <c r="Y38" s="19">
        <v>-55.702197432600002</v>
      </c>
      <c r="Z38" s="19">
        <v>131.73031810800001</v>
      </c>
      <c r="AA38" s="19">
        <v>176.07552082199999</v>
      </c>
      <c r="AB38" s="19">
        <v>86.392713646900006</v>
      </c>
      <c r="AC38" s="19">
        <v>-4.3349603228499998</v>
      </c>
      <c r="AD38" s="19">
        <v>178.847428197</v>
      </c>
      <c r="AE38" s="6" t="s">
        <v>7</v>
      </c>
      <c r="AF38" s="20" t="s">
        <v>3</v>
      </c>
      <c r="AG38" s="20" t="s">
        <v>8</v>
      </c>
      <c r="AH38" s="20" t="s">
        <v>9</v>
      </c>
      <c r="AI38" s="6" t="s">
        <v>8</v>
      </c>
      <c r="AJ38" s="20" t="s">
        <v>11</v>
      </c>
      <c r="AK38" s="20" t="s">
        <v>11</v>
      </c>
      <c r="AL38" s="48" t="s">
        <v>15</v>
      </c>
      <c r="AM38" s="6" t="s">
        <v>114</v>
      </c>
      <c r="AN38" s="21" t="s">
        <v>4</v>
      </c>
      <c r="AO38" s="22">
        <v>29</v>
      </c>
    </row>
    <row r="39" spans="1:41" x14ac:dyDescent="0.25">
      <c r="A39" s="35">
        <v>3</v>
      </c>
      <c r="B39" s="36">
        <v>802</v>
      </c>
      <c r="C39" s="37">
        <f t="shared" si="0"/>
        <v>6.1550268610897928E-2</v>
      </c>
      <c r="D39" s="38" t="s">
        <v>28</v>
      </c>
      <c r="E39" s="39" t="s">
        <v>46</v>
      </c>
      <c r="F39" s="28">
        <v>177.99019818100001</v>
      </c>
      <c r="G39" s="8">
        <v>-61.744828482700001</v>
      </c>
      <c r="H39" s="8">
        <v>139.46514553700001</v>
      </c>
      <c r="I39" s="8">
        <v>177.25566297899999</v>
      </c>
      <c r="J39" s="8">
        <v>58.843413279700002</v>
      </c>
      <c r="K39" s="8">
        <v>27.438298107600001</v>
      </c>
      <c r="L39" s="8">
        <v>181.718816694</v>
      </c>
      <c r="M39" s="5" t="s">
        <v>10</v>
      </c>
      <c r="N39" s="4" t="s">
        <v>5</v>
      </c>
      <c r="O39" s="4" t="s">
        <v>4</v>
      </c>
      <c r="P39" s="4" t="s">
        <v>4</v>
      </c>
      <c r="Q39" s="5" t="s">
        <v>15</v>
      </c>
      <c r="R39" s="4" t="s">
        <v>11</v>
      </c>
      <c r="S39" s="4" t="s">
        <v>11</v>
      </c>
      <c r="T39" s="47" t="s">
        <v>11</v>
      </c>
      <c r="U39" s="4" t="s">
        <v>91</v>
      </c>
      <c r="V39" s="29" t="s">
        <v>4</v>
      </c>
      <c r="W39" s="4">
        <v>343</v>
      </c>
      <c r="X39" s="18">
        <v>178.61568465799999</v>
      </c>
      <c r="Y39" s="19">
        <v>-77.939855075699995</v>
      </c>
      <c r="Z39" s="19">
        <v>143.82607704</v>
      </c>
      <c r="AA39" s="19">
        <v>169.159501479</v>
      </c>
      <c r="AB39" s="19">
        <v>61.526276300699998</v>
      </c>
      <c r="AC39" s="19">
        <v>37.465235761400002</v>
      </c>
      <c r="AD39" s="19">
        <v>181.40925004299999</v>
      </c>
      <c r="AE39" s="6" t="s">
        <v>11</v>
      </c>
      <c r="AF39" s="20" t="s">
        <v>12</v>
      </c>
      <c r="AG39" s="20" t="s">
        <v>7</v>
      </c>
      <c r="AH39" s="20" t="s">
        <v>3</v>
      </c>
      <c r="AI39" s="6" t="s">
        <v>11</v>
      </c>
      <c r="AJ39" s="20" t="s">
        <v>11</v>
      </c>
      <c r="AK39" s="20" t="s">
        <v>11</v>
      </c>
      <c r="AL39" s="48" t="s">
        <v>17</v>
      </c>
      <c r="AM39" s="6" t="s">
        <v>120</v>
      </c>
      <c r="AN39" s="21" t="s">
        <v>4</v>
      </c>
      <c r="AO39" s="22">
        <v>181</v>
      </c>
    </row>
    <row r="40" spans="1:41" x14ac:dyDescent="0.25">
      <c r="A40" s="35">
        <v>4</v>
      </c>
      <c r="B40" s="36">
        <v>748</v>
      </c>
      <c r="C40" s="37">
        <f t="shared" si="0"/>
        <v>5.7405986185725247E-2</v>
      </c>
      <c r="D40" s="38" t="s">
        <v>29</v>
      </c>
      <c r="E40" s="39" t="s">
        <v>47</v>
      </c>
      <c r="F40" s="28">
        <v>179.53700746199999</v>
      </c>
      <c r="G40" s="8">
        <v>50.363327235</v>
      </c>
      <c r="H40" s="8">
        <v>40.4602556161</v>
      </c>
      <c r="I40" s="8">
        <v>173.03064158500001</v>
      </c>
      <c r="J40" s="8">
        <v>82.058001448599995</v>
      </c>
      <c r="K40" s="8">
        <v>2.0130072372100001</v>
      </c>
      <c r="L40" s="8">
        <v>182.683440254</v>
      </c>
      <c r="M40" s="5" t="s">
        <v>13</v>
      </c>
      <c r="N40" s="4" t="s">
        <v>10</v>
      </c>
      <c r="O40" s="4" t="s">
        <v>8</v>
      </c>
      <c r="P40" s="4" t="s">
        <v>14</v>
      </c>
      <c r="Q40" s="5" t="s">
        <v>5</v>
      </c>
      <c r="R40" s="4" t="s">
        <v>11</v>
      </c>
      <c r="S40" s="4" t="s">
        <v>11</v>
      </c>
      <c r="T40" s="47" t="s">
        <v>5</v>
      </c>
      <c r="U40" s="4" t="s">
        <v>90</v>
      </c>
      <c r="V40" s="29" t="s">
        <v>4</v>
      </c>
      <c r="W40" s="4">
        <v>82</v>
      </c>
      <c r="X40" s="18">
        <v>177.138242069</v>
      </c>
      <c r="Y40" s="19">
        <v>54.076546570200001</v>
      </c>
      <c r="Z40" s="19">
        <v>37.139854581999998</v>
      </c>
      <c r="AA40" s="19">
        <v>174.188269179</v>
      </c>
      <c r="AB40" s="19">
        <v>77.069293365299998</v>
      </c>
      <c r="AC40" s="19">
        <v>7.6584387088500003</v>
      </c>
      <c r="AD40" s="19">
        <v>182.44921912300001</v>
      </c>
      <c r="AE40" s="6" t="s">
        <v>13</v>
      </c>
      <c r="AF40" s="20" t="s">
        <v>10</v>
      </c>
      <c r="AG40" s="20" t="s">
        <v>8</v>
      </c>
      <c r="AH40" s="20" t="s">
        <v>2</v>
      </c>
      <c r="AI40" s="6" t="s">
        <v>5</v>
      </c>
      <c r="AJ40" s="20" t="s">
        <v>11</v>
      </c>
      <c r="AK40" s="20" t="s">
        <v>11</v>
      </c>
      <c r="AL40" s="48" t="s">
        <v>5</v>
      </c>
      <c r="AM40" s="6" t="s">
        <v>115</v>
      </c>
      <c r="AN40" s="21" t="s">
        <v>4</v>
      </c>
      <c r="AO40" s="22">
        <v>34</v>
      </c>
    </row>
    <row r="41" spans="1:41" x14ac:dyDescent="0.25">
      <c r="A41" s="35">
        <v>5</v>
      </c>
      <c r="B41" s="36">
        <v>648</v>
      </c>
      <c r="C41" s="37">
        <f t="shared" si="0"/>
        <v>4.9731389102072143E-2</v>
      </c>
      <c r="D41" s="38" t="s">
        <v>30</v>
      </c>
      <c r="E41" s="39" t="s">
        <v>48</v>
      </c>
      <c r="F41" s="28">
        <v>179.204316963</v>
      </c>
      <c r="G41" s="8">
        <v>-65.690193627599996</v>
      </c>
      <c r="H41" s="8">
        <v>-30.432366636200001</v>
      </c>
      <c r="I41" s="8">
        <v>175.29992764299999</v>
      </c>
      <c r="J41" s="8">
        <v>-133.97214996</v>
      </c>
      <c r="K41" s="8">
        <v>156.70520066500001</v>
      </c>
      <c r="L41" s="8">
        <v>179.66115328999999</v>
      </c>
      <c r="M41" s="5" t="s">
        <v>8</v>
      </c>
      <c r="N41" s="4" t="s">
        <v>2</v>
      </c>
      <c r="O41" s="4" t="s">
        <v>13</v>
      </c>
      <c r="P41" s="4" t="s">
        <v>10</v>
      </c>
      <c r="Q41" s="5" t="s">
        <v>11</v>
      </c>
      <c r="R41" s="4" t="s">
        <v>15</v>
      </c>
      <c r="S41" s="4" t="s">
        <v>17</v>
      </c>
      <c r="T41" s="47" t="s">
        <v>15</v>
      </c>
      <c r="U41" s="4" t="s">
        <v>88</v>
      </c>
      <c r="V41" s="29" t="s">
        <v>4</v>
      </c>
      <c r="W41" s="4">
        <v>382</v>
      </c>
      <c r="X41" s="18">
        <v>178.37590551</v>
      </c>
      <c r="Y41" s="19">
        <v>-78.369667615099999</v>
      </c>
      <c r="Z41" s="19">
        <v>-27.005189561800002</v>
      </c>
      <c r="AA41" s="19">
        <v>176.58180711099999</v>
      </c>
      <c r="AB41" s="19">
        <v>-139.306879334</v>
      </c>
      <c r="AC41" s="19">
        <v>155.184055384</v>
      </c>
      <c r="AD41" s="19">
        <v>180.05783999400001</v>
      </c>
      <c r="AE41" s="6" t="s">
        <v>8</v>
      </c>
      <c r="AF41" s="20" t="s">
        <v>2</v>
      </c>
      <c r="AG41" s="20" t="s">
        <v>6</v>
      </c>
      <c r="AH41" s="20" t="s">
        <v>2</v>
      </c>
      <c r="AI41" s="6" t="s">
        <v>11</v>
      </c>
      <c r="AJ41" s="20" t="s">
        <v>15</v>
      </c>
      <c r="AK41" s="20" t="s">
        <v>17</v>
      </c>
      <c r="AL41" s="48" t="s">
        <v>15</v>
      </c>
      <c r="AM41" s="6" t="s">
        <v>116</v>
      </c>
      <c r="AN41" s="21" t="s">
        <v>4</v>
      </c>
      <c r="AO41" s="22">
        <v>142</v>
      </c>
    </row>
    <row r="42" spans="1:41" x14ac:dyDescent="0.25">
      <c r="A42" s="35">
        <v>6</v>
      </c>
      <c r="B42" s="36">
        <v>625</v>
      </c>
      <c r="C42" s="37">
        <f t="shared" si="0"/>
        <v>4.7966231772831928E-2</v>
      </c>
      <c r="D42" s="38" t="s">
        <v>31</v>
      </c>
      <c r="E42" s="39" t="s">
        <v>48</v>
      </c>
      <c r="F42" s="28">
        <v>180.83950112400001</v>
      </c>
      <c r="G42" s="8">
        <v>-77.8863058962</v>
      </c>
      <c r="H42" s="8">
        <v>-27.661457588000001</v>
      </c>
      <c r="I42" s="8">
        <v>181.58802723100001</v>
      </c>
      <c r="J42" s="8">
        <v>-137.31172135700001</v>
      </c>
      <c r="K42" s="8">
        <v>75.6987724313</v>
      </c>
      <c r="L42" s="8">
        <v>184.68016777899999</v>
      </c>
      <c r="M42" s="5" t="s">
        <v>12</v>
      </c>
      <c r="N42" s="4" t="s">
        <v>2</v>
      </c>
      <c r="O42" s="4" t="s">
        <v>17</v>
      </c>
      <c r="P42" s="4" t="s">
        <v>1</v>
      </c>
      <c r="Q42" s="5" t="s">
        <v>11</v>
      </c>
      <c r="R42" s="4" t="s">
        <v>11</v>
      </c>
      <c r="S42" s="4" t="s">
        <v>17</v>
      </c>
      <c r="T42" s="47" t="s">
        <v>8</v>
      </c>
      <c r="U42" s="4" t="s">
        <v>89</v>
      </c>
      <c r="V42" s="29" t="s">
        <v>4</v>
      </c>
      <c r="W42" s="4">
        <v>343</v>
      </c>
      <c r="X42" s="18">
        <v>181.28895093</v>
      </c>
      <c r="Y42" s="19">
        <v>-85.278457403100006</v>
      </c>
      <c r="Z42" s="19">
        <v>-17.4075325763</v>
      </c>
      <c r="AA42" s="19">
        <v>181.29822016</v>
      </c>
      <c r="AB42" s="19">
        <v>-131.82544954900001</v>
      </c>
      <c r="AC42" s="19">
        <v>63.691459131599998</v>
      </c>
      <c r="AD42" s="19">
        <v>183.60143435200001</v>
      </c>
      <c r="AE42" s="6" t="s">
        <v>11</v>
      </c>
      <c r="AF42" s="20" t="s">
        <v>15</v>
      </c>
      <c r="AG42" s="20" t="s">
        <v>16</v>
      </c>
      <c r="AH42" s="20" t="s">
        <v>11</v>
      </c>
      <c r="AI42" s="6" t="s">
        <v>11</v>
      </c>
      <c r="AJ42" s="20" t="s">
        <v>11</v>
      </c>
      <c r="AK42" s="20" t="s">
        <v>17</v>
      </c>
      <c r="AL42" s="48" t="s">
        <v>11</v>
      </c>
      <c r="AM42" s="6" t="s">
        <v>117</v>
      </c>
      <c r="AN42" s="21" t="s">
        <v>4</v>
      </c>
      <c r="AO42" s="22">
        <v>111</v>
      </c>
    </row>
    <row r="43" spans="1:41" x14ac:dyDescent="0.25">
      <c r="A43" s="35">
        <v>7</v>
      </c>
      <c r="B43" s="36">
        <v>603</v>
      </c>
      <c r="C43" s="37">
        <f t="shared" si="0"/>
        <v>4.6277820414428246E-2</v>
      </c>
      <c r="D43" s="38" t="s">
        <v>32</v>
      </c>
      <c r="E43" s="39" t="s">
        <v>49</v>
      </c>
      <c r="F43" s="28">
        <v>173.90395743799999</v>
      </c>
      <c r="G43" s="8">
        <v>-70.474593823600003</v>
      </c>
      <c r="H43" s="8">
        <v>-27.4494209703</v>
      </c>
      <c r="I43" s="8">
        <v>177.745772101</v>
      </c>
      <c r="J43" s="8">
        <v>-119.877362011</v>
      </c>
      <c r="K43" s="8">
        <v>125.058010133</v>
      </c>
      <c r="L43" s="8">
        <v>177.83634566699999</v>
      </c>
      <c r="M43" s="5" t="s">
        <v>12</v>
      </c>
      <c r="N43" s="4" t="s">
        <v>15</v>
      </c>
      <c r="O43" s="4" t="s">
        <v>11</v>
      </c>
      <c r="P43" s="4" t="s">
        <v>15</v>
      </c>
      <c r="Q43" s="5" t="s">
        <v>5</v>
      </c>
      <c r="R43" s="4" t="s">
        <v>15</v>
      </c>
      <c r="S43" s="4" t="s">
        <v>15</v>
      </c>
      <c r="T43" s="47" t="s">
        <v>17</v>
      </c>
      <c r="U43" s="4" t="s">
        <v>87</v>
      </c>
      <c r="V43" s="29" t="s">
        <v>4</v>
      </c>
      <c r="W43" s="4">
        <v>105</v>
      </c>
      <c r="X43" s="18">
        <v>180.67400984299999</v>
      </c>
      <c r="Y43" s="19">
        <v>-75.808207478900002</v>
      </c>
      <c r="Z43" s="19">
        <v>-34.664704936200003</v>
      </c>
      <c r="AA43" s="19">
        <v>180.60925642300001</v>
      </c>
      <c r="AB43" s="19">
        <v>-111.223195649</v>
      </c>
      <c r="AC43" s="19">
        <v>114.316428027</v>
      </c>
      <c r="AD43" s="19">
        <v>178.21883889899999</v>
      </c>
      <c r="AE43" s="6" t="s">
        <v>1</v>
      </c>
      <c r="AF43" s="20" t="s">
        <v>14</v>
      </c>
      <c r="AG43" s="20" t="s">
        <v>5</v>
      </c>
      <c r="AH43" s="20" t="s">
        <v>11</v>
      </c>
      <c r="AI43" s="6" t="s">
        <v>17</v>
      </c>
      <c r="AJ43" s="20" t="s">
        <v>15</v>
      </c>
      <c r="AK43" s="20" t="s">
        <v>17</v>
      </c>
      <c r="AL43" s="48" t="s">
        <v>17</v>
      </c>
      <c r="AM43" s="6" t="s">
        <v>119</v>
      </c>
      <c r="AN43" s="21" t="s">
        <v>75</v>
      </c>
      <c r="AO43" s="22">
        <v>117</v>
      </c>
    </row>
    <row r="44" spans="1:41" x14ac:dyDescent="0.25">
      <c r="A44" s="35">
        <v>8</v>
      </c>
      <c r="B44" s="36">
        <v>402</v>
      </c>
      <c r="C44" s="37">
        <f t="shared" si="0"/>
        <v>3.0851880276285496E-2</v>
      </c>
      <c r="D44" s="38" t="s">
        <v>33</v>
      </c>
      <c r="E44" s="39" t="s">
        <v>50</v>
      </c>
      <c r="F44" s="28">
        <v>181.67936889800001</v>
      </c>
      <c r="G44" s="8">
        <v>56.5920113719</v>
      </c>
      <c r="H44" s="8">
        <v>-130.61829427800001</v>
      </c>
      <c r="I44" s="8">
        <v>181.29295938300001</v>
      </c>
      <c r="J44" s="8">
        <v>-92.582898340900002</v>
      </c>
      <c r="K44" s="8">
        <v>4.9482273191699999</v>
      </c>
      <c r="L44" s="8">
        <v>183.316475508</v>
      </c>
      <c r="M44" s="5" t="s">
        <v>4</v>
      </c>
      <c r="N44" s="4" t="s">
        <v>8</v>
      </c>
      <c r="O44" s="4" t="s">
        <v>4</v>
      </c>
      <c r="P44" s="4" t="s">
        <v>10</v>
      </c>
      <c r="Q44" s="5" t="s">
        <v>9</v>
      </c>
      <c r="R44" s="4" t="s">
        <v>11</v>
      </c>
      <c r="S44" s="4" t="s">
        <v>11</v>
      </c>
      <c r="T44" s="47" t="s">
        <v>17</v>
      </c>
      <c r="U44" s="4" t="s">
        <v>86</v>
      </c>
      <c r="V44" s="29" t="s">
        <v>4</v>
      </c>
      <c r="W44" s="4">
        <v>87</v>
      </c>
      <c r="X44" s="18">
        <v>180.45149809200001</v>
      </c>
      <c r="Y44" s="19">
        <v>60.5430986836</v>
      </c>
      <c r="Z44" s="19">
        <v>-131.94338278999999</v>
      </c>
      <c r="AA44" s="19">
        <v>178.114971658</v>
      </c>
      <c r="AB44" s="19">
        <v>-89.878676395499994</v>
      </c>
      <c r="AC44" s="19">
        <v>6.7341575458899996</v>
      </c>
      <c r="AD44" s="19">
        <v>185.19056754499999</v>
      </c>
      <c r="AE44" s="6" t="s">
        <v>15</v>
      </c>
      <c r="AF44" s="20" t="s">
        <v>8</v>
      </c>
      <c r="AG44" s="20" t="s">
        <v>15</v>
      </c>
      <c r="AH44" s="20" t="s">
        <v>11</v>
      </c>
      <c r="AI44" s="6" t="s">
        <v>5</v>
      </c>
      <c r="AJ44" s="20" t="s">
        <v>11</v>
      </c>
      <c r="AK44" s="20" t="s">
        <v>11</v>
      </c>
      <c r="AL44" s="48" t="s">
        <v>5</v>
      </c>
      <c r="AM44" s="6" t="s">
        <v>118</v>
      </c>
      <c r="AN44" s="21" t="s">
        <v>4</v>
      </c>
      <c r="AO44" s="22">
        <v>57</v>
      </c>
    </row>
    <row r="45" spans="1:41" x14ac:dyDescent="0.25">
      <c r="A45" s="35">
        <v>9</v>
      </c>
      <c r="B45" s="36">
        <v>166</v>
      </c>
      <c r="C45" s="37">
        <f t="shared" si="0"/>
        <v>1.273983115886416E-2</v>
      </c>
      <c r="D45" s="38" t="s">
        <v>34</v>
      </c>
      <c r="E45" s="39" t="s">
        <v>48</v>
      </c>
      <c r="F45" s="28">
        <v>181.77904991400001</v>
      </c>
      <c r="G45" s="8">
        <v>-65.7839119625</v>
      </c>
      <c r="H45" s="8">
        <v>-22.554065478199998</v>
      </c>
      <c r="I45" s="8">
        <v>178.105274772</v>
      </c>
      <c r="J45" s="8">
        <v>-84.237127928800007</v>
      </c>
      <c r="K45" s="8">
        <v>68.082111932199993</v>
      </c>
      <c r="L45" s="8">
        <v>186.147467213</v>
      </c>
      <c r="M45" s="5" t="s">
        <v>6</v>
      </c>
      <c r="N45" s="4" t="s">
        <v>5</v>
      </c>
      <c r="O45" s="4" t="s">
        <v>16</v>
      </c>
      <c r="P45" s="4" t="s">
        <v>11</v>
      </c>
      <c r="Q45" s="5" t="s">
        <v>11</v>
      </c>
      <c r="R45" s="4" t="s">
        <v>11</v>
      </c>
      <c r="S45" s="4" t="s">
        <v>15</v>
      </c>
      <c r="T45" s="47" t="s">
        <v>17</v>
      </c>
      <c r="U45" s="4" t="s">
        <v>85</v>
      </c>
      <c r="V45" s="29" t="s">
        <v>4</v>
      </c>
      <c r="W45" s="4">
        <v>3</v>
      </c>
      <c r="X45" s="18">
        <v>179.91733146999999</v>
      </c>
      <c r="Y45" s="19">
        <v>-78.782861804099994</v>
      </c>
      <c r="Z45" s="19">
        <v>-19.2279836682</v>
      </c>
      <c r="AA45" s="19">
        <v>189.29852738400001</v>
      </c>
      <c r="AB45" s="19">
        <v>-91.0162760435</v>
      </c>
      <c r="AC45" s="19">
        <v>71.911908976000007</v>
      </c>
      <c r="AD45" s="19">
        <v>183.86739963599999</v>
      </c>
      <c r="AE45" s="6" t="s">
        <v>4</v>
      </c>
      <c r="AF45" s="20" t="s">
        <v>2</v>
      </c>
      <c r="AG45" s="20" t="s">
        <v>12</v>
      </c>
      <c r="AH45" s="20" t="s">
        <v>9</v>
      </c>
      <c r="AI45" s="6" t="s">
        <v>11</v>
      </c>
      <c r="AJ45" s="20" t="s">
        <v>11</v>
      </c>
      <c r="AK45" s="20" t="s">
        <v>17</v>
      </c>
      <c r="AL45" s="48" t="s">
        <v>17</v>
      </c>
      <c r="AM45" s="6" t="s">
        <v>121</v>
      </c>
      <c r="AN45" s="21" t="s">
        <v>4</v>
      </c>
      <c r="AO45" s="22">
        <v>129</v>
      </c>
    </row>
    <row r="46" spans="1:41" x14ac:dyDescent="0.25">
      <c r="A46" s="35">
        <v>10</v>
      </c>
      <c r="B46" s="36">
        <v>135</v>
      </c>
      <c r="C46" s="37">
        <f t="shared" si="0"/>
        <v>1.0360706062931695E-2</v>
      </c>
      <c r="D46" s="38" t="s">
        <v>35</v>
      </c>
      <c r="E46" s="39" t="s">
        <v>51</v>
      </c>
      <c r="F46" s="28">
        <v>177.904418198</v>
      </c>
      <c r="G46" s="8">
        <v>-131.49178584000001</v>
      </c>
      <c r="H46" s="8">
        <v>112.467239451</v>
      </c>
      <c r="I46" s="8">
        <v>359.83403873399999</v>
      </c>
      <c r="J46" s="8">
        <v>-71.860047316999996</v>
      </c>
      <c r="K46" s="8">
        <v>163.79067528100001</v>
      </c>
      <c r="L46" s="8">
        <v>175.23009110000001</v>
      </c>
      <c r="M46" s="5" t="s">
        <v>11</v>
      </c>
      <c r="N46" s="4" t="s">
        <v>3</v>
      </c>
      <c r="O46" s="4" t="s">
        <v>1</v>
      </c>
      <c r="P46" s="4" t="s">
        <v>19</v>
      </c>
      <c r="Q46" s="5" t="s">
        <v>15</v>
      </c>
      <c r="R46" s="4" t="s">
        <v>15</v>
      </c>
      <c r="S46" s="4" t="s">
        <v>15</v>
      </c>
      <c r="T46" s="47" t="s">
        <v>17</v>
      </c>
      <c r="U46" s="4" t="s">
        <v>84</v>
      </c>
      <c r="V46" s="29" t="s">
        <v>4</v>
      </c>
      <c r="W46" s="4">
        <v>411</v>
      </c>
      <c r="X46" s="18">
        <v>181.11290660200001</v>
      </c>
      <c r="Y46" s="19">
        <v>-129.25632913199999</v>
      </c>
      <c r="Z46" s="19">
        <v>124.813192023</v>
      </c>
      <c r="AA46" s="19">
        <v>353.95577855499999</v>
      </c>
      <c r="AB46" s="19">
        <v>-72.550689680199994</v>
      </c>
      <c r="AC46" s="19">
        <v>160.46643138100001</v>
      </c>
      <c r="AD46" s="19">
        <v>177.472499892</v>
      </c>
      <c r="AE46" s="6" t="s">
        <v>6</v>
      </c>
      <c r="AF46" s="20" t="s">
        <v>2</v>
      </c>
      <c r="AG46" s="20" t="s">
        <v>1</v>
      </c>
      <c r="AH46" s="20" t="s">
        <v>18</v>
      </c>
      <c r="AI46" s="6" t="s">
        <v>15</v>
      </c>
      <c r="AJ46" s="20" t="s">
        <v>15</v>
      </c>
      <c r="AK46" s="20" t="s">
        <v>15</v>
      </c>
      <c r="AL46" s="48" t="s">
        <v>5</v>
      </c>
      <c r="AM46" s="6" t="s">
        <v>111</v>
      </c>
      <c r="AN46" s="21" t="s">
        <v>4</v>
      </c>
      <c r="AO46" s="22">
        <v>223</v>
      </c>
    </row>
    <row r="47" spans="1:41" x14ac:dyDescent="0.25">
      <c r="A47" s="35">
        <v>11</v>
      </c>
      <c r="B47" s="36">
        <v>131</v>
      </c>
      <c r="C47" s="37">
        <f t="shared" si="0"/>
        <v>1.0053722179585571E-2</v>
      </c>
      <c r="D47" s="38" t="s">
        <v>36</v>
      </c>
      <c r="E47" s="39" t="s">
        <v>52</v>
      </c>
      <c r="F47" s="28">
        <v>182.641747345</v>
      </c>
      <c r="G47" s="8">
        <v>89.165684940000006</v>
      </c>
      <c r="H47" s="8">
        <v>-4.8604023345199998</v>
      </c>
      <c r="I47" s="8">
        <v>182.404515758</v>
      </c>
      <c r="J47" s="8">
        <v>-127.047201281</v>
      </c>
      <c r="K47" s="8">
        <v>22.595331508899999</v>
      </c>
      <c r="L47" s="8">
        <v>175.45813120599999</v>
      </c>
      <c r="M47" s="5" t="s">
        <v>10</v>
      </c>
      <c r="N47" s="4" t="s">
        <v>8</v>
      </c>
      <c r="O47" s="4" t="s">
        <v>2</v>
      </c>
      <c r="P47" s="4" t="s">
        <v>10</v>
      </c>
      <c r="Q47" s="5" t="s">
        <v>15</v>
      </c>
      <c r="R47" s="4" t="s">
        <v>15</v>
      </c>
      <c r="S47" s="4" t="s">
        <v>17</v>
      </c>
      <c r="T47" s="47" t="s">
        <v>17</v>
      </c>
      <c r="U47" s="4" t="s">
        <v>83</v>
      </c>
      <c r="V47" s="29" t="s">
        <v>4</v>
      </c>
      <c r="W47" s="4">
        <v>289</v>
      </c>
      <c r="X47" s="18">
        <v>186.377771344</v>
      </c>
      <c r="Y47" s="19">
        <v>91.7786655508</v>
      </c>
      <c r="Z47" s="19">
        <v>-9.4714238035699996</v>
      </c>
      <c r="AA47" s="19">
        <v>180.31840225400001</v>
      </c>
      <c r="AB47" s="19">
        <v>-121.422427582</v>
      </c>
      <c r="AC47" s="19">
        <v>10.9518890436</v>
      </c>
      <c r="AD47" s="19">
        <v>183.19215132100001</v>
      </c>
      <c r="AE47" s="6" t="s">
        <v>13</v>
      </c>
      <c r="AF47" s="20" t="s">
        <v>8</v>
      </c>
      <c r="AG47" s="20" t="s">
        <v>16</v>
      </c>
      <c r="AH47" s="20" t="s">
        <v>12</v>
      </c>
      <c r="AI47" s="6" t="s">
        <v>11</v>
      </c>
      <c r="AJ47" s="20" t="s">
        <v>11</v>
      </c>
      <c r="AK47" s="20" t="s">
        <v>15</v>
      </c>
      <c r="AL47" s="48" t="s">
        <v>15</v>
      </c>
      <c r="AM47" s="6" t="s">
        <v>122</v>
      </c>
      <c r="AN47" s="21" t="s">
        <v>4</v>
      </c>
      <c r="AO47" s="22">
        <v>282</v>
      </c>
    </row>
    <row r="48" spans="1:41" x14ac:dyDescent="0.25">
      <c r="A48" s="35">
        <v>12</v>
      </c>
      <c r="B48" s="36">
        <v>125</v>
      </c>
      <c r="C48" s="37">
        <f t="shared" si="0"/>
        <v>9.5932463545663847E-3</v>
      </c>
      <c r="D48" s="38" t="s">
        <v>37</v>
      </c>
      <c r="E48" s="39" t="s">
        <v>54</v>
      </c>
      <c r="F48" s="28">
        <v>177.303754508</v>
      </c>
      <c r="G48" s="8">
        <v>-56.308679826199999</v>
      </c>
      <c r="H48" s="8">
        <v>143.38543645799999</v>
      </c>
      <c r="I48" s="8">
        <v>8.5718991283000001</v>
      </c>
      <c r="J48" s="8">
        <v>-89.846283524399993</v>
      </c>
      <c r="K48" s="8">
        <v>9.4621839388200009</v>
      </c>
      <c r="L48" s="8">
        <v>173.694266489</v>
      </c>
      <c r="M48" s="5" t="s">
        <v>18</v>
      </c>
      <c r="N48" s="4" t="s">
        <v>1</v>
      </c>
      <c r="O48" s="4" t="s">
        <v>1</v>
      </c>
      <c r="P48" s="4" t="s">
        <v>5</v>
      </c>
      <c r="Q48" s="5" t="s">
        <v>17</v>
      </c>
      <c r="R48" s="4" t="s">
        <v>11</v>
      </c>
      <c r="S48" s="4" t="s">
        <v>11</v>
      </c>
      <c r="T48" s="47" t="s">
        <v>15</v>
      </c>
      <c r="U48" s="4" t="s">
        <v>82</v>
      </c>
      <c r="V48" s="29" t="s">
        <v>4</v>
      </c>
      <c r="W48" s="4">
        <v>152</v>
      </c>
      <c r="X48" s="18">
        <v>175.03539323300001</v>
      </c>
      <c r="Y48" s="19">
        <v>-59.704724345599999</v>
      </c>
      <c r="Z48" s="19">
        <v>144.37305887100001</v>
      </c>
      <c r="AA48" s="19">
        <v>9.2112743154600008</v>
      </c>
      <c r="AB48" s="19">
        <v>-92.768483850300001</v>
      </c>
      <c r="AC48" s="45">
        <v>8.3155035436699993</v>
      </c>
      <c r="AD48" s="19">
        <v>175.56122803599999</v>
      </c>
      <c r="AE48" s="6" t="s">
        <v>10</v>
      </c>
      <c r="AF48" s="20" t="s">
        <v>15</v>
      </c>
      <c r="AG48" s="20" t="s">
        <v>1</v>
      </c>
      <c r="AH48" s="20" t="s">
        <v>12</v>
      </c>
      <c r="AI48" s="6" t="s">
        <v>17</v>
      </c>
      <c r="AJ48" s="20" t="s">
        <v>11</v>
      </c>
      <c r="AK48" s="20" t="s">
        <v>11</v>
      </c>
      <c r="AL48" s="48" t="s">
        <v>17</v>
      </c>
      <c r="AM48" s="6" t="s">
        <v>123</v>
      </c>
      <c r="AN48" s="21" t="s">
        <v>4</v>
      </c>
      <c r="AO48" s="22">
        <v>443</v>
      </c>
    </row>
    <row r="49" spans="1:41" x14ac:dyDescent="0.25">
      <c r="A49" s="35">
        <v>13</v>
      </c>
      <c r="B49" s="36">
        <v>102</v>
      </c>
      <c r="C49" s="37">
        <f t="shared" si="0"/>
        <v>7.8280890253261699E-3</v>
      </c>
      <c r="D49" s="38" t="s">
        <v>38</v>
      </c>
      <c r="E49" s="39" t="s">
        <v>52</v>
      </c>
      <c r="F49" s="28">
        <v>180.78510214900001</v>
      </c>
      <c r="G49" s="8">
        <v>68.8574743848</v>
      </c>
      <c r="H49" s="8">
        <v>8.9031334719000004</v>
      </c>
      <c r="I49" s="8">
        <v>181.254355003</v>
      </c>
      <c r="J49" s="8">
        <v>-128.007428737</v>
      </c>
      <c r="K49" s="8">
        <v>-54.521670937000003</v>
      </c>
      <c r="L49" s="8">
        <v>188.58388420200001</v>
      </c>
      <c r="M49" s="5" t="s">
        <v>8</v>
      </c>
      <c r="N49" s="4" t="s">
        <v>16</v>
      </c>
      <c r="O49" s="4" t="s">
        <v>2</v>
      </c>
      <c r="P49" s="4" t="s">
        <v>4</v>
      </c>
      <c r="Q49" s="5" t="s">
        <v>11</v>
      </c>
      <c r="R49" s="4" t="s">
        <v>11</v>
      </c>
      <c r="S49" s="4" t="s">
        <v>11</v>
      </c>
      <c r="T49" s="47" t="s">
        <v>17</v>
      </c>
      <c r="U49" s="4" t="s">
        <v>81</v>
      </c>
      <c r="V49" s="29" t="s">
        <v>4</v>
      </c>
      <c r="W49" s="4">
        <v>327</v>
      </c>
      <c r="X49" s="18">
        <v>179.30273708600001</v>
      </c>
      <c r="Y49" s="19">
        <v>80.182076671999994</v>
      </c>
      <c r="Z49" s="19">
        <v>3.13708258608</v>
      </c>
      <c r="AA49" s="19">
        <v>179.30056040400001</v>
      </c>
      <c r="AB49" s="19">
        <v>-130.41929805199999</v>
      </c>
      <c r="AC49" s="19">
        <v>-49.267446526000001</v>
      </c>
      <c r="AD49" s="19">
        <v>178.269377921</v>
      </c>
      <c r="AE49" s="6" t="s">
        <v>11</v>
      </c>
      <c r="AF49" s="20" t="s">
        <v>8</v>
      </c>
      <c r="AG49" s="20" t="s">
        <v>9</v>
      </c>
      <c r="AH49" s="20" t="s">
        <v>11</v>
      </c>
      <c r="AI49" s="6" t="s">
        <v>5</v>
      </c>
      <c r="AJ49" s="20" t="s">
        <v>11</v>
      </c>
      <c r="AK49" s="20" t="s">
        <v>11</v>
      </c>
      <c r="AL49" s="48" t="s">
        <v>17</v>
      </c>
      <c r="AM49" s="6" t="s">
        <v>124</v>
      </c>
      <c r="AN49" s="21" t="s">
        <v>4</v>
      </c>
      <c r="AO49" s="22">
        <v>132</v>
      </c>
    </row>
    <row r="50" spans="1:41" x14ac:dyDescent="0.25">
      <c r="A50" s="35">
        <v>14</v>
      </c>
      <c r="B50" s="36">
        <v>87</v>
      </c>
      <c r="C50" s="37">
        <f t="shared" si="0"/>
        <v>6.6768994627782038E-3</v>
      </c>
      <c r="D50" s="38" t="s">
        <v>39</v>
      </c>
      <c r="E50" s="39" t="s">
        <v>52</v>
      </c>
      <c r="F50" s="28">
        <v>180.001932318</v>
      </c>
      <c r="G50" s="8">
        <v>-115.042643786</v>
      </c>
      <c r="H50" s="8">
        <v>16.2518054769</v>
      </c>
      <c r="I50" s="8">
        <v>183.636846865</v>
      </c>
      <c r="J50" s="8">
        <v>102.124753181</v>
      </c>
      <c r="K50" s="8">
        <v>-22.5579115765</v>
      </c>
      <c r="L50" s="8">
        <v>184.729683959</v>
      </c>
      <c r="M50" s="5" t="s">
        <v>16</v>
      </c>
      <c r="N50" s="4" t="s">
        <v>10</v>
      </c>
      <c r="O50" s="4" t="s">
        <v>8</v>
      </c>
      <c r="P50" s="4" t="s">
        <v>14</v>
      </c>
      <c r="Q50" s="5" t="s">
        <v>75</v>
      </c>
      <c r="R50" s="4" t="s">
        <v>15</v>
      </c>
      <c r="S50" s="4" t="s">
        <v>15</v>
      </c>
      <c r="T50" s="47" t="s">
        <v>15</v>
      </c>
      <c r="U50" s="4" t="s">
        <v>80</v>
      </c>
      <c r="V50" s="29" t="s">
        <v>4</v>
      </c>
      <c r="W50" s="4">
        <v>383</v>
      </c>
      <c r="X50" s="18">
        <v>179.897751637</v>
      </c>
      <c r="Y50" s="19">
        <v>-100.82331197000001</v>
      </c>
      <c r="Z50" s="19">
        <v>13.2337044577</v>
      </c>
      <c r="AA50" s="19">
        <v>178.821734897</v>
      </c>
      <c r="AB50" s="19">
        <v>112.194911136</v>
      </c>
      <c r="AC50" s="19">
        <v>-7.6643693819900003</v>
      </c>
      <c r="AD50" s="19">
        <v>176.039238915</v>
      </c>
      <c r="AE50" s="6" t="s">
        <v>5</v>
      </c>
      <c r="AF50" s="20" t="s">
        <v>3</v>
      </c>
      <c r="AG50" s="20" t="s">
        <v>8</v>
      </c>
      <c r="AH50" s="20" t="s">
        <v>8</v>
      </c>
      <c r="AI50" s="6" t="s">
        <v>11</v>
      </c>
      <c r="AJ50" s="20" t="s">
        <v>11</v>
      </c>
      <c r="AK50" s="20" t="s">
        <v>11</v>
      </c>
      <c r="AL50" s="48" t="s">
        <v>8</v>
      </c>
      <c r="AM50" s="6" t="s">
        <v>125</v>
      </c>
      <c r="AN50" s="21" t="s">
        <v>4</v>
      </c>
      <c r="AO50" s="22">
        <v>128</v>
      </c>
    </row>
    <row r="51" spans="1:41" x14ac:dyDescent="0.25">
      <c r="A51" s="35">
        <v>15</v>
      </c>
      <c r="B51" s="36">
        <v>59</v>
      </c>
      <c r="C51" s="37">
        <f t="shared" si="0"/>
        <v>4.5280122793553337E-3</v>
      </c>
      <c r="D51" s="38" t="s">
        <v>40</v>
      </c>
      <c r="E51" s="39" t="s">
        <v>53</v>
      </c>
      <c r="F51" s="28">
        <v>175.257775608</v>
      </c>
      <c r="G51" s="8">
        <v>-66.013474960400004</v>
      </c>
      <c r="H51" s="8">
        <v>147.893358283</v>
      </c>
      <c r="I51" s="8">
        <v>0.25391756321199999</v>
      </c>
      <c r="J51" s="8">
        <v>-75.721803415699995</v>
      </c>
      <c r="K51" s="8">
        <v>142.10807586999999</v>
      </c>
      <c r="L51" s="8">
        <v>176.610420285</v>
      </c>
      <c r="M51" s="5" t="s">
        <v>10</v>
      </c>
      <c r="N51" s="4" t="s">
        <v>4</v>
      </c>
      <c r="O51" s="4" t="s">
        <v>1</v>
      </c>
      <c r="P51" s="4" t="s">
        <v>7</v>
      </c>
      <c r="Q51" s="5" t="s">
        <v>11</v>
      </c>
      <c r="R51" s="4" t="s">
        <v>17</v>
      </c>
      <c r="S51" s="4" t="s">
        <v>15</v>
      </c>
      <c r="T51" s="47" t="s">
        <v>5</v>
      </c>
      <c r="U51" s="4" t="s">
        <v>79</v>
      </c>
      <c r="V51" s="29" t="s">
        <v>4</v>
      </c>
      <c r="W51" s="4">
        <v>189</v>
      </c>
      <c r="X51" s="18">
        <v>183.55196243099999</v>
      </c>
      <c r="Y51" s="19">
        <v>-78.862602902899994</v>
      </c>
      <c r="Z51" s="19">
        <v>145.44998298499999</v>
      </c>
      <c r="AA51" s="19">
        <v>353.82395560200001</v>
      </c>
      <c r="AB51" s="19">
        <v>-78.060126518900006</v>
      </c>
      <c r="AC51" s="19">
        <v>140.341617853</v>
      </c>
      <c r="AD51" s="19">
        <v>178.16042791999999</v>
      </c>
      <c r="AE51" s="6" t="s">
        <v>19</v>
      </c>
      <c r="AF51" s="20" t="s">
        <v>2</v>
      </c>
      <c r="AG51" s="20" t="s">
        <v>1</v>
      </c>
      <c r="AH51" s="20" t="s">
        <v>18</v>
      </c>
      <c r="AI51" s="6" t="s">
        <v>9</v>
      </c>
      <c r="AJ51" s="20" t="s">
        <v>17</v>
      </c>
      <c r="AK51" s="20" t="s">
        <v>15</v>
      </c>
      <c r="AL51" s="48" t="s">
        <v>17</v>
      </c>
      <c r="AM51" s="6" t="s">
        <v>126</v>
      </c>
      <c r="AN51" s="21" t="s">
        <v>112</v>
      </c>
      <c r="AO51" s="22">
        <v>35</v>
      </c>
    </row>
    <row r="52" spans="1:41" x14ac:dyDescent="0.25">
      <c r="A52" s="35">
        <v>16</v>
      </c>
      <c r="B52" s="36">
        <v>52</v>
      </c>
      <c r="C52" s="37">
        <f t="shared" si="0"/>
        <v>3.9907904834996163E-3</v>
      </c>
      <c r="D52" s="38" t="s">
        <v>41</v>
      </c>
      <c r="E52" s="39" t="s">
        <v>52</v>
      </c>
      <c r="F52" s="28">
        <v>0.13662708124</v>
      </c>
      <c r="G52" s="8">
        <v>-97.533323609500002</v>
      </c>
      <c r="H52" s="8">
        <v>3.9254441946199998</v>
      </c>
      <c r="I52" s="8">
        <v>184.13017901500001</v>
      </c>
      <c r="J52" s="8">
        <v>-66.864677877600002</v>
      </c>
      <c r="K52" s="8">
        <v>-35.889876442899997</v>
      </c>
      <c r="L52" s="8">
        <v>182.024976614</v>
      </c>
      <c r="M52" s="5" t="s">
        <v>4</v>
      </c>
      <c r="N52" s="4" t="s">
        <v>1</v>
      </c>
      <c r="O52" s="4" t="s">
        <v>20</v>
      </c>
      <c r="P52" s="4" t="s">
        <v>13</v>
      </c>
      <c r="Q52" s="5" t="s">
        <v>11</v>
      </c>
      <c r="R52" s="4" t="s">
        <v>11</v>
      </c>
      <c r="S52" s="4" t="s">
        <v>11</v>
      </c>
      <c r="T52" s="47" t="s">
        <v>5</v>
      </c>
      <c r="U52" s="4" t="s">
        <v>78</v>
      </c>
      <c r="V52" s="29" t="s">
        <v>4</v>
      </c>
      <c r="W52" s="4">
        <v>42</v>
      </c>
      <c r="X52" s="18">
        <v>358.60037981800002</v>
      </c>
      <c r="Y52" s="19">
        <v>-97.163919798600006</v>
      </c>
      <c r="Z52" s="19">
        <v>3.43413061573</v>
      </c>
      <c r="AA52" s="19">
        <v>180.816193357</v>
      </c>
      <c r="AB52" s="19">
        <v>-70.975539274599996</v>
      </c>
      <c r="AC52" s="19">
        <v>-29.803757574999999</v>
      </c>
      <c r="AD52" s="19">
        <v>174.80828712100001</v>
      </c>
      <c r="AE52" s="6" t="s">
        <v>14</v>
      </c>
      <c r="AF52" s="20" t="s">
        <v>1</v>
      </c>
      <c r="AG52" s="20" t="s">
        <v>5</v>
      </c>
      <c r="AH52" s="20" t="s">
        <v>14</v>
      </c>
      <c r="AI52" s="6" t="s">
        <v>11</v>
      </c>
      <c r="AJ52" s="20" t="s">
        <v>11</v>
      </c>
      <c r="AK52" s="20" t="s">
        <v>11</v>
      </c>
      <c r="AL52" s="48" t="s">
        <v>75</v>
      </c>
      <c r="AM52" s="6" t="s">
        <v>127</v>
      </c>
      <c r="AN52" s="21" t="s">
        <v>4</v>
      </c>
      <c r="AO52" s="22">
        <v>13</v>
      </c>
    </row>
    <row r="53" spans="1:41" x14ac:dyDescent="0.25">
      <c r="A53" s="35">
        <v>17</v>
      </c>
      <c r="B53" s="36">
        <v>32</v>
      </c>
      <c r="C53" s="37">
        <f t="shared" si="0"/>
        <v>2.4558710667689945E-3</v>
      </c>
      <c r="D53" s="38" t="s">
        <v>42</v>
      </c>
      <c r="E53" s="39" t="s">
        <v>52</v>
      </c>
      <c r="F53" s="28">
        <v>173.806055888</v>
      </c>
      <c r="G53" s="8">
        <v>65.659471382199996</v>
      </c>
      <c r="H53" s="8">
        <v>-148.49117349599999</v>
      </c>
      <c r="I53" s="8">
        <v>179.940515766</v>
      </c>
      <c r="J53" s="8">
        <v>-89.776182215999995</v>
      </c>
      <c r="K53" s="8">
        <v>85.019913448099999</v>
      </c>
      <c r="L53" s="8">
        <v>185.06593927</v>
      </c>
      <c r="M53" s="5" t="s">
        <v>20</v>
      </c>
      <c r="N53" s="4" t="s">
        <v>8</v>
      </c>
      <c r="O53" s="4" t="s">
        <v>5</v>
      </c>
      <c r="P53" s="4" t="s">
        <v>3</v>
      </c>
      <c r="Q53" s="5" t="s">
        <v>15</v>
      </c>
      <c r="R53" s="4" t="s">
        <v>11</v>
      </c>
      <c r="S53" s="4" t="s">
        <v>75</v>
      </c>
      <c r="T53" s="47" t="s">
        <v>11</v>
      </c>
      <c r="U53" s="4" t="s">
        <v>77</v>
      </c>
      <c r="V53" s="29" t="s">
        <v>4</v>
      </c>
      <c r="W53" s="4">
        <v>188</v>
      </c>
      <c r="X53" s="18">
        <v>184.11977139699999</v>
      </c>
      <c r="Y53" s="19">
        <v>71.381703279999996</v>
      </c>
      <c r="Z53" s="19">
        <v>-144.62720512999999</v>
      </c>
      <c r="AA53" s="19">
        <v>181.20523677099999</v>
      </c>
      <c r="AB53" s="19">
        <v>-78.439866785800007</v>
      </c>
      <c r="AC53" s="19">
        <v>105.711607578</v>
      </c>
      <c r="AD53" s="19">
        <v>179.614260124</v>
      </c>
      <c r="AE53" s="6" t="s">
        <v>10</v>
      </c>
      <c r="AF53" s="20" t="s">
        <v>8</v>
      </c>
      <c r="AG53" s="20" t="s">
        <v>10</v>
      </c>
      <c r="AH53" s="20" t="s">
        <v>11</v>
      </c>
      <c r="AI53" s="6" t="s">
        <v>17</v>
      </c>
      <c r="AJ53" s="20" t="s">
        <v>17</v>
      </c>
      <c r="AK53" s="20" t="s">
        <v>17</v>
      </c>
      <c r="AL53" s="48" t="s">
        <v>17</v>
      </c>
      <c r="AM53" s="6" t="s">
        <v>128</v>
      </c>
      <c r="AN53" s="21" t="s">
        <v>4</v>
      </c>
      <c r="AO53" s="22">
        <v>10</v>
      </c>
    </row>
    <row r="54" spans="1:41" x14ac:dyDescent="0.25">
      <c r="A54" s="35">
        <v>18</v>
      </c>
      <c r="B54" s="36">
        <v>25</v>
      </c>
      <c r="C54" s="37">
        <f t="shared" si="0"/>
        <v>1.918649270913277E-3</v>
      </c>
      <c r="D54" s="38" t="s">
        <v>43</v>
      </c>
      <c r="E54" s="39" t="s">
        <v>52</v>
      </c>
      <c r="F54" s="28">
        <v>11.095521655000001</v>
      </c>
      <c r="G54" s="8">
        <v>-86.466121404800006</v>
      </c>
      <c r="H54" s="8">
        <v>4.4439132203699998</v>
      </c>
      <c r="I54" s="8">
        <v>169.98806542700001</v>
      </c>
      <c r="J54" s="8">
        <v>-71.389388366700004</v>
      </c>
      <c r="K54" s="8">
        <v>157.79831728100001</v>
      </c>
      <c r="L54" s="46">
        <v>175.11827997399999</v>
      </c>
      <c r="M54" s="5" t="s">
        <v>4</v>
      </c>
      <c r="N54" s="4" t="s">
        <v>1</v>
      </c>
      <c r="O54" s="4" t="s">
        <v>12</v>
      </c>
      <c r="P54" s="47" t="s">
        <v>14</v>
      </c>
      <c r="Q54" s="5" t="s">
        <v>11</v>
      </c>
      <c r="R54" s="4" t="s">
        <v>11</v>
      </c>
      <c r="S54" s="4" t="s">
        <v>15</v>
      </c>
      <c r="T54" s="47" t="s">
        <v>17</v>
      </c>
      <c r="U54" s="4" t="s">
        <v>76</v>
      </c>
      <c r="V54" s="29" t="s">
        <v>4</v>
      </c>
      <c r="W54" s="4">
        <v>268</v>
      </c>
      <c r="X54" s="18">
        <v>10.361799425999999</v>
      </c>
      <c r="Y54" s="19">
        <v>-83.866690555299996</v>
      </c>
      <c r="Z54" s="19">
        <v>3.9673130558900001</v>
      </c>
      <c r="AA54" s="19">
        <v>174.17565141700001</v>
      </c>
      <c r="AB54" s="19">
        <v>-75.253773293699993</v>
      </c>
      <c r="AC54" s="19">
        <v>145.341080229</v>
      </c>
      <c r="AD54" s="19">
        <v>174.17764101500001</v>
      </c>
      <c r="AE54" s="6" t="s">
        <v>12</v>
      </c>
      <c r="AF54" s="20" t="s">
        <v>1</v>
      </c>
      <c r="AG54" s="20" t="s">
        <v>2</v>
      </c>
      <c r="AH54" s="20" t="s">
        <v>7</v>
      </c>
      <c r="AI54" s="6" t="s">
        <v>11</v>
      </c>
      <c r="AJ54" s="20" t="s">
        <v>11</v>
      </c>
      <c r="AK54" s="20" t="s">
        <v>11</v>
      </c>
      <c r="AL54" s="48" t="s">
        <v>11</v>
      </c>
      <c r="AM54" s="6" t="s">
        <v>129</v>
      </c>
      <c r="AN54" s="21" t="s">
        <v>4</v>
      </c>
      <c r="AO54" s="22">
        <v>108</v>
      </c>
    </row>
    <row r="55" spans="1:41" x14ac:dyDescent="0.25">
      <c r="A55" s="35" t="s">
        <v>21</v>
      </c>
      <c r="B55" s="36">
        <v>319</v>
      </c>
      <c r="C55" s="37">
        <f t="shared" si="0"/>
        <v>2.4481964696853414E-2</v>
      </c>
      <c r="D55" s="38" t="s">
        <v>21</v>
      </c>
      <c r="E55" s="39" t="s">
        <v>21</v>
      </c>
      <c r="F55" s="30">
        <v>-999</v>
      </c>
      <c r="G55" s="4">
        <v>-999</v>
      </c>
      <c r="H55" s="4">
        <v>-999</v>
      </c>
      <c r="I55" s="4">
        <v>-999</v>
      </c>
      <c r="J55" s="4">
        <v>-999</v>
      </c>
      <c r="K55" s="4">
        <v>-999</v>
      </c>
      <c r="L55" s="4">
        <v>-999</v>
      </c>
      <c r="M55" s="5" t="s">
        <v>0</v>
      </c>
      <c r="N55" s="4" t="s">
        <v>0</v>
      </c>
      <c r="O55" s="4" t="s">
        <v>0</v>
      </c>
      <c r="P55" s="4" t="s">
        <v>0</v>
      </c>
      <c r="Q55" s="5" t="s">
        <v>0</v>
      </c>
      <c r="R55" s="4" t="s">
        <v>0</v>
      </c>
      <c r="S55" s="4" t="s">
        <v>0</v>
      </c>
      <c r="T55" s="47" t="s">
        <v>0</v>
      </c>
      <c r="U55" s="29" t="s">
        <v>107</v>
      </c>
      <c r="V55" s="29" t="s">
        <v>0</v>
      </c>
      <c r="W55" s="53">
        <v>-999</v>
      </c>
      <c r="X55" s="23">
        <v>-999</v>
      </c>
      <c r="Y55" s="20">
        <v>-999</v>
      </c>
      <c r="Z55" s="20">
        <v>-999</v>
      </c>
      <c r="AA55" s="20">
        <v>-999</v>
      </c>
      <c r="AB55" s="20">
        <v>-999</v>
      </c>
      <c r="AC55" s="20">
        <v>-999</v>
      </c>
      <c r="AD55" s="20">
        <v>-999</v>
      </c>
      <c r="AE55" s="6" t="s">
        <v>0</v>
      </c>
      <c r="AF55" s="20" t="s">
        <v>0</v>
      </c>
      <c r="AG55" s="20" t="s">
        <v>0</v>
      </c>
      <c r="AH55" s="20" t="s">
        <v>0</v>
      </c>
      <c r="AI55" s="6" t="s">
        <v>0</v>
      </c>
      <c r="AJ55" s="20" t="s">
        <v>0</v>
      </c>
      <c r="AK55" s="20" t="s">
        <v>0</v>
      </c>
      <c r="AL55" s="48" t="s">
        <v>0</v>
      </c>
      <c r="AM55" s="59" t="s">
        <v>107</v>
      </c>
      <c r="AN55" s="21" t="s">
        <v>0</v>
      </c>
      <c r="AO55" s="62">
        <v>-999</v>
      </c>
    </row>
    <row r="56" spans="1:41" ht="15.75" thickBot="1" x14ac:dyDescent="0.3">
      <c r="A56" s="40" t="s">
        <v>24</v>
      </c>
      <c r="B56" s="41">
        <f>SUM(B37:B55)</f>
        <v>13030</v>
      </c>
      <c r="C56" s="42">
        <f t="shared" si="0"/>
        <v>1</v>
      </c>
      <c r="D56" s="43" t="s">
        <v>24</v>
      </c>
      <c r="E56" s="44" t="s">
        <v>24</v>
      </c>
      <c r="F56" s="31">
        <v>-999</v>
      </c>
      <c r="G56" s="32">
        <v>-999</v>
      </c>
      <c r="H56" s="32">
        <v>-999</v>
      </c>
      <c r="I56" s="32">
        <v>-999</v>
      </c>
      <c r="J56" s="32">
        <v>-999</v>
      </c>
      <c r="K56" s="32">
        <v>-999</v>
      </c>
      <c r="L56" s="32">
        <v>-999</v>
      </c>
      <c r="M56" s="33" t="s">
        <v>0</v>
      </c>
      <c r="N56" s="32" t="s">
        <v>0</v>
      </c>
      <c r="O56" s="32" t="s">
        <v>0</v>
      </c>
      <c r="P56" s="32" t="s">
        <v>0</v>
      </c>
      <c r="Q56" s="33" t="s">
        <v>0</v>
      </c>
      <c r="R56" s="32" t="s">
        <v>0</v>
      </c>
      <c r="S56" s="32" t="s">
        <v>0</v>
      </c>
      <c r="T56" s="52" t="s">
        <v>0</v>
      </c>
      <c r="U56" s="34" t="s">
        <v>107</v>
      </c>
      <c r="V56" s="34" t="s">
        <v>0</v>
      </c>
      <c r="W56" s="54">
        <v>-999</v>
      </c>
      <c r="X56" s="24">
        <v>-999</v>
      </c>
      <c r="Y56" s="25">
        <v>-999</v>
      </c>
      <c r="Z56" s="25">
        <v>-999</v>
      </c>
      <c r="AA56" s="25">
        <v>-999</v>
      </c>
      <c r="AB56" s="25">
        <v>-999</v>
      </c>
      <c r="AC56" s="25">
        <v>-999</v>
      </c>
      <c r="AD56" s="25">
        <v>-999</v>
      </c>
      <c r="AE56" s="26" t="s">
        <v>0</v>
      </c>
      <c r="AF56" s="25" t="s">
        <v>0</v>
      </c>
      <c r="AG56" s="25" t="s">
        <v>0</v>
      </c>
      <c r="AH56" s="25" t="s">
        <v>0</v>
      </c>
      <c r="AI56" s="26" t="s">
        <v>0</v>
      </c>
      <c r="AJ56" s="25" t="s">
        <v>0</v>
      </c>
      <c r="AK56" s="25" t="s">
        <v>0</v>
      </c>
      <c r="AL56" s="57" t="s">
        <v>0</v>
      </c>
      <c r="AM56" s="60" t="s">
        <v>107</v>
      </c>
      <c r="AN56" s="27" t="s">
        <v>0</v>
      </c>
      <c r="AO56" s="63">
        <v>-999</v>
      </c>
    </row>
  </sheetData>
  <pageMargins left="0.2" right="0.2" top="0.25" bottom="0.25" header="0.3" footer="0.3"/>
  <pageSetup paperSize="0" scale="2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BetaTurnLib18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2018-07-26T19:22:56Z</cp:lastPrinted>
  <dcterms:created xsi:type="dcterms:W3CDTF">2018-07-26T16:53:58Z</dcterms:created>
  <dcterms:modified xsi:type="dcterms:W3CDTF">2018-07-26T19:23:39Z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6a3c8c49-36cb-483d-8c82-8900611d3bbf</vt:lpwstr>
  </property>
</Properties>
</file>