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\Desktop\ACC\Summer 2022\ITSW 1304 Intro to Spreadsheets\Modules 5-8\Mod 5\"/>
    </mc:Choice>
  </mc:AlternateContent>
  <xr:revisionPtr revIDLastSave="0" documentId="13_ncr:1_{1D148D45-08FA-40A2-9E96-CB34B8FA1BA7}" xr6:coauthVersionLast="47" xr6:coauthVersionMax="47" xr10:uidLastSave="{00000000-0000-0000-0000-000000000000}"/>
  <bookViews>
    <workbookView xWindow="780" yWindow="780" windowWidth="8835" windowHeight="9495" firstSheet="4" activeTab="6" xr2:uid="{00000000-000D-0000-FFFF-FFFF00000000}"/>
  </bookViews>
  <sheets>
    <sheet name="Documentation" sheetId="6" r:id="rId1"/>
    <sheet name="Manager Information" sheetId="7" r:id="rId2"/>
    <sheet name="Idaho" sheetId="10" r:id="rId3"/>
    <sheet name="Montana" sheetId="15" r:id="rId4"/>
    <sheet name="Oregon" sheetId="16" r:id="rId5"/>
    <sheet name="Washington" sheetId="19" r:id="rId6"/>
    <sheet name="Consolidated Sales" sheetId="18" r:id="rId7"/>
  </sheets>
  <externalReferences>
    <externalReference r:id="rId8"/>
  </externalReferences>
  <definedNames>
    <definedName name="AAA">'Consolidated Sales'!$B$8:$E$8</definedName>
    <definedName name="Online">'Consolidated Sales'!$B$7:$E$7</definedName>
    <definedName name="Other_referrals">'Consolidated Sales'!$B$9:$E$9</definedName>
    <definedName name="Q1_Sales">'Consolidated Sales'!$B$6:$B$9</definedName>
    <definedName name="Q2_Sales">'Consolidated Sales'!$C$6:$C$9</definedName>
    <definedName name="Q3_Sales">'Consolidated Sales'!$D$6:$D$9</definedName>
    <definedName name="Q4_Sales">'Consolidated Sales'!$E$6:$E$9</definedName>
    <definedName name="Totals_2020">'Consolidated Sales'!$G$6:$G$9</definedName>
    <definedName name="Totals_2021">'Consolidated Sales'!$F$6:$F$9</definedName>
    <definedName name="Walkup">'Consolidated Sales'!$B$6:$E$6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8" l="1"/>
  <c r="D10" i="18"/>
  <c r="C10" i="18"/>
  <c r="G6" i="18"/>
  <c r="G7" i="18"/>
  <c r="G8" i="18"/>
  <c r="G9" i="18"/>
  <c r="G10" i="18"/>
  <c r="D6" i="18"/>
  <c r="C6" i="18"/>
  <c r="E6" i="18"/>
  <c r="C7" i="18"/>
  <c r="D7" i="18"/>
  <c r="E7" i="18"/>
  <c r="C8" i="18"/>
  <c r="D8" i="18"/>
  <c r="E8" i="18"/>
  <c r="C9" i="18"/>
  <c r="D9" i="18"/>
  <c r="E9" i="18"/>
  <c r="B7" i="18"/>
  <c r="B8" i="18"/>
  <c r="B9" i="18"/>
  <c r="B6" i="18"/>
  <c r="A7" i="18"/>
  <c r="A8" i="18"/>
  <c r="A9" i="18"/>
  <c r="A6" i="18"/>
  <c r="B10" i="19"/>
  <c r="C10" i="19"/>
  <c r="D10" i="19"/>
  <c r="E10" i="19"/>
  <c r="F10" i="19"/>
  <c r="F9" i="19"/>
  <c r="F8" i="19"/>
  <c r="F7" i="19"/>
  <c r="F6" i="19"/>
  <c r="C10" i="15"/>
  <c r="D10" i="15"/>
  <c r="E10" i="15"/>
  <c r="C10" i="16"/>
  <c r="D10" i="16"/>
  <c r="E10" i="16"/>
  <c r="C10" i="10"/>
  <c r="D10" i="10"/>
  <c r="E10" i="10"/>
  <c r="B10" i="15"/>
  <c r="B10" i="16"/>
  <c r="B10" i="10"/>
  <c r="F6" i="18"/>
  <c r="F7" i="18"/>
  <c r="F8" i="18"/>
  <c r="F9" i="18"/>
  <c r="F10" i="18"/>
  <c r="F10" i="16"/>
  <c r="F9" i="16"/>
  <c r="F8" i="16"/>
  <c r="F7" i="16"/>
  <c r="F6" i="16"/>
  <c r="F10" i="15"/>
  <c r="F9" i="15"/>
  <c r="F8" i="15"/>
  <c r="F7" i="15"/>
  <c r="F6" i="15"/>
  <c r="F7" i="10"/>
  <c r="F8" i="10"/>
  <c r="F9" i="10"/>
  <c r="F10" i="10"/>
  <c r="F6" i="10"/>
  <c r="B10" i="18"/>
</calcChain>
</file>

<file path=xl/sharedStrings.xml><?xml version="1.0" encoding="utf-8"?>
<sst xmlns="http://schemas.openxmlformats.org/spreadsheetml/2006/main" count="91" uniqueCount="40">
  <si>
    <t>Total</t>
  </si>
  <si>
    <t>Note: Do not edit this sheet. If your name does not appear in cell B6, please download a new copy of the file from the SAM website.</t>
  </si>
  <si>
    <t>Steven Haynes</t>
  </si>
  <si>
    <t>Author:</t>
  </si>
  <si>
    <t>Email</t>
  </si>
  <si>
    <t>Narbonne Suites</t>
  </si>
  <si>
    <t>Washington</t>
  </si>
  <si>
    <t>Oregon</t>
  </si>
  <si>
    <t>Idaho</t>
  </si>
  <si>
    <t>Montana</t>
  </si>
  <si>
    <t>Statewide Manager</t>
  </si>
  <si>
    <t>Location</t>
  </si>
  <si>
    <t>Tacoma, WA</t>
  </si>
  <si>
    <t>Gresham, OR</t>
  </si>
  <si>
    <t>Nampa, ID</t>
  </si>
  <si>
    <t>Bozeman, MT</t>
  </si>
  <si>
    <t>State</t>
  </si>
  <si>
    <t>oregonmgr@example.com</t>
  </si>
  <si>
    <t>idahomgr@example.com</t>
  </si>
  <si>
    <t>montanamgr@example.com</t>
  </si>
  <si>
    <t>Online</t>
  </si>
  <si>
    <t>AAA</t>
  </si>
  <si>
    <t>2021 Sales</t>
  </si>
  <si>
    <t>Q1</t>
  </si>
  <si>
    <t>Q2</t>
  </si>
  <si>
    <t>Q3</t>
  </si>
  <si>
    <t>Q4</t>
  </si>
  <si>
    <t>Consolidated</t>
  </si>
  <si>
    <t>2020 Total</t>
  </si>
  <si>
    <t>GENERATING REPORTS FROM MULTIPLE WORKBOOKS</t>
  </si>
  <si>
    <r>
      <rPr>
        <b/>
        <sz val="10"/>
        <color theme="0"/>
        <rFont val="Century Gothic"/>
        <family val="2"/>
      </rPr>
      <t>New Perspectives Excel 2019</t>
    </r>
    <r>
      <rPr>
        <sz val="10"/>
        <color theme="0"/>
        <rFont val="Century Gothic"/>
        <family val="2"/>
      </rPr>
      <t xml:space="preserve"> | Module 5: SAM Critical Thinking Project 1c</t>
    </r>
  </si>
  <si>
    <t>Lenard Zimmerman</t>
  </si>
  <si>
    <t>Doretta Burnam</t>
  </si>
  <si>
    <t>Thomasena Bustamante</t>
  </si>
  <si>
    <t>Frederic Brickley</t>
  </si>
  <si>
    <t>washingtonmgr@example.com</t>
  </si>
  <si>
    <t>Narbonne Suites locations</t>
  </si>
  <si>
    <t>Walkup</t>
  </si>
  <si>
    <t>Other referrals</t>
  </si>
  <si>
    <t>Narbonne Suites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</si>
</sst>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164" formatCode="&quot;$&quot;#,##0;[Red]\-&quot;$&quot;#,##0"/>
    <numFmt numFmtId="165" formatCode="_-&quot;$&quot;* #,##0.00_-;\-&quot;$&quot;* #,##0.00_-;_-&quot;$&quot;* &quot;-&quot;??_-;_-@_-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Century Gothic"/>
      <family val="2"/>
    </font>
    <font>
      <sz val="10"/>
      <name val="Century Gothic"/>
      <family val="2"/>
    </font>
    <font>
      <i/>
      <sz val="10"/>
      <color rgb="FFCC6600"/>
      <name val="Century Gothic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sz val="11"/>
      <color rgb="FF4B4C4C"/>
      <name val="Century Gothic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E34601"/>
        <bgColor indexed="64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79998168889431442"/>
        <bgColor theme="9" tint="0.79998168889431442"/>
      </patternFill>
    </fill>
  </fills>
  <borders count="15">
    <border>
      <left/>
      <right/>
      <top/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/>
      <right/>
      <top/>
      <bottom style="thin">
        <color rgb="FFE34601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medium">
        <color theme="9"/>
      </top>
      <bottom/>
      <diagonal/>
    </border>
    <border>
      <left style="thin">
        <color theme="9"/>
      </left>
      <right style="thin">
        <color theme="9"/>
      </right>
      <top style="medium">
        <color theme="9"/>
      </top>
      <bottom/>
      <diagonal/>
    </border>
  </borders>
  <cellStyleXfs count="10">
    <xf numFmtId="0" fontId="0" fillId="0" borderId="0"/>
    <xf numFmtId="0" fontId="1" fillId="0" borderId="0"/>
    <xf numFmtId="0" fontId="5" fillId="2" borderId="0">
      <alignment vertical="top" wrapText="1"/>
    </xf>
    <xf numFmtId="0" fontId="6" fillId="2" borderId="0">
      <alignment vertical="top" wrapText="1"/>
    </xf>
    <xf numFmtId="0" fontId="5" fillId="2" borderId="0">
      <alignment vertical="top" wrapText="1"/>
    </xf>
    <xf numFmtId="0" fontId="1" fillId="0" borderId="0"/>
    <xf numFmtId="0" fontId="11" fillId="0" borderId="0" applyNumberFormat="0" applyFill="0" applyBorder="0" applyAlignment="0" applyProtection="0"/>
    <xf numFmtId="165" fontId="12" fillId="0" borderId="0" applyFont="0" applyFill="0" applyBorder="0" applyAlignment="0" applyProtection="0"/>
    <xf numFmtId="0" fontId="15" fillId="5" borderId="0" applyNumberFormat="0" applyBorder="0" applyAlignment="0" applyProtection="0"/>
    <xf numFmtId="0" fontId="12" fillId="6" borderId="0" applyNumberFormat="0" applyBorder="0" applyAlignment="0" applyProtection="0"/>
  </cellStyleXfs>
  <cellXfs count="6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3" fillId="2" borderId="0" xfId="5" applyFont="1" applyFill="1" applyBorder="1" applyAlignment="1">
      <alignment horizontal="left"/>
    </xf>
    <xf numFmtId="0" fontId="3" fillId="2" borderId="1" xfId="5" applyFont="1" applyFill="1" applyBorder="1" applyAlignment="1">
      <alignment horizontal="left"/>
    </xf>
    <xf numFmtId="0" fontId="1" fillId="0" borderId="0" xfId="5" applyFill="1"/>
    <xf numFmtId="0" fontId="1" fillId="0" borderId="0" xfId="5" applyFill="1" applyAlignment="1">
      <alignment wrapText="1"/>
    </xf>
    <xf numFmtId="0" fontId="7" fillId="2" borderId="1" xfId="5" applyFont="1" applyFill="1" applyBorder="1" applyAlignment="1">
      <alignment horizontal="left" wrapText="1"/>
    </xf>
    <xf numFmtId="0" fontId="3" fillId="2" borderId="0" xfId="5" applyFont="1" applyFill="1" applyBorder="1" applyAlignment="1">
      <alignment horizontal="right"/>
    </xf>
    <xf numFmtId="0" fontId="4" fillId="3" borderId="2" xfId="5" applyFont="1" applyFill="1" applyBorder="1" applyAlignment="1">
      <alignment horizontal="left"/>
    </xf>
    <xf numFmtId="0" fontId="8" fillId="2" borderId="0" xfId="2" applyFont="1" applyBorder="1" applyAlignment="1">
      <alignment horizontal="left" vertical="top" wrapText="1"/>
    </xf>
    <xf numFmtId="0" fontId="6" fillId="2" borderId="0" xfId="3" applyBorder="1" applyAlignment="1">
      <alignment horizontal="left" vertical="top" wrapText="1"/>
    </xf>
    <xf numFmtId="0" fontId="3" fillId="0" borderId="0" xfId="5" applyFont="1" applyFill="1" applyBorder="1" applyAlignment="1">
      <alignment vertical="center"/>
    </xf>
    <xf numFmtId="0" fontId="3" fillId="4" borderId="5" xfId="5" applyFont="1" applyFill="1" applyBorder="1" applyAlignment="1">
      <alignment horizontal="left"/>
    </xf>
    <xf numFmtId="0" fontId="9" fillId="4" borderId="6" xfId="5" applyFont="1" applyFill="1" applyBorder="1" applyAlignment="1">
      <alignment vertical="center"/>
    </xf>
    <xf numFmtId="0" fontId="11" fillId="0" borderId="0" xfId="6"/>
    <xf numFmtId="0" fontId="0" fillId="8" borderId="0" xfId="0" applyFont="1" applyFill="1"/>
    <xf numFmtId="0" fontId="0" fillId="0" borderId="0" xfId="0" applyFont="1"/>
    <xf numFmtId="0" fontId="0" fillId="0" borderId="7" xfId="0" applyFont="1" applyBorder="1"/>
    <xf numFmtId="0" fontId="13" fillId="7" borderId="8" xfId="0" applyFont="1" applyFill="1" applyBorder="1"/>
    <xf numFmtId="0" fontId="0" fillId="8" borderId="8" xfId="0" applyFont="1" applyFill="1" applyBorder="1"/>
    <xf numFmtId="0" fontId="11" fillId="8" borderId="8" xfId="6" applyFill="1" applyBorder="1"/>
    <xf numFmtId="0" fontId="11" fillId="8" borderId="0" xfId="6" applyFill="1"/>
    <xf numFmtId="164" fontId="0" fillId="0" borderId="0" xfId="0" applyNumberFormat="1"/>
    <xf numFmtId="164" fontId="0" fillId="9" borderId="11" xfId="0" applyNumberFormat="1" applyFont="1" applyFill="1" applyBorder="1"/>
    <xf numFmtId="0" fontId="14" fillId="0" borderId="9" xfId="0" applyFont="1" applyBorder="1"/>
    <xf numFmtId="0" fontId="14" fillId="0" borderId="9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164" fontId="0" fillId="9" borderId="13" xfId="0" applyNumberFormat="1" applyFont="1" applyFill="1" applyBorder="1"/>
    <xf numFmtId="164" fontId="0" fillId="9" borderId="14" xfId="0" applyNumberFormat="1" applyFont="1" applyFill="1" applyBorder="1"/>
    <xf numFmtId="164" fontId="0" fillId="0" borderId="9" xfId="0" applyNumberFormat="1" applyFont="1" applyBorder="1"/>
    <xf numFmtId="164" fontId="0" fillId="0" borderId="12" xfId="0" applyNumberFormat="1" applyFont="1" applyBorder="1"/>
    <xf numFmtId="164" fontId="0" fillId="9" borderId="9" xfId="0" applyNumberFormat="1" applyFont="1" applyFill="1" applyBorder="1"/>
    <xf numFmtId="164" fontId="0" fillId="9" borderId="12" xfId="0" applyNumberFormat="1" applyFont="1" applyFill="1" applyBorder="1"/>
    <xf numFmtId="164" fontId="0" fillId="9" borderId="10" xfId="0" applyNumberFormat="1" applyFont="1" applyFill="1" applyBorder="1"/>
    <xf numFmtId="0" fontId="14" fillId="9" borderId="13" xfId="0" applyFont="1" applyFill="1" applyBorder="1"/>
    <xf numFmtId="0" fontId="14" fillId="9" borderId="9" xfId="0" applyFont="1" applyFill="1" applyBorder="1"/>
    <xf numFmtId="0" fontId="14" fillId="9" borderId="10" xfId="0" applyFont="1" applyFill="1" applyBorder="1"/>
    <xf numFmtId="0" fontId="0" fillId="0" borderId="0" xfId="0" applyFill="1"/>
    <xf numFmtId="0" fontId="11" fillId="0" borderId="7" xfId="6" applyBorder="1"/>
    <xf numFmtId="0" fontId="18" fillId="9" borderId="13" xfId="0" applyFont="1" applyFill="1" applyBorder="1"/>
    <xf numFmtId="0" fontId="18" fillId="0" borderId="9" xfId="0" applyFont="1" applyBorder="1"/>
    <xf numFmtId="0" fontId="18" fillId="9" borderId="9" xfId="0" applyFont="1" applyFill="1" applyBorder="1"/>
    <xf numFmtId="0" fontId="18" fillId="9" borderId="10" xfId="0" applyFont="1" applyFill="1" applyBorder="1"/>
    <xf numFmtId="42" fontId="0" fillId="9" borderId="13" xfId="0" applyNumberFormat="1" applyFont="1" applyFill="1" applyBorder="1"/>
    <xf numFmtId="42" fontId="0" fillId="9" borderId="13" xfId="7" applyNumberFormat="1" applyFont="1" applyFill="1" applyBorder="1"/>
    <xf numFmtId="42" fontId="0" fillId="9" borderId="14" xfId="0" applyNumberFormat="1" applyFont="1" applyFill="1" applyBorder="1"/>
    <xf numFmtId="42" fontId="0" fillId="0" borderId="9" xfId="0" applyNumberFormat="1" applyFont="1" applyBorder="1"/>
    <xf numFmtId="42" fontId="0" fillId="0" borderId="9" xfId="7" applyNumberFormat="1" applyFont="1" applyBorder="1"/>
    <xf numFmtId="42" fontId="0" fillId="0" borderId="12" xfId="0" applyNumberFormat="1" applyFont="1" applyBorder="1"/>
    <xf numFmtId="42" fontId="0" fillId="9" borderId="9" xfId="0" applyNumberFormat="1" applyFont="1" applyFill="1" applyBorder="1"/>
    <xf numFmtId="42" fontId="0" fillId="9" borderId="9" xfId="7" applyNumberFormat="1" applyFont="1" applyFill="1" applyBorder="1"/>
    <xf numFmtId="42" fontId="0" fillId="9" borderId="12" xfId="0" applyNumberFormat="1" applyFont="1" applyFill="1" applyBorder="1"/>
    <xf numFmtId="42" fontId="0" fillId="9" borderId="10" xfId="0" applyNumberFormat="1" applyFont="1" applyFill="1" applyBorder="1"/>
    <xf numFmtId="42" fontId="0" fillId="9" borderId="11" xfId="0" applyNumberFormat="1" applyFont="1" applyFill="1" applyBorder="1"/>
    <xf numFmtId="0" fontId="2" fillId="2" borderId="0" xfId="5" applyFont="1" applyFill="1" applyBorder="1" applyAlignment="1">
      <alignment horizontal="center" vertical="center" wrapText="1"/>
    </xf>
    <xf numFmtId="0" fontId="2" fillId="2" borderId="1" xfId="5" applyFont="1" applyFill="1" applyBorder="1" applyAlignment="1">
      <alignment horizontal="center" vertical="center" wrapText="1"/>
    </xf>
    <xf numFmtId="0" fontId="2" fillId="2" borderId="3" xfId="5" applyFont="1" applyFill="1" applyBorder="1" applyAlignment="1">
      <alignment horizontal="center" vertical="center" wrapText="1"/>
    </xf>
    <xf numFmtId="0" fontId="2" fillId="2" borderId="4" xfId="5" applyFont="1" applyFill="1" applyBorder="1" applyAlignment="1">
      <alignment horizontal="center" vertical="center" wrapText="1"/>
    </xf>
    <xf numFmtId="0" fontId="16" fillId="5" borderId="0" xfId="8" applyFont="1" applyAlignment="1">
      <alignment horizontal="center"/>
    </xf>
    <xf numFmtId="0" fontId="0" fillId="0" borderId="0" xfId="0" applyFont="1" applyAlignment="1">
      <alignment horizontal="center"/>
    </xf>
    <xf numFmtId="0" fontId="12" fillId="6" borderId="0" xfId="9" applyAlignment="1">
      <alignment horizontal="center"/>
    </xf>
    <xf numFmtId="0" fontId="17" fillId="5" borderId="0" xfId="8" applyFont="1" applyAlignment="1">
      <alignment horizontal="center"/>
    </xf>
    <xf numFmtId="0" fontId="14" fillId="6" borderId="0" xfId="9" applyFont="1" applyAlignment="1">
      <alignment horizontal="center"/>
    </xf>
  </cellXfs>
  <cellStyles count="10">
    <cellStyle name="20% - Accent6" xfId="9" builtinId="50"/>
    <cellStyle name="Accent6" xfId="8" builtinId="49"/>
    <cellStyle name="Currency" xfId="7" builtinId="4"/>
    <cellStyle name="Hyperlink" xfId="6" builtinId="8"/>
    <cellStyle name="Normal" xfId="0" builtinId="0"/>
    <cellStyle name="Normal 2" xfId="1" xr:uid="{00000000-0005-0000-0000-000003000000}"/>
    <cellStyle name="Normal 2 2" xfId="5" xr:uid="{00000000-0005-0000-0000-000004000000}"/>
    <cellStyle name="Project Header" xfId="4" xr:uid="{00000000-0005-0000-0000-000006000000}"/>
    <cellStyle name="Student Name" xfId="3" xr:uid="{00000000-0005-0000-0000-000007000000}"/>
    <cellStyle name="Submission" xfId="2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5220868</xdr:colOff>
      <xdr:row>0</xdr:row>
      <xdr:rowOff>0</xdr:rowOff>
    </xdr:from>
    <xdr:to>
      <xdr:col>3</xdr:col>
      <xdr:colOff>0</xdr:colOff>
      <xdr:row>1</xdr:row>
      <xdr:rowOff>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C0C22176-135C-474F-AB8A-1448BB12E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5228" y="0"/>
          <a:ext cx="1941932" cy="4038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_EX19_CT5c_2020_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 Sales"/>
    </sheetNames>
    <sheetDataSet>
      <sheetData sheetId="0">
        <row r="6">
          <cell r="F6">
            <v>4386192.8599999994</v>
          </cell>
        </row>
        <row r="7">
          <cell r="F7">
            <v>3331759.71</v>
          </cell>
        </row>
        <row r="8">
          <cell r="F8">
            <v>8222309.4900000002</v>
          </cell>
        </row>
        <row r="9">
          <cell r="F9">
            <v>1023300.89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ontanamgr@example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idahomgr@example.com" TargetMode="External"/><Relationship Id="rId1" Type="http://schemas.openxmlformats.org/officeDocument/2006/relationships/hyperlink" Target="mailto:oregonmgr@example.com" TargetMode="External"/><Relationship Id="rId6" Type="http://schemas.openxmlformats.org/officeDocument/2006/relationships/hyperlink" Target="Support_EX19_CT5c_Locations.docx" TargetMode="External"/><Relationship Id="rId5" Type="http://schemas.openxmlformats.org/officeDocument/2006/relationships/hyperlink" Target="mailto:washingtonmgr@example.com" TargetMode="External"/><Relationship Id="rId4" Type="http://schemas.openxmlformats.org/officeDocument/2006/relationships/hyperlink" Target="http://www.narbonnesuites.cengag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AB745-FF8B-8A4A-B5FC-CB63BCBBC092}">
  <dimension ref="A1:C11"/>
  <sheetViews>
    <sheetView showGridLines="0" zoomScaleNormal="100" workbookViewId="0">
      <selection activeCell="E1" sqref="E1"/>
    </sheetView>
  </sheetViews>
  <sheetFormatPr defaultColWidth="8.85546875" defaultRowHeight="12.75" x14ac:dyDescent="0.2"/>
  <cols>
    <col min="1" max="1" width="8.7109375" style="5" customWidth="1"/>
    <col min="2" max="2" width="100.7109375" style="5" customWidth="1"/>
    <col min="3" max="3" width="3.7109375" style="5" customWidth="1"/>
    <col min="4" max="16384" width="8.85546875" style="5"/>
  </cols>
  <sheetData>
    <row r="1" spans="1:3" ht="32.25" customHeight="1" x14ac:dyDescent="0.25">
      <c r="A1" s="14"/>
      <c r="B1" s="14" t="s">
        <v>30</v>
      </c>
      <c r="C1" s="13"/>
    </row>
    <row r="2" spans="1:3" ht="5.0999999999999996" customHeight="1" x14ac:dyDescent="0.25">
      <c r="A2" s="12"/>
      <c r="B2"/>
      <c r="C2" s="4"/>
    </row>
    <row r="3" spans="1:3" s="6" customFormat="1" ht="34.5" x14ac:dyDescent="0.25">
      <c r="A3" s="3"/>
      <c r="B3" s="11" t="s">
        <v>5</v>
      </c>
      <c r="C3" s="7"/>
    </row>
    <row r="4" spans="1:3" ht="16.5" x14ac:dyDescent="0.25">
      <c r="A4" s="3"/>
      <c r="B4" s="10" t="s">
        <v>29</v>
      </c>
      <c r="C4" s="4"/>
    </row>
    <row r="5" spans="1:3" ht="15.75" customHeight="1" x14ac:dyDescent="0.25">
      <c r="A5" s="3"/>
      <c r="B5" s="3"/>
      <c r="C5" s="4"/>
    </row>
    <row r="6" spans="1:3" ht="13.5" x14ac:dyDescent="0.25">
      <c r="A6" s="8" t="s">
        <v>3</v>
      </c>
      <c r="B6" s="9" t="s">
        <v>2</v>
      </c>
      <c r="C6" s="4"/>
    </row>
    <row r="7" spans="1:3" ht="13.5" x14ac:dyDescent="0.25">
      <c r="A7" s="3"/>
      <c r="B7" s="3"/>
      <c r="C7" s="4"/>
    </row>
    <row r="8" spans="1:3" x14ac:dyDescent="0.2">
      <c r="A8" s="55" t="s">
        <v>1</v>
      </c>
      <c r="B8" s="55"/>
      <c r="C8" s="56"/>
    </row>
    <row r="9" spans="1:3" x14ac:dyDescent="0.2">
      <c r="A9" s="55"/>
      <c r="B9" s="55"/>
      <c r="C9" s="56"/>
    </row>
    <row r="10" spans="1:3" ht="13.5" thickBot="1" x14ac:dyDescent="0.25">
      <c r="A10" s="57"/>
      <c r="B10" s="57"/>
      <c r="C10" s="58"/>
    </row>
    <row r="11" spans="1:3" ht="13.5" thickTop="1" x14ac:dyDescent="0.2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 xr:uid="{9EBB145F-3DA3-4B48-A16F-7CD4B8A7B76E}"/>
    <dataValidation allowBlank="1" error="pavI8MeUFtEyxX2I4tkyd6fdede2-4327-4b2d-91a9-f655de7b9b92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28D25-50EF-4553-8197-4CA7F8495CAA}">
  <dimension ref="A1:D10"/>
  <sheetViews>
    <sheetView workbookViewId="0">
      <selection activeCell="B10" sqref="B10"/>
    </sheetView>
  </sheetViews>
  <sheetFormatPr defaultRowHeight="15" x14ac:dyDescent="0.25"/>
  <cols>
    <col min="1" max="1" width="13" customWidth="1"/>
    <col min="2" max="2" width="22.5703125" bestFit="1" customWidth="1"/>
    <col min="3" max="3" width="12.85546875" bestFit="1" customWidth="1"/>
    <col min="4" max="4" width="29.140625" bestFit="1" customWidth="1"/>
  </cols>
  <sheetData>
    <row r="1" spans="1:4" ht="21" x14ac:dyDescent="0.35">
      <c r="A1" s="59" t="s">
        <v>5</v>
      </c>
      <c r="B1" s="59"/>
      <c r="C1" s="59"/>
      <c r="D1" s="59"/>
    </row>
    <row r="2" spans="1:4" ht="15.75" thickBot="1" x14ac:dyDescent="0.3"/>
    <row r="3" spans="1:4" ht="15.75" thickBot="1" x14ac:dyDescent="0.3">
      <c r="A3" s="19" t="s">
        <v>16</v>
      </c>
      <c r="B3" s="19" t="s">
        <v>10</v>
      </c>
      <c r="C3" s="19" t="s">
        <v>11</v>
      </c>
      <c r="D3" s="19" t="s">
        <v>4</v>
      </c>
    </row>
    <row r="4" spans="1:4" x14ac:dyDescent="0.25">
      <c r="A4" s="20" t="s">
        <v>8</v>
      </c>
      <c r="B4" s="20" t="s">
        <v>31</v>
      </c>
      <c r="C4" s="20" t="s">
        <v>14</v>
      </c>
      <c r="D4" s="21" t="s">
        <v>18</v>
      </c>
    </row>
    <row r="5" spans="1:4" x14ac:dyDescent="0.25">
      <c r="A5" s="17" t="s">
        <v>9</v>
      </c>
      <c r="B5" s="17" t="s">
        <v>32</v>
      </c>
      <c r="C5" s="38" t="s">
        <v>15</v>
      </c>
      <c r="D5" s="15" t="s">
        <v>19</v>
      </c>
    </row>
    <row r="6" spans="1:4" x14ac:dyDescent="0.25">
      <c r="A6" s="16" t="s">
        <v>7</v>
      </c>
      <c r="B6" s="16" t="s">
        <v>33</v>
      </c>
      <c r="C6" s="16" t="s">
        <v>13</v>
      </c>
      <c r="D6" s="22" t="s">
        <v>17</v>
      </c>
    </row>
    <row r="7" spans="1:4" ht="15.75" thickBot="1" x14ac:dyDescent="0.3">
      <c r="A7" s="18" t="s">
        <v>6</v>
      </c>
      <c r="B7" s="18" t="s">
        <v>34</v>
      </c>
      <c r="C7" s="18" t="s">
        <v>12</v>
      </c>
      <c r="D7" s="39" t="s">
        <v>35</v>
      </c>
    </row>
    <row r="9" spans="1:4" x14ac:dyDescent="0.25">
      <c r="B9" s="15" t="s">
        <v>36</v>
      </c>
    </row>
    <row r="10" spans="1:4" x14ac:dyDescent="0.25">
      <c r="B10" s="15" t="s">
        <v>39</v>
      </c>
    </row>
  </sheetData>
  <mergeCells count="1">
    <mergeCell ref="A1:D1"/>
  </mergeCells>
  <dataValidations count="1">
    <dataValidation allowBlank="1" error="pavI8MeUFtEyxX2I4tkyd6fdede2-4327-4b2d-91a9-f655de7b9b92" sqref="A1:D10" xr:uid="{00000000-0002-0000-0100-000000000000}"/>
  </dataValidations>
  <hyperlinks>
    <hyperlink ref="D6" r:id="rId1" tooltip="Email the statewide manager for Oregon" xr:uid="{D7C6E8E4-70FA-45D5-9F13-AEDB84FD76BF}"/>
    <hyperlink ref="D4" r:id="rId2" tooltip="Email the statewide manager for Idaho" xr:uid="{5C2E3AF6-CBE0-41F9-AF90-C4E2BBB38B0E}"/>
    <hyperlink ref="D5" r:id="rId3" tooltip="Email the statewide manager for Montana" xr:uid="{0315DD1C-C8AA-40CF-906F-1C3A3B86434C}"/>
    <hyperlink ref="B10" r:id="rId4" tooltip="View the public-facing website for Narbonne Suites" xr:uid="{37C6DCCC-462C-487F-BEF9-7D755E16D547}"/>
    <hyperlink ref="D7" r:id="rId5" tooltip="Email the statewide manager for Washington" xr:uid="{5E6EC7D1-0F0A-4756-9234-119EEF62654D}"/>
    <hyperlink ref="B9" r:id="rId6" tooltip="View the current list of Narbonne Suites Locations" xr:uid="{46EC2933-B8CD-43CC-9F89-4BF59186A9E9}"/>
  </hyperlinks>
  <pageMargins left="0.7" right="0.7" top="0.75" bottom="0.75" header="0.3" footer="0.3"/>
  <pageSetup paperSize="0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B13F5-8269-4740-84C2-CAC7EDD83525}">
  <dimension ref="A1:H10"/>
  <sheetViews>
    <sheetView workbookViewId="0">
      <selection activeCell="B10" sqref="B10"/>
    </sheetView>
  </sheetViews>
  <sheetFormatPr defaultRowHeight="15" x14ac:dyDescent="0.25"/>
  <cols>
    <col min="1" max="1" width="14.28515625" bestFit="1" customWidth="1"/>
    <col min="2" max="6" width="12.7109375" customWidth="1"/>
  </cols>
  <sheetData>
    <row r="1" spans="1:8" ht="23.25" x14ac:dyDescent="0.35">
      <c r="A1" s="62" t="s">
        <v>5</v>
      </c>
      <c r="B1" s="62"/>
      <c r="C1" s="62"/>
      <c r="D1" s="62"/>
      <c r="E1" s="62"/>
      <c r="F1" s="62"/>
    </row>
    <row r="2" spans="1:8" x14ac:dyDescent="0.25">
      <c r="A2" s="61" t="s">
        <v>8</v>
      </c>
      <c r="B2" s="61"/>
      <c r="C2" s="61"/>
      <c r="D2" s="61"/>
      <c r="E2" s="61"/>
      <c r="F2" s="61"/>
    </row>
    <row r="3" spans="1:8" x14ac:dyDescent="0.25">
      <c r="A3" s="60" t="s">
        <v>22</v>
      </c>
      <c r="B3" s="60"/>
      <c r="C3" s="60"/>
      <c r="D3" s="60"/>
      <c r="E3" s="60"/>
      <c r="F3" s="60"/>
    </row>
    <row r="4" spans="1:8" x14ac:dyDescent="0.25">
      <c r="B4" s="2"/>
      <c r="C4" s="2"/>
      <c r="D4" s="2"/>
    </row>
    <row r="5" spans="1:8" ht="15.75" thickBot="1" x14ac:dyDescent="0.3">
      <c r="B5" s="26" t="s">
        <v>23</v>
      </c>
      <c r="C5" s="26" t="s">
        <v>24</v>
      </c>
      <c r="D5" s="26" t="s">
        <v>25</v>
      </c>
      <c r="E5" s="26" t="s">
        <v>26</v>
      </c>
      <c r="F5" s="27" t="s">
        <v>0</v>
      </c>
    </row>
    <row r="6" spans="1:8" x14ac:dyDescent="0.25">
      <c r="A6" s="35" t="s">
        <v>37</v>
      </c>
      <c r="B6" s="44">
        <v>103021</v>
      </c>
      <c r="C6" s="44">
        <v>138048</v>
      </c>
      <c r="D6" s="45">
        <v>207072</v>
      </c>
      <c r="E6" s="45">
        <v>109202</v>
      </c>
      <c r="F6" s="46">
        <f>SUM(B6:E6)</f>
        <v>557343</v>
      </c>
      <c r="G6" s="1"/>
      <c r="H6" s="1"/>
    </row>
    <row r="7" spans="1:8" x14ac:dyDescent="0.25">
      <c r="A7" s="25" t="s">
        <v>20</v>
      </c>
      <c r="B7" s="47">
        <v>88980</v>
      </c>
      <c r="C7" s="47">
        <v>148597</v>
      </c>
      <c r="D7" s="48">
        <v>239241</v>
      </c>
      <c r="E7" s="48">
        <v>79192</v>
      </c>
      <c r="F7" s="49">
        <f t="shared" ref="F7:F10" si="0">SUM(B7:E7)</f>
        <v>556010</v>
      </c>
      <c r="G7" s="1"/>
      <c r="H7" s="1"/>
    </row>
    <row r="8" spans="1:8" x14ac:dyDescent="0.25">
      <c r="A8" s="36" t="s">
        <v>21</v>
      </c>
      <c r="B8" s="50">
        <v>201042</v>
      </c>
      <c r="C8" s="50">
        <v>281459</v>
      </c>
      <c r="D8" s="51">
        <v>425003</v>
      </c>
      <c r="E8" s="51">
        <v>215115</v>
      </c>
      <c r="F8" s="52">
        <f t="shared" si="0"/>
        <v>1122619</v>
      </c>
      <c r="G8" s="1"/>
      <c r="H8" s="1"/>
    </row>
    <row r="9" spans="1:8" x14ac:dyDescent="0.25">
      <c r="A9" s="25" t="s">
        <v>38</v>
      </c>
      <c r="B9" s="47">
        <v>23522</v>
      </c>
      <c r="C9" s="47">
        <v>31519</v>
      </c>
      <c r="D9" s="48">
        <v>46648</v>
      </c>
      <c r="E9" s="48">
        <v>16936</v>
      </c>
      <c r="F9" s="49">
        <f t="shared" si="0"/>
        <v>118625</v>
      </c>
      <c r="G9" s="1"/>
      <c r="H9" s="1"/>
    </row>
    <row r="10" spans="1:8" x14ac:dyDescent="0.25">
      <c r="A10" s="37" t="s">
        <v>0</v>
      </c>
      <c r="B10" s="53">
        <f>SUM(B6:B9)</f>
        <v>416565</v>
      </c>
      <c r="C10" s="53">
        <f t="shared" ref="C10:E10" si="1">SUM(C6:C9)</f>
        <v>599623</v>
      </c>
      <c r="D10" s="53">
        <f t="shared" si="1"/>
        <v>917964</v>
      </c>
      <c r="E10" s="53">
        <f t="shared" si="1"/>
        <v>420445</v>
      </c>
      <c r="F10" s="54">
        <f t="shared" si="0"/>
        <v>2354597</v>
      </c>
    </row>
  </sheetData>
  <mergeCells count="3">
    <mergeCell ref="A3:F3"/>
    <mergeCell ref="A2:F2"/>
    <mergeCell ref="A1:F1"/>
  </mergeCells>
  <dataValidations count="1">
    <dataValidation allowBlank="1" error="pavI8MeUFtEyxX2I4tkyd6fdede2-4327-4b2d-91a9-f655de7b9b92" sqref="A1:H10" xr:uid="{00000000-0002-0000-0200-000000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192D-C6E9-4BBD-B302-8B90199DFF14}">
  <dimension ref="A1:H15"/>
  <sheetViews>
    <sheetView workbookViewId="0">
      <selection activeCell="B10" sqref="B10"/>
    </sheetView>
  </sheetViews>
  <sheetFormatPr defaultRowHeight="15" x14ac:dyDescent="0.25"/>
  <cols>
    <col min="1" max="1" width="14.28515625" bestFit="1" customWidth="1"/>
    <col min="2" max="6" width="12.7109375" customWidth="1"/>
  </cols>
  <sheetData>
    <row r="1" spans="1:8" ht="23.25" x14ac:dyDescent="0.35">
      <c r="A1" s="62" t="s">
        <v>5</v>
      </c>
      <c r="B1" s="62"/>
      <c r="C1" s="62"/>
      <c r="D1" s="62"/>
      <c r="E1" s="62"/>
      <c r="F1" s="62"/>
    </row>
    <row r="2" spans="1:8" x14ac:dyDescent="0.25">
      <c r="A2" s="61" t="s">
        <v>9</v>
      </c>
      <c r="B2" s="61"/>
      <c r="C2" s="61"/>
      <c r="D2" s="61"/>
      <c r="E2" s="61"/>
      <c r="F2" s="61"/>
    </row>
    <row r="3" spans="1:8" x14ac:dyDescent="0.25">
      <c r="A3" s="60" t="s">
        <v>22</v>
      </c>
      <c r="B3" s="60"/>
      <c r="C3" s="60"/>
      <c r="D3" s="60"/>
      <c r="E3" s="60"/>
      <c r="F3" s="60"/>
    </row>
    <row r="4" spans="1:8" x14ac:dyDescent="0.25">
      <c r="B4" s="2"/>
      <c r="C4" s="2"/>
      <c r="D4" s="2"/>
    </row>
    <row r="5" spans="1:8" ht="15.75" thickBot="1" x14ac:dyDescent="0.3">
      <c r="B5" s="26" t="s">
        <v>23</v>
      </c>
      <c r="C5" s="26" t="s">
        <v>24</v>
      </c>
      <c r="D5" s="26" t="s">
        <v>25</v>
      </c>
      <c r="E5" s="26" t="s">
        <v>26</v>
      </c>
      <c r="F5" s="27" t="s">
        <v>0</v>
      </c>
    </row>
    <row r="6" spans="1:8" x14ac:dyDescent="0.25">
      <c r="A6" s="40" t="s">
        <v>37</v>
      </c>
      <c r="B6" s="44">
        <v>185437.80000000002</v>
      </c>
      <c r="C6" s="44">
        <v>248486.39999999999</v>
      </c>
      <c r="D6" s="45">
        <v>372729.60000000003</v>
      </c>
      <c r="E6" s="45">
        <v>196563.6</v>
      </c>
      <c r="F6" s="46">
        <f>SUM(B6:E6)</f>
        <v>1003217.4</v>
      </c>
      <c r="G6" s="1"/>
      <c r="H6" s="1"/>
    </row>
    <row r="7" spans="1:8" x14ac:dyDescent="0.25">
      <c r="A7" s="41" t="s">
        <v>20</v>
      </c>
      <c r="B7" s="47">
        <v>96988.200000000012</v>
      </c>
      <c r="C7" s="47">
        <v>161970.73000000001</v>
      </c>
      <c r="D7" s="48">
        <v>260772.69000000003</v>
      </c>
      <c r="E7" s="48">
        <v>86319.280000000013</v>
      </c>
      <c r="F7" s="49">
        <f t="shared" ref="F7:F10" si="0">SUM(B7:E7)</f>
        <v>606050.9</v>
      </c>
      <c r="G7" s="1"/>
      <c r="H7" s="1"/>
    </row>
    <row r="8" spans="1:8" x14ac:dyDescent="0.25">
      <c r="A8" s="42" t="s">
        <v>21</v>
      </c>
      <c r="B8" s="50">
        <v>349813.08</v>
      </c>
      <c r="C8" s="50">
        <v>489738.66</v>
      </c>
      <c r="D8" s="51">
        <v>739505.22</v>
      </c>
      <c r="E8" s="51">
        <v>374300.1</v>
      </c>
      <c r="F8" s="52">
        <f t="shared" si="0"/>
        <v>1953357.06</v>
      </c>
      <c r="G8" s="1"/>
      <c r="H8" s="1"/>
    </row>
    <row r="9" spans="1:8" x14ac:dyDescent="0.25">
      <c r="A9" s="41" t="s">
        <v>38</v>
      </c>
      <c r="B9" s="47">
        <v>37870.420000000006</v>
      </c>
      <c r="C9" s="47">
        <v>50745.590000000004</v>
      </c>
      <c r="D9" s="48">
        <v>75103.28</v>
      </c>
      <c r="E9" s="48">
        <v>27266.960000000003</v>
      </c>
      <c r="F9" s="49">
        <f t="shared" si="0"/>
        <v>190986.25</v>
      </c>
      <c r="G9" s="1"/>
      <c r="H9" s="1"/>
    </row>
    <row r="10" spans="1:8" x14ac:dyDescent="0.25">
      <c r="A10" s="43" t="s">
        <v>0</v>
      </c>
      <c r="B10" s="53">
        <f>SUM(B6:B9)</f>
        <v>670109.50000000012</v>
      </c>
      <c r="C10" s="53">
        <f t="shared" ref="C10:E10" si="1">SUM(C6:C9)</f>
        <v>950941.38</v>
      </c>
      <c r="D10" s="53">
        <f t="shared" si="1"/>
        <v>1448110.79</v>
      </c>
      <c r="E10" s="53">
        <f t="shared" si="1"/>
        <v>684449.94</v>
      </c>
      <c r="F10" s="54">
        <f t="shared" si="0"/>
        <v>3753611.61</v>
      </c>
    </row>
    <row r="12" spans="1:8" x14ac:dyDescent="0.25">
      <c r="B12" s="23"/>
      <c r="C12" s="23"/>
      <c r="D12" s="23"/>
      <c r="E12" s="23"/>
    </row>
    <row r="13" spans="1:8" x14ac:dyDescent="0.25">
      <c r="B13" s="23"/>
      <c r="C13" s="23"/>
      <c r="D13" s="23"/>
      <c r="E13" s="23"/>
    </row>
    <row r="14" spans="1:8" x14ac:dyDescent="0.25">
      <c r="B14" s="23"/>
      <c r="C14" s="23"/>
      <c r="D14" s="23"/>
      <c r="E14" s="23"/>
    </row>
    <row r="15" spans="1:8" x14ac:dyDescent="0.25">
      <c r="B15" s="23"/>
      <c r="C15" s="23"/>
      <c r="D15" s="23"/>
      <c r="E15" s="23"/>
    </row>
  </sheetData>
  <mergeCells count="3">
    <mergeCell ref="A1:F1"/>
    <mergeCell ref="A2:F2"/>
    <mergeCell ref="A3:F3"/>
  </mergeCells>
  <dataValidations count="1">
    <dataValidation allowBlank="1" error="pavI8MeUFtEyxX2I4tkyd6fdede2-4327-4b2d-91a9-f655de7b9b92" sqref="A1:H15" xr:uid="{00000000-0002-0000-0300-000000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0EE66-56AA-4FA4-89A4-9707C8BE1A99}">
  <dimension ref="A1:H15"/>
  <sheetViews>
    <sheetView workbookViewId="0">
      <selection activeCell="E10" sqref="E10"/>
    </sheetView>
  </sheetViews>
  <sheetFormatPr defaultRowHeight="15" x14ac:dyDescent="0.25"/>
  <cols>
    <col min="1" max="1" width="14.28515625" bestFit="1" customWidth="1"/>
    <col min="2" max="6" width="12.7109375" customWidth="1"/>
  </cols>
  <sheetData>
    <row r="1" spans="1:8" ht="23.25" x14ac:dyDescent="0.35">
      <c r="A1" s="62" t="s">
        <v>5</v>
      </c>
      <c r="B1" s="62"/>
      <c r="C1" s="62"/>
      <c r="D1" s="62"/>
      <c r="E1" s="62"/>
      <c r="F1" s="62"/>
    </row>
    <row r="2" spans="1:8" x14ac:dyDescent="0.25">
      <c r="A2" s="61" t="s">
        <v>7</v>
      </c>
      <c r="B2" s="61"/>
      <c r="C2" s="61"/>
      <c r="D2" s="61"/>
      <c r="E2" s="61"/>
      <c r="F2" s="61"/>
    </row>
    <row r="3" spans="1:8" x14ac:dyDescent="0.25">
      <c r="A3" s="60" t="s">
        <v>22</v>
      </c>
      <c r="B3" s="60"/>
      <c r="C3" s="60"/>
      <c r="D3" s="60"/>
      <c r="E3" s="60"/>
      <c r="F3" s="60"/>
    </row>
    <row r="4" spans="1:8" x14ac:dyDescent="0.25">
      <c r="B4" s="2"/>
      <c r="C4" s="2"/>
      <c r="D4" s="2"/>
    </row>
    <row r="5" spans="1:8" ht="15.75" thickBot="1" x14ac:dyDescent="0.3">
      <c r="B5" s="26" t="s">
        <v>23</v>
      </c>
      <c r="C5" s="26" t="s">
        <v>24</v>
      </c>
      <c r="D5" s="26" t="s">
        <v>25</v>
      </c>
      <c r="E5" s="26" t="s">
        <v>26</v>
      </c>
      <c r="F5" s="27" t="s">
        <v>0</v>
      </c>
    </row>
    <row r="6" spans="1:8" x14ac:dyDescent="0.25">
      <c r="A6" s="40" t="s">
        <v>37</v>
      </c>
      <c r="B6" s="44">
        <v>537769.62</v>
      </c>
      <c r="C6" s="44">
        <v>720610.55999999994</v>
      </c>
      <c r="D6" s="45">
        <v>1080915.8400000001</v>
      </c>
      <c r="E6" s="45">
        <v>570034.43999999994</v>
      </c>
      <c r="F6" s="46">
        <f>SUM(B6:E6)</f>
        <v>2909330.46</v>
      </c>
      <c r="G6" s="1"/>
      <c r="H6" s="1"/>
    </row>
    <row r="7" spans="1:8" x14ac:dyDescent="0.25">
      <c r="A7" s="41" t="s">
        <v>20</v>
      </c>
      <c r="B7" s="47">
        <v>242470.50000000003</v>
      </c>
      <c r="C7" s="47">
        <v>404926.82500000001</v>
      </c>
      <c r="D7" s="48">
        <v>651931.72500000009</v>
      </c>
      <c r="E7" s="48">
        <v>215798.20000000004</v>
      </c>
      <c r="F7" s="49">
        <f t="shared" ref="F7:F10" si="0">SUM(B7:E7)</f>
        <v>1515127.2500000002</v>
      </c>
      <c r="G7" s="1"/>
      <c r="H7" s="1"/>
    </row>
    <row r="8" spans="1:8" x14ac:dyDescent="0.25">
      <c r="A8" s="42" t="s">
        <v>21</v>
      </c>
      <c r="B8" s="50">
        <v>1248832.6956</v>
      </c>
      <c r="C8" s="50">
        <v>1748367.0161999997</v>
      </c>
      <c r="D8" s="51">
        <v>2640033.6353999996</v>
      </c>
      <c r="E8" s="51">
        <v>1336251.3569999998</v>
      </c>
      <c r="F8" s="52">
        <f t="shared" si="0"/>
        <v>6973484.7041999986</v>
      </c>
      <c r="G8" s="1"/>
      <c r="H8" s="1"/>
    </row>
    <row r="9" spans="1:8" x14ac:dyDescent="0.25">
      <c r="A9" s="41" t="s">
        <v>38</v>
      </c>
      <c r="B9" s="47">
        <v>102250.13400000002</v>
      </c>
      <c r="C9" s="47">
        <v>137013.09300000002</v>
      </c>
      <c r="D9" s="48">
        <v>202778.856</v>
      </c>
      <c r="E9" s="48">
        <v>73620.792000000016</v>
      </c>
      <c r="F9" s="49">
        <f t="shared" si="0"/>
        <v>515662.87500000006</v>
      </c>
      <c r="G9" s="1"/>
      <c r="H9" s="1"/>
    </row>
    <row r="10" spans="1:8" x14ac:dyDescent="0.25">
      <c r="A10" s="43" t="s">
        <v>0</v>
      </c>
      <c r="B10" s="53">
        <f>SUM(B6:B9)</f>
        <v>2131322.9495999999</v>
      </c>
      <c r="C10" s="53">
        <f t="shared" ref="C10:E10" si="1">SUM(C6:C9)</f>
        <v>3010917.4941999996</v>
      </c>
      <c r="D10" s="53">
        <f t="shared" si="1"/>
        <v>4575660.0563999992</v>
      </c>
      <c r="E10" s="53">
        <f t="shared" si="1"/>
        <v>2195704.7889999999</v>
      </c>
      <c r="F10" s="54">
        <f t="shared" si="0"/>
        <v>11913605.2892</v>
      </c>
    </row>
    <row r="12" spans="1:8" x14ac:dyDescent="0.25">
      <c r="B12" s="23"/>
      <c r="C12" s="23"/>
      <c r="D12" s="23"/>
      <c r="E12" s="23"/>
    </row>
    <row r="13" spans="1:8" x14ac:dyDescent="0.25">
      <c r="B13" s="23"/>
      <c r="C13" s="23"/>
      <c r="D13" s="23"/>
      <c r="E13" s="23"/>
    </row>
    <row r="14" spans="1:8" x14ac:dyDescent="0.25">
      <c r="B14" s="23"/>
      <c r="C14" s="23"/>
      <c r="D14" s="23"/>
      <c r="E14" s="23"/>
    </row>
    <row r="15" spans="1:8" x14ac:dyDescent="0.25">
      <c r="B15" s="23"/>
      <c r="C15" s="23"/>
      <c r="D15" s="23"/>
      <c r="E15" s="23"/>
    </row>
  </sheetData>
  <mergeCells count="3">
    <mergeCell ref="A1:F1"/>
    <mergeCell ref="A2:F2"/>
    <mergeCell ref="A3:F3"/>
  </mergeCells>
  <dataValidations count="1">
    <dataValidation allowBlank="1" error="pavI8MeUFtEyxX2I4tkyd6fdede2-4327-4b2d-91a9-f655de7b9b92" sqref="A1:H15" xr:uid="{00000000-0002-0000-0400-000000000000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25ADB-FC0A-4A25-B1A0-982F2A9ED3B6}">
  <dimension ref="A1:H15"/>
  <sheetViews>
    <sheetView workbookViewId="0">
      <selection activeCell="B6" sqref="B6:E9"/>
    </sheetView>
  </sheetViews>
  <sheetFormatPr defaultRowHeight="15" x14ac:dyDescent="0.25"/>
  <cols>
    <col min="1" max="1" width="14.28515625" bestFit="1" customWidth="1"/>
    <col min="2" max="6" width="12.7109375" customWidth="1"/>
  </cols>
  <sheetData>
    <row r="1" spans="1:8" ht="23.25" x14ac:dyDescent="0.35">
      <c r="A1" s="62" t="s">
        <v>5</v>
      </c>
      <c r="B1" s="62"/>
      <c r="C1" s="62"/>
      <c r="D1" s="62"/>
      <c r="E1" s="62"/>
      <c r="F1" s="62"/>
    </row>
    <row r="2" spans="1:8" x14ac:dyDescent="0.25">
      <c r="A2" s="61" t="s">
        <v>6</v>
      </c>
      <c r="B2" s="61"/>
      <c r="C2" s="61"/>
      <c r="D2" s="61"/>
      <c r="E2" s="61"/>
      <c r="F2" s="61"/>
    </row>
    <row r="3" spans="1:8" x14ac:dyDescent="0.25">
      <c r="A3" s="60" t="s">
        <v>22</v>
      </c>
      <c r="B3" s="60"/>
      <c r="C3" s="60"/>
      <c r="D3" s="60"/>
      <c r="E3" s="60"/>
      <c r="F3" s="60"/>
    </row>
    <row r="4" spans="1:8" x14ac:dyDescent="0.25">
      <c r="B4" s="2"/>
      <c r="C4" s="2"/>
      <c r="D4" s="2"/>
    </row>
    <row r="5" spans="1:8" ht="15.75" thickBot="1" x14ac:dyDescent="0.3">
      <c r="B5" s="26" t="s">
        <v>23</v>
      </c>
      <c r="C5" s="26" t="s">
        <v>24</v>
      </c>
      <c r="D5" s="26" t="s">
        <v>25</v>
      </c>
      <c r="E5" s="26" t="s">
        <v>26</v>
      </c>
      <c r="F5" s="27" t="s">
        <v>0</v>
      </c>
    </row>
    <row r="6" spans="1:8" x14ac:dyDescent="0.25">
      <c r="A6" s="40" t="s">
        <v>37</v>
      </c>
      <c r="B6" s="44"/>
      <c r="C6" s="44"/>
      <c r="D6" s="45"/>
      <c r="E6" s="45"/>
      <c r="F6" s="46">
        <f>SUM(B6:E6)</f>
        <v>0</v>
      </c>
      <c r="G6" s="1"/>
      <c r="H6" s="1"/>
    </row>
    <row r="7" spans="1:8" x14ac:dyDescent="0.25">
      <c r="A7" s="41" t="s">
        <v>20</v>
      </c>
      <c r="B7" s="47"/>
      <c r="C7" s="47"/>
      <c r="D7" s="48"/>
      <c r="E7" s="48"/>
      <c r="F7" s="49">
        <f t="shared" ref="F7:F10" si="0">SUM(B7:E7)</f>
        <v>0</v>
      </c>
      <c r="G7" s="1"/>
      <c r="H7" s="1"/>
    </row>
    <row r="8" spans="1:8" x14ac:dyDescent="0.25">
      <c r="A8" s="42" t="s">
        <v>21</v>
      </c>
      <c r="B8" s="50"/>
      <c r="C8" s="50"/>
      <c r="D8" s="51"/>
      <c r="E8" s="51"/>
      <c r="F8" s="52">
        <f t="shared" si="0"/>
        <v>0</v>
      </c>
      <c r="G8" s="1"/>
      <c r="H8" s="1"/>
    </row>
    <row r="9" spans="1:8" x14ac:dyDescent="0.25">
      <c r="A9" s="41" t="s">
        <v>38</v>
      </c>
      <c r="B9" s="47"/>
      <c r="C9" s="47"/>
      <c r="D9" s="48"/>
      <c r="E9" s="48"/>
      <c r="F9" s="49">
        <f t="shared" si="0"/>
        <v>0</v>
      </c>
      <c r="G9" s="1"/>
      <c r="H9" s="1"/>
    </row>
    <row r="10" spans="1:8" x14ac:dyDescent="0.25">
      <c r="A10" s="43" t="s">
        <v>0</v>
      </c>
      <c r="B10" s="53">
        <f>SUM(B6:B9)</f>
        <v>0</v>
      </c>
      <c r="C10" s="53">
        <f t="shared" ref="C10:E10" si="1">SUM(C6:C9)</f>
        <v>0</v>
      </c>
      <c r="D10" s="53">
        <f t="shared" si="1"/>
        <v>0</v>
      </c>
      <c r="E10" s="53">
        <f t="shared" si="1"/>
        <v>0</v>
      </c>
      <c r="F10" s="54">
        <f t="shared" si="0"/>
        <v>0</v>
      </c>
    </row>
    <row r="12" spans="1:8" x14ac:dyDescent="0.25">
      <c r="B12" s="23"/>
      <c r="C12" s="23"/>
      <c r="D12" s="23"/>
      <c r="E12" s="23"/>
    </row>
    <row r="13" spans="1:8" x14ac:dyDescent="0.25">
      <c r="B13" s="23"/>
      <c r="C13" s="23"/>
      <c r="D13" s="23"/>
      <c r="E13" s="23"/>
    </row>
    <row r="14" spans="1:8" x14ac:dyDescent="0.25">
      <c r="B14" s="23"/>
      <c r="C14" s="23"/>
      <c r="D14" s="23"/>
      <c r="E14" s="23"/>
    </row>
    <row r="15" spans="1:8" x14ac:dyDescent="0.25">
      <c r="B15" s="23"/>
      <c r="C15" s="23"/>
      <c r="D15" s="23"/>
      <c r="E15" s="23"/>
    </row>
  </sheetData>
  <mergeCells count="3">
    <mergeCell ref="A1:F1"/>
    <mergeCell ref="A2:F2"/>
    <mergeCell ref="A3:F3"/>
  </mergeCells>
  <dataValidations count="1">
    <dataValidation allowBlank="1" error="pavI8MeUFtEyxX2I4tkyd6fdede2-4327-4b2d-91a9-f655de7b9b92" sqref="A1:H15" xr:uid="{F400C7AF-E1D4-4F27-8E2A-76FA5983FA5D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1E77C-2709-421F-9760-67F22332479C}">
  <dimension ref="A1:H15"/>
  <sheetViews>
    <sheetView tabSelected="1" workbookViewId="0">
      <selection activeCell="F10" sqref="F10"/>
    </sheetView>
  </sheetViews>
  <sheetFormatPr defaultRowHeight="15" x14ac:dyDescent="0.25"/>
  <cols>
    <col min="1" max="1" width="14.28515625" bestFit="1" customWidth="1"/>
    <col min="2" max="5" width="10.7109375" customWidth="1"/>
    <col min="6" max="6" width="11.140625" bestFit="1" customWidth="1"/>
    <col min="7" max="7" width="11.7109375" customWidth="1"/>
  </cols>
  <sheetData>
    <row r="1" spans="1:8" ht="21" x14ac:dyDescent="0.35">
      <c r="A1" s="59" t="s">
        <v>5</v>
      </c>
      <c r="B1" s="59"/>
      <c r="C1" s="59"/>
      <c r="D1" s="59"/>
      <c r="E1" s="59"/>
      <c r="F1" s="59"/>
      <c r="G1" s="59"/>
    </row>
    <row r="2" spans="1:8" x14ac:dyDescent="0.25">
      <c r="A2" s="63" t="s">
        <v>27</v>
      </c>
      <c r="B2" s="63"/>
      <c r="C2" s="63"/>
      <c r="D2" s="63"/>
      <c r="E2" s="63"/>
      <c r="F2" s="63"/>
      <c r="G2" s="63"/>
    </row>
    <row r="3" spans="1:8" x14ac:dyDescent="0.25">
      <c r="A3" s="60" t="s">
        <v>22</v>
      </c>
      <c r="B3" s="60"/>
      <c r="C3" s="60"/>
      <c r="D3" s="60"/>
      <c r="E3" s="60"/>
      <c r="F3" s="60"/>
      <c r="G3" s="60"/>
    </row>
    <row r="4" spans="1:8" x14ac:dyDescent="0.25">
      <c r="B4" s="2"/>
      <c r="C4" s="2"/>
      <c r="D4" s="2"/>
    </row>
    <row r="5" spans="1:8" ht="15.75" thickBot="1" x14ac:dyDescent="0.3">
      <c r="B5" s="26" t="s">
        <v>23</v>
      </c>
      <c r="C5" s="26" t="s">
        <v>24</v>
      </c>
      <c r="D5" s="26" t="s">
        <v>25</v>
      </c>
      <c r="E5" s="26" t="s">
        <v>26</v>
      </c>
      <c r="F5" s="27" t="s">
        <v>0</v>
      </c>
      <c r="G5" s="27" t="s">
        <v>28</v>
      </c>
    </row>
    <row r="6" spans="1:8" x14ac:dyDescent="0.25">
      <c r="A6" s="35" t="str">
        <f>Washington!A6</f>
        <v>Walkup</v>
      </c>
      <c r="B6" s="28">
        <f>SUM(Idaho:Washington!B6)</f>
        <v>826228.42</v>
      </c>
      <c r="C6" s="28">
        <f>SUM(Idaho:Washington!C6)</f>
        <v>1107144.96</v>
      </c>
      <c r="D6" s="28">
        <f>SUM(Idaho:Washington!D6)</f>
        <v>1660717.4400000002</v>
      </c>
      <c r="E6" s="28">
        <f>SUM(Idaho:Washington!E6)</f>
        <v>875800.03999999992</v>
      </c>
      <c r="F6" s="29">
        <f t="shared" ref="F6:F9" si="0">SUM(B6:E6)</f>
        <v>4469890.8600000003</v>
      </c>
      <c r="G6" s="29">
        <f>'[1]Consolidated Sales'!$F$6</f>
        <v>4386192.8599999994</v>
      </c>
      <c r="H6" s="1"/>
    </row>
    <row r="7" spans="1:8" x14ac:dyDescent="0.25">
      <c r="A7" s="25" t="str">
        <f>Washington!A7</f>
        <v>Online</v>
      </c>
      <c r="B7" s="30">
        <f>SUM(Idaho:Washington!B7)</f>
        <v>428438.70000000007</v>
      </c>
      <c r="C7" s="30">
        <f>SUM(Idaho:Washington!C7)</f>
        <v>715494.55499999993</v>
      </c>
      <c r="D7" s="30">
        <f>SUM(Idaho:Washington!D7)</f>
        <v>1151945.415</v>
      </c>
      <c r="E7" s="30">
        <f>SUM(Idaho:Washington!E7)</f>
        <v>381309.4800000001</v>
      </c>
      <c r="F7" s="31">
        <f t="shared" si="0"/>
        <v>2677188.15</v>
      </c>
      <c r="G7" s="31">
        <f>'[1]Consolidated Sales'!$F$7</f>
        <v>3331759.71</v>
      </c>
      <c r="H7" s="1"/>
    </row>
    <row r="8" spans="1:8" x14ac:dyDescent="0.25">
      <c r="A8" s="36" t="str">
        <f>Washington!A8</f>
        <v>AAA</v>
      </c>
      <c r="B8" s="32">
        <f>SUM(Idaho:Washington!B8)</f>
        <v>1799687.7756000001</v>
      </c>
      <c r="C8" s="32">
        <f>SUM(Idaho:Washington!C8)</f>
        <v>2519564.6761999996</v>
      </c>
      <c r="D8" s="32">
        <f>SUM(Idaho:Washington!D8)</f>
        <v>3804541.8553999998</v>
      </c>
      <c r="E8" s="32">
        <f>SUM(Idaho:Washington!E8)</f>
        <v>1925666.4569999999</v>
      </c>
      <c r="F8" s="33">
        <f t="shared" si="0"/>
        <v>10049460.7642</v>
      </c>
      <c r="G8" s="33">
        <f>'[1]Consolidated Sales'!$F$8</f>
        <v>8222309.4900000002</v>
      </c>
      <c r="H8" s="1"/>
    </row>
    <row r="9" spans="1:8" x14ac:dyDescent="0.25">
      <c r="A9" s="25" t="str">
        <f>Washington!A9</f>
        <v>Other referrals</v>
      </c>
      <c r="B9" s="30">
        <f>SUM(Idaho:Washington!B9)</f>
        <v>163642.55400000003</v>
      </c>
      <c r="C9" s="30">
        <f>SUM(Idaho:Washington!C9)</f>
        <v>219277.68300000002</v>
      </c>
      <c r="D9" s="30">
        <f>SUM(Idaho:Washington!D9)</f>
        <v>324530.136</v>
      </c>
      <c r="E9" s="30">
        <f>SUM(Idaho:Washington!E9)</f>
        <v>117823.75200000002</v>
      </c>
      <c r="F9" s="31">
        <f t="shared" si="0"/>
        <v>825274.12500000012</v>
      </c>
      <c r="G9" s="31">
        <f>'[1]Consolidated Sales'!$F$9</f>
        <v>1023300.89</v>
      </c>
      <c r="H9" s="1"/>
    </row>
    <row r="10" spans="1:8" x14ac:dyDescent="0.25">
      <c r="A10" s="37" t="s">
        <v>0</v>
      </c>
      <c r="B10" s="34">
        <f>SUM(Q1_Sales)</f>
        <v>3217997.4496000004</v>
      </c>
      <c r="C10" s="34">
        <f>SUM(Q2_Sales)</f>
        <v>4561481.8741999995</v>
      </c>
      <c r="D10" s="34">
        <f>SUM(Q3_Sales)</f>
        <v>6941734.8464000002</v>
      </c>
      <c r="E10" s="34">
        <f>SUM(Q4_Sales)</f>
        <v>3300599.7289999998</v>
      </c>
      <c r="F10" s="24">
        <f>SUM(F6:F9)</f>
        <v>18021813.8992</v>
      </c>
      <c r="G10" s="24">
        <f>SUM(Totals_2020)</f>
        <v>16963562.949999999</v>
      </c>
    </row>
    <row r="12" spans="1:8" x14ac:dyDescent="0.25">
      <c r="B12" s="23"/>
      <c r="C12" s="23"/>
      <c r="D12" s="23"/>
      <c r="E12" s="23"/>
    </row>
    <row r="13" spans="1:8" x14ac:dyDescent="0.25">
      <c r="B13" s="23"/>
      <c r="C13" s="23"/>
      <c r="D13" s="23"/>
      <c r="E13" s="23"/>
    </row>
    <row r="14" spans="1:8" x14ac:dyDescent="0.25">
      <c r="B14" s="23"/>
      <c r="C14" s="23"/>
      <c r="D14" s="23"/>
      <c r="E14" s="23"/>
    </row>
    <row r="15" spans="1:8" x14ac:dyDescent="0.25">
      <c r="B15" s="23"/>
      <c r="C15" s="23"/>
      <c r="D15" s="23"/>
      <c r="E15" s="23"/>
    </row>
  </sheetData>
  <mergeCells count="3">
    <mergeCell ref="A1:G1"/>
    <mergeCell ref="A2:G2"/>
    <mergeCell ref="A3:G3"/>
  </mergeCells>
  <dataValidations count="1">
    <dataValidation allowBlank="1" error="pavI8MeUFtEyxX2I4tkyd6fdede2-4327-4b2d-91a9-f655de7b9b92" sqref="A1:H15" xr:uid="{00000000-0002-0000-0500-000000000000}"/>
  </dataValidations>
  <pageMargins left="0.7" right="0.7" top="0.75" bottom="0.75" header="0.3" footer="0.3"/>
  <pageSetup paperSize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{d6fdede2-4327-4b2d-91a9-f655de7b9b92}</UserID>
  <AssignmentID>{d6fdede2-4327-4b2d-91a9-f655de7b9b92}</AssignmentID>
</GradingEngineProps>
</file>

<file path=customXml/itemProps1.xml><?xml version="1.0" encoding="utf-8"?>
<ds:datastoreItem xmlns:ds="http://schemas.openxmlformats.org/officeDocument/2006/customXml" ds:itemID="{6AB41247-4944-4081-BBF4-9BCD742321DE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Documentation</vt:lpstr>
      <vt:lpstr>Manager Information</vt:lpstr>
      <vt:lpstr>Idaho</vt:lpstr>
      <vt:lpstr>Montana</vt:lpstr>
      <vt:lpstr>Oregon</vt:lpstr>
      <vt:lpstr>Washington</vt:lpstr>
      <vt:lpstr>Consolidated Sales</vt:lpstr>
      <vt:lpstr>AAA</vt:lpstr>
      <vt:lpstr>Online</vt:lpstr>
      <vt:lpstr>Other_referrals</vt:lpstr>
      <vt:lpstr>Q1_Sales</vt:lpstr>
      <vt:lpstr>Q2_Sales</vt:lpstr>
      <vt:lpstr>Q3_Sales</vt:lpstr>
      <vt:lpstr>Q4_Sales</vt:lpstr>
      <vt:lpstr>Totals_2020</vt:lpstr>
      <vt:lpstr>Totals_2021</vt:lpstr>
      <vt:lpstr>Walkup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Your Name</dc:creator>
  <cp:keywords>© 2020 Cengage Learning.</cp:keywords>
  <dc:description/>
  <cp:lastModifiedBy>Steven</cp:lastModifiedBy>
  <dcterms:created xsi:type="dcterms:W3CDTF">2015-06-05T18:17:20Z</dcterms:created>
  <dcterms:modified xsi:type="dcterms:W3CDTF">2022-06-22T19:52:29Z</dcterms:modified>
  <cp:category/>
</cp:coreProperties>
</file>