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9060" tabRatio="766"/>
  </bookViews>
  <sheets>
    <sheet name=" Ruko 2 Lantai Kombinasi" sheetId="9" r:id="rId1"/>
    <sheet name="Volume overall (GR02)" sheetId="4" r:id="rId2"/>
    <sheet name="Sheet1" sheetId="10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\A" localSheetId="0">#REF!</definedName>
    <definedName name="\A">#REF!</definedName>
    <definedName name="\B" localSheetId="0">#REF!</definedName>
    <definedName name="\B">#REF!</definedName>
    <definedName name="\C" localSheetId="0">#REF!</definedName>
    <definedName name="\C">#REF!</definedName>
    <definedName name="\D" localSheetId="0">#REF!</definedName>
    <definedName name="\D">#REF!</definedName>
    <definedName name="\E" localSheetId="0">#REF!</definedName>
    <definedName name="\E">#REF!</definedName>
    <definedName name="\F" localSheetId="0">#REF!</definedName>
    <definedName name="\F">#REF!</definedName>
    <definedName name="\G" localSheetId="0">#REF!</definedName>
    <definedName name="\G">#REF!</definedName>
    <definedName name="\H" localSheetId="0">#REF!</definedName>
    <definedName name="\H">#REF!</definedName>
    <definedName name="\I" localSheetId="0">#REF!</definedName>
    <definedName name="\I">#REF!</definedName>
    <definedName name="\J" localSheetId="0">#REF!</definedName>
    <definedName name="\J">#REF!</definedName>
    <definedName name="\K" localSheetId="0">#REF!</definedName>
    <definedName name="\K">#REF!</definedName>
    <definedName name="\L" localSheetId="0">#REF!</definedName>
    <definedName name="\L">#REF!</definedName>
    <definedName name="\M" localSheetId="0">#REF!</definedName>
    <definedName name="\M">#REF!</definedName>
    <definedName name="\N" localSheetId="0">#REF!</definedName>
    <definedName name="\N">#REF!</definedName>
    <definedName name="\O" localSheetId="0">#REF!</definedName>
    <definedName name="\O">#REF!</definedName>
    <definedName name="\P" localSheetId="0">#REF!</definedName>
    <definedName name="\P">#REF!</definedName>
    <definedName name="\Q" localSheetId="0">#REF!</definedName>
    <definedName name="\Q">#REF!</definedName>
    <definedName name="\R" localSheetId="0">#REF!</definedName>
    <definedName name="\R">#REF!</definedName>
    <definedName name="\S" localSheetId="0">#REF!</definedName>
    <definedName name="\S">#REF!</definedName>
    <definedName name="\T" localSheetId="0">#REF!</definedName>
    <definedName name="\T">#REF!</definedName>
    <definedName name="\U" localSheetId="0">#REF!</definedName>
    <definedName name="\U">#REF!</definedName>
    <definedName name="\V" localSheetId="0">#REF!</definedName>
    <definedName name="\V">#REF!</definedName>
    <definedName name="\W" localSheetId="0">#REF!</definedName>
    <definedName name="\W">#REF!</definedName>
    <definedName name="\WQ" localSheetId="0">'[1]BAG-2'!#REF!</definedName>
    <definedName name="\WQ">'[1]BAG-2'!#REF!</definedName>
    <definedName name="\X" localSheetId="0">#REF!</definedName>
    <definedName name="\X">#REF!</definedName>
    <definedName name="\Y" localSheetId="0">#REF!</definedName>
    <definedName name="\Y">#REF!</definedName>
    <definedName name="\Z" localSheetId="0">#REF!</definedName>
    <definedName name="\Z">#REF!</definedName>
    <definedName name="_">#REF!</definedName>
    <definedName name="___1A" localSheetId="0">'[2]I-KAMAR'!#REF!</definedName>
    <definedName name="___1A">'[2]I-KAMAR'!#REF!</definedName>
    <definedName name="___abs100" localSheetId="0">#REF!</definedName>
    <definedName name="___abs100">#REF!</definedName>
    <definedName name="___ahu100" localSheetId="0">#REF!</definedName>
    <definedName name="___ahu100">#REF!</definedName>
    <definedName name="___ahu150" localSheetId="0">#REF!</definedName>
    <definedName name="___ahu150">#REF!</definedName>
    <definedName name="___ako100" localSheetId="0">#REF!</definedName>
    <definedName name="___ako100">#REF!</definedName>
    <definedName name="___ako150" localSheetId="0">#REF!</definedName>
    <definedName name="___ako150">#REF!</definedName>
    <definedName name="___ako50" localSheetId="0">#REF!</definedName>
    <definedName name="___ako50">#REF!</definedName>
    <definedName name="___ako80" localSheetId="0">#REF!</definedName>
    <definedName name="___ako80">#REF!</definedName>
    <definedName name="___aku100" localSheetId="0">#REF!</definedName>
    <definedName name="___aku100">#REF!</definedName>
    <definedName name="___aku150" localSheetId="0">#REF!</definedName>
    <definedName name="___aku150">#REF!</definedName>
    <definedName name="___bcv100" localSheetId="0">#REF!</definedName>
    <definedName name="___bcv100">#REF!</definedName>
    <definedName name="___bcv125" localSheetId="0">#REF!</definedName>
    <definedName name="___bcv125">#REF!</definedName>
    <definedName name="___bcv150" localSheetId="0">#REF!</definedName>
    <definedName name="___bcv150">#REF!</definedName>
    <definedName name="___cas80" localSheetId="0">#REF!</definedName>
    <definedName name="___cas80">#REF!</definedName>
    <definedName name="___cvd100" localSheetId="0">#REF!</definedName>
    <definedName name="___cvd100">#REF!</definedName>
    <definedName name="___cvd15" localSheetId="0">#REF!</definedName>
    <definedName name="___cvd15">#REF!</definedName>
    <definedName name="___cvd150" localSheetId="0">#REF!</definedName>
    <definedName name="___cvd150">#REF!</definedName>
    <definedName name="___cvd50" localSheetId="0">#REF!</definedName>
    <definedName name="___cvd50">#REF!</definedName>
    <definedName name="___cvd65" localSheetId="0">#REF!</definedName>
    <definedName name="___cvd65">#REF!</definedName>
    <definedName name="___daf1" localSheetId="0">#REF!</definedName>
    <definedName name="___daf1">#REF!</definedName>
    <definedName name="___daf2" localSheetId="0">#REF!</definedName>
    <definedName name="___daf2">#REF!</definedName>
    <definedName name="___daf31" localSheetId="0">#REF!</definedName>
    <definedName name="___daf31">#REF!</definedName>
    <definedName name="___daf32" localSheetId="0">#REF!</definedName>
    <definedName name="___daf32">#REF!</definedName>
    <definedName name="___daf33" localSheetId="0">#REF!</definedName>
    <definedName name="___daf33">#REF!</definedName>
    <definedName name="___dia6" localSheetId="0">#REF!</definedName>
    <definedName name="___dia6">#REF!</definedName>
    <definedName name="___fjd100" localSheetId="0">#REF!</definedName>
    <definedName name="___fjd100">#REF!</definedName>
    <definedName name="___fjd150" localSheetId="0">#REF!</definedName>
    <definedName name="___fjd150">#REF!</definedName>
    <definedName name="___fjd50" localSheetId="0">#REF!</definedName>
    <definedName name="___fjd50">#REF!</definedName>
    <definedName name="___fjd65" localSheetId="0">#REF!</definedName>
    <definedName name="___fjd65">#REF!</definedName>
    <definedName name="___fmd150" localSheetId="0">#REF!</definedName>
    <definedName name="___fmd150">#REF!</definedName>
    <definedName name="___grc1" localSheetId="0">#REF!</definedName>
    <definedName name="___grc1">#REF!</definedName>
    <definedName name="___gti50" localSheetId="0">#REF!</definedName>
    <definedName name="___gti50">#REF!</definedName>
    <definedName name="___gti60" localSheetId="0">#REF!</definedName>
    <definedName name="___gti60">#REF!</definedName>
    <definedName name="___gvd100" localSheetId="0">#REF!</definedName>
    <definedName name="___gvd100">#REF!</definedName>
    <definedName name="___gvd15" localSheetId="0">#REF!</definedName>
    <definedName name="___gvd15">#REF!</definedName>
    <definedName name="___gvd150" localSheetId="0">#REF!</definedName>
    <definedName name="___gvd150">#REF!</definedName>
    <definedName name="___gvd25" localSheetId="0">#REF!</definedName>
    <definedName name="___gvd25">#REF!</definedName>
    <definedName name="___gvd50" localSheetId="0">#REF!</definedName>
    <definedName name="___gvd50">#REF!</definedName>
    <definedName name="___gvd65" localSheetId="0">#REF!</definedName>
    <definedName name="___gvd65">#REF!</definedName>
    <definedName name="___hdw1" localSheetId="0">#REF!</definedName>
    <definedName name="___hdw1">#REF!</definedName>
    <definedName name="___jum1" localSheetId="0">#REF!</definedName>
    <definedName name="___jum1">#REF!</definedName>
    <definedName name="___jum10" localSheetId="0">#REF!</definedName>
    <definedName name="___jum10">#REF!</definedName>
    <definedName name="___jum2" localSheetId="0">#REF!</definedName>
    <definedName name="___jum2">#REF!</definedName>
    <definedName name="___jum3" localSheetId="0">#REF!</definedName>
    <definedName name="___jum3">#REF!</definedName>
    <definedName name="___jum4" localSheetId="0">#REF!</definedName>
    <definedName name="___jum4">#REF!</definedName>
    <definedName name="___jum5" localSheetId="0">#REF!</definedName>
    <definedName name="___jum5">#REF!</definedName>
    <definedName name="___jum6" localSheetId="0">#REF!</definedName>
    <definedName name="___jum6">#REF!</definedName>
    <definedName name="___jum7" localSheetId="0">#REF!</definedName>
    <definedName name="___jum7">#REF!</definedName>
    <definedName name="___jum8" localSheetId="0">#REF!</definedName>
    <definedName name="___jum8">#REF!</definedName>
    <definedName name="___jum9" localSheetId="0">#REF!</definedName>
    <definedName name="___jum9">#REF!</definedName>
    <definedName name="___kof1">[3]Analisa!$AB$17</definedName>
    <definedName name="___pab100" localSheetId="0">#REF!</definedName>
    <definedName name="___pab100">#REF!</definedName>
    <definedName name="___pab125" localSheetId="0">#REF!</definedName>
    <definedName name="___pab125">#REF!</definedName>
    <definedName name="___pab15" localSheetId="0">#REF!</definedName>
    <definedName name="___pab15">#REF!</definedName>
    <definedName name="___pab150" localSheetId="0">#REF!</definedName>
    <definedName name="___pab150">#REF!</definedName>
    <definedName name="___pab2" localSheetId="0">#REF!</definedName>
    <definedName name="___pab2">#REF!</definedName>
    <definedName name="___pab20" localSheetId="0">#REF!</definedName>
    <definedName name="___pab20">#REF!</definedName>
    <definedName name="___pab25" localSheetId="0">#REF!</definedName>
    <definedName name="___pab25">#REF!</definedName>
    <definedName name="___pab32" localSheetId="0">#REF!</definedName>
    <definedName name="___pab32">#REF!</definedName>
    <definedName name="___pab4" localSheetId="0">#REF!</definedName>
    <definedName name="___pab4">#REF!</definedName>
    <definedName name="___pab40" localSheetId="0">#REF!</definedName>
    <definedName name="___pab40">#REF!</definedName>
    <definedName name="___pab50" localSheetId="0">#REF!</definedName>
    <definedName name="___pab50">#REF!</definedName>
    <definedName name="___pab6" localSheetId="0">#REF!</definedName>
    <definedName name="___pab6">#REF!</definedName>
    <definedName name="___pab65" localSheetId="0">#REF!</definedName>
    <definedName name="___pab65">#REF!</definedName>
    <definedName name="___pab80" localSheetId="0">#REF!</definedName>
    <definedName name="___pab80">#REF!</definedName>
    <definedName name="___pah150" localSheetId="0">#REF!</definedName>
    <definedName name="___pah150">#REF!</definedName>
    <definedName name="___pak100" localSheetId="0">#REF!</definedName>
    <definedName name="___pak100">#REF!</definedName>
    <definedName name="___pak150" localSheetId="0">#REF!</definedName>
    <definedName name="___pak150">#REF!</definedName>
    <definedName name="___pak50" localSheetId="0">#REF!</definedName>
    <definedName name="___pak50">#REF!</definedName>
    <definedName name="___pak80" localSheetId="0">#REF!</definedName>
    <definedName name="___pak80">#REF!</definedName>
    <definedName name="___pbs100" localSheetId="0">#REF!</definedName>
    <definedName name="___pbs100">#REF!</definedName>
    <definedName name="___pbs15" localSheetId="0">#REF!</definedName>
    <definedName name="___pbs15">#REF!</definedName>
    <definedName name="___pbs150" localSheetId="0">#REF!</definedName>
    <definedName name="___pbs150">#REF!</definedName>
    <definedName name="___pbs40" localSheetId="0">#REF!</definedName>
    <definedName name="___pbs40">#REF!</definedName>
    <definedName name="___pbs50" localSheetId="0">#REF!</definedName>
    <definedName name="___pbs50">#REF!</definedName>
    <definedName name="___pbs65" localSheetId="0">#REF!</definedName>
    <definedName name="___pbs65">#REF!</definedName>
    <definedName name="___pbs80" localSheetId="0">#REF!</definedName>
    <definedName name="___pbs80">#REF!</definedName>
    <definedName name="___pc50" localSheetId="0">#REF!</definedName>
    <definedName name="___pc50">#REF!</definedName>
    <definedName name="___pc80" localSheetId="0">#REF!</definedName>
    <definedName name="___pc80">#REF!</definedName>
    <definedName name="___pcf80" localSheetId="0">#REF!</definedName>
    <definedName name="___pcf80">#REF!</definedName>
    <definedName name="___ph100" localSheetId="0">#REF!</definedName>
    <definedName name="___ph100">#REF!</definedName>
    <definedName name="___ph150" localSheetId="0">#REF!</definedName>
    <definedName name="___ph150">#REF!</definedName>
    <definedName name="___phf100" localSheetId="0">#REF!</definedName>
    <definedName name="___phf100">#REF!</definedName>
    <definedName name="___phf150" localSheetId="0">#REF!</definedName>
    <definedName name="___phf150">#REF!</definedName>
    <definedName name="___pv100" localSheetId="0">#REF!</definedName>
    <definedName name="___pv100">#REF!</definedName>
    <definedName name="___pv40" localSheetId="0">#REF!</definedName>
    <definedName name="___pv40">#REF!</definedName>
    <definedName name="___pv50" localSheetId="0">#REF!</definedName>
    <definedName name="___pv50">#REF!</definedName>
    <definedName name="___pv80" localSheetId="0">#REF!</definedName>
    <definedName name="___pv80">#REF!</definedName>
    <definedName name="___pvf100" localSheetId="0">#REF!</definedName>
    <definedName name="___pvf100">#REF!</definedName>
    <definedName name="___pvf80" localSheetId="0">#REF!</definedName>
    <definedName name="___pvf80">#REF!</definedName>
    <definedName name="___rk100" localSheetId="0">#REF!</definedName>
    <definedName name="___rk100">#REF!</definedName>
    <definedName name="___rk200" localSheetId="0">#REF!</definedName>
    <definedName name="___rk200">#REF!</definedName>
    <definedName name="___rk300" localSheetId="0">#REF!</definedName>
    <definedName name="___rk300">#REF!</definedName>
    <definedName name="___rk600" localSheetId="0">#REF!</definedName>
    <definedName name="___rk600">#REF!</definedName>
    <definedName name="___rkl1000" localSheetId="0">#REF!</definedName>
    <definedName name="___rkl1000">#REF!</definedName>
    <definedName name="___rkl1200" localSheetId="0">#REF!</definedName>
    <definedName name="___rkl1200">#REF!</definedName>
    <definedName name="___rkl200" localSheetId="0">#REF!</definedName>
    <definedName name="___rkl200">#REF!</definedName>
    <definedName name="___rkl300" localSheetId="0">#REF!</definedName>
    <definedName name="___rkl300">#REF!</definedName>
    <definedName name="___rkl400" localSheetId="0">#REF!</definedName>
    <definedName name="___rkl400">#REF!</definedName>
    <definedName name="___rkl500" localSheetId="0">#REF!</definedName>
    <definedName name="___rkl500">#REF!</definedName>
    <definedName name="___rkl600" localSheetId="0">#REF!</definedName>
    <definedName name="___rkl600">#REF!</definedName>
    <definedName name="___rkl700" localSheetId="0">#REF!</definedName>
    <definedName name="___rkl700">#REF!</definedName>
    <definedName name="___rkl800" localSheetId="0">#REF!</definedName>
    <definedName name="___rkl800">#REF!</definedName>
    <definedName name="___sfv150" localSheetId="0">#REF!</definedName>
    <definedName name="___sfv150">#REF!</definedName>
    <definedName name="___std100" localSheetId="0">#REF!</definedName>
    <definedName name="___std100">#REF!</definedName>
    <definedName name="___std150" localSheetId="0">#REF!</definedName>
    <definedName name="___std150">#REF!</definedName>
    <definedName name="___STD4" localSheetId="0">#REF!</definedName>
    <definedName name="___STD4">#REF!</definedName>
    <definedName name="___std50" localSheetId="0">#REF!</definedName>
    <definedName name="___std50">#REF!</definedName>
    <definedName name="___std65" localSheetId="0">#REF!</definedName>
    <definedName name="___std65">#REF!</definedName>
    <definedName name="___tlc20" localSheetId="0">#REF!</definedName>
    <definedName name="___tlc20">#REF!</definedName>
    <definedName name="___tsv25" localSheetId="0">#REF!</definedName>
    <definedName name="___tsv25">#REF!</definedName>
    <definedName name="___vnt100" localSheetId="0">#REF!</definedName>
    <definedName name="___vnt100">#REF!</definedName>
    <definedName name="___vnt40" localSheetId="0">#REF!</definedName>
    <definedName name="___vnt40">#REF!</definedName>
    <definedName name="___vnt50" localSheetId="0">#REF!</definedName>
    <definedName name="___vnt50">#REF!</definedName>
    <definedName name="___vnt80" localSheetId="0">#REF!</definedName>
    <definedName name="___vnt80">#REF!</definedName>
    <definedName name="__123Graph_D" hidden="1">[4]SEX!$P$7:$P$7</definedName>
    <definedName name="__123Graph_F" localSheetId="0" hidden="1">[5]ESCON!#REF!</definedName>
    <definedName name="__123Graph_F" hidden="1">[5]ESCON!#REF!</definedName>
    <definedName name="__1A" localSheetId="0">'[2]I-KAMAR'!#REF!</definedName>
    <definedName name="__1A">'[2]I-KAMAR'!#REF!</definedName>
    <definedName name="__abs100" localSheetId="0">#REF!</definedName>
    <definedName name="__abs100">#REF!</definedName>
    <definedName name="__ahu100" localSheetId="0">#REF!</definedName>
    <definedName name="__ahu100">#REF!</definedName>
    <definedName name="__ahu150" localSheetId="0">#REF!</definedName>
    <definedName name="__ahu150">#REF!</definedName>
    <definedName name="__ako100" localSheetId="0">#REF!</definedName>
    <definedName name="__ako100">#REF!</definedName>
    <definedName name="__ako150" localSheetId="0">#REF!</definedName>
    <definedName name="__ako150">#REF!</definedName>
    <definedName name="__ako50" localSheetId="0">#REF!</definedName>
    <definedName name="__ako50">#REF!</definedName>
    <definedName name="__ako80" localSheetId="0">#REF!</definedName>
    <definedName name="__ako80">#REF!</definedName>
    <definedName name="__aku100" localSheetId="0">#REF!</definedName>
    <definedName name="__aku100">#REF!</definedName>
    <definedName name="__aku150" localSheetId="0">#REF!</definedName>
    <definedName name="__aku150">#REF!</definedName>
    <definedName name="__bcv100" localSheetId="0">#REF!</definedName>
    <definedName name="__bcv100">#REF!</definedName>
    <definedName name="__bcv125" localSheetId="0">#REF!</definedName>
    <definedName name="__bcv125">#REF!</definedName>
    <definedName name="__bcv150" localSheetId="0">#REF!</definedName>
    <definedName name="__bcv150">#REF!</definedName>
    <definedName name="__C">#REF!</definedName>
    <definedName name="__cas80" localSheetId="0">#REF!</definedName>
    <definedName name="__cas80">#REF!</definedName>
    <definedName name="__cvd100" localSheetId="0">#REF!</definedName>
    <definedName name="__cvd100">#REF!</definedName>
    <definedName name="__cvd15" localSheetId="0">#REF!</definedName>
    <definedName name="__cvd15">#REF!</definedName>
    <definedName name="__cvd150" localSheetId="0">#REF!</definedName>
    <definedName name="__cvd150">#REF!</definedName>
    <definedName name="__cvd50" localSheetId="0">#REF!</definedName>
    <definedName name="__cvd50">#REF!</definedName>
    <definedName name="__cvd65" localSheetId="0">#REF!</definedName>
    <definedName name="__cvd65">#REF!</definedName>
    <definedName name="__daf1" localSheetId="0">#REF!</definedName>
    <definedName name="__daf1">#REF!</definedName>
    <definedName name="__daf2" localSheetId="0">#REF!</definedName>
    <definedName name="__daf2">#REF!</definedName>
    <definedName name="__daf31" localSheetId="0">#REF!</definedName>
    <definedName name="__daf31">#REF!</definedName>
    <definedName name="__daf32" localSheetId="0">#REF!</definedName>
    <definedName name="__daf32">#REF!</definedName>
    <definedName name="__daf33" localSheetId="0">#REF!</definedName>
    <definedName name="__daf33">#REF!</definedName>
    <definedName name="__dia6" localSheetId="0">#REF!</definedName>
    <definedName name="__dia6">#REF!</definedName>
    <definedName name="__fjd100" localSheetId="0">#REF!</definedName>
    <definedName name="__fjd100">#REF!</definedName>
    <definedName name="__fjd150" localSheetId="0">#REF!</definedName>
    <definedName name="__fjd150">#REF!</definedName>
    <definedName name="__fjd50" localSheetId="0">#REF!</definedName>
    <definedName name="__fjd50">#REF!</definedName>
    <definedName name="__fjd65" localSheetId="0">#REF!</definedName>
    <definedName name="__fjd65">#REF!</definedName>
    <definedName name="__fmd150" localSheetId="0">#REF!</definedName>
    <definedName name="__fmd150">#REF!</definedName>
    <definedName name="__grc1" localSheetId="0">#REF!</definedName>
    <definedName name="__grc1">#REF!</definedName>
    <definedName name="__gti50" localSheetId="0">#REF!</definedName>
    <definedName name="__gti50">#REF!</definedName>
    <definedName name="__gti60" localSheetId="0">#REF!</definedName>
    <definedName name="__gti60">#REF!</definedName>
    <definedName name="__gvd100" localSheetId="0">#REF!</definedName>
    <definedName name="__gvd100">#REF!</definedName>
    <definedName name="__gvd15" localSheetId="0">#REF!</definedName>
    <definedName name="__gvd15">#REF!</definedName>
    <definedName name="__gvd150" localSheetId="0">#REF!</definedName>
    <definedName name="__gvd150">#REF!</definedName>
    <definedName name="__gvd25" localSheetId="0">#REF!</definedName>
    <definedName name="__gvd25">#REF!</definedName>
    <definedName name="__gvd50" localSheetId="0">#REF!</definedName>
    <definedName name="__gvd50">#REF!</definedName>
    <definedName name="__gvd65" localSheetId="0">#REF!</definedName>
    <definedName name="__gvd65">#REF!</definedName>
    <definedName name="__hdw1" localSheetId="0">#REF!</definedName>
    <definedName name="__hdw1">#REF!</definedName>
    <definedName name="__jum1" localSheetId="0">#REF!</definedName>
    <definedName name="__jum1">#REF!</definedName>
    <definedName name="__jum10" localSheetId="0">#REF!</definedName>
    <definedName name="__jum10">#REF!</definedName>
    <definedName name="__jum2" localSheetId="0">#REF!</definedName>
    <definedName name="__jum2">#REF!</definedName>
    <definedName name="__jum3" localSheetId="0">#REF!</definedName>
    <definedName name="__jum3">#REF!</definedName>
    <definedName name="__jum4" localSheetId="0">#REF!</definedName>
    <definedName name="__jum4">#REF!</definedName>
    <definedName name="__jum5" localSheetId="0">#REF!</definedName>
    <definedName name="__jum5">#REF!</definedName>
    <definedName name="__jum6" localSheetId="0">#REF!</definedName>
    <definedName name="__jum6">#REF!</definedName>
    <definedName name="__jum7" localSheetId="0">#REF!</definedName>
    <definedName name="__jum7">#REF!</definedName>
    <definedName name="__jum8" localSheetId="0">#REF!</definedName>
    <definedName name="__jum8">#REF!</definedName>
    <definedName name="__jum9" localSheetId="0">#REF!</definedName>
    <definedName name="__jum9">#REF!</definedName>
    <definedName name="__kof1">[3]Analisa!$AB$17</definedName>
    <definedName name="__pab100" localSheetId="0">#REF!</definedName>
    <definedName name="__pab100">#REF!</definedName>
    <definedName name="__pab125" localSheetId="0">#REF!</definedName>
    <definedName name="__pab125">#REF!</definedName>
    <definedName name="__pab15" localSheetId="0">#REF!</definedName>
    <definedName name="__pab15">#REF!</definedName>
    <definedName name="__pab150" localSheetId="0">#REF!</definedName>
    <definedName name="__pab150">#REF!</definedName>
    <definedName name="__pab2" localSheetId="0">#REF!</definedName>
    <definedName name="__pab2">#REF!</definedName>
    <definedName name="__pab20" localSheetId="0">#REF!</definedName>
    <definedName name="__pab20">#REF!</definedName>
    <definedName name="__pab25" localSheetId="0">#REF!</definedName>
    <definedName name="__pab25">#REF!</definedName>
    <definedName name="__pab32" localSheetId="0">#REF!</definedName>
    <definedName name="__pab32">#REF!</definedName>
    <definedName name="__pab4" localSheetId="0">#REF!</definedName>
    <definedName name="__pab4">#REF!</definedName>
    <definedName name="__pab40" localSheetId="0">#REF!</definedName>
    <definedName name="__pab40">#REF!</definedName>
    <definedName name="__pab50" localSheetId="0">#REF!</definedName>
    <definedName name="__pab50">#REF!</definedName>
    <definedName name="__pab6" localSheetId="0">#REF!</definedName>
    <definedName name="__pab6">#REF!</definedName>
    <definedName name="__pab65" localSheetId="0">#REF!</definedName>
    <definedName name="__pab65">#REF!</definedName>
    <definedName name="__pab80" localSheetId="0">#REF!</definedName>
    <definedName name="__pab80">#REF!</definedName>
    <definedName name="__pah150" localSheetId="0">#REF!</definedName>
    <definedName name="__pah150">#REF!</definedName>
    <definedName name="__pak100" localSheetId="0">#REF!</definedName>
    <definedName name="__pak100">#REF!</definedName>
    <definedName name="__pak150" localSheetId="0">#REF!</definedName>
    <definedName name="__pak150">#REF!</definedName>
    <definedName name="__pak50" localSheetId="0">#REF!</definedName>
    <definedName name="__pak50">#REF!</definedName>
    <definedName name="__pak80" localSheetId="0">#REF!</definedName>
    <definedName name="__pak80">#REF!</definedName>
    <definedName name="__pbs100" localSheetId="0">#REF!</definedName>
    <definedName name="__pbs100">#REF!</definedName>
    <definedName name="__pbs15" localSheetId="0">#REF!</definedName>
    <definedName name="__pbs15">#REF!</definedName>
    <definedName name="__pbs150" localSheetId="0">#REF!</definedName>
    <definedName name="__pbs150">#REF!</definedName>
    <definedName name="__pbs40" localSheetId="0">#REF!</definedName>
    <definedName name="__pbs40">#REF!</definedName>
    <definedName name="__pbs50" localSheetId="0">#REF!</definedName>
    <definedName name="__pbs50">#REF!</definedName>
    <definedName name="__pbs65" localSheetId="0">#REF!</definedName>
    <definedName name="__pbs65">#REF!</definedName>
    <definedName name="__pbs80" localSheetId="0">#REF!</definedName>
    <definedName name="__pbs80">#REF!</definedName>
    <definedName name="__pc50" localSheetId="0">#REF!</definedName>
    <definedName name="__pc50">#REF!</definedName>
    <definedName name="__pc80" localSheetId="0">#REF!</definedName>
    <definedName name="__pc80">#REF!</definedName>
    <definedName name="__pcf80" localSheetId="0">#REF!</definedName>
    <definedName name="__pcf80">#REF!</definedName>
    <definedName name="__ph100" localSheetId="0">#REF!</definedName>
    <definedName name="__ph100">#REF!</definedName>
    <definedName name="__ph150" localSheetId="0">#REF!</definedName>
    <definedName name="__ph150">#REF!</definedName>
    <definedName name="__phf100" localSheetId="0">#REF!</definedName>
    <definedName name="__phf100">#REF!</definedName>
    <definedName name="__phf150" localSheetId="0">#REF!</definedName>
    <definedName name="__phf150">#REF!</definedName>
    <definedName name="__pv100" localSheetId="0">#REF!</definedName>
    <definedName name="__pv100">#REF!</definedName>
    <definedName name="__pv40" localSheetId="0">#REF!</definedName>
    <definedName name="__pv40">#REF!</definedName>
    <definedName name="__pv50" localSheetId="0">#REF!</definedName>
    <definedName name="__pv50">#REF!</definedName>
    <definedName name="__pv80" localSheetId="0">#REF!</definedName>
    <definedName name="__pv80">#REF!</definedName>
    <definedName name="__pvf100" localSheetId="0">#REF!</definedName>
    <definedName name="__pvf100">#REF!</definedName>
    <definedName name="__pvf80" localSheetId="0">#REF!</definedName>
    <definedName name="__pvf80">#REF!</definedName>
    <definedName name="__rk100" localSheetId="0">#REF!</definedName>
    <definedName name="__rk100">#REF!</definedName>
    <definedName name="__rk200" localSheetId="0">#REF!</definedName>
    <definedName name="__rk200">#REF!</definedName>
    <definedName name="__rk300" localSheetId="0">#REF!</definedName>
    <definedName name="__rk300">#REF!</definedName>
    <definedName name="__rk600" localSheetId="0">#REF!</definedName>
    <definedName name="__rk600">#REF!</definedName>
    <definedName name="__rkl1000" localSheetId="0">#REF!</definedName>
    <definedName name="__rkl1000">#REF!</definedName>
    <definedName name="__rkl1200" localSheetId="0">#REF!</definedName>
    <definedName name="__rkl1200">#REF!</definedName>
    <definedName name="__rkl200" localSheetId="0">#REF!</definedName>
    <definedName name="__rkl200">#REF!</definedName>
    <definedName name="__rkl300" localSheetId="0">#REF!</definedName>
    <definedName name="__rkl300">#REF!</definedName>
    <definedName name="__rkl400" localSheetId="0">#REF!</definedName>
    <definedName name="__rkl400">#REF!</definedName>
    <definedName name="__rkl500" localSheetId="0">#REF!</definedName>
    <definedName name="__rkl500">#REF!</definedName>
    <definedName name="__rkl600" localSheetId="0">#REF!</definedName>
    <definedName name="__rkl600">#REF!</definedName>
    <definedName name="__rkl700" localSheetId="0">#REF!</definedName>
    <definedName name="__rkl700">#REF!</definedName>
    <definedName name="__rkl800" localSheetId="0">#REF!</definedName>
    <definedName name="__rkl800">#REF!</definedName>
    <definedName name="__sfv150" localSheetId="0">#REF!</definedName>
    <definedName name="__sfv150">#REF!</definedName>
    <definedName name="__std100" localSheetId="0">#REF!</definedName>
    <definedName name="__std100">#REF!</definedName>
    <definedName name="__std150" localSheetId="0">#REF!</definedName>
    <definedName name="__std150">#REF!</definedName>
    <definedName name="__STD4" localSheetId="0">#REF!</definedName>
    <definedName name="__STD4">#REF!</definedName>
    <definedName name="__std50" localSheetId="0">#REF!</definedName>
    <definedName name="__std50">#REF!</definedName>
    <definedName name="__std65" localSheetId="0">#REF!</definedName>
    <definedName name="__std65">#REF!</definedName>
    <definedName name="__tlc20" localSheetId="0">#REF!</definedName>
    <definedName name="__tlc20">#REF!</definedName>
    <definedName name="__tsv25" localSheetId="0">#REF!</definedName>
    <definedName name="__tsv25">#REF!</definedName>
    <definedName name="__vnt100" localSheetId="0">#REF!</definedName>
    <definedName name="__vnt100">#REF!</definedName>
    <definedName name="__vnt40" localSheetId="0">#REF!</definedName>
    <definedName name="__vnt40">#REF!</definedName>
    <definedName name="__vnt50" localSheetId="0">#REF!</definedName>
    <definedName name="__vnt50">#REF!</definedName>
    <definedName name="__vnt80" localSheetId="0">#REF!</definedName>
    <definedName name="__vnt80">#REF!</definedName>
    <definedName name="_10_D_5_1">"$ES_PARK.$#REF!$#REF!"</definedName>
    <definedName name="_10000">#REF!</definedName>
    <definedName name="_10000_10">#REF!</definedName>
    <definedName name="_10000_11">#REF!</definedName>
    <definedName name="_10000_2">#REF!</definedName>
    <definedName name="_10000_32">#REF!</definedName>
    <definedName name="_10000_5">"$ES_PARK.$#REF!$#REF!"</definedName>
    <definedName name="_10000_9">#REF!</definedName>
    <definedName name="_11_Q_1">#REF!</definedName>
    <definedName name="_12_Q_10_1">#REF!</definedName>
    <definedName name="_13_S_1">#REF!</definedName>
    <definedName name="_14A_10_1">#REF!</definedName>
    <definedName name="_15A_2_1">"$#REF!.$AF$98"</definedName>
    <definedName name="_16A_5_1">"$ES_PARK.$#REF!$#REF!"</definedName>
    <definedName name="_1A" localSheetId="0">'[2]I-KAMAR'!#REF!</definedName>
    <definedName name="_1A">'[2]I-KAMAR'!#REF!</definedName>
    <definedName name="_2_10000_10_1">#REF!</definedName>
    <definedName name="_24D_10_1">#REF!</definedName>
    <definedName name="_25D_5_1">"$ES_PARK.$#REF!$#REF!:$#REF!$#REF!"</definedName>
    <definedName name="_26Excel_BuiltIn__FilterDatabase_7_1">#REF!</definedName>
    <definedName name="_27Excel_BuiltIn_Print_Area_1_1">#REF!</definedName>
    <definedName name="_28R__10_1">#REF!</definedName>
    <definedName name="_29R__5_1">"$ES_PARK.$#REF!$#REF!:$#REF!$#REF!"</definedName>
    <definedName name="_2Excel_BuiltIn_Print_Titles_14_1" localSheetId="0">#REF!</definedName>
    <definedName name="_2Excel_BuiltIn_Print_Titles_14_1">#REF!</definedName>
    <definedName name="_2Excel_BuiltIn_Print_Titles_3_1_1" localSheetId="0">#REF!</definedName>
    <definedName name="_2Excel_BuiltIn_Print_Titles_3_1_1">#REF!</definedName>
    <definedName name="_3_10000_5_1">"$ES_PARK.$#REF!$#REF!"</definedName>
    <definedName name="_30tgl_7_1">#REF!</definedName>
    <definedName name="_3Excel_BuiltIn_Print_Area_1_1_1" localSheetId="0">#REF!</definedName>
    <definedName name="_3Excel_BuiltIn_Print_Area_1_1_1">#REF!</definedName>
    <definedName name="_4_5000_10_1">#REF!</definedName>
    <definedName name="_5_5000_5_1">"$ES_PARK.$#REF!$#REF!"</definedName>
    <definedName name="_5000">#REF!</definedName>
    <definedName name="_5000_10">#REF!</definedName>
    <definedName name="_5000_11">#REF!</definedName>
    <definedName name="_5000_2">#REF!</definedName>
    <definedName name="_5000_32">#REF!</definedName>
    <definedName name="_5000_5">"$ES_PARK.$#REF!$#REF!"</definedName>
    <definedName name="_5000_9">#REF!</definedName>
    <definedName name="_6_8000_10_1">#REF!</definedName>
    <definedName name="_7_8000_5_1">"$ES_PARK.$#REF!$#REF!"</definedName>
    <definedName name="_750_KVA_X_64__" localSheetId="0">#REF!</definedName>
    <definedName name="_750_KVA_X_64__">#REF!</definedName>
    <definedName name="_8_D_1">#REF!</definedName>
    <definedName name="_8000">#REF!</definedName>
    <definedName name="_8000_10">#REF!</definedName>
    <definedName name="_8000_11">#REF!</definedName>
    <definedName name="_8000_2">#REF!</definedName>
    <definedName name="_8000_32">#REF!</definedName>
    <definedName name="_8000_5">"$ES_PARK.$#REF!$#REF!"</definedName>
    <definedName name="_8000_9">#REF!</definedName>
    <definedName name="_9_D_10_1">#REF!</definedName>
    <definedName name="_A" localSheetId="0">#REF!</definedName>
    <definedName name="_A">#REF!</definedName>
    <definedName name="_A_1" localSheetId="0">[2]I_KAMAR!#REF!</definedName>
    <definedName name="_A_1">[2]I_KAMAR!#REF!</definedName>
    <definedName name="_aaa1" localSheetId="0">#REF!</definedName>
    <definedName name="_aaa1">#REF!</definedName>
    <definedName name="_AAD3">#N/A</definedName>
    <definedName name="_abs100" localSheetId="0">#REF!</definedName>
    <definedName name="_abs100">#REF!</definedName>
    <definedName name="_ADD1">#N/A</definedName>
    <definedName name="_ADD2">#N/A</definedName>
    <definedName name="_ADD3">#N/A</definedName>
    <definedName name="_ahu100" localSheetId="0">#REF!</definedName>
    <definedName name="_ahu100">#REF!</definedName>
    <definedName name="_ahu150" localSheetId="0">#REF!</definedName>
    <definedName name="_ahu150">#REF!</definedName>
    <definedName name="_ako100" localSheetId="0">#REF!</definedName>
    <definedName name="_ako100">#REF!</definedName>
    <definedName name="_ako150" localSheetId="0">#REF!</definedName>
    <definedName name="_ako150">#REF!</definedName>
    <definedName name="_ako50" localSheetId="0">#REF!</definedName>
    <definedName name="_ako50">#REF!</definedName>
    <definedName name="_ako80" localSheetId="0">#REF!</definedName>
    <definedName name="_ako80">#REF!</definedName>
    <definedName name="_aku100" localSheetId="0">#REF!</definedName>
    <definedName name="_aku100">#REF!</definedName>
    <definedName name="_aku150" localSheetId="0">#REF!</definedName>
    <definedName name="_aku150">#REF!</definedName>
    <definedName name="_alt1">[0]!_alt1</definedName>
    <definedName name="_ana1" localSheetId="0">#REF!</definedName>
    <definedName name="_ana1">#REF!</definedName>
    <definedName name="_ana10" localSheetId="0">#REF!</definedName>
    <definedName name="_ana10">#REF!</definedName>
    <definedName name="_ana100" localSheetId="0">#REF!</definedName>
    <definedName name="_ana100">#REF!</definedName>
    <definedName name="_ana101" localSheetId="0">#REF!</definedName>
    <definedName name="_ana101">#REF!</definedName>
    <definedName name="_ana102" localSheetId="0">#REF!</definedName>
    <definedName name="_ana102">#REF!</definedName>
    <definedName name="_ana103" localSheetId="0">#REF!</definedName>
    <definedName name="_ana103">#REF!</definedName>
    <definedName name="_ana104" localSheetId="0">#REF!</definedName>
    <definedName name="_ana104">#REF!</definedName>
    <definedName name="_ana105" localSheetId="0">#REF!</definedName>
    <definedName name="_ana105">#REF!</definedName>
    <definedName name="_ana106" localSheetId="0">#REF!</definedName>
    <definedName name="_ana106">#REF!</definedName>
    <definedName name="_ana107" localSheetId="0">#REF!</definedName>
    <definedName name="_ana107">#REF!</definedName>
    <definedName name="_ana108" localSheetId="0">#REF!</definedName>
    <definedName name="_ana108">#REF!</definedName>
    <definedName name="_ana109" localSheetId="0">#REF!</definedName>
    <definedName name="_ana109">#REF!</definedName>
    <definedName name="_ana11" localSheetId="0">#REF!</definedName>
    <definedName name="_ana11">#REF!</definedName>
    <definedName name="_ana110" localSheetId="0">#REF!</definedName>
    <definedName name="_ana110">#REF!</definedName>
    <definedName name="_ana111" localSheetId="0">#REF!</definedName>
    <definedName name="_ana111">#REF!</definedName>
    <definedName name="_ana112" localSheetId="0">#REF!</definedName>
    <definedName name="_ana112">#REF!</definedName>
    <definedName name="_ana113" localSheetId="0">#REF!</definedName>
    <definedName name="_ana113">#REF!</definedName>
    <definedName name="_ana114" localSheetId="0">#REF!</definedName>
    <definedName name="_ana114">#REF!</definedName>
    <definedName name="_ana115" localSheetId="0">#REF!</definedName>
    <definedName name="_ana115">#REF!</definedName>
    <definedName name="_ana116" localSheetId="0">#REF!</definedName>
    <definedName name="_ana116">#REF!</definedName>
    <definedName name="_ana117" localSheetId="0">#REF!</definedName>
    <definedName name="_ana117">#REF!</definedName>
    <definedName name="_ana118" localSheetId="0">#REF!</definedName>
    <definedName name="_ana118">#REF!</definedName>
    <definedName name="_ana119" localSheetId="0">#REF!</definedName>
    <definedName name="_ana119">#REF!</definedName>
    <definedName name="_ana12" localSheetId="0">#REF!</definedName>
    <definedName name="_ana12">#REF!</definedName>
    <definedName name="_ana120" localSheetId="0">#REF!</definedName>
    <definedName name="_ana120">#REF!</definedName>
    <definedName name="_ana121" localSheetId="0">#REF!</definedName>
    <definedName name="_ana121">#REF!</definedName>
    <definedName name="_ana122" localSheetId="0">#REF!</definedName>
    <definedName name="_ana122">#REF!</definedName>
    <definedName name="_ana123" localSheetId="0">#REF!</definedName>
    <definedName name="_ana123">#REF!</definedName>
    <definedName name="_ana124" localSheetId="0">#REF!</definedName>
    <definedName name="_ana124">#REF!</definedName>
    <definedName name="_ana13" localSheetId="0">#REF!</definedName>
    <definedName name="_ana13">#REF!</definedName>
    <definedName name="_ana14" localSheetId="0">#REF!</definedName>
    <definedName name="_ana14">#REF!</definedName>
    <definedName name="_ana15" localSheetId="0">#REF!</definedName>
    <definedName name="_ana15">#REF!</definedName>
    <definedName name="_ana16" localSheetId="0">#REF!</definedName>
    <definedName name="_ana16">#REF!</definedName>
    <definedName name="_ana17" localSheetId="0">#REF!</definedName>
    <definedName name="_ana17">#REF!</definedName>
    <definedName name="_ana18" localSheetId="0">#REF!</definedName>
    <definedName name="_ana18">#REF!</definedName>
    <definedName name="_ana19" localSheetId="0">#REF!</definedName>
    <definedName name="_ana19">#REF!</definedName>
    <definedName name="_ana2" localSheetId="0">#REF!</definedName>
    <definedName name="_ana2">#REF!</definedName>
    <definedName name="_ana20" localSheetId="0">#REF!</definedName>
    <definedName name="_ana20">#REF!</definedName>
    <definedName name="_ana21" localSheetId="0">#REF!</definedName>
    <definedName name="_ana21">#REF!</definedName>
    <definedName name="_ana22" localSheetId="0">#REF!</definedName>
    <definedName name="_ana22">#REF!</definedName>
    <definedName name="_ana23" localSheetId="0">#REF!</definedName>
    <definedName name="_ana23">#REF!</definedName>
    <definedName name="_ana24" localSheetId="0">#REF!</definedName>
    <definedName name="_ana24">#REF!</definedName>
    <definedName name="_ana25" localSheetId="0">#REF!</definedName>
    <definedName name="_ana25">#REF!</definedName>
    <definedName name="_ana26" localSheetId="0">#REF!</definedName>
    <definedName name="_ana26">#REF!</definedName>
    <definedName name="_ana27" localSheetId="0">#REF!</definedName>
    <definedName name="_ana27">#REF!</definedName>
    <definedName name="_ana28" localSheetId="0">#REF!</definedName>
    <definedName name="_ana28">#REF!</definedName>
    <definedName name="_ana29" localSheetId="0">#REF!</definedName>
    <definedName name="_ana29">#REF!</definedName>
    <definedName name="_ana3" localSheetId="0">#REF!</definedName>
    <definedName name="_ana3">#REF!</definedName>
    <definedName name="_ana30" localSheetId="0">#REF!</definedName>
    <definedName name="_ana30">#REF!</definedName>
    <definedName name="_ana31" localSheetId="0">#REF!</definedName>
    <definedName name="_ana31">#REF!</definedName>
    <definedName name="_ana32" localSheetId="0">#REF!</definedName>
    <definedName name="_ana32">#REF!</definedName>
    <definedName name="_ana33" localSheetId="0">#REF!</definedName>
    <definedName name="_ana33">#REF!</definedName>
    <definedName name="_ana34" localSheetId="0">#REF!</definedName>
    <definedName name="_ana34">#REF!</definedName>
    <definedName name="_ana35" localSheetId="0">#REF!</definedName>
    <definedName name="_ana35">#REF!</definedName>
    <definedName name="_ana36" localSheetId="0">#REF!</definedName>
    <definedName name="_ana36">#REF!</definedName>
    <definedName name="_ana37" localSheetId="0">#REF!</definedName>
    <definedName name="_ana37">#REF!</definedName>
    <definedName name="_ana38" localSheetId="0">#REF!</definedName>
    <definedName name="_ana38">#REF!</definedName>
    <definedName name="_ana39" localSheetId="0">#REF!</definedName>
    <definedName name="_ana39">#REF!</definedName>
    <definedName name="_ana4" localSheetId="0">#REF!</definedName>
    <definedName name="_ana4">#REF!</definedName>
    <definedName name="_ana40" localSheetId="0">#REF!</definedName>
    <definedName name="_ana40">#REF!</definedName>
    <definedName name="_ana41" localSheetId="0">#REF!</definedName>
    <definedName name="_ana41">#REF!</definedName>
    <definedName name="_ana42" localSheetId="0">#REF!</definedName>
    <definedName name="_ana42">#REF!</definedName>
    <definedName name="_ana43" localSheetId="0">#REF!</definedName>
    <definedName name="_ana43">#REF!</definedName>
    <definedName name="_ana44" localSheetId="0">#REF!</definedName>
    <definedName name="_ana44">#REF!</definedName>
    <definedName name="_ana45" localSheetId="0">#REF!</definedName>
    <definedName name="_ana45">#REF!</definedName>
    <definedName name="_ana46" localSheetId="0">#REF!</definedName>
    <definedName name="_ana46">#REF!</definedName>
    <definedName name="_ana47" localSheetId="0">#REF!</definedName>
    <definedName name="_ana47">#REF!</definedName>
    <definedName name="_ana48" localSheetId="0">#REF!</definedName>
    <definedName name="_ana48">#REF!</definedName>
    <definedName name="_ana49" localSheetId="0">#REF!</definedName>
    <definedName name="_ana49">#REF!</definedName>
    <definedName name="_ana5" localSheetId="0">#REF!</definedName>
    <definedName name="_ana5">#REF!</definedName>
    <definedName name="_ana50" localSheetId="0">#REF!</definedName>
    <definedName name="_ana50">#REF!</definedName>
    <definedName name="_ana51" localSheetId="0">#REF!</definedName>
    <definedName name="_ana51">#REF!</definedName>
    <definedName name="_ana52" localSheetId="0">#REF!</definedName>
    <definedName name="_ana52">#REF!</definedName>
    <definedName name="_ana53" localSheetId="0">#REF!</definedName>
    <definedName name="_ana53">#REF!</definedName>
    <definedName name="_ana54" localSheetId="0">#REF!</definedName>
    <definedName name="_ana54">#REF!</definedName>
    <definedName name="_ana55" localSheetId="0">#REF!</definedName>
    <definedName name="_ana55">#REF!</definedName>
    <definedName name="_ana56" localSheetId="0">#REF!</definedName>
    <definedName name="_ana56">#REF!</definedName>
    <definedName name="_ana57" localSheetId="0">#REF!</definedName>
    <definedName name="_ana57">#REF!</definedName>
    <definedName name="_ana58" localSheetId="0">#REF!</definedName>
    <definedName name="_ana58">#REF!</definedName>
    <definedName name="_ana59" localSheetId="0">#REF!</definedName>
    <definedName name="_ana59">#REF!</definedName>
    <definedName name="_ana6" localSheetId="0">#REF!</definedName>
    <definedName name="_ana6">#REF!</definedName>
    <definedName name="_ana60" localSheetId="0">#REF!</definedName>
    <definedName name="_ana60">#REF!</definedName>
    <definedName name="_ana61" localSheetId="0">#REF!</definedName>
    <definedName name="_ana61">#REF!</definedName>
    <definedName name="_ana62" localSheetId="0">#REF!</definedName>
    <definedName name="_ana62">#REF!</definedName>
    <definedName name="_ana63" localSheetId="0">#REF!</definedName>
    <definedName name="_ana63">#REF!</definedName>
    <definedName name="_ana64" localSheetId="0">#REF!</definedName>
    <definedName name="_ana64">#REF!</definedName>
    <definedName name="_ana65" localSheetId="0">#REF!</definedName>
    <definedName name="_ana65">#REF!</definedName>
    <definedName name="_ana66" localSheetId="0">#REF!</definedName>
    <definedName name="_ana66">#REF!</definedName>
    <definedName name="_ana67" localSheetId="0">#REF!</definedName>
    <definedName name="_ana67">#REF!</definedName>
    <definedName name="_ana68" localSheetId="0">#REF!</definedName>
    <definedName name="_ana68">#REF!</definedName>
    <definedName name="_ana69" localSheetId="0">#REF!</definedName>
    <definedName name="_ana69">#REF!</definedName>
    <definedName name="_ana7" localSheetId="0">#REF!</definedName>
    <definedName name="_ana7">#REF!</definedName>
    <definedName name="_ana70" localSheetId="0">#REF!</definedName>
    <definedName name="_ana70">#REF!</definedName>
    <definedName name="_ana71" localSheetId="0">#REF!</definedName>
    <definedName name="_ana71">#REF!</definedName>
    <definedName name="_ana72" localSheetId="0">#REF!</definedName>
    <definedName name="_ana72">#REF!</definedName>
    <definedName name="_ana73" localSheetId="0">#REF!</definedName>
    <definedName name="_ana73">#REF!</definedName>
    <definedName name="_ana74" localSheetId="0">#REF!</definedName>
    <definedName name="_ana74">#REF!</definedName>
    <definedName name="_ana75" localSheetId="0">#REF!</definedName>
    <definedName name="_ana75">#REF!</definedName>
    <definedName name="_ana76" localSheetId="0">#REF!</definedName>
    <definedName name="_ana76">#REF!</definedName>
    <definedName name="_ana77" localSheetId="0">#REF!</definedName>
    <definedName name="_ana77">#REF!</definedName>
    <definedName name="_ana78" localSheetId="0">#REF!</definedName>
    <definedName name="_ana78">#REF!</definedName>
    <definedName name="_ana79" localSheetId="0">#REF!</definedName>
    <definedName name="_ana79">#REF!</definedName>
    <definedName name="_ana8" localSheetId="0">#REF!</definedName>
    <definedName name="_ana8">#REF!</definedName>
    <definedName name="_ana80" localSheetId="0">#REF!</definedName>
    <definedName name="_ana80">#REF!</definedName>
    <definedName name="_ana81" localSheetId="0">#REF!</definedName>
    <definedName name="_ana81">#REF!</definedName>
    <definedName name="_ana82" localSheetId="0">#REF!</definedName>
    <definedName name="_ana82">#REF!</definedName>
    <definedName name="_ana83" localSheetId="0">#REF!</definedName>
    <definedName name="_ana83">#REF!</definedName>
    <definedName name="_ana84" localSheetId="0">#REF!</definedName>
    <definedName name="_ana84">#REF!</definedName>
    <definedName name="_ana85" localSheetId="0">#REF!</definedName>
    <definedName name="_ana85">#REF!</definedName>
    <definedName name="_ana86" localSheetId="0">#REF!</definedName>
    <definedName name="_ana86">#REF!</definedName>
    <definedName name="_ana87" localSheetId="0">#REF!</definedName>
    <definedName name="_ana87">#REF!</definedName>
    <definedName name="_ana88" localSheetId="0">#REF!</definedName>
    <definedName name="_ana88">#REF!</definedName>
    <definedName name="_ana89" localSheetId="0">#REF!</definedName>
    <definedName name="_ana89">#REF!</definedName>
    <definedName name="_ana9" localSheetId="0">#REF!</definedName>
    <definedName name="_ana9">#REF!</definedName>
    <definedName name="_ana90" localSheetId="0">#REF!</definedName>
    <definedName name="_ana90">#REF!</definedName>
    <definedName name="_ana91" localSheetId="0">#REF!</definedName>
    <definedName name="_ana91">#REF!</definedName>
    <definedName name="_ana92" localSheetId="0">#REF!</definedName>
    <definedName name="_ana92">#REF!</definedName>
    <definedName name="_ana93" localSheetId="0">#REF!</definedName>
    <definedName name="_ana93">#REF!</definedName>
    <definedName name="_ana94" localSheetId="0">#REF!</definedName>
    <definedName name="_ana94">#REF!</definedName>
    <definedName name="_ana95" localSheetId="0">#REF!</definedName>
    <definedName name="_ana95">#REF!</definedName>
    <definedName name="_ana96" localSheetId="0">#REF!</definedName>
    <definedName name="_ana96">#REF!</definedName>
    <definedName name="_ana97" localSheetId="0">#REF!</definedName>
    <definedName name="_ana97">#REF!</definedName>
    <definedName name="_ana98" localSheetId="0">#REF!</definedName>
    <definedName name="_ana98">#REF!</definedName>
    <definedName name="_ana99" localSheetId="0">#REF!</definedName>
    <definedName name="_ana99">#REF!</definedName>
    <definedName name="_APP3">[0]!_APP3</definedName>
    <definedName name="_awf10">#REF!</definedName>
    <definedName name="_awf3">#REF!</definedName>
    <definedName name="_awf4">#REF!</definedName>
    <definedName name="_awf5">#REF!</definedName>
    <definedName name="_awf6">#REF!</definedName>
    <definedName name="_awf8">#REF!</definedName>
    <definedName name="_awp1">#REF!</definedName>
    <definedName name="_awp10">#REF!</definedName>
    <definedName name="_awp2">#REF!</definedName>
    <definedName name="_awp3">#REF!</definedName>
    <definedName name="_awp4">#REF!</definedName>
    <definedName name="_awp5">#REF!</definedName>
    <definedName name="_awp6">#REF!</definedName>
    <definedName name="_awp8">#REF!</definedName>
    <definedName name="_B" localSheetId="0">#REF!</definedName>
    <definedName name="_B">#REF!</definedName>
    <definedName name="_bcv100" localSheetId="0">#REF!</definedName>
    <definedName name="_bcv100">#REF!</definedName>
    <definedName name="_bcv125" localSheetId="0">#REF!</definedName>
    <definedName name="_bcv125">#REF!</definedName>
    <definedName name="_bcv150" localSheetId="0">#REF!</definedName>
    <definedName name="_bcv150">#REF!</definedName>
    <definedName name="_BCV6">#REF!</definedName>
    <definedName name="_bet350">#REF!</definedName>
    <definedName name="_bet400">#REF!</definedName>
    <definedName name="_Bjl28">'[6]Bahan '!$F$281</definedName>
    <definedName name="_BKB2">#REF!</definedName>
    <definedName name="_BKB3">#REF!</definedName>
    <definedName name="_BOX2">#REF!</definedName>
    <definedName name="_bpl32">#REF!</definedName>
    <definedName name="_bpl9">#REF!</definedName>
    <definedName name="_bsd1600">#REF!</definedName>
    <definedName name="_bsd2500">#REF!</definedName>
    <definedName name="_bsd4000">#REF!</definedName>
    <definedName name="_bud3500">#REF!</definedName>
    <definedName name="_C" localSheetId="0">#REF!</definedName>
    <definedName name="_C">#REF!</definedName>
    <definedName name="_CAL1">#REF!</definedName>
    <definedName name="_CAL10">#REF!</definedName>
    <definedName name="_CAL11">#REF!</definedName>
    <definedName name="_CAL12">#REF!</definedName>
    <definedName name="_CAL13">#REF!</definedName>
    <definedName name="_CAL14">#REF!</definedName>
    <definedName name="_CAL15">#REF!</definedName>
    <definedName name="_CAL16">#REF!</definedName>
    <definedName name="_CAL17">#REF!</definedName>
    <definedName name="_CAL18">#REF!</definedName>
    <definedName name="_CAL19">#REF!</definedName>
    <definedName name="_CAL2">#REF!</definedName>
    <definedName name="_CAL20">#REF!</definedName>
    <definedName name="_CAL21">#REF!</definedName>
    <definedName name="_CAL3">#REF!</definedName>
    <definedName name="_CAL4">#REF!</definedName>
    <definedName name="_CAL5">#REF!</definedName>
    <definedName name="_CAL6">#REF!</definedName>
    <definedName name="_CAL7">#REF!</definedName>
    <definedName name="_CAL8">#REF!</definedName>
    <definedName name="_CAL9">#REF!</definedName>
    <definedName name="_cas80" localSheetId="0">#REF!</definedName>
    <definedName name="_cas80">#REF!</definedName>
    <definedName name="_CCF2">#REF!</definedName>
    <definedName name="_CH1..H1___C__R" localSheetId="0">[7]BQ!#REF!</definedName>
    <definedName name="_CH1..H1___C__R">[7]BQ!#REF!</definedName>
    <definedName name="_CH11..H11___C_" localSheetId="0">[7]BQ!#REF!</definedName>
    <definedName name="_CH11..H11___C_">[7]BQ!#REF!</definedName>
    <definedName name="_CH13..H13___C_" localSheetId="0">[7]BQ!#REF!</definedName>
    <definedName name="_CH13..H13___C_">[7]BQ!#REF!</definedName>
    <definedName name="_CH15..H15___C_" localSheetId="0">[7]BQ!#REF!</definedName>
    <definedName name="_CH15..H15___C_">[7]BQ!#REF!</definedName>
    <definedName name="_CH17..H17___C_" localSheetId="0">[7]BQ!#REF!</definedName>
    <definedName name="_CH17..H17___C_">[7]BQ!#REF!</definedName>
    <definedName name="_CH19..H19___C_" localSheetId="0">[7]BQ!#REF!</definedName>
    <definedName name="_CH19..H19___C_">[7]BQ!#REF!</definedName>
    <definedName name="_CH21..H21___C_" localSheetId="0">[7]BQ!#REF!</definedName>
    <definedName name="_CH21..H21___C_">[7]BQ!#REF!</definedName>
    <definedName name="_CH23..H23___C_" localSheetId="0">[7]BQ!#REF!</definedName>
    <definedName name="_CH23..H23___C_">[7]BQ!#REF!</definedName>
    <definedName name="_CH25..H25___C_" localSheetId="0">[7]BQ!#REF!</definedName>
    <definedName name="_CH25..H25___C_">[7]BQ!#REF!</definedName>
    <definedName name="_CH27..H27___C_" localSheetId="0">[7]BQ!#REF!</definedName>
    <definedName name="_CH27..H27___C_">[7]BQ!#REF!</definedName>
    <definedName name="_CH29..H29___C_" localSheetId="0">[7]BQ!#REF!</definedName>
    <definedName name="_CH29..H29___C_">[7]BQ!#REF!</definedName>
    <definedName name="_CH3..H3___C__R" localSheetId="0">[7]BQ!#REF!</definedName>
    <definedName name="_CH3..H3___C__R">[7]BQ!#REF!</definedName>
    <definedName name="_CH31..H31___C_" localSheetId="0">[7]BQ!#REF!</definedName>
    <definedName name="_CH31..H31___C_">[7]BQ!#REF!</definedName>
    <definedName name="_CH33..H33___C_" localSheetId="0">[7]BQ!#REF!</definedName>
    <definedName name="_CH33..H33___C_">[7]BQ!#REF!</definedName>
    <definedName name="_CH35..H35___C_" localSheetId="0">[7]BQ!#REF!</definedName>
    <definedName name="_CH35..H35___C_">[7]BQ!#REF!</definedName>
    <definedName name="_CH37..H37___C_" localSheetId="0">[7]BQ!#REF!</definedName>
    <definedName name="_CH37..H37___C_">[7]BQ!#REF!</definedName>
    <definedName name="_CH39..H39___C_" localSheetId="0">[7]BQ!#REF!</definedName>
    <definedName name="_CH39..H39___C_">[7]BQ!#REF!</definedName>
    <definedName name="_CH41..H41___C_" localSheetId="0">[7]BQ!#REF!</definedName>
    <definedName name="_CH41..H41___C_">[7]BQ!#REF!</definedName>
    <definedName name="_CH43..H43___C_" localSheetId="0">[7]BQ!#REF!</definedName>
    <definedName name="_CH43..H43___C_">[7]BQ!#REF!</definedName>
    <definedName name="_CH45..H45___C_" localSheetId="0">[7]BQ!#REF!</definedName>
    <definedName name="_CH45..H45___C_">[7]BQ!#REF!</definedName>
    <definedName name="_CH5..H5___C__R" localSheetId="0">[7]BQ!#REF!</definedName>
    <definedName name="_CH5..H5___C__R">[7]BQ!#REF!</definedName>
    <definedName name="_CH7..H7___C__R" localSheetId="0">[7]BQ!#REF!</definedName>
    <definedName name="_CH7..H7___C__R">[7]BQ!#REF!</definedName>
    <definedName name="_CH9..H9___C__R" localSheetId="0">[7]BQ!#REF!</definedName>
    <definedName name="_CH9..H9___C__R">[7]BQ!#REF!</definedName>
    <definedName name="_CLP2">#REF!</definedName>
    <definedName name="_ctb4">#REF!</definedName>
    <definedName name="_cvd100" localSheetId="0">#REF!</definedName>
    <definedName name="_cvd100">#REF!</definedName>
    <definedName name="_cvd15" localSheetId="0">#REF!</definedName>
    <definedName name="_cvd15">#REF!</definedName>
    <definedName name="_cvd150" localSheetId="0">#REF!</definedName>
    <definedName name="_cvd150">#REF!</definedName>
    <definedName name="_cvd50" localSheetId="0">#REF!</definedName>
    <definedName name="_cvd50">#REF!</definedName>
    <definedName name="_cvd65" localSheetId="0">#REF!</definedName>
    <definedName name="_cvd65">#REF!</definedName>
    <definedName name="_D" localSheetId="0">#REF!</definedName>
    <definedName name="_D">#REF!</definedName>
    <definedName name="_D_1">#REF!</definedName>
    <definedName name="_D_10">#REF!</definedName>
    <definedName name="_D_11">#REF!</definedName>
    <definedName name="_D_2">#REF!</definedName>
    <definedName name="_D_32">#REF!</definedName>
    <definedName name="_D_5">"$ES_PARK.$#REF!$#REF!"</definedName>
    <definedName name="_D_9">#REF!</definedName>
    <definedName name="_daf1" localSheetId="0">#REF!</definedName>
    <definedName name="_daf1">#REF!</definedName>
    <definedName name="_DAF10">#REF!</definedName>
    <definedName name="_daf2" localSheetId="0">#REF!</definedName>
    <definedName name="_daf2">#REF!</definedName>
    <definedName name="_daf31" localSheetId="0">#REF!</definedName>
    <definedName name="_daf31">#REF!</definedName>
    <definedName name="_daf32" localSheetId="0">#REF!</definedName>
    <definedName name="_daf32">#REF!</definedName>
    <definedName name="_daf33" localSheetId="0">#REF!</definedName>
    <definedName name="_daf33">#REF!</definedName>
    <definedName name="_dia6" localSheetId="0">#REF!</definedName>
    <definedName name="_dia6">#REF!</definedName>
    <definedName name="_dil60">#REF!</definedName>
    <definedName name="_dld60">#REF!</definedName>
    <definedName name="_dlh20">#REF!</definedName>
    <definedName name="_dlh50">#REF!</definedName>
    <definedName name="_Dlk10">'[6]Bahan '!$F$125</definedName>
    <definedName name="_DTI05">#REF!</definedName>
    <definedName name="_DTI06">#REF!</definedName>
    <definedName name="_DTI08">#REF!</definedName>
    <definedName name="_dti100">#REF!</definedName>
    <definedName name="_dti60">#REF!</definedName>
    <definedName name="_dti80">#REF!</definedName>
    <definedName name="_E" localSheetId="0">#REF!</definedName>
    <definedName name="_E">#REF!</definedName>
    <definedName name="_eag1010">#REF!</definedName>
    <definedName name="_eag1414">#REF!</definedName>
    <definedName name="_eag88">#REF!</definedName>
    <definedName name="_Eqp1">#REF!</definedName>
    <definedName name="_Eqp2">#REF!</definedName>
    <definedName name="_F" localSheetId="0">#REF!</definedName>
    <definedName name="_F">#REF!</definedName>
    <definedName name="_Fill" localSheetId="0" hidden="1">#REF!</definedName>
    <definedName name="_Fill" hidden="1">#REF!</definedName>
    <definedName name="_fjd100" localSheetId="0">#REF!</definedName>
    <definedName name="_fjd100">#REF!</definedName>
    <definedName name="_fjd150" localSheetId="0">#REF!</definedName>
    <definedName name="_fjd150">#REF!</definedName>
    <definedName name="_fjd50" localSheetId="0">#REF!</definedName>
    <definedName name="_fjd50">#REF!</definedName>
    <definedName name="_fjd65" localSheetId="0">#REF!</definedName>
    <definedName name="_fjd65">#REF!</definedName>
    <definedName name="_fmd150" localSheetId="0">#REF!</definedName>
    <definedName name="_fmd150">#REF!</definedName>
    <definedName name="_frc234">#REF!</definedName>
    <definedName name="_frc2495">#REF!</definedName>
    <definedName name="_frc41010">#REF!</definedName>
    <definedName name="_frc495">#REF!</definedName>
    <definedName name="_ftv10">#REF!</definedName>
    <definedName name="_ftv2">#REF!</definedName>
    <definedName name="_ftv3">#REF!</definedName>
    <definedName name="_ftv4">#REF!</definedName>
    <definedName name="_ftv5">#REF!</definedName>
    <definedName name="_ftv6">#REF!</definedName>
    <definedName name="_ftv8">#REF!</definedName>
    <definedName name="_fxj2">#REF!</definedName>
    <definedName name="_fxj3">#REF!</definedName>
    <definedName name="_fxj4">#REF!</definedName>
    <definedName name="_fxj5">#REF!</definedName>
    <definedName name="_fxj6">#REF!</definedName>
    <definedName name="_fxj8">#REF!</definedName>
    <definedName name="_G" localSheetId="0">#REF!</definedName>
    <definedName name="_G">#REF!</definedName>
    <definedName name="_gen1000">[8]Ahs.2!$L$313</definedName>
    <definedName name="_Gfu20">'[6]Bahan '!$F$217</definedName>
    <definedName name="_Gfu30">'[6]Bahan '!$F$218</definedName>
    <definedName name="_GiM06">'[6]Bahan '!$F$336</definedName>
    <definedName name="_gk2" hidden="1">#REF!</definedName>
    <definedName name="_GNB1">'[6]Bahan '!$F$443</definedName>
    <definedName name="_grc1" localSheetId="0">#REF!</definedName>
    <definedName name="_grc1">#REF!</definedName>
    <definedName name="_GRN1">#REF!</definedName>
    <definedName name="_GRN2">#REF!</definedName>
    <definedName name="_GRN3">#REF!</definedName>
    <definedName name="_GRN4">#REF!</definedName>
    <definedName name="_grn5">#REF!</definedName>
    <definedName name="_GRN6">#REF!</definedName>
    <definedName name="_GRN7">#REF!</definedName>
    <definedName name="_gti50" localSheetId="0">#REF!</definedName>
    <definedName name="_gti50">#REF!</definedName>
    <definedName name="_gti60" localSheetId="0">#REF!</definedName>
    <definedName name="_gti60">#REF!</definedName>
    <definedName name="_gvd100" localSheetId="0">#REF!</definedName>
    <definedName name="_gvd100">#REF!</definedName>
    <definedName name="_gvd15" localSheetId="0">#REF!</definedName>
    <definedName name="_gvd15">#REF!</definedName>
    <definedName name="_gvd150" localSheetId="0">#REF!</definedName>
    <definedName name="_gvd150">#REF!</definedName>
    <definedName name="_gvd25" localSheetId="0">#REF!</definedName>
    <definedName name="_gvd25">#REF!</definedName>
    <definedName name="_gvd50" localSheetId="0">#REF!</definedName>
    <definedName name="_gvd50">#REF!</definedName>
    <definedName name="_gvd65" localSheetId="0">#REF!</definedName>
    <definedName name="_gvd65">#REF!</definedName>
    <definedName name="_gvp5">#REF!</definedName>
    <definedName name="_H" localSheetId="0">#REF!</definedName>
    <definedName name="_H">#REF!</definedName>
    <definedName name="_hdw1" localSheetId="0">#REF!</definedName>
    <definedName name="_hdw1">#REF!</definedName>
    <definedName name="_I" localSheetId="0">#REF!</definedName>
    <definedName name="_I">#REF!</definedName>
    <definedName name="_J" localSheetId="0">#REF!</definedName>
    <definedName name="_J">#REF!</definedName>
    <definedName name="_jum1" localSheetId="0">#REF!</definedName>
    <definedName name="_jum1">#REF!</definedName>
    <definedName name="_jum10" localSheetId="0">#REF!</definedName>
    <definedName name="_jum10">#REF!</definedName>
    <definedName name="_jum2" localSheetId="0">#REF!</definedName>
    <definedName name="_jum2">#REF!</definedName>
    <definedName name="_jum3" localSheetId="0">#REF!</definedName>
    <definedName name="_jum3">#REF!</definedName>
    <definedName name="_jum4" localSheetId="0">#REF!</definedName>
    <definedName name="_jum4">#REF!</definedName>
    <definedName name="_jum5" localSheetId="0">#REF!</definedName>
    <definedName name="_jum5">#REF!</definedName>
    <definedName name="_jum6" localSheetId="0">#REF!</definedName>
    <definedName name="_jum6">#REF!</definedName>
    <definedName name="_jum7" localSheetId="0">#REF!</definedName>
    <definedName name="_jum7">#REF!</definedName>
    <definedName name="_jum8" localSheetId="0">#REF!</definedName>
    <definedName name="_jum8">#REF!</definedName>
    <definedName name="_jum9" localSheetId="0">#REF!</definedName>
    <definedName name="_jum9">#REF!</definedName>
    <definedName name="_K" localSheetId="0">#REF!</definedName>
    <definedName name="_K">#REF!</definedName>
    <definedName name="_KBC25">#REF!</definedName>
    <definedName name="_KBC35">#REF!</definedName>
    <definedName name="_kco7">#REF!</definedName>
    <definedName name="_ke1" localSheetId="0">#REF!</definedName>
    <definedName name="_ke1">#REF!</definedName>
    <definedName name="_ke2" localSheetId="0">#REF!</definedName>
    <definedName name="_ke2">#REF!</definedName>
    <definedName name="_ke3" localSheetId="0">#REF!</definedName>
    <definedName name="_ke3">#REF!</definedName>
    <definedName name="_ke4" localSheetId="0">#REF!</definedName>
    <definedName name="_ke4">#REF!</definedName>
    <definedName name="_Key1" localSheetId="0" hidden="1">#REF!</definedName>
    <definedName name="_Key1" hidden="1">#REF!</definedName>
    <definedName name="_Key2" localSheetId="0" hidden="1">#REF!</definedName>
    <definedName name="_Key2" hidden="1">#REF!</definedName>
    <definedName name="_KHS11">#REF!</definedName>
    <definedName name="_KHS12">#REF!</definedName>
    <definedName name="_KHS13">#REF!</definedName>
    <definedName name="_KHS21">#REF!</definedName>
    <definedName name="_KHS22">#REF!</definedName>
    <definedName name="_KHS23">#REF!</definedName>
    <definedName name="_KHS31">#REF!</definedName>
    <definedName name="_KHS32">#REF!</definedName>
    <definedName name="_KHS33">#REF!</definedName>
    <definedName name="_KHS41">#REF!</definedName>
    <definedName name="_KHS42">#REF!</definedName>
    <definedName name="_KHS43">#REF!</definedName>
    <definedName name="_KHS51">#REF!</definedName>
    <definedName name="_KHS52">#REF!</definedName>
    <definedName name="_KHS53">#REF!</definedName>
    <definedName name="_KHS61">#REF!</definedName>
    <definedName name="_KHS62">#REF!</definedName>
    <definedName name="_KHS63">#REF!</definedName>
    <definedName name="_KHS71">#REF!</definedName>
    <definedName name="_KHS72">#REF!</definedName>
    <definedName name="_KHS73">#REF!</definedName>
    <definedName name="_KHT120">#REF!</definedName>
    <definedName name="_KHT160">#REF!</definedName>
    <definedName name="_kht20">#REF!</definedName>
    <definedName name="_KHT200">#REF!</definedName>
    <definedName name="_KHT2400">#REF!</definedName>
    <definedName name="_kht40">#REF!</definedName>
    <definedName name="_kht50">#REF!</definedName>
    <definedName name="_KHT5000">#REF!</definedName>
    <definedName name="_KHT80">#REF!</definedName>
    <definedName name="_kof1">[3]Analisa!$AB$17</definedName>
    <definedName name="_Krp12">'[6]Bahan '!$F$192</definedName>
    <definedName name="_Krp33">'[6]Bahan '!$F$196</definedName>
    <definedName name="_Krw12">'[6]Bahan '!$F$193</definedName>
    <definedName name="_Krw22">'[6]Bahan '!$F$195</definedName>
    <definedName name="_Krw33">'[6]Bahan '!$F$197</definedName>
    <definedName name="_L" localSheetId="0">#REF!</definedName>
    <definedName name="_L">#REF!</definedName>
    <definedName name="_Lad1">[6]Upah!$E$8</definedName>
    <definedName name="_Lad2">[6]Upah!$E$9</definedName>
    <definedName name="_Lad3">[6]Upah!$E$10</definedName>
    <definedName name="_lad400">#REF!</definedName>
    <definedName name="_lad600">#REF!</definedName>
    <definedName name="_lad800">#REF!</definedName>
    <definedName name="_ldp60">#REF!</definedName>
    <definedName name="_LE10">#REF!</definedName>
    <definedName name="_LH20">#REF!</definedName>
    <definedName name="_lh50">#REF!</definedName>
    <definedName name="_LJM125">#REF!</definedName>
    <definedName name="_lp100">#REF!</definedName>
    <definedName name="_lp300">#REF!</definedName>
    <definedName name="_lp36">#REF!</definedName>
    <definedName name="_lp500">#REF!</definedName>
    <definedName name="_lp60">#REF!</definedName>
    <definedName name="_Lpk02">'[6]Bahan '!$F$127</definedName>
    <definedName name="_Lpk10">'[6]Bahan '!$F$130</definedName>
    <definedName name="_lpl11">#REF!</definedName>
    <definedName name="_LW36">#REF!</definedName>
    <definedName name="_M" localSheetId="0">#REF!</definedName>
    <definedName name="_M">#REF!</definedName>
    <definedName name="_mp3">[8]Ahs.1!$N$1149</definedName>
    <definedName name="_Mpk12">'[6]Bahan '!$F$161</definedName>
    <definedName name="_Mpk9">'[6]Bahan '!$F$160</definedName>
    <definedName name="_mu1">#REF!</definedName>
    <definedName name="_mul12" localSheetId="0">#REF!</definedName>
    <definedName name="_mul12">#REF!</definedName>
    <definedName name="_mul9" localSheetId="0">#REF!</definedName>
    <definedName name="_mul9">#REF!</definedName>
    <definedName name="_N" localSheetId="0">#REF!</definedName>
    <definedName name="_N">#REF!</definedName>
    <definedName name="_nya10">#REF!</definedName>
    <definedName name="_nya120">#REF!</definedName>
    <definedName name="_nya150">#REF!</definedName>
    <definedName name="_nya16">#REF!</definedName>
    <definedName name="_nya185">#REF!</definedName>
    <definedName name="_nya240">#REF!</definedName>
    <definedName name="_nya25">#REF!</definedName>
    <definedName name="_nya300">#REF!</definedName>
    <definedName name="_nya35">#REF!</definedName>
    <definedName name="_nya4">#REF!</definedName>
    <definedName name="_nya400">#REF!</definedName>
    <definedName name="_nya50">#REF!</definedName>
    <definedName name="_nya6">#REF!</definedName>
    <definedName name="_nya70">#REF!</definedName>
    <definedName name="_nya95">#REF!</definedName>
    <definedName name="_nyf410">#REF!</definedName>
    <definedName name="_nyf416">#REF!</definedName>
    <definedName name="_nyf425">#REF!</definedName>
    <definedName name="_nyf435">#REF!</definedName>
    <definedName name="_nyf450">#REF!</definedName>
    <definedName name="_nyf46">#REF!</definedName>
    <definedName name="_nyf470">#REF!</definedName>
    <definedName name="_nyf495">#REF!</definedName>
    <definedName name="_nym210">#REF!</definedName>
    <definedName name="_nym216">#REF!</definedName>
    <definedName name="_nym225">#REF!</definedName>
    <definedName name="_nym235">#REF!</definedName>
    <definedName name="_nym24">#REF!</definedName>
    <definedName name="_nym26">#REF!</definedName>
    <definedName name="_nym310">#REF!</definedName>
    <definedName name="_nym316">#REF!</definedName>
    <definedName name="_nym325">#REF!</definedName>
    <definedName name="_nym34">#REF!</definedName>
    <definedName name="_nym36">#REF!</definedName>
    <definedName name="_nym410">#REF!</definedName>
    <definedName name="_nym416">#REF!</definedName>
    <definedName name="_nym425">#REF!</definedName>
    <definedName name="_nym44">#REF!</definedName>
    <definedName name="_nym46">#REF!</definedName>
    <definedName name="_nyy110">#REF!</definedName>
    <definedName name="_nyy1120">#REF!</definedName>
    <definedName name="_nyy1150">#REF!</definedName>
    <definedName name="_nyy116">#REF!</definedName>
    <definedName name="_nyy1185">#REF!</definedName>
    <definedName name="_nyy1240">#REF!</definedName>
    <definedName name="_nyy125">#REF!</definedName>
    <definedName name="_nyy1300">#REF!</definedName>
    <definedName name="_nyy135">#REF!</definedName>
    <definedName name="_nyy14">#REF!</definedName>
    <definedName name="_nyy1400">#REF!</definedName>
    <definedName name="_nyy150">#REF!</definedName>
    <definedName name="_nyy1500">#REF!</definedName>
    <definedName name="_nyy16">#REF!</definedName>
    <definedName name="_nyy1630">#REF!</definedName>
    <definedName name="_nyy170">#REF!</definedName>
    <definedName name="_nyy195">#REF!</definedName>
    <definedName name="_nyy210">#REF!</definedName>
    <definedName name="_nyy2120">#REF!</definedName>
    <definedName name="_nyy2150">#REF!</definedName>
    <definedName name="_nyy216">#REF!</definedName>
    <definedName name="_nyy2185">#REF!</definedName>
    <definedName name="_nyy225">#REF!</definedName>
    <definedName name="_nyy235">#REF!</definedName>
    <definedName name="_nyy24">#REF!</definedName>
    <definedName name="_nyy2416">#REF!</definedName>
    <definedName name="_nyy244">#REF!</definedName>
    <definedName name="_nyy246">#REF!</definedName>
    <definedName name="_nyy250">#REF!</definedName>
    <definedName name="_nyy26">#REF!</definedName>
    <definedName name="_nyy270">#REF!</definedName>
    <definedName name="_nyy295">#REF!</definedName>
    <definedName name="_nyy310">#REF!</definedName>
    <definedName name="_nyy3120">#REF!</definedName>
    <definedName name="_nyy3150">#REF!</definedName>
    <definedName name="_nyy316">#REF!</definedName>
    <definedName name="_nyy3185">#REF!</definedName>
    <definedName name="_nyy3240">#REF!</definedName>
    <definedName name="_nyy325">#REF!</definedName>
    <definedName name="_nyy335">#REF!</definedName>
    <definedName name="_nyy34">#REF!</definedName>
    <definedName name="_nyy350">#REF!</definedName>
    <definedName name="_nyy36">#REF!</definedName>
    <definedName name="_nyy370">#REF!</definedName>
    <definedName name="_nyy395">#REF!</definedName>
    <definedName name="_nyy410">#REF!</definedName>
    <definedName name="_nyy41010">#REF!</definedName>
    <definedName name="_nyy4120">#REF!</definedName>
    <definedName name="_nyy412050">#REF!</definedName>
    <definedName name="_nyy412070">#REF!</definedName>
    <definedName name="_nyy4150">#REF!</definedName>
    <definedName name="_nyy415070">#REF!</definedName>
    <definedName name="_nyy416">#REF!</definedName>
    <definedName name="_nyy41616">#REF!</definedName>
    <definedName name="_nyy4185">#REF!</definedName>
    <definedName name="_nyy4240">#REF!</definedName>
    <definedName name="_nyy425">#REF!</definedName>
    <definedName name="_nyy42525">#REF!</definedName>
    <definedName name="_nyy4300">#REF!</definedName>
    <definedName name="_nyy435">#REF!</definedName>
    <definedName name="_nyy43535">#REF!</definedName>
    <definedName name="_nyy44">#REF!</definedName>
    <definedName name="_nyy444">#REF!</definedName>
    <definedName name="_nyy450">#REF!</definedName>
    <definedName name="_nyy45050">#REF!</definedName>
    <definedName name="_nyy46">#REF!</definedName>
    <definedName name="_nyy466">#REF!</definedName>
    <definedName name="_nyy470">#REF!</definedName>
    <definedName name="_nyy47050">#REF!</definedName>
    <definedName name="_nyy47070">#REF!</definedName>
    <definedName name="_nyy495">#REF!</definedName>
    <definedName name="_nyy49570">#REF!</definedName>
    <definedName name="_O" localSheetId="0">#REF!</definedName>
    <definedName name="_O">#REF!</definedName>
    <definedName name="_Opa1">[6]Upah!$E$28</definedName>
    <definedName name="_Opa2">[6]Upah!$E$27</definedName>
    <definedName name="_Order1" hidden="1">255</definedName>
    <definedName name="_Order2" hidden="1">0</definedName>
    <definedName name="_P" localSheetId="0">#REF!</definedName>
    <definedName name="_P">#REF!</definedName>
    <definedName name="_PA1">#REF!</definedName>
    <definedName name="_pa12">#REF!</definedName>
    <definedName name="_PA2">#REF!</definedName>
    <definedName name="_pa9">#REF!</definedName>
    <definedName name="_pab100" localSheetId="0">#REF!</definedName>
    <definedName name="_pab100">#REF!</definedName>
    <definedName name="_pab125" localSheetId="0">#REF!</definedName>
    <definedName name="_pab125">#REF!</definedName>
    <definedName name="_pab15" localSheetId="0">#REF!</definedName>
    <definedName name="_pab15">#REF!</definedName>
    <definedName name="_pab150" localSheetId="0">#REF!</definedName>
    <definedName name="_pab150">#REF!</definedName>
    <definedName name="_pab2" localSheetId="0">#REF!</definedName>
    <definedName name="_pab2">#REF!</definedName>
    <definedName name="_pab20" localSheetId="0">#REF!</definedName>
    <definedName name="_pab20">#REF!</definedName>
    <definedName name="_pab25" localSheetId="0">#REF!</definedName>
    <definedName name="_pab25">#REF!</definedName>
    <definedName name="_pab32" localSheetId="0">#REF!</definedName>
    <definedName name="_pab32">#REF!</definedName>
    <definedName name="_pab4" localSheetId="0">#REF!</definedName>
    <definedName name="_pab4">#REF!</definedName>
    <definedName name="_pab40" localSheetId="0">#REF!</definedName>
    <definedName name="_pab40">#REF!</definedName>
    <definedName name="_pab50" localSheetId="0">#REF!</definedName>
    <definedName name="_pab50">#REF!</definedName>
    <definedName name="_pab6" localSheetId="0">#REF!</definedName>
    <definedName name="_pab6">#REF!</definedName>
    <definedName name="_pab65" localSheetId="0">#REF!</definedName>
    <definedName name="_pab65">#REF!</definedName>
    <definedName name="_pab80" localSheetId="0">#REF!</definedName>
    <definedName name="_pab80">#REF!</definedName>
    <definedName name="_PAC012">#REF!</definedName>
    <definedName name="_pah150" localSheetId="0">#REF!</definedName>
    <definedName name="_pah150">#REF!</definedName>
    <definedName name="_pak100" localSheetId="0">#REF!</definedName>
    <definedName name="_pak100">#REF!</definedName>
    <definedName name="_pak150" localSheetId="0">#REF!</definedName>
    <definedName name="_pak150">#REF!</definedName>
    <definedName name="_pak50" localSheetId="0">#REF!</definedName>
    <definedName name="_pak50">#REF!</definedName>
    <definedName name="_pak80" localSheetId="0">#REF!</definedName>
    <definedName name="_pak80">#REF!</definedName>
    <definedName name="_pal2828">#REF!</definedName>
    <definedName name="_pam120">[8]Ahs.1!$N$1163</definedName>
    <definedName name="_PBK175" localSheetId="0">#REF!</definedName>
    <definedName name="_PBK175">#REF!</definedName>
    <definedName name="_PBK225" localSheetId="0">#REF!</definedName>
    <definedName name="_PBK225">#REF!</definedName>
    <definedName name="_pbs100" localSheetId="0">#REF!</definedName>
    <definedName name="_pbs100">#REF!</definedName>
    <definedName name="_pbs15" localSheetId="0">#REF!</definedName>
    <definedName name="_pbs15">#REF!</definedName>
    <definedName name="_pbs150" localSheetId="0">#REF!</definedName>
    <definedName name="_pbs150">#REF!</definedName>
    <definedName name="_pbs40" localSheetId="0">#REF!</definedName>
    <definedName name="_pbs40">#REF!</definedName>
    <definedName name="_pbs50" localSheetId="0">#REF!</definedName>
    <definedName name="_pbs50">#REF!</definedName>
    <definedName name="_pbs65" localSheetId="0">#REF!</definedName>
    <definedName name="_pbs65">#REF!</definedName>
    <definedName name="_pbs80" localSheetId="0">#REF!</definedName>
    <definedName name="_pbs80">#REF!</definedName>
    <definedName name="_pc50" localSheetId="0">#REF!</definedName>
    <definedName name="_pc50">#REF!</definedName>
    <definedName name="_pc80" localSheetId="0">#REF!</definedName>
    <definedName name="_pc80">#REF!</definedName>
    <definedName name="_pcf80" localSheetId="0">#REF!</definedName>
    <definedName name="_pcf80">#REF!</definedName>
    <definedName name="_PD11">#REF!</definedName>
    <definedName name="_PD12">#REF!</definedName>
    <definedName name="_PD13">#REF!</definedName>
    <definedName name="_PD14">#REF!</definedName>
    <definedName name="_PD15">#REF!</definedName>
    <definedName name="_PD21">#REF!</definedName>
    <definedName name="_PD22">#REF!</definedName>
    <definedName name="_PD23">#REF!</definedName>
    <definedName name="_PD24">#REF!</definedName>
    <definedName name="_PD31">#REF!</definedName>
    <definedName name="_PD32">#REF!</definedName>
    <definedName name="_PD33">#REF!</definedName>
    <definedName name="_PD34">#REF!</definedName>
    <definedName name="_PD35">#REF!</definedName>
    <definedName name="_PD36">#REF!</definedName>
    <definedName name="_PD41">#REF!</definedName>
    <definedName name="_PD42">#REF!</definedName>
    <definedName name="_PD43">#REF!</definedName>
    <definedName name="_PD44">#REF!</definedName>
    <definedName name="_PD45">#REF!</definedName>
    <definedName name="_PD46">#REF!</definedName>
    <definedName name="_PD47">#REF!</definedName>
    <definedName name="_PD51">#REF!</definedName>
    <definedName name="_PD52">#REF!</definedName>
    <definedName name="_PD53">#REF!</definedName>
    <definedName name="_PD54">#REF!</definedName>
    <definedName name="_PD55">#REF!</definedName>
    <definedName name="_PD56">#REF!</definedName>
    <definedName name="_PD61">#REF!</definedName>
    <definedName name="_PD62">#REF!</definedName>
    <definedName name="_PD63">#REF!</definedName>
    <definedName name="_ph100" localSheetId="0">#REF!</definedName>
    <definedName name="_ph100">#REF!</definedName>
    <definedName name="_ph150" localSheetId="0">#REF!</definedName>
    <definedName name="_ph150">#REF!</definedName>
    <definedName name="_phf100" localSheetId="0">#REF!</definedName>
    <definedName name="_phf100">#REF!</definedName>
    <definedName name="_phf150" localSheetId="0">#REF!</definedName>
    <definedName name="_phf150">#REF!</definedName>
    <definedName name="_PJA1">#REF!</definedName>
    <definedName name="_PJA2">#REF!</definedName>
    <definedName name="_PJA3">#REF!</definedName>
    <definedName name="_PJA4">#REF!</definedName>
    <definedName name="_PJA6">#REF!</definedName>
    <definedName name="_po1000">#REF!</definedName>
    <definedName name="_PP11">#REF!</definedName>
    <definedName name="_PP12">#REF!</definedName>
    <definedName name="_PP13">#REF!</definedName>
    <definedName name="_PP21">#REF!</definedName>
    <definedName name="_PP22">#REF!</definedName>
    <definedName name="_PP31">#REF!</definedName>
    <definedName name="_PP32">#REF!</definedName>
    <definedName name="_PP33">#REF!</definedName>
    <definedName name="_PP41">#REF!</definedName>
    <definedName name="_PP42">#REF!</definedName>
    <definedName name="_PP43">#REF!</definedName>
    <definedName name="_PP51">#REF!</definedName>
    <definedName name="_PP52">#REF!</definedName>
    <definedName name="_PP53">#REF!</definedName>
    <definedName name="_PP61">#REF!</definedName>
    <definedName name="_PP62">#REF!</definedName>
    <definedName name="_PP63">#REF!</definedName>
    <definedName name="_PP71">#REF!</definedName>
    <definedName name="_PP72">#REF!</definedName>
    <definedName name="_PP73">#REF!</definedName>
    <definedName name="_PPU1">#REF!</definedName>
    <definedName name="_PPU2">#REF!</definedName>
    <definedName name="_PPU3">#REF!</definedName>
    <definedName name="_PRC019">#REF!</definedName>
    <definedName name="_PSC052">#REF!</definedName>
    <definedName name="_PSC084">#REF!</definedName>
    <definedName name="_pv100" localSheetId="0">#REF!</definedName>
    <definedName name="_pv100">#REF!</definedName>
    <definedName name="_pv40" localSheetId="0">#REF!</definedName>
    <definedName name="_pv40">#REF!</definedName>
    <definedName name="_pv50" localSheetId="0">#REF!</definedName>
    <definedName name="_pv50">#REF!</definedName>
    <definedName name="_pv80" localSheetId="0">#REF!</definedName>
    <definedName name="_pv80">#REF!</definedName>
    <definedName name="_pvf100" localSheetId="0">#REF!</definedName>
    <definedName name="_pvf100">#REF!</definedName>
    <definedName name="_pvf80" localSheetId="0">#REF!</definedName>
    <definedName name="_pvf80">#REF!</definedName>
    <definedName name="_Q" localSheetId="0">#REF!</definedName>
    <definedName name="_Q">#REF!</definedName>
    <definedName name="_Q_1" localSheetId="0">#REF!</definedName>
    <definedName name="_Q_1">#REF!</definedName>
    <definedName name="_Q_10">#REF!</definedName>
    <definedName name="_Q_11">#REF!</definedName>
    <definedName name="_Q_2" localSheetId="0">#REF!</definedName>
    <definedName name="_Q_2">#REF!</definedName>
    <definedName name="_Q_32">#REF!</definedName>
    <definedName name="_Q_5">#REF!</definedName>
    <definedName name="_Q_9">#REF!</definedName>
    <definedName name="_R" localSheetId="0">#REF!</definedName>
    <definedName name="_R">#REF!</definedName>
    <definedName name="_rd1" localSheetId="0">#REF!</definedName>
    <definedName name="_rd1">#REF!</definedName>
    <definedName name="_rd2" localSheetId="0">#REF!</definedName>
    <definedName name="_rd2">#REF!</definedName>
    <definedName name="_rd3" localSheetId="0">#REF!</definedName>
    <definedName name="_rd3">#REF!</definedName>
    <definedName name="_rk100" localSheetId="0">#REF!</definedName>
    <definedName name="_rk100">#REF!</definedName>
    <definedName name="_rk150">#REF!</definedName>
    <definedName name="_rk200" localSheetId="0">#REF!</definedName>
    <definedName name="_rk200">#REF!</definedName>
    <definedName name="_rk300" localSheetId="0">#REF!</definedName>
    <definedName name="_rk300">#REF!</definedName>
    <definedName name="_rk400">#REF!</definedName>
    <definedName name="_rk500">#REF!</definedName>
    <definedName name="_rk600" localSheetId="0">#REF!</definedName>
    <definedName name="_rk600">#REF!</definedName>
    <definedName name="_rkl1000" localSheetId="0">#REF!</definedName>
    <definedName name="_rkl1000">#REF!</definedName>
    <definedName name="_rkl1200" localSheetId="0">#REF!</definedName>
    <definedName name="_rkl1200">#REF!</definedName>
    <definedName name="_rkl200" localSheetId="0">#REF!</definedName>
    <definedName name="_rkl200">#REF!</definedName>
    <definedName name="_rkl300" localSheetId="0">#REF!</definedName>
    <definedName name="_rkl300">#REF!</definedName>
    <definedName name="_rkl400" localSheetId="0">#REF!</definedName>
    <definedName name="_rkl400">#REF!</definedName>
    <definedName name="_rkl500" localSheetId="0">#REF!</definedName>
    <definedName name="_rkl500">#REF!</definedName>
    <definedName name="_rkl600" localSheetId="0">#REF!</definedName>
    <definedName name="_rkl600">#REF!</definedName>
    <definedName name="_rkl700" localSheetId="0">#REF!</definedName>
    <definedName name="_rkl700">#REF!</definedName>
    <definedName name="_rkl800" localSheetId="0">#REF!</definedName>
    <definedName name="_rkl800">#REF!</definedName>
    <definedName name="_RM100">#REF!</definedName>
    <definedName name="_RM175">#REF!</definedName>
    <definedName name="_RM225">#REF!</definedName>
    <definedName name="_RM300">#REF!</definedName>
    <definedName name="_RM350">#REF!</definedName>
    <definedName name="_RM400">#REF!</definedName>
    <definedName name="_S" localSheetId="0">#REF!</definedName>
    <definedName name="_S">#REF!</definedName>
    <definedName name="_S_1" localSheetId="0">#REF!</definedName>
    <definedName name="_S_1">#REF!</definedName>
    <definedName name="_S_10">"$#REF!.$S$1"</definedName>
    <definedName name="_S_2" localSheetId="0">#REF!</definedName>
    <definedName name="_S_2">#REF!</definedName>
    <definedName name="_sad1010">#REF!</definedName>
    <definedName name="_sad1212">#REF!</definedName>
    <definedName name="_sad1414">#REF!</definedName>
    <definedName name="_sad1717">#REF!</definedName>
    <definedName name="_sad266">#REF!</definedName>
    <definedName name="_sad88">#REF!</definedName>
    <definedName name="_SCH401">#REF!</definedName>
    <definedName name="_SCH4010">#REF!</definedName>
    <definedName name="_SCH402">#REF!</definedName>
    <definedName name="_SCH403">#REF!</definedName>
    <definedName name="_SCH404">#REF!</definedName>
    <definedName name="_SCH405">#REF!</definedName>
    <definedName name="_SCH406">#REF!</definedName>
    <definedName name="_SCH408">#REF!</definedName>
    <definedName name="_SDB11">#REF!</definedName>
    <definedName name="_SDB41">#REF!</definedName>
    <definedName name="_SDB42">#REF!</definedName>
    <definedName name="_SFL1">#REF!</definedName>
    <definedName name="_SFL2">#REF!</definedName>
    <definedName name="_SFL3">#REF!</definedName>
    <definedName name="_SFM1">#REF!</definedName>
    <definedName name="_SFM2">#REF!</definedName>
    <definedName name="_SFM3">#REF!</definedName>
    <definedName name="_SFM4">#REF!</definedName>
    <definedName name="_SFM5">#REF!</definedName>
    <definedName name="_SFM6">#REF!</definedName>
    <definedName name="_SFM7">#REF!</definedName>
    <definedName name="_SFQ1">#REF!</definedName>
    <definedName name="_SFQ2">#REF!</definedName>
    <definedName name="_SFQ3">#REF!</definedName>
    <definedName name="_SFQ4">#REF!</definedName>
    <definedName name="_sfv150" localSheetId="0">#REF!</definedName>
    <definedName name="_sfv150">#REF!</definedName>
    <definedName name="_SK1000">#REF!</definedName>
    <definedName name="_SKK1000">#REF!</definedName>
    <definedName name="_SM175">#REF!</definedName>
    <definedName name="_Sort" localSheetId="0" hidden="1">#REF!</definedName>
    <definedName name="_Sort" hidden="1">#REF!</definedName>
    <definedName name="_Spl12">'[6]Bahan '!$F$20</definedName>
    <definedName name="_Spl23">'[6]Bahan '!$F$21</definedName>
    <definedName name="_Spl57">'[6]Bahan '!$F$23</definedName>
    <definedName name="_st1" localSheetId="0">#REF!</definedName>
    <definedName name="_st1">#REF!</definedName>
    <definedName name="_st2" localSheetId="0">#REF!</definedName>
    <definedName name="_st2">#REF!</definedName>
    <definedName name="_st3" localSheetId="0">#REF!</definedName>
    <definedName name="_st3">#REF!</definedName>
    <definedName name="_std100" localSheetId="0">#REF!</definedName>
    <definedName name="_std100">#REF!</definedName>
    <definedName name="_std150" localSheetId="0">#REF!</definedName>
    <definedName name="_std150">#REF!</definedName>
    <definedName name="_STD4" localSheetId="0">#REF!</definedName>
    <definedName name="_STD4">#REF!</definedName>
    <definedName name="_std50" localSheetId="0">#REF!</definedName>
    <definedName name="_std50">#REF!</definedName>
    <definedName name="_std65" localSheetId="0">#REF!</definedName>
    <definedName name="_std65">#REF!</definedName>
    <definedName name="_SUM1">#REF!</definedName>
    <definedName name="_SUM2">#REF!</definedName>
    <definedName name="_SUM3">#REF!</definedName>
    <definedName name="_T" localSheetId="0">#REF!</definedName>
    <definedName name="_T">#REF!</definedName>
    <definedName name="_TA01" localSheetId="0">#REF!</definedName>
    <definedName name="_TA01">#REF!</definedName>
    <definedName name="_TA67" localSheetId="0">#REF!</definedName>
    <definedName name="_TA67">#REF!</definedName>
    <definedName name="_TA78" localSheetId="0">#REF!</definedName>
    <definedName name="_TA78">#REF!</definedName>
    <definedName name="_TA89" localSheetId="0">#REF!</definedName>
    <definedName name="_TA89">#REF!</definedName>
    <definedName name="_TA90" localSheetId="0">#REF!</definedName>
    <definedName name="_TA90">#REF!</definedName>
    <definedName name="_tb100">#REF!</definedName>
    <definedName name="_tb12">#REF!</definedName>
    <definedName name="_tb9">#REF!</definedName>
    <definedName name="_Tbb1">[6]Upah!$E$23</definedName>
    <definedName name="_Tbb2">[6]Upah!$E$24</definedName>
    <definedName name="_Tbs1">[6]Upah!$E$20</definedName>
    <definedName name="_Tbs2">[6]Upah!$E$21</definedName>
    <definedName name="_Tbt1">[6]Upah!$E$11</definedName>
    <definedName name="_Tbt2">[6]Upah!$E$12</definedName>
    <definedName name="_TCa1">[6]Upah!$E$17</definedName>
    <definedName name="_Tca2">[6]Upah!$E$18</definedName>
    <definedName name="_THP2">#N/A</definedName>
    <definedName name="_Tky1">[6]Upah!$E$14</definedName>
    <definedName name="_Tky2">[6]Upah!$E$15</definedName>
    <definedName name="_tlc20" localSheetId="0">#REF!</definedName>
    <definedName name="_tlc20">#REF!</definedName>
    <definedName name="_TOP2">#REF!</definedName>
    <definedName name="_Tpk03">'[6]Bahan '!$F$150</definedName>
    <definedName name="_Tpk04">'[6]Bahan '!$F$151</definedName>
    <definedName name="_Tpk06">'[6]Bahan '!$F$153</definedName>
    <definedName name="_TRF2500">#REF!</definedName>
    <definedName name="_tsI3">[0]!_tsI3</definedName>
    <definedName name="_tsv25" localSheetId="0">#REF!</definedName>
    <definedName name="_tsv25">#REF!</definedName>
    <definedName name="_Twd04">'[6]Bahan '!$F$165</definedName>
    <definedName name="_U" localSheetId="0">#REF!</definedName>
    <definedName name="_U">#REF!</definedName>
    <definedName name="_ubv6">#REF!</definedName>
    <definedName name="_uLE10">#REF!</definedName>
    <definedName name="_uLH20">#REF!</definedName>
    <definedName name="_uls60">#REF!</definedName>
    <definedName name="_uLW36">#REF!</definedName>
    <definedName name="_uPD11">#REF!</definedName>
    <definedName name="_upd12">#REF!</definedName>
    <definedName name="_uPD13">#REF!</definedName>
    <definedName name="_uPD14">#REF!</definedName>
    <definedName name="_uPD15">#REF!</definedName>
    <definedName name="_uPD21">#REF!</definedName>
    <definedName name="_uPD22">#REF!</definedName>
    <definedName name="_uPD23">#REF!</definedName>
    <definedName name="_uPD24">#REF!</definedName>
    <definedName name="_uPD31">#REF!</definedName>
    <definedName name="_uPD32">#REF!</definedName>
    <definedName name="_uPD33">#REF!</definedName>
    <definedName name="_uPD34">#REF!</definedName>
    <definedName name="_uPD35">#REF!</definedName>
    <definedName name="_uPD36">#REF!</definedName>
    <definedName name="_uPD41">#REF!</definedName>
    <definedName name="_uPD42">#REF!</definedName>
    <definedName name="_uPD43">#REF!</definedName>
    <definedName name="_uPD44">#REF!</definedName>
    <definedName name="_uPD45">#REF!</definedName>
    <definedName name="_uPD46">#REF!</definedName>
    <definedName name="_uPD47">#REF!</definedName>
    <definedName name="_uPD51">#REF!</definedName>
    <definedName name="_uPD52">#REF!</definedName>
    <definedName name="_uPD53">#REF!</definedName>
    <definedName name="_uPD54">#REF!</definedName>
    <definedName name="_uPD55">#REF!</definedName>
    <definedName name="_uPD56">#REF!</definedName>
    <definedName name="_uPD61">#REF!</definedName>
    <definedName name="_uPD62">#REF!</definedName>
    <definedName name="_uPD63">#REF!</definedName>
    <definedName name="_uPP11">#REF!</definedName>
    <definedName name="_uPP12">#REF!</definedName>
    <definedName name="_uPP13">#REF!</definedName>
    <definedName name="_uPP21">#REF!</definedName>
    <definedName name="_uPP22">#REF!</definedName>
    <definedName name="_uPP31">#REF!</definedName>
    <definedName name="_uPP32">#REF!</definedName>
    <definedName name="_uPP33">#REF!</definedName>
    <definedName name="_uPP41">#REF!</definedName>
    <definedName name="_uPP42">#REF!</definedName>
    <definedName name="_uPP43">#REF!</definedName>
    <definedName name="_uPP51">#REF!</definedName>
    <definedName name="_uPP52">#REF!</definedName>
    <definedName name="_uPP53">#REF!</definedName>
    <definedName name="_uPP61">#REF!</definedName>
    <definedName name="_uPP62">#REF!</definedName>
    <definedName name="_uPP63">#REF!</definedName>
    <definedName name="_uPP71">#REF!</definedName>
    <definedName name="_uPP72">#REF!</definedName>
    <definedName name="_uPP73">#REF!</definedName>
    <definedName name="_ups10">[8]Ahs.2!$L$525</definedName>
    <definedName name="_uRK400">#REF!</definedName>
    <definedName name="_uRK500">#REF!</definedName>
    <definedName name="_uRK600">#REF!</definedName>
    <definedName name="_uSK1000">#REF!</definedName>
    <definedName name="_V" localSheetId="0">#REF!</definedName>
    <definedName name="_V">#REF!</definedName>
    <definedName name="_vd106">#REF!</definedName>
    <definedName name="_vd148">#REF!</definedName>
    <definedName name="_vd1810">#REF!</definedName>
    <definedName name="_vd2012">#REF!</definedName>
    <definedName name="_vd2014">#REF!</definedName>
    <definedName name="_vd2212">#REF!</definedName>
    <definedName name="_vd2612">#REF!</definedName>
    <definedName name="_vd44">#REF!</definedName>
    <definedName name="_vd66">#REF!</definedName>
    <definedName name="_vd86">#REF!</definedName>
    <definedName name="_VII30">#REF!</definedName>
    <definedName name="_vnt100" localSheetId="0">#REF!</definedName>
    <definedName name="_vnt100">#REF!</definedName>
    <definedName name="_vnt40" localSheetId="0">#REF!</definedName>
    <definedName name="_vnt40">#REF!</definedName>
    <definedName name="_vnt50" localSheetId="0">#REF!</definedName>
    <definedName name="_vnt50">#REF!</definedName>
    <definedName name="_vnt80" localSheetId="0">#REF!</definedName>
    <definedName name="_vnt80">#REF!</definedName>
    <definedName name="_W" localSheetId="0">#REF!</definedName>
    <definedName name="_W">#REF!</definedName>
    <definedName name="_W_10">"$#REF!.$#REF!#REF!"</definedName>
    <definedName name="_W_12">"$#REF!.$#REF!#REF!"</definedName>
    <definedName name="_W_13">"$#REF!.$#REF!#REF!"</definedName>
    <definedName name="_W_5">"$#REF!.$#REF!#REF!"</definedName>
    <definedName name="_W_7">"$#REF!.$#REF!#REF!"</definedName>
    <definedName name="_W_8">"$#REF!.$#REF!#REF!"</definedName>
    <definedName name="_WQ">NA()</definedName>
    <definedName name="_WQ_10">NA()</definedName>
    <definedName name="_WQ_12">NA()</definedName>
    <definedName name="_WQ_13">NA()</definedName>
    <definedName name="_WQ_5">NA()</definedName>
    <definedName name="_WQ_7">NA()</definedName>
    <definedName name="_WQ_8">NA()</definedName>
    <definedName name="_X" localSheetId="0">#REF!</definedName>
    <definedName name="_X">#REF!</definedName>
    <definedName name="_Y" localSheetId="0">#REF!</definedName>
    <definedName name="_Y">#REF!</definedName>
    <definedName name="_Z" localSheetId="0">#REF!</definedName>
    <definedName name="_Z">#REF!</definedName>
    <definedName name="A" localSheetId="0">#REF!</definedName>
    <definedName name="A">#REF!</definedName>
    <definedName name="A_1" localSheetId="0">#REF!</definedName>
    <definedName name="A_1">#REF!</definedName>
    <definedName name="A_10">#REF!</definedName>
    <definedName name="A_11">#REF!</definedName>
    <definedName name="A_2" localSheetId="0">#REF!</definedName>
    <definedName name="A_2">#REF!</definedName>
    <definedName name="A_2_1">"$#REF!.$AF$98"</definedName>
    <definedName name="A_32">#REF!</definedName>
    <definedName name="A_5">"$ES_PARK.$#REF!$#REF!"</definedName>
    <definedName name="A_9">#REF!</definedName>
    <definedName name="a_as_built_drawing">#REF!</definedName>
    <definedName name="a_atap_genteng_beton">#REF!</definedName>
    <definedName name="a_baut_konstruksi">#REF!</definedName>
    <definedName name="A_BESI24">#REF!</definedName>
    <definedName name="a_beton">#REF!</definedName>
    <definedName name="a_beton_tumbuk">#REF!</definedName>
    <definedName name="a_biaya_air_kerja">#REF!</definedName>
    <definedName name="A_BTC">#REF!</definedName>
    <definedName name="a_cat_plafond">#REF!</definedName>
    <definedName name="a_dokumentasi">#REF!</definedName>
    <definedName name="a_galian_tanah">#REF!</definedName>
    <definedName name="a_galian_tanah_pondasi">#REF!</definedName>
    <definedName name="a_kolom_beton_bertulang">#REF!</definedName>
    <definedName name="a_kuda_kuda_gording">#REF!</definedName>
    <definedName name="a_list_profil">#REF!</definedName>
    <definedName name="a_listplank_kayu">#REF!</definedName>
    <definedName name="a_nok_genteng_beton">#REF!</definedName>
    <definedName name="a_pasangan_batu_bata">#REF!</definedName>
    <definedName name="a_pasangan_bouwplank">#REF!</definedName>
    <definedName name="a_pasangan_dinding_batu_bata">#REF!</definedName>
    <definedName name="a_pasangan_lantai_keramik_30_30">#REF!</definedName>
    <definedName name="a_pasangan_pondasi_batu_bata">#REF!</definedName>
    <definedName name="a_pekerjaan_beton_bertulang">#REF!</definedName>
    <definedName name="a_pembersihan_akhir_lapangan">#REF!</definedName>
    <definedName name="a_pembersihan_lapangan">#REF!</definedName>
    <definedName name="a_pengecatan_kayu">#REF!</definedName>
    <definedName name="a_pengecatan_tembok">#REF!</definedName>
    <definedName name="a_pintu_kerang">#REF!</definedName>
    <definedName name="a_plafond_plywood_4mm">#REF!</definedName>
    <definedName name="a_plesteran">#REF!</definedName>
    <definedName name="a_plesteran_kolom">#REF!</definedName>
    <definedName name="a_rangka_atap_kayu">#REF!</definedName>
    <definedName name="a_ring_balok_beton">#REF!</definedName>
    <definedName name="a_sloof_beton_bertulang">#REF!</definedName>
    <definedName name="a_urugan_pasir_bawah_lantai">#REF!</definedName>
    <definedName name="a_urugan_pasir_bawah_pondasi">#REF!</definedName>
    <definedName name="a_urugan_pasir_urug">#REF!</definedName>
    <definedName name="a_urugan_tanah_urug_biasa">#REF!</definedName>
    <definedName name="a1..2349">#REF!</definedName>
    <definedName name="aaa">#REF!</definedName>
    <definedName name="AAAAA">[0]!AAAAA</definedName>
    <definedName name="AAAAAAAAAAA_11111111111111111">#REF!</definedName>
    <definedName name="AAAAAAAAAAAAAAAAAAAAAAAAAAAA">#REF!</definedName>
    <definedName name="aacianhable">#REF!</definedName>
    <definedName name="Aanstm" localSheetId="0">#REF!</definedName>
    <definedName name="Aanstm">#REF!</definedName>
    <definedName name="aax" localSheetId="0">#REF!</definedName>
    <definedName name="aax">#REF!</definedName>
    <definedName name="ab" localSheetId="0">#REF!</definedName>
    <definedName name="ab">#REF!</definedName>
    <definedName name="abc">#REF!</definedName>
    <definedName name="abch100" localSheetId="0">#REF!</definedName>
    <definedName name="abch100">#REF!</definedName>
    <definedName name="abch100_10">"$#REF!.$#REF!$#REF!"</definedName>
    <definedName name="abch100_12">"$#REF!.$#REF!$#REF!"</definedName>
    <definedName name="abch100_13">"$#REF!.$#REF!$#REF!"</definedName>
    <definedName name="abch100_5">"$#REF!.$#REF!$#REF!"</definedName>
    <definedName name="abch100_7">"$#REF!.$#REF!$#REF!"</definedName>
    <definedName name="abch100_8">"$#REF!.$#REF!$#REF!"</definedName>
    <definedName name="ABCOR">#REF!</definedName>
    <definedName name="aber100" localSheetId="0">#REF!</definedName>
    <definedName name="aber100">#REF!</definedName>
    <definedName name="aber100_10">"$#REF!.$#REF!$#REF!"</definedName>
    <definedName name="aber100_12">"$#REF!.$#REF!$#REF!"</definedName>
    <definedName name="aber100_13">"$#REF!.$#REF!$#REF!"</definedName>
    <definedName name="aber100_5">"$#REF!.$#REF!$#REF!"</definedName>
    <definedName name="aber100_7">"$#REF!.$#REF!$#REF!"</definedName>
    <definedName name="aber100_8">"$#REF!.$#REF!$#REF!"</definedName>
    <definedName name="aber15" localSheetId="0">#REF!</definedName>
    <definedName name="aber15">#REF!</definedName>
    <definedName name="aber15_10">"$#REF!.$#REF!$#REF!"</definedName>
    <definedName name="aber15_12">"$#REF!.$#REF!$#REF!"</definedName>
    <definedName name="aber15_13">"$#REF!.$#REF!$#REF!"</definedName>
    <definedName name="aber15_5">"$#REF!.$#REF!$#REF!"</definedName>
    <definedName name="aber15_7">"$#REF!.$#REF!$#REF!"</definedName>
    <definedName name="aber15_8">"$#REF!.$#REF!$#REF!"</definedName>
    <definedName name="Aber150" localSheetId="0">#REF!</definedName>
    <definedName name="Aber150">#REF!</definedName>
    <definedName name="Aber150_10">"$#REF!.$#REF!$#REF!"</definedName>
    <definedName name="Aber150_12">"$#REF!.$#REF!$#REF!"</definedName>
    <definedName name="Aber150_13">"$#REF!.$#REF!$#REF!"</definedName>
    <definedName name="Aber150_5">"$#REF!.$#REF!$#REF!"</definedName>
    <definedName name="Aber150_7">"$#REF!.$#REF!$#REF!"</definedName>
    <definedName name="Aber150_8">"$#REF!.$#REF!$#REF!"</definedName>
    <definedName name="aber2" localSheetId="0">#REF!</definedName>
    <definedName name="aber2">#REF!</definedName>
    <definedName name="aber2_10">"$#REF!.$#REF!$#REF!"</definedName>
    <definedName name="aber2_12">"$#REF!.$#REF!$#REF!"</definedName>
    <definedName name="aber2_13">"$#REF!.$#REF!$#REF!"</definedName>
    <definedName name="aber2_5">"$#REF!.$#REF!$#REF!"</definedName>
    <definedName name="aber2_7">"$#REF!.$#REF!$#REF!"</definedName>
    <definedName name="aber2_8">"$#REF!.$#REF!$#REF!"</definedName>
    <definedName name="aber20" localSheetId="0">#REF!</definedName>
    <definedName name="aber20">#REF!</definedName>
    <definedName name="aber20_10">"$#REF!.$#REF!$#REF!"</definedName>
    <definedName name="aber20_12">"$#REF!.$#REF!$#REF!"</definedName>
    <definedName name="aber20_13">"$#REF!.$#REF!$#REF!"</definedName>
    <definedName name="aber20_5">"$#REF!.$#REF!$#REF!"</definedName>
    <definedName name="aber20_7">"$#REF!.$#REF!$#REF!"</definedName>
    <definedName name="aber20_8">"$#REF!.$#REF!$#REF!"</definedName>
    <definedName name="aber25" localSheetId="0">#REF!</definedName>
    <definedName name="aber25">#REF!</definedName>
    <definedName name="aber25_10">"$#REF!.$#REF!$#REF!"</definedName>
    <definedName name="aber25_12">"$#REF!.$#REF!$#REF!"</definedName>
    <definedName name="aber25_13">"$#REF!.$#REF!$#REF!"</definedName>
    <definedName name="aber25_5">"$#REF!.$#REF!$#REF!"</definedName>
    <definedName name="aber25_7">"$#REF!.$#REF!$#REF!"</definedName>
    <definedName name="aber25_8">"$#REF!.$#REF!$#REF!"</definedName>
    <definedName name="aber32" localSheetId="0">#REF!</definedName>
    <definedName name="aber32">#REF!</definedName>
    <definedName name="aber32_10">"$#REF!.$#REF!$#REF!"</definedName>
    <definedName name="aber32_12">"$#REF!.$#REF!$#REF!"</definedName>
    <definedName name="aber32_13">"$#REF!.$#REF!$#REF!"</definedName>
    <definedName name="aber32_5">"$#REF!.$#REF!$#REF!"</definedName>
    <definedName name="aber32_7">"$#REF!.$#REF!$#REF!"</definedName>
    <definedName name="aber32_8">"$#REF!.$#REF!$#REF!"</definedName>
    <definedName name="aber4" localSheetId="0">#REF!</definedName>
    <definedName name="aber4">#REF!</definedName>
    <definedName name="aber4_10">"$#REF!.$#REF!$#REF!"</definedName>
    <definedName name="aber4_12">"$#REF!.$#REF!$#REF!"</definedName>
    <definedName name="aber4_13">"$#REF!.$#REF!$#REF!"</definedName>
    <definedName name="aber4_5">"$#REF!.$#REF!$#REF!"</definedName>
    <definedName name="aber4_7">"$#REF!.$#REF!$#REF!"</definedName>
    <definedName name="aber4_8">"$#REF!.$#REF!$#REF!"</definedName>
    <definedName name="aber40" localSheetId="0">#REF!</definedName>
    <definedName name="aber40">#REF!</definedName>
    <definedName name="aber40_10">"$#REF!.$#REF!$#REF!"</definedName>
    <definedName name="aber40_12">"$#REF!.$#REF!$#REF!"</definedName>
    <definedName name="aber40_13">"$#REF!.$#REF!$#REF!"</definedName>
    <definedName name="aber40_5">"$#REF!.$#REF!$#REF!"</definedName>
    <definedName name="aber40_7">"$#REF!.$#REF!$#REF!"</definedName>
    <definedName name="aber40_8">"$#REF!.$#REF!$#REF!"</definedName>
    <definedName name="aber50" localSheetId="0">#REF!</definedName>
    <definedName name="aber50">#REF!</definedName>
    <definedName name="aber50_10">"$#REF!.$#REF!$#REF!"</definedName>
    <definedName name="aber50_12">"$#REF!.$#REF!$#REF!"</definedName>
    <definedName name="aber50_13">"$#REF!.$#REF!$#REF!"</definedName>
    <definedName name="aber50_5">"$#REF!.$#REF!$#REF!"</definedName>
    <definedName name="aber50_7">"$#REF!.$#REF!$#REF!"</definedName>
    <definedName name="aber50_8">"$#REF!.$#REF!$#REF!"</definedName>
    <definedName name="Aber6" localSheetId="0">#REF!</definedName>
    <definedName name="Aber6">#REF!</definedName>
    <definedName name="Aber6_10">"$#REF!.$#REF!$#REF!"</definedName>
    <definedName name="Aber6_12">"$#REF!.$#REF!$#REF!"</definedName>
    <definedName name="Aber6_13">"$#REF!.$#REF!$#REF!"</definedName>
    <definedName name="Aber6_5">"$#REF!.$#REF!$#REF!"</definedName>
    <definedName name="Aber6_7">"$#REF!.$#REF!$#REF!"</definedName>
    <definedName name="Aber6_8">"$#REF!.$#REF!$#REF!"</definedName>
    <definedName name="aber80" localSheetId="0">#REF!</definedName>
    <definedName name="aber80">#REF!</definedName>
    <definedName name="aber80_10">"$#REF!.$#REF!$#REF!"</definedName>
    <definedName name="aber80_12">"$#REF!.$#REF!$#REF!"</definedName>
    <definedName name="aber80_13">"$#REF!.$#REF!$#REF!"</definedName>
    <definedName name="aber80_5">"$#REF!.$#REF!$#REF!"</definedName>
    <definedName name="aber80_7">"$#REF!.$#REF!$#REF!"</definedName>
    <definedName name="aber80_8">"$#REF!.$#REF!$#REF!"</definedName>
    <definedName name="aberf100" localSheetId="0">#REF!</definedName>
    <definedName name="aberf100">#REF!</definedName>
    <definedName name="aberf100_10">"$#REF!.$#REF!$#REF!"</definedName>
    <definedName name="aberf100_12">"$#REF!.$#REF!$#REF!"</definedName>
    <definedName name="aberf100_13">"$#REF!.$#REF!$#REF!"</definedName>
    <definedName name="aberf100_5">"$#REF!.$#REF!$#REF!"</definedName>
    <definedName name="aberf100_7">"$#REF!.$#REF!$#REF!"</definedName>
    <definedName name="aberf100_8">"$#REF!.$#REF!$#REF!"</definedName>
    <definedName name="aberf150" localSheetId="0">#REF!</definedName>
    <definedName name="aberf150">#REF!</definedName>
    <definedName name="aberf150_10">"$#REF!.$#REF!$#REF!"</definedName>
    <definedName name="aberf150_12">"$#REF!.$#REF!$#REF!"</definedName>
    <definedName name="aberf150_13">"$#REF!.$#REF!$#REF!"</definedName>
    <definedName name="aberf150_5">"$#REF!.$#REF!$#REF!"</definedName>
    <definedName name="aberf150_7">"$#REF!.$#REF!$#REF!"</definedName>
    <definedName name="aberf150_8">"$#REF!.$#REF!$#REF!"</definedName>
    <definedName name="aberf4" localSheetId="0">#REF!</definedName>
    <definedName name="aberf4">#REF!</definedName>
    <definedName name="aberf4_10">"$#REF!.$#REF!$#REF!"</definedName>
    <definedName name="aberf4_12">"$#REF!.$#REF!$#REF!"</definedName>
    <definedName name="aberf4_13">"$#REF!.$#REF!$#REF!"</definedName>
    <definedName name="aberf4_5">"$#REF!.$#REF!$#REF!"</definedName>
    <definedName name="aberf4_7">"$#REF!.$#REF!$#REF!"</definedName>
    <definedName name="aberf4_8">"$#REF!.$#REF!$#REF!"</definedName>
    <definedName name="aberf6" localSheetId="0">#REF!</definedName>
    <definedName name="aberf6">#REF!</definedName>
    <definedName name="aberf6_10">"$#REF!.$#REF!$#REF!"</definedName>
    <definedName name="aberf6_12">"$#REF!.$#REF!$#REF!"</definedName>
    <definedName name="aberf6_13">"$#REF!.$#REF!$#REF!"</definedName>
    <definedName name="aberf6_5">"$#REF!.$#REF!$#REF!"</definedName>
    <definedName name="aberf6_7">"$#REF!.$#REF!$#REF!"</definedName>
    <definedName name="aberf6_8">"$#REF!.$#REF!$#REF!"</definedName>
    <definedName name="aberf80" localSheetId="0">#REF!</definedName>
    <definedName name="aberf80">#REF!</definedName>
    <definedName name="aberf80_10">"$#REF!.$#REF!$#REF!"</definedName>
    <definedName name="aberf80_12">"$#REF!.$#REF!$#REF!"</definedName>
    <definedName name="aberf80_13">"$#REF!.$#REF!$#REF!"</definedName>
    <definedName name="aberf80_5">"$#REF!.$#REF!$#REF!"</definedName>
    <definedName name="aberf80_7">"$#REF!.$#REF!$#REF!"</definedName>
    <definedName name="aberf80_8">"$#REF!.$#REF!$#REF!"</definedName>
    <definedName name="ABESI">#REF!</definedName>
    <definedName name="abesi10">#REF!</definedName>
    <definedName name="abesi12">#REF!</definedName>
    <definedName name="abesi13">#REF!</definedName>
    <definedName name="abesi16">#REF!</definedName>
    <definedName name="abesi19">#REF!</definedName>
    <definedName name="abesi22">#REF!</definedName>
    <definedName name="abesi6">#REF!</definedName>
    <definedName name="abesi8">#REF!</definedName>
    <definedName name="abfj100" localSheetId="0">#REF!</definedName>
    <definedName name="abfj100">#REF!</definedName>
    <definedName name="abfj100_10">"$#REF!.$#REF!$#REF!"</definedName>
    <definedName name="abfj100_12">"$#REF!.$#REF!$#REF!"</definedName>
    <definedName name="abfj100_13">"$#REF!.$#REF!$#REF!"</definedName>
    <definedName name="abfj100_5">"$#REF!.$#REF!$#REF!"</definedName>
    <definedName name="abfj100_7">"$#REF!.$#REF!$#REF!"</definedName>
    <definedName name="abfj100_8">"$#REF!.$#REF!$#REF!"</definedName>
    <definedName name="abfj150" localSheetId="0">#REF!</definedName>
    <definedName name="abfj150">#REF!</definedName>
    <definedName name="abfj150_10">"$#REF!.$#REF!$#REF!"</definedName>
    <definedName name="abfj150_12">"$#REF!.$#REF!$#REF!"</definedName>
    <definedName name="abfj150_13">"$#REF!.$#REF!$#REF!"</definedName>
    <definedName name="abfj150_5">"$#REF!.$#REF!$#REF!"</definedName>
    <definedName name="abfj150_7">"$#REF!.$#REF!$#REF!"</definedName>
    <definedName name="abfj150_8">"$#REF!.$#REF!$#REF!"</definedName>
    <definedName name="abfj40" localSheetId="0">#REF!</definedName>
    <definedName name="abfj40">#REF!</definedName>
    <definedName name="abfj40_10">"$#REF!.$#REF!$#REF!"</definedName>
    <definedName name="abfj40_12">"$#REF!.$#REF!$#REF!"</definedName>
    <definedName name="abfj40_13">"$#REF!.$#REF!$#REF!"</definedName>
    <definedName name="abfj40_5">"$#REF!.$#REF!$#REF!"</definedName>
    <definedName name="abfj40_7">"$#REF!.$#REF!$#REF!"</definedName>
    <definedName name="abfj40_8">"$#REF!.$#REF!$#REF!"</definedName>
    <definedName name="abfj50" localSheetId="0">#REF!</definedName>
    <definedName name="abfj50">#REF!</definedName>
    <definedName name="abfj50_10">"$#REF!.$#REF!$#REF!"</definedName>
    <definedName name="abfj50_12">"$#REF!.$#REF!$#REF!"</definedName>
    <definedName name="abfj50_13">"$#REF!.$#REF!$#REF!"</definedName>
    <definedName name="abfj50_5">"$#REF!.$#REF!$#REF!"</definedName>
    <definedName name="abfj50_7">"$#REF!.$#REF!$#REF!"</definedName>
    <definedName name="abfj50_8">"$#REF!.$#REF!$#REF!"</definedName>
    <definedName name="abfl40" localSheetId="0">#REF!</definedName>
    <definedName name="abfl40">#REF!</definedName>
    <definedName name="abfl40_10">"$#REF!.$#REF!$#REF!"</definedName>
    <definedName name="abfl40_12">"$#REF!.$#REF!$#REF!"</definedName>
    <definedName name="abfl40_13">"$#REF!.$#REF!$#REF!"</definedName>
    <definedName name="abfl40_5">"$#REF!.$#REF!$#REF!"</definedName>
    <definedName name="abfl40_7">"$#REF!.$#REF!$#REF!"</definedName>
    <definedName name="abfl40_8">"$#REF!.$#REF!$#REF!"</definedName>
    <definedName name="abft100" localSheetId="0">#REF!</definedName>
    <definedName name="abft100">#REF!</definedName>
    <definedName name="abft100_10">"$#REF!.$#REF!$#REF!"</definedName>
    <definedName name="abft100_12">"$#REF!.$#REF!$#REF!"</definedName>
    <definedName name="abft100_13">"$#REF!.$#REF!$#REF!"</definedName>
    <definedName name="abft100_5">"$#REF!.$#REF!$#REF!"</definedName>
    <definedName name="abft100_7">"$#REF!.$#REF!$#REF!"</definedName>
    <definedName name="abft100_8">"$#REF!.$#REF!$#REF!"</definedName>
    <definedName name="abft150" localSheetId="0">#REF!</definedName>
    <definedName name="abft150">#REF!</definedName>
    <definedName name="abft150_10">"$#REF!.$#REF!$#REF!"</definedName>
    <definedName name="abft150_12">"$#REF!.$#REF!$#REF!"</definedName>
    <definedName name="abft150_13">"$#REF!.$#REF!$#REF!"</definedName>
    <definedName name="abft150_5">"$#REF!.$#REF!$#REF!"</definedName>
    <definedName name="abft150_7">"$#REF!.$#REF!$#REF!"</definedName>
    <definedName name="abft150_8">"$#REF!.$#REF!$#REF!"</definedName>
    <definedName name="abft50" localSheetId="0">#REF!</definedName>
    <definedName name="abft50">#REF!</definedName>
    <definedName name="abft50_10">"$#REF!.$#REF!$#REF!"</definedName>
    <definedName name="abft50_12">"$#REF!.$#REF!$#REF!"</definedName>
    <definedName name="abft50_13">"$#REF!.$#REF!$#REF!"</definedName>
    <definedName name="abft50_5">"$#REF!.$#REF!$#REF!"</definedName>
    <definedName name="abft50_7">"$#REF!.$#REF!$#REF!"</definedName>
    <definedName name="abft50_8">"$#REF!.$#REF!$#REF!"</definedName>
    <definedName name="abfv100" localSheetId="0">#REF!</definedName>
    <definedName name="abfv100">#REF!</definedName>
    <definedName name="abfv100_10">"$#REF!.$#REF!$#REF!"</definedName>
    <definedName name="abfv100_12">"$#REF!.$#REF!$#REF!"</definedName>
    <definedName name="abfv100_13">"$#REF!.$#REF!$#REF!"</definedName>
    <definedName name="abfv100_5">"$#REF!.$#REF!$#REF!"</definedName>
    <definedName name="abfv100_7">"$#REF!.$#REF!$#REF!"</definedName>
    <definedName name="abfv100_8">"$#REF!.$#REF!$#REF!"</definedName>
    <definedName name="abfv150" localSheetId="0">#REF!</definedName>
    <definedName name="abfv150">#REF!</definedName>
    <definedName name="abfv150_10">"$#REF!.$#REF!$#REF!"</definedName>
    <definedName name="abfv150_12">"$#REF!.$#REF!$#REF!"</definedName>
    <definedName name="abfv150_13">"$#REF!.$#REF!$#REF!"</definedName>
    <definedName name="abfv150_5">"$#REF!.$#REF!$#REF!"</definedName>
    <definedName name="abfv150_7">"$#REF!.$#REF!$#REF!"</definedName>
    <definedName name="abfv150_8">"$#REF!.$#REF!$#REF!"</definedName>
    <definedName name="abfv50" localSheetId="0">#REF!</definedName>
    <definedName name="abfv50">#REF!</definedName>
    <definedName name="abfv50_10">"$#REF!.$#REF!$#REF!"</definedName>
    <definedName name="abfv50_12">"$#REF!.$#REF!$#REF!"</definedName>
    <definedName name="abfv50_13">"$#REF!.$#REF!$#REF!"</definedName>
    <definedName name="abfv50_5">"$#REF!.$#REF!$#REF!"</definedName>
    <definedName name="abfv50_7">"$#REF!.$#REF!$#REF!"</definedName>
    <definedName name="abfv50_8">"$#REF!.$#REF!$#REF!"</definedName>
    <definedName name="abfv80" localSheetId="0">#REF!</definedName>
    <definedName name="abfv80">#REF!</definedName>
    <definedName name="abfv80_10">"$#REF!.$#REF!$#REF!"</definedName>
    <definedName name="abfv80_12">"$#REF!.$#REF!$#REF!"</definedName>
    <definedName name="abfv80_13">"$#REF!.$#REF!$#REF!"</definedName>
    <definedName name="abfv80_5">"$#REF!.$#REF!$#REF!"</definedName>
    <definedName name="abfv80_7">"$#REF!.$#REF!$#REF!"</definedName>
    <definedName name="abfv80_8">"$#REF!.$#REF!$#REF!"</definedName>
    <definedName name="abgv100" localSheetId="0">#REF!</definedName>
    <definedName name="abgv100">#REF!</definedName>
    <definedName name="abgv100_10">"$#REF!.$#REF!$#REF!"</definedName>
    <definedName name="abgv100_12">"$#REF!.$#REF!$#REF!"</definedName>
    <definedName name="abgv100_13">"$#REF!.$#REF!$#REF!"</definedName>
    <definedName name="abgv100_5">"$#REF!.$#REF!$#REF!"</definedName>
    <definedName name="abgv100_7">"$#REF!.$#REF!$#REF!"</definedName>
    <definedName name="abgv100_8">"$#REF!.$#REF!$#REF!"</definedName>
    <definedName name="abgv150" localSheetId="0">#REF!</definedName>
    <definedName name="abgv150">#REF!</definedName>
    <definedName name="abgv150_10">"$#REF!.$#REF!$#REF!"</definedName>
    <definedName name="abgv150_12">"$#REF!.$#REF!$#REF!"</definedName>
    <definedName name="abgv150_13">"$#REF!.$#REF!$#REF!"</definedName>
    <definedName name="abgv150_5">"$#REF!.$#REF!$#REF!"</definedName>
    <definedName name="abgv150_7">"$#REF!.$#REF!$#REF!"</definedName>
    <definedName name="abgv150_8">"$#REF!.$#REF!$#REF!"</definedName>
    <definedName name="abgv20" localSheetId="0">#REF!</definedName>
    <definedName name="abgv20">#REF!</definedName>
    <definedName name="abgv20_10">"$#REF!.$#REF!$#REF!"</definedName>
    <definedName name="abgv20_12">"$#REF!.$#REF!$#REF!"</definedName>
    <definedName name="abgv20_13">"$#REF!.$#REF!$#REF!"</definedName>
    <definedName name="abgv20_5">"$#REF!.$#REF!$#REF!"</definedName>
    <definedName name="abgv20_7">"$#REF!.$#REF!$#REF!"</definedName>
    <definedName name="abgv20_8">"$#REF!.$#REF!$#REF!"</definedName>
    <definedName name="abgv32" localSheetId="0">#REF!</definedName>
    <definedName name="abgv32">#REF!</definedName>
    <definedName name="abgv32_10">"$#REF!.$#REF!$#REF!"</definedName>
    <definedName name="abgv32_12">"$#REF!.$#REF!$#REF!"</definedName>
    <definedName name="abgv32_13">"$#REF!.$#REF!$#REF!"</definedName>
    <definedName name="abgv32_5">"$#REF!.$#REF!$#REF!"</definedName>
    <definedName name="abgv32_7">"$#REF!.$#REF!$#REF!"</definedName>
    <definedName name="abgv32_8">"$#REF!.$#REF!$#REF!"</definedName>
    <definedName name="abgv40" localSheetId="0">#REF!</definedName>
    <definedName name="abgv40">#REF!</definedName>
    <definedName name="abgv40_10">"$#REF!.$#REF!$#REF!"</definedName>
    <definedName name="abgv40_12">"$#REF!.$#REF!$#REF!"</definedName>
    <definedName name="abgv40_13">"$#REF!.$#REF!$#REF!"</definedName>
    <definedName name="abgv40_5">"$#REF!.$#REF!$#REF!"</definedName>
    <definedName name="abgv40_7">"$#REF!.$#REF!$#REF!"</definedName>
    <definedName name="abgv40_8">"$#REF!.$#REF!$#REF!"</definedName>
    <definedName name="abgv50" localSheetId="0">#REF!</definedName>
    <definedName name="abgv50">#REF!</definedName>
    <definedName name="abgv50_10">"$#REF!.$#REF!$#REF!"</definedName>
    <definedName name="abgv50_12">"$#REF!.$#REF!$#REF!"</definedName>
    <definedName name="abgv50_13">"$#REF!.$#REF!$#REF!"</definedName>
    <definedName name="abgv50_5">"$#REF!.$#REF!$#REF!"</definedName>
    <definedName name="abgv50_7">"$#REF!.$#REF!$#REF!"</definedName>
    <definedName name="abgv50_8">"$#REF!.$#REF!$#REF!"</definedName>
    <definedName name="abka15" localSheetId="0">#REF!</definedName>
    <definedName name="abka15">#REF!</definedName>
    <definedName name="abka15_10">"$#REF!.$#REF!$#REF!"</definedName>
    <definedName name="abka15_12">"$#REF!.$#REF!$#REF!"</definedName>
    <definedName name="abka15_13">"$#REF!.$#REF!$#REF!"</definedName>
    <definedName name="abka15_5">"$#REF!.$#REF!$#REF!"</definedName>
    <definedName name="abka15_7">"$#REF!.$#REF!$#REF!"</definedName>
    <definedName name="abka15_8">"$#REF!.$#REF!$#REF!"</definedName>
    <definedName name="abpg" localSheetId="0">#REF!</definedName>
    <definedName name="abpg">#REF!</definedName>
    <definedName name="abpg_10">"$#REF!.$#REF!$#REF!"</definedName>
    <definedName name="abpg_12">"$#REF!.$#REF!$#REF!"</definedName>
    <definedName name="abpg_13">"$#REF!.$#REF!$#REF!"</definedName>
    <definedName name="abpg_5">"$#REF!.$#REF!$#REF!"</definedName>
    <definedName name="abpg_7">"$#REF!.$#REF!$#REF!"</definedName>
    <definedName name="abpg_8">"$#REF!.$#REF!$#REF!"</definedName>
    <definedName name="ABS">#REF!</definedName>
    <definedName name="abs100_10">"$#REF!.$#REF!$#REF!"</definedName>
    <definedName name="abs100_12">"$#REF!.$#REF!$#REF!"</definedName>
    <definedName name="abs100_13">"$#REF!.$#REF!$#REF!"</definedName>
    <definedName name="abs100_5">"$#REF!.$#REF!$#REF!"</definedName>
    <definedName name="abs100_7">"$#REF!.$#REF!$#REF!"</definedName>
    <definedName name="abs100_8">"$#REF!.$#REF!$#REF!"</definedName>
    <definedName name="abwl" localSheetId="0">#REF!</definedName>
    <definedName name="abwl">#REF!</definedName>
    <definedName name="abwl_10">"$#REF!.$#REF!$#REF!"</definedName>
    <definedName name="abwl_12">"$#REF!.$#REF!$#REF!"</definedName>
    <definedName name="abwl_13">"$#REF!.$#REF!$#REF!"</definedName>
    <definedName name="abwl_5">"$#REF!.$#REF!$#REF!"</definedName>
    <definedName name="abwl_7">"$#REF!.$#REF!$#REF!"</definedName>
    <definedName name="abwl_8">"$#REF!.$#REF!$#REF!"</definedName>
    <definedName name="ABX" localSheetId="0">#REF!</definedName>
    <definedName name="ABX">#REF!</definedName>
    <definedName name="ac">#REF!</definedName>
    <definedName name="AC_DG">#REF!</definedName>
    <definedName name="AC_EG">#REF!</definedName>
    <definedName name="AC_FAG">#REF!</definedName>
    <definedName name="AC_FD">#REF!</definedName>
    <definedName name="AC_FLEXIBLE">#REF!</definedName>
    <definedName name="AC_MVD">#REF!</definedName>
    <definedName name="AC_PVC">#REF!</definedName>
    <definedName name="AC_RAG">#REF!</definedName>
    <definedName name="AC_SAD">#REF!</definedName>
    <definedName name="AC_VBALANCE">#REF!</definedName>
    <definedName name="AC_VCHECK">#REF!</definedName>
    <definedName name="AC_VFLEXIBLE">#REF!</definedName>
    <definedName name="AC_VGATE">#REF!</definedName>
    <definedName name="AC_VSTRAINER">#REF!</definedName>
    <definedName name="AC_VTHREE_Y">#REF!</definedName>
    <definedName name="ACX" localSheetId="0">#REF!</definedName>
    <definedName name="ACX">#REF!</definedName>
    <definedName name="AD_69">#REF!</definedName>
    <definedName name="ADD">#REF!</definedName>
    <definedName name="ADDITIVE">#REF!</definedName>
    <definedName name="ADDR">#N/A</definedName>
    <definedName name="adhie">#REF!</definedName>
    <definedName name="ADX" localSheetId="0">#REF!</definedName>
    <definedName name="ADX">#REF!</definedName>
    <definedName name="AERIAL100">#REF!</definedName>
    <definedName name="AGAL">#REF!</definedName>
    <definedName name="ah" localSheetId="0">#REF!</definedName>
    <definedName name="ah">#REF!</definedName>
    <definedName name="ahrd100" localSheetId="0">#REF!</definedName>
    <definedName name="ahrd100">#REF!</definedName>
    <definedName name="ahrd100_10">"$#REF!.$#REF!$#REF!"</definedName>
    <definedName name="ahrd100_12">"$#REF!.$#REF!$#REF!"</definedName>
    <definedName name="ahrd100_13">"$#REF!.$#REF!$#REF!"</definedName>
    <definedName name="ahrd100_5">"$#REF!.$#REF!$#REF!"</definedName>
    <definedName name="ahrd100_7">"$#REF!.$#REF!$#REF!"</definedName>
    <definedName name="ahrd100_8">"$#REF!.$#REF!$#REF!"</definedName>
    <definedName name="ahrd150" localSheetId="0">#REF!</definedName>
    <definedName name="ahrd150">#REF!</definedName>
    <definedName name="ahrd150_10">"$#REF!.$#REF!$#REF!"</definedName>
    <definedName name="ahrd150_12">"$#REF!.$#REF!$#REF!"</definedName>
    <definedName name="ahrd150_13">"$#REF!.$#REF!$#REF!"</definedName>
    <definedName name="ahrd150_5">"$#REF!.$#REF!$#REF!"</definedName>
    <definedName name="ahrd150_7">"$#REF!.$#REF!$#REF!"</definedName>
    <definedName name="ahrd150_8">"$#REF!.$#REF!$#REF!"</definedName>
    <definedName name="ahs">#REF!</definedName>
    <definedName name="ahu100_10">"$#REF!.$#REF!$#REF!"</definedName>
    <definedName name="ahu100_12">"$#REF!.$#REF!$#REF!"</definedName>
    <definedName name="ahu100_13">"$#REF!.$#REF!$#REF!"</definedName>
    <definedName name="ahu100_5">"$#REF!.$#REF!$#REF!"</definedName>
    <definedName name="ahu100_7">"$#REF!.$#REF!$#REF!"</definedName>
    <definedName name="ahu100_8">"$#REF!.$#REF!$#REF!"</definedName>
    <definedName name="ahu150_10">"$#REF!.$#REF!$#REF!"</definedName>
    <definedName name="ahu150_12">"$#REF!.$#REF!$#REF!"</definedName>
    <definedName name="ahu150_13">"$#REF!.$#REF!$#REF!"</definedName>
    <definedName name="ahu150_5">"$#REF!.$#REF!$#REF!"</definedName>
    <definedName name="ahu150_7">"$#REF!.$#REF!$#REF!"</definedName>
    <definedName name="ahu150_8">"$#REF!.$#REF!$#REF!"</definedName>
    <definedName name="ahuf100" localSheetId="0">#REF!</definedName>
    <definedName name="ahuf100">#REF!</definedName>
    <definedName name="ahuf100_10">"$#REF!.$#REF!$#REF!"</definedName>
    <definedName name="ahuf100_12">"$#REF!.$#REF!$#REF!"</definedName>
    <definedName name="ahuf100_13">"$#REF!.$#REF!$#REF!"</definedName>
    <definedName name="ahuf100_5">"$#REF!.$#REF!$#REF!"</definedName>
    <definedName name="ahuf100_7">"$#REF!.$#REF!$#REF!"</definedName>
    <definedName name="ahuf100_8">"$#REF!.$#REF!$#REF!"</definedName>
    <definedName name="ahuf150" localSheetId="0">#REF!</definedName>
    <definedName name="ahuf150">#REF!</definedName>
    <definedName name="ahuf150_10">"$#REF!.$#REF!$#REF!"</definedName>
    <definedName name="ahuf150_12">"$#REF!.$#REF!$#REF!"</definedName>
    <definedName name="ahuf150_13">"$#REF!.$#REF!$#REF!"</definedName>
    <definedName name="ahuf150_5">"$#REF!.$#REF!$#REF!"</definedName>
    <definedName name="ahuf150_7">"$#REF!.$#REF!$#REF!"</definedName>
    <definedName name="ahuf150_8">"$#REF!.$#REF!$#REF!"</definedName>
    <definedName name="ahuf150ahuf150" localSheetId="0">#REF!</definedName>
    <definedName name="ahuf150ahuf150">#REF!</definedName>
    <definedName name="ahuf150ahuf150_10">"$#REF!.$#REF!$#REF!"</definedName>
    <definedName name="ahuf150ahuf150_12">"$#REF!.$#REF!$#REF!"</definedName>
    <definedName name="ahuf150ahuf150_13">"$#REF!.$#REF!$#REF!"</definedName>
    <definedName name="ahuf150ahuf150_5">"$#REF!.$#REF!$#REF!"</definedName>
    <definedName name="ahuf150ahuf150_7">"$#REF!.$#REF!$#REF!"</definedName>
    <definedName name="ahuf150ahuf150_8">"$#REF!.$#REF!$#REF!"</definedName>
    <definedName name="akco100" localSheetId="0">#REF!</definedName>
    <definedName name="akco100">#REF!</definedName>
    <definedName name="akco100_10">"$#REF!.$#REF!$#REF!"</definedName>
    <definedName name="akco100_12">"$#REF!.$#REF!$#REF!"</definedName>
    <definedName name="akco100_13">"$#REF!.$#REF!$#REF!"</definedName>
    <definedName name="akco100_5">"$#REF!.$#REF!$#REF!"</definedName>
    <definedName name="akco100_7">"$#REF!.$#REF!$#REF!"</definedName>
    <definedName name="akco100_8">"$#REF!.$#REF!$#REF!"</definedName>
    <definedName name="akco150" localSheetId="0">#REF!</definedName>
    <definedName name="akco150">#REF!</definedName>
    <definedName name="akco150_10">"$#REF!.$#REF!$#REF!"</definedName>
    <definedName name="akco150_12">"$#REF!.$#REF!$#REF!"</definedName>
    <definedName name="akco150_13">"$#REF!.$#REF!$#REF!"</definedName>
    <definedName name="akco150_5">"$#REF!.$#REF!$#REF!"</definedName>
    <definedName name="akco150_7">"$#REF!.$#REF!$#REF!"</definedName>
    <definedName name="akco150_8">"$#REF!.$#REF!$#REF!"</definedName>
    <definedName name="akco80" localSheetId="0">#REF!</definedName>
    <definedName name="akco80">#REF!</definedName>
    <definedName name="akco80_10">"$#REF!.$#REF!$#REF!"</definedName>
    <definedName name="akco80_12">"$#REF!.$#REF!$#REF!"</definedName>
    <definedName name="akco80_13">"$#REF!.$#REF!$#REF!"</definedName>
    <definedName name="akco80_5">"$#REF!.$#REF!$#REF!"</definedName>
    <definedName name="akco80_7">"$#REF!.$#REF!$#REF!"</definedName>
    <definedName name="akco80_8">"$#REF!.$#REF!$#REF!"</definedName>
    <definedName name="akfd50" localSheetId="0">#REF!</definedName>
    <definedName name="akfd50">#REF!</definedName>
    <definedName name="akfd50_10">"$#REF!.$#REF!$#REF!"</definedName>
    <definedName name="akfd50_12">"$#REF!.$#REF!$#REF!"</definedName>
    <definedName name="akfd50_13">"$#REF!.$#REF!$#REF!"</definedName>
    <definedName name="akfd50_5">"$#REF!.$#REF!$#REF!"</definedName>
    <definedName name="akfd50_7">"$#REF!.$#REF!$#REF!"</definedName>
    <definedName name="akfd50_8">"$#REF!.$#REF!$#REF!"</definedName>
    <definedName name="akfj100" localSheetId="0">#REF!</definedName>
    <definedName name="akfj100">#REF!</definedName>
    <definedName name="akfj100_10">"$#REF!.$#REF!$#REF!"</definedName>
    <definedName name="akfj100_12">"$#REF!.$#REF!$#REF!"</definedName>
    <definedName name="akfj100_13">"$#REF!.$#REF!$#REF!"</definedName>
    <definedName name="akfj100_5">"$#REF!.$#REF!$#REF!"</definedName>
    <definedName name="akfj100_7">"$#REF!.$#REF!$#REF!"</definedName>
    <definedName name="akfj100_8">"$#REF!.$#REF!$#REF!"</definedName>
    <definedName name="akgv100" localSheetId="0">#REF!</definedName>
    <definedName name="akgv100">#REF!</definedName>
    <definedName name="akgv100_10">"$#REF!.$#REF!$#REF!"</definedName>
    <definedName name="akgv100_12">"$#REF!.$#REF!$#REF!"</definedName>
    <definedName name="akgv100_13">"$#REF!.$#REF!$#REF!"</definedName>
    <definedName name="akgv100_5">"$#REF!.$#REF!$#REF!"</definedName>
    <definedName name="akgv100_7">"$#REF!.$#REF!$#REF!"</definedName>
    <definedName name="akgv100_8">"$#REF!.$#REF!$#REF!"</definedName>
    <definedName name="akgv80" localSheetId="0">#REF!</definedName>
    <definedName name="akgv80">#REF!</definedName>
    <definedName name="akgv80_10">"$#REF!.$#REF!$#REF!"</definedName>
    <definedName name="akgv80_12">"$#REF!.$#REF!$#REF!"</definedName>
    <definedName name="akgv80_13">"$#REF!.$#REF!$#REF!"</definedName>
    <definedName name="akgv80_5">"$#REF!.$#REF!$#REF!"</definedName>
    <definedName name="akgv80_7">"$#REF!.$#REF!$#REF!"</definedName>
    <definedName name="akgv80_8">"$#REF!.$#REF!$#REF!"</definedName>
    <definedName name="ako100_10">"$#REF!.$#REF!$#REF!"</definedName>
    <definedName name="ako100_12">"$#REF!.$#REF!$#REF!"</definedName>
    <definedName name="ako100_13">"$#REF!.$#REF!$#REF!"</definedName>
    <definedName name="ako100_5">"$#REF!.$#REF!$#REF!"</definedName>
    <definedName name="ako100_7">"$#REF!.$#REF!$#REF!"</definedName>
    <definedName name="ako100_8">"$#REF!.$#REF!$#REF!"</definedName>
    <definedName name="ako150_10">"$#REF!.$#REF!$#REF!"</definedName>
    <definedName name="ako150_12">"$#REF!.$#REF!$#REF!"</definedName>
    <definedName name="ako150_13">"$#REF!.$#REF!$#REF!"</definedName>
    <definedName name="ako150_5">"$#REF!.$#REF!$#REF!"</definedName>
    <definedName name="ako150_7">"$#REF!.$#REF!$#REF!"</definedName>
    <definedName name="ako150_8">"$#REF!.$#REF!$#REF!"</definedName>
    <definedName name="ako50_10">"$#REF!.$#REF!$#REF!"</definedName>
    <definedName name="ako50_12">"$#REF!.$#REF!$#REF!"</definedName>
    <definedName name="ako50_13">"$#REF!.$#REF!$#REF!"</definedName>
    <definedName name="ako50_5">"$#REF!.$#REF!$#REF!"</definedName>
    <definedName name="ako50_7">"$#REF!.$#REF!$#REF!"</definedName>
    <definedName name="ako50_8">"$#REF!.$#REF!$#REF!"</definedName>
    <definedName name="ako80_10">"$#REF!.$#REF!$#REF!"</definedName>
    <definedName name="ako80_12">"$#REF!.$#REF!$#REF!"</definedName>
    <definedName name="ako80_13">"$#REF!.$#REF!$#REF!"</definedName>
    <definedName name="ako80_5">"$#REF!.$#REF!$#REF!"</definedName>
    <definedName name="ako80_7">"$#REF!.$#REF!$#REF!"</definedName>
    <definedName name="ako80_8">"$#REF!.$#REF!$#REF!"</definedName>
    <definedName name="akof100" localSheetId="0">#REF!</definedName>
    <definedName name="akof100">#REF!</definedName>
    <definedName name="akof100_10">"$#REF!.$#REF!$#REF!"</definedName>
    <definedName name="akof100_12">"$#REF!.$#REF!$#REF!"</definedName>
    <definedName name="akof100_13">"$#REF!.$#REF!$#REF!"</definedName>
    <definedName name="akof100_5">"$#REF!.$#REF!$#REF!"</definedName>
    <definedName name="akof100_7">"$#REF!.$#REF!$#REF!"</definedName>
    <definedName name="akof100_8">"$#REF!.$#REF!$#REF!"</definedName>
    <definedName name="akof150" localSheetId="0">#REF!</definedName>
    <definedName name="akof150">#REF!</definedName>
    <definedName name="akof150_10">"$#REF!.$#REF!$#REF!"</definedName>
    <definedName name="akof150_12">"$#REF!.$#REF!$#REF!"</definedName>
    <definedName name="akof150_13">"$#REF!.$#REF!$#REF!"</definedName>
    <definedName name="akof150_5">"$#REF!.$#REF!$#REF!"</definedName>
    <definedName name="akof150_7">"$#REF!.$#REF!$#REF!"</definedName>
    <definedName name="akof150_8">"$#REF!.$#REF!$#REF!"</definedName>
    <definedName name="akof4" localSheetId="0">#REF!</definedName>
    <definedName name="akof4">#REF!</definedName>
    <definedName name="akof4_10">"$#REF!.$#REF!$#REF!"</definedName>
    <definedName name="akof4_12">"$#REF!.$#REF!$#REF!"</definedName>
    <definedName name="akof4_13">"$#REF!.$#REF!$#REF!"</definedName>
    <definedName name="akof4_5">"$#REF!.$#REF!$#REF!"</definedName>
    <definedName name="akof4_7">"$#REF!.$#REF!$#REF!"</definedName>
    <definedName name="akof4_8">"$#REF!.$#REF!$#REF!"</definedName>
    <definedName name="akof6" localSheetId="0">#REF!</definedName>
    <definedName name="akof6">#REF!</definedName>
    <definedName name="akof6_10">"$#REF!.$#REF!$#REF!"</definedName>
    <definedName name="akof6_12">"$#REF!.$#REF!$#REF!"</definedName>
    <definedName name="akof6_13">"$#REF!.$#REF!$#REF!"</definedName>
    <definedName name="akof6_5">"$#REF!.$#REF!$#REF!"</definedName>
    <definedName name="akof6_7">"$#REF!.$#REF!$#REF!"</definedName>
    <definedName name="akof6_8">"$#REF!.$#REF!$#REF!"</definedName>
    <definedName name="akof80" localSheetId="0">#REF!</definedName>
    <definedName name="akof80">#REF!</definedName>
    <definedName name="akof80_10">"$#REF!.$#REF!$#REF!"</definedName>
    <definedName name="akof80_12">"$#REF!.$#REF!$#REF!"</definedName>
    <definedName name="akof80_13">"$#REF!.$#REF!$#REF!"</definedName>
    <definedName name="akof80_5">"$#REF!.$#REF!$#REF!"</definedName>
    <definedName name="akof80_7">"$#REF!.$#REF!$#REF!"</definedName>
    <definedName name="akof80_8">"$#REF!.$#REF!$#REF!"</definedName>
    <definedName name="akofl80" localSheetId="0">#REF!</definedName>
    <definedName name="akofl80">#REF!</definedName>
    <definedName name="akofl80_10">"$#REF!.$#REF!$#REF!"</definedName>
    <definedName name="akofl80_12">"$#REF!.$#REF!$#REF!"</definedName>
    <definedName name="akofl80_13">"$#REF!.$#REF!$#REF!"</definedName>
    <definedName name="akofl80_5">"$#REF!.$#REF!$#REF!"</definedName>
    <definedName name="akofl80_7">"$#REF!.$#REF!$#REF!"</definedName>
    <definedName name="akofl80_8">"$#REF!.$#REF!$#REF!"</definedName>
    <definedName name="akogv100" localSheetId="0">#REF!</definedName>
    <definedName name="akogv100">#REF!</definedName>
    <definedName name="akogv100_10">"$#REF!.$#REF!$#REF!"</definedName>
    <definedName name="akogv100_12">"$#REF!.$#REF!$#REF!"</definedName>
    <definedName name="akogv100_13">"$#REF!.$#REF!$#REF!"</definedName>
    <definedName name="akogv100_5">"$#REF!.$#REF!$#REF!"</definedName>
    <definedName name="akogv100_7">"$#REF!.$#REF!$#REF!"</definedName>
    <definedName name="akogv100_8">"$#REF!.$#REF!$#REF!"</definedName>
    <definedName name="akogv80" localSheetId="0">#REF!</definedName>
    <definedName name="akogv80">#REF!</definedName>
    <definedName name="akogv80_10">"$#REF!.$#REF!$#REF!"</definedName>
    <definedName name="akogv80_12">"$#REF!.$#REF!$#REF!"</definedName>
    <definedName name="akogv80_13">"$#REF!.$#REF!$#REF!"</definedName>
    <definedName name="akogv80_5">"$#REF!.$#REF!$#REF!"</definedName>
    <definedName name="akogv80_7">"$#REF!.$#REF!$#REF!"</definedName>
    <definedName name="akogv80_8">"$#REF!.$#REF!$#REF!"</definedName>
    <definedName name="aku100_10">"$#REF!.$#REF!$#REF!"</definedName>
    <definedName name="aku100_12">"$#REF!.$#REF!$#REF!"</definedName>
    <definedName name="aku100_13">"$#REF!.$#REF!$#REF!"</definedName>
    <definedName name="aku100_5">"$#REF!.$#REF!$#REF!"</definedName>
    <definedName name="aku100_7">"$#REF!.$#REF!$#REF!"</definedName>
    <definedName name="aku100_8">"$#REF!.$#REF!$#REF!"</definedName>
    <definedName name="aku150_10">"$#REF!.$#REF!$#REF!"</definedName>
    <definedName name="aku150_12">"$#REF!.$#REF!$#REF!"</definedName>
    <definedName name="aku150_13">"$#REF!.$#REF!$#REF!"</definedName>
    <definedName name="aku150_5">"$#REF!.$#REF!$#REF!"</definedName>
    <definedName name="aku150_7">"$#REF!.$#REF!$#REF!"</definedName>
    <definedName name="aku150_8">"$#REF!.$#REF!$#REF!"</definedName>
    <definedName name="akusen">#REF!</definedName>
    <definedName name="akustik">#REF!</definedName>
    <definedName name="al..foil.singl">#REF!</definedName>
    <definedName name="al.clad">#REF!</definedName>
    <definedName name="al.foil.dbel">#REF!</definedName>
    <definedName name="ALAT_COR">#REF!</definedName>
    <definedName name="ALAT_U24">#REF!</definedName>
    <definedName name="ALAT_U39">#REF!</definedName>
    <definedName name="alb">[8]Ahs.1!$K$1271</definedName>
    <definedName name="ALL">#REF!</definedName>
    <definedName name="alm">#REF!</definedName>
    <definedName name="alooo">[0]!alooo</definedName>
    <definedName name="aluc">#REF!</definedName>
    <definedName name="am">#REF!</definedName>
    <definedName name="am_30">#REF!</definedName>
    <definedName name="am_grout">#REF!</definedName>
    <definedName name="amfm">[8]Ahs.1!$M$1149</definedName>
    <definedName name="AMnr04">#REF!</definedName>
    <definedName name="AMPAR23" localSheetId="0">#REF!</definedName>
    <definedName name="AMPAR23">#REF!</definedName>
    <definedName name="AMPAR57" localSheetId="0">#REF!</definedName>
    <definedName name="AMPAR57">#REF!</definedName>
    <definedName name="ampelas">#REF!</definedName>
    <definedName name="ANADC">#REF!</definedName>
    <definedName name="ANAKMC">#REF!</definedName>
    <definedName name="ANALAN">#REF!</definedName>
    <definedName name="Analisa">#REF!</definedName>
    <definedName name="ANALOGO">#REF!</definedName>
    <definedName name="ANASEL">#REF!</definedName>
    <definedName name="ANAYOL">#REF!</definedName>
    <definedName name="ANCTR">#REF!</definedName>
    <definedName name="anou">[8]Ahs.1!$K$1284</definedName>
    <definedName name="ant.ryp">#REF!</definedName>
    <definedName name="ANTIRAYAP">#REF!</definedName>
    <definedName name="App">[0]!App</definedName>
    <definedName name="aproval">[0]!aproval</definedName>
    <definedName name="ARCHITECT">#REF!</definedName>
    <definedName name="Armature">#REF!</definedName>
    <definedName name="Ars">#REF!</definedName>
    <definedName name="arsitektur">#REF!</definedName>
    <definedName name="asa">#REF!</definedName>
    <definedName name="ASAL">#REF!</definedName>
    <definedName name="asbesemen">#REF!</definedName>
    <definedName name="Asbs4">'[6]Bahan '!$F$141</definedName>
    <definedName name="asder" localSheetId="0">#REF!</definedName>
    <definedName name="asder">#REF!</definedName>
    <definedName name="AsESO">'[6]Bahan '!$F$570</definedName>
    <definedName name="Aspalan" localSheetId="0">#REF!</definedName>
    <definedName name="Aspalan">#REF!</definedName>
    <definedName name="ATP">#REF!</definedName>
    <definedName name="Aus">#REF!</definedName>
    <definedName name="ava">#REF!</definedName>
    <definedName name="awf2p5">#REF!</definedName>
    <definedName name="awiremeshm8">#REF!</definedName>
    <definedName name="awmaspion0.5">#REF!</definedName>
    <definedName name="awmaspion0.75">#REF!</definedName>
    <definedName name="awmaspion1">#REF!</definedName>
    <definedName name="awmaspion1.25">#REF!</definedName>
    <definedName name="awmaspion1.5">#REF!</definedName>
    <definedName name="awmaspion10">#REF!</definedName>
    <definedName name="awmaspion12">#REF!</definedName>
    <definedName name="awmaspion14">#REF!</definedName>
    <definedName name="awmaspion16">#REF!</definedName>
    <definedName name="awmaspion2">#REF!</definedName>
    <definedName name="awmaspion2.5">#REF!</definedName>
    <definedName name="awmaspion3">#REF!</definedName>
    <definedName name="awmaspion4">#REF!</definedName>
    <definedName name="awmaspion5">#REF!</definedName>
    <definedName name="awmaspion6">#REF!</definedName>
    <definedName name="awmaspion8">#REF!</definedName>
    <definedName name="awp1p25">#REF!</definedName>
    <definedName name="awp1p5">#REF!</definedName>
    <definedName name="awp2p5">#REF!</definedName>
    <definedName name="awpp5">#REF!</definedName>
    <definedName name="awpp75">#REF!</definedName>
    <definedName name="awrucika0.5">#REF!</definedName>
    <definedName name="awrucika0.75">#REF!</definedName>
    <definedName name="awrucika1">#REF!</definedName>
    <definedName name="awrucika1.25">#REF!</definedName>
    <definedName name="awrucika1.5">#REF!</definedName>
    <definedName name="awrucika10">#REF!</definedName>
    <definedName name="awrucika12">#REF!</definedName>
    <definedName name="awrucika2">#REF!</definedName>
    <definedName name="awrucika2.5">#REF!</definedName>
    <definedName name="awrucika3">#REF!</definedName>
    <definedName name="awrucika4">#REF!</definedName>
    <definedName name="awrucika5">#REF!</definedName>
    <definedName name="awrucika6">#REF!</definedName>
    <definedName name="awrucika8">#REF!</definedName>
    <definedName name="awwavin0.5">#REF!</definedName>
    <definedName name="awwavin0.75">#REF!</definedName>
    <definedName name="awwavin1">#REF!</definedName>
    <definedName name="awwavin1.25">#REF!</definedName>
    <definedName name="awwavin1.5">#REF!</definedName>
    <definedName name="awwavin10">#REF!</definedName>
    <definedName name="awwavin12">#REF!</definedName>
    <definedName name="awwavin2">#REF!</definedName>
    <definedName name="awwavin2.5">#REF!</definedName>
    <definedName name="awwavin3">#REF!</definedName>
    <definedName name="awwavin4">#REF!</definedName>
    <definedName name="awwavin5">#REF!</definedName>
    <definedName name="awwavin6">#REF!</definedName>
    <definedName name="awwavin8">#REF!</definedName>
    <definedName name="B" localSheetId="0">#REF!</definedName>
    <definedName name="B">#REF!</definedName>
    <definedName name="B_1" localSheetId="0">#REF!</definedName>
    <definedName name="B_1">#REF!</definedName>
    <definedName name="B_10190">#REF!</definedName>
    <definedName name="B_1520">#REF!</definedName>
    <definedName name="B_1530">#REF!</definedName>
    <definedName name="B_1560">#REF!</definedName>
    <definedName name="B_2040">#REF!</definedName>
    <definedName name="B_2045_AT">#REF!</definedName>
    <definedName name="B_2050">#REF!</definedName>
    <definedName name="B_20501">#REF!</definedName>
    <definedName name="B_2050A">#REF!</definedName>
    <definedName name="B_2070">#REF!</definedName>
    <definedName name="B_2550">#REF!</definedName>
    <definedName name="B_2550_KT">#REF!</definedName>
    <definedName name="B_2550_MZ">#REF!</definedName>
    <definedName name="B_25501">#REF!</definedName>
    <definedName name="B_2560">#REF!</definedName>
    <definedName name="B_2560_AT">#REF!</definedName>
    <definedName name="B_2560_MZ">#REF!</definedName>
    <definedName name="B_2560_V">#REF!</definedName>
    <definedName name="B_25603">#REF!</definedName>
    <definedName name="B_2560503">#REF!</definedName>
    <definedName name="B_30100">#REF!</definedName>
    <definedName name="B_30110">#REF!</definedName>
    <definedName name="B_3011070">#REF!</definedName>
    <definedName name="B_30115">#REF!</definedName>
    <definedName name="B_3050">#REF!</definedName>
    <definedName name="B_30501">#REF!</definedName>
    <definedName name="B_3060">#REF!</definedName>
    <definedName name="B_3060_V">#REF!</definedName>
    <definedName name="B_3070">#REF!</definedName>
    <definedName name="B_3070A">#REF!</definedName>
    <definedName name="B_3070J">#REF!</definedName>
    <definedName name="B_3070JA">#REF!</definedName>
    <definedName name="B_3075">#REF!</definedName>
    <definedName name="B_30753">#REF!</definedName>
    <definedName name="B_3080">#REF!</definedName>
    <definedName name="B_40110">#REF!</definedName>
    <definedName name="B_4070">#REF!</definedName>
    <definedName name="B_4070_AT">#REF!</definedName>
    <definedName name="B_4070J">#REF!</definedName>
    <definedName name="B_4070JA">#REF!</definedName>
    <definedName name="B_50100">#REF!</definedName>
    <definedName name="B_50110">#REF!</definedName>
    <definedName name="B_5011070">#REF!</definedName>
    <definedName name="B_50115">#REF!</definedName>
    <definedName name="B_50130">#REF!</definedName>
    <definedName name="B_5070">#REF!</definedName>
    <definedName name="B_5080">#REF!</definedName>
    <definedName name="b_as_built_drawing">#REF!</definedName>
    <definedName name="b_atap_genteng_beton">#REF!</definedName>
    <definedName name="b_b">#REF!</definedName>
    <definedName name="B_BALOK">#REF!</definedName>
    <definedName name="b_balok_dinding">#REF!</definedName>
    <definedName name="b_baut_konstruksi">#REF!</definedName>
    <definedName name="b_biaya_air_kerja">#REF!</definedName>
    <definedName name="b_bubungan">#REF!</definedName>
    <definedName name="b_d">#REF!</definedName>
    <definedName name="b_dokumentasi">#REF!</definedName>
    <definedName name="b_floor_lantai">#REF!</definedName>
    <definedName name="b_galian_tanah_pondasi">#REF!</definedName>
    <definedName name="b_gording">#REF!</definedName>
    <definedName name="b_k250">#REF!</definedName>
    <definedName name="b_k300">#REF!</definedName>
    <definedName name="b_k350">#REF!</definedName>
    <definedName name="B_KOLOM">#REF!</definedName>
    <definedName name="b_kolom_beton_20_20">#REF!</definedName>
    <definedName name="B_KONPEN">#REF!</definedName>
    <definedName name="B_KONPEN3">#REF!</definedName>
    <definedName name="b_kuda_kuda">#REF!</definedName>
    <definedName name="b_l">#REF!</definedName>
    <definedName name="B_LATEI">#REF!</definedName>
    <definedName name="b_lgr">#REF!</definedName>
    <definedName name="B_LISPLANK">#REF!</definedName>
    <definedName name="b_list_plafond">#REF!</definedName>
    <definedName name="b_listplank">#REF!</definedName>
    <definedName name="b_ls">#REF!</definedName>
    <definedName name="b_luas_pagar_besi">#REF!</definedName>
    <definedName name="b_luas_pintu_pagar_besi">#REF!</definedName>
    <definedName name="b_nok_genteng_beton">#REF!</definedName>
    <definedName name="b_p">#REF!</definedName>
    <definedName name="b_pasangan_bouwplank">#REF!</definedName>
    <definedName name="b_pasangan_dinding_bata">#REF!</definedName>
    <definedName name="b_pasangan_lantai_keramik">#REF!</definedName>
    <definedName name="b_pasangan_plafond_triplek">#REF!</definedName>
    <definedName name="b_pasangan_pondasi_batu_bata">#REF!</definedName>
    <definedName name="b_pcap">#REF!</definedName>
    <definedName name="B_PDS">#REF!</definedName>
    <definedName name="b_pekerjaan_saluran_keliling">#REF!</definedName>
    <definedName name="b_pembersihan_akhir">#REF!</definedName>
    <definedName name="b_pembersihan_lapangan">#REF!</definedName>
    <definedName name="b_pengecata_dinding_kolom1">#REF!</definedName>
    <definedName name="b_pengecatan_dinding_kolom">#REF!</definedName>
    <definedName name="b_pengecatan_listplank">#REF!</definedName>
    <definedName name="b_pengecatan_plafond_luar_dalam">#REF!</definedName>
    <definedName name="b_pintu_kerang_kerang">#REF!</definedName>
    <definedName name="b_pit">#REF!</definedName>
    <definedName name="B_PLAT">#REF!</definedName>
    <definedName name="b_plesteran_dinding_bata">#REF!</definedName>
    <definedName name="b_plesteran_kolom">#REF!</definedName>
    <definedName name="b_rabat_sekeliling_bangunan">#REF!</definedName>
    <definedName name="b_rangka_atap">#REF!</definedName>
    <definedName name="b_ring_balok_beton_10_15">#REF!</definedName>
    <definedName name="B_SLOOF">#REF!</definedName>
    <definedName name="b_sloof_beton_15_20">#REF!</definedName>
    <definedName name="b_slu">#REF!</definedName>
    <definedName name="B_TANGGA">#REF!</definedName>
    <definedName name="B_TANGGA1">#REF!</definedName>
    <definedName name="B_TANGGA4">#REF!</definedName>
    <definedName name="b_tg">#REF!</definedName>
    <definedName name="b_urugan_pasir_bawah_lantai">#REF!</definedName>
    <definedName name="b_urugan_pasir_bawah_pondasi">#REF!</definedName>
    <definedName name="b_urugan_tanah_kembali">#REF!</definedName>
    <definedName name="B_WALL">#REF!</definedName>
    <definedName name="b0">#REF!</definedName>
    <definedName name="BAGIAN_1">'[9]Daf 1'!$K$423</definedName>
    <definedName name="BAHAN" localSheetId="0">#REF!</definedName>
    <definedName name="BAHAN">#REF!</definedName>
    <definedName name="baja">#REF!</definedName>
    <definedName name="balok">#REF!</definedName>
    <definedName name="basaom" localSheetId="0">#REF!</definedName>
    <definedName name="basaom">#REF!</definedName>
    <definedName name="basdim" localSheetId="0">#REF!</definedName>
    <definedName name="basdim">#REF!</definedName>
    <definedName name="basdoc" localSheetId="0">#REF!</definedName>
    <definedName name="basdoc">#REF!</definedName>
    <definedName name="basfs" localSheetId="0">#REF!</definedName>
    <definedName name="basfs">#REF!</definedName>
    <definedName name="basi" localSheetId="0">#REF!</definedName>
    <definedName name="basi">#REF!</definedName>
    <definedName name="basitc" localSheetId="0">#REF!</definedName>
    <definedName name="basitc">#REF!</definedName>
    <definedName name="basrtu" localSheetId="0">#REF!</definedName>
    <definedName name="basrtu">#REF!</definedName>
    <definedName name="bastw" localSheetId="0">#REF!</definedName>
    <definedName name="bastw">#REF!</definedName>
    <definedName name="Bata1">'[6]Bahan '!$F$33</definedName>
    <definedName name="Bata2">'[6]Bahan '!$F$34</definedName>
    <definedName name="bataco">#REF!</definedName>
    <definedName name="BatAp">'[6]Bahan '!$F$19</definedName>
    <definedName name="batubat">#REF!</definedName>
    <definedName name="batubel">#REF!</definedName>
    <definedName name="batukali">#REF!</definedName>
    <definedName name="BAX" localSheetId="0">#REF!</definedName>
    <definedName name="BAX">#REF!</definedName>
    <definedName name="BBX" localSheetId="0">#REF!</definedName>
    <definedName name="BBX">#REF!</definedName>
    <definedName name="bc">#REF!</definedName>
    <definedName name="BCX" localSheetId="0">#REF!</definedName>
    <definedName name="BCX">#REF!</definedName>
    <definedName name="bdia6" localSheetId="0">#REF!</definedName>
    <definedName name="bdia6">#REF!</definedName>
    <definedName name="bdia6_10">"$#REF!.$#REF!$#REF!"</definedName>
    <definedName name="bdia6_12">"$#REF!.$#REF!$#REF!"</definedName>
    <definedName name="bdia6_13">"$#REF!.$#REF!$#REF!"</definedName>
    <definedName name="bdia6_5">"$#REF!.$#REF!$#REF!"</definedName>
    <definedName name="bdia6_7">"$#REF!.$#REF!$#REF!"</definedName>
    <definedName name="bdia6_8">"$#REF!.$#REF!$#REF!"</definedName>
    <definedName name="bek_b">#REF!</definedName>
    <definedName name="bek_btc">#REF!</definedName>
    <definedName name="bek_d">#REF!</definedName>
    <definedName name="bek_k">#REF!</definedName>
    <definedName name="bek_l">#REF!</definedName>
    <definedName name="bek_pc">#REF!</definedName>
    <definedName name="BEKAS">#REF!</definedName>
    <definedName name="bekbatako">#REF!</definedName>
    <definedName name="BEKDINDING">#REF!</definedName>
    <definedName name="BEKKOLOM">#REF!</definedName>
    <definedName name="BEKPLAT">#REF!</definedName>
    <definedName name="BEKPONDASI">#REF!</definedName>
    <definedName name="bekpraktis">#REF!</definedName>
    <definedName name="BEKSLOOF">#REF!</definedName>
    <definedName name="BEKTANGGA">#REF!</definedName>
    <definedName name="bel">#REF!</definedName>
    <definedName name="BEN">#REF!</definedName>
    <definedName name="bendrat">#REF!</definedName>
    <definedName name="Bensin">#REF!</definedName>
    <definedName name="besi">#REF!</definedName>
    <definedName name="BESI10">#REF!</definedName>
    <definedName name="BESI12">#REF!</definedName>
    <definedName name="BESI13">#REF!</definedName>
    <definedName name="BESI16">#REF!</definedName>
    <definedName name="besi24" localSheetId="0">#REF!</definedName>
    <definedName name="besi24">#REF!</definedName>
    <definedName name="besi39" localSheetId="0">#REF!</definedName>
    <definedName name="besi39">#REF!</definedName>
    <definedName name="BESI6">#REF!</definedName>
    <definedName name="BESI8">#REF!</definedName>
    <definedName name="besibton">#REF!</definedName>
    <definedName name="BesiU24" localSheetId="0">#REF!</definedName>
    <definedName name="BesiU24">#REF!</definedName>
    <definedName name="BesiU39" localSheetId="0">#REF!</definedName>
    <definedName name="BesiU39">#REF!</definedName>
    <definedName name="beton_175">#REF!</definedName>
    <definedName name="beton_225">#REF!</definedName>
    <definedName name="beton_300">#REF!</definedName>
    <definedName name="BETON_W">#REF!</definedName>
    <definedName name="betonu24">#REF!</definedName>
    <definedName name="BH">#REF!</definedName>
    <definedName name="bhn">#REF!</definedName>
    <definedName name="BHN13B1">#REF!</definedName>
    <definedName name="BHNKCM">#REF!</definedName>
    <definedName name="BHNPAP">#REF!</definedName>
    <definedName name="BHNRY">#REF!</definedName>
    <definedName name="BHNTAL">#REF!</definedName>
    <definedName name="BHNTB">#REF!</definedName>
    <definedName name="BHNTN">#REF!</definedName>
    <definedName name="biaya">[0]!biaya</definedName>
    <definedName name="BJ" localSheetId="0">#REF!</definedName>
    <definedName name="BJ">#REF!</definedName>
    <definedName name="BJ_10">"$#REF!.$#REF!$#REF!"</definedName>
    <definedName name="BJ_12">"$#REF!.$#REF!$#REF!"</definedName>
    <definedName name="BJ_13">"$#REF!.$#REF!$#REF!"</definedName>
    <definedName name="BJ_5">"$#REF!.$#REF!$#REF!"</definedName>
    <definedName name="BJ_7">"$#REF!.$#REF!$#REF!"</definedName>
    <definedName name="BJ_8">"$#REF!.$#REF!$#REF!"</definedName>
    <definedName name="BJLS_ISL">#REF!</definedName>
    <definedName name="BJLS_ISL_DLM">#REF!</definedName>
    <definedName name="BJLS_NON_ISL">#REF!</definedName>
    <definedName name="BJLS_PLENUM">#REF!</definedName>
    <definedName name="bjls22_3x6">#REF!</definedName>
    <definedName name="bjls24_3x6">#REF!</definedName>
    <definedName name="BK_PLAT">#REF!</definedName>
    <definedName name="BK40X40X40">#REF!</definedName>
    <definedName name="BKB">#REF!</definedName>
    <definedName name="BKB_JA">#REF!</definedName>
    <definedName name="BKBT">#REF!</definedName>
    <definedName name="BKD">#REF!</definedName>
    <definedName name="BKDT">#REF!</definedName>
    <definedName name="BKKB">#REF!</definedName>
    <definedName name="BKKB6">#REF!</definedName>
    <definedName name="BKKP">#REF!</definedName>
    <definedName name="BKKP3">#REF!</definedName>
    <definedName name="BKON_2060">#REF!</definedName>
    <definedName name="BKON_20603">#REF!</definedName>
    <definedName name="BKPS">#REF!</definedName>
    <definedName name="BKSL">#REF!</definedName>
    <definedName name="BkstMulti12" localSheetId="0">#REF!</definedName>
    <definedName name="BkstMulti12">#REF!</definedName>
    <definedName name="BkstMulti9" localSheetId="0">#REF!</definedName>
    <definedName name="BkstMulti9">#REF!</definedName>
    <definedName name="BkstPpn" localSheetId="0">#REF!</definedName>
    <definedName name="BkstPpn">#REF!</definedName>
    <definedName name="BKT">#REF!</definedName>
    <definedName name="BLISPLANK_10">#REF!</definedName>
    <definedName name="BLISPLANK_8">#REF!</definedName>
    <definedName name="blk">#REF!</definedName>
    <definedName name="BlkBr">'[6]Bahan '!$F$109</definedName>
    <definedName name="BlkKb">'[6]Bahan '!$F$113</definedName>
    <definedName name="BlkKm">'[6]Bahan '!$F$111</definedName>
    <definedName name="BlkKs">'[6]Bahan '!$F$115</definedName>
    <definedName name="bmcb" localSheetId="0">#REF!</definedName>
    <definedName name="bmcb">#REF!</definedName>
    <definedName name="bmcb_10">"$#REF!.$#REF!$#REF!"</definedName>
    <definedName name="bmcb_12">"$#REF!.$#REF!$#REF!"</definedName>
    <definedName name="bmcb_13">"$#REF!.$#REF!$#REF!"</definedName>
    <definedName name="bmcb_5">"$#REF!.$#REF!$#REF!"</definedName>
    <definedName name="bmcb_7">"$#REF!.$#REF!$#REF!"</definedName>
    <definedName name="bmcb_8">"$#REF!.$#REF!$#REF!"</definedName>
    <definedName name="BNY">#REF!</definedName>
    <definedName name="bok1300600">#REF!</definedName>
    <definedName name="bok14001000">#REF!</definedName>
    <definedName name="bok1400600">#REF!</definedName>
    <definedName name="bok1600800">#REF!</definedName>
    <definedName name="bondagen">#REF!</definedName>
    <definedName name="BONDING">#REF!</definedName>
    <definedName name="Bondx">'[6]Bahan '!$F$241</definedName>
    <definedName name="book">[0]!book</definedName>
    <definedName name="book2">[0]!book2</definedName>
    <definedName name="book3">[0]!book3</definedName>
    <definedName name="BOQ" localSheetId="0">#REF!</definedName>
    <definedName name="BOQ">#REF!</definedName>
    <definedName name="BOR">#REF!</definedName>
    <definedName name="BORE_60">#REF!</definedName>
    <definedName name="borneobalok">#REF!</definedName>
    <definedName name="borneopapan">#REF!</definedName>
    <definedName name="bos">#REF!</definedName>
    <definedName name="BOX">#REF!</definedName>
    <definedName name="boxspk">#REF!</definedName>
    <definedName name="bpl2x9">#REF!</definedName>
    <definedName name="bpl2x9nb">#REF!</definedName>
    <definedName name="bpl32nb">#REF!</definedName>
    <definedName name="bpl9nb">#REF!</definedName>
    <definedName name="BPLAT_MEJA">#REF!</definedName>
    <definedName name="BPLAT12_3">#REF!</definedName>
    <definedName name="BQ_1">#REF!</definedName>
    <definedName name="BQ_EXT">#REF!</definedName>
    <definedName name="BQ_INTERN">#REF!</definedName>
    <definedName name="BQ_TAKUR">#REF!</definedName>
    <definedName name="BQ_TAKURLAMA">#REF!</definedName>
    <definedName name="BR">#REF!</definedName>
    <definedName name="BRC_M7">#REF!</definedName>
    <definedName name="BRC_M8">#REF!</definedName>
    <definedName name="BRC_M8S">#REF!</definedName>
    <definedName name="BS" localSheetId="0">#REF!</definedName>
    <definedName name="BS">#REF!</definedName>
    <definedName name="BS_10">"$#REF!.$#REF!$#REF!"</definedName>
    <definedName name="BS_12">"$#REF!.$#REF!$#REF!"</definedName>
    <definedName name="BS_13">"$#REF!.$#REF!$#REF!"</definedName>
    <definedName name="BS_5">"$#REF!.$#REF!$#REF!"</definedName>
    <definedName name="BS_7">"$#REF!.$#REF!$#REF!"</definedName>
    <definedName name="BS_8">"$#REF!.$#REF!$#REF!"</definedName>
    <definedName name="BS_isolasi">#REF!</definedName>
    <definedName name="bs3w">#REF!</definedName>
    <definedName name="bs40bakrie1">#REF!</definedName>
    <definedName name="bs40bakrie1.25">#REF!</definedName>
    <definedName name="bs40bakrie1.5">#REF!</definedName>
    <definedName name="bs40bakrie2">#REF!</definedName>
    <definedName name="bs40bakrie2.5">#REF!</definedName>
    <definedName name="bs40bakrie3">#REF!</definedName>
    <definedName name="bs40bakrie4">#REF!</definedName>
    <definedName name="bs40bakrie5">#REF!</definedName>
    <definedName name="bs40bakrie6">#REF!</definedName>
    <definedName name="bs40medppi0.5">#REF!</definedName>
    <definedName name="bs40medppi0.75">#REF!</definedName>
    <definedName name="bs40medppi1">#REF!</definedName>
    <definedName name="bs40medppi1.25">#REF!</definedName>
    <definedName name="bs40medppi1.5">#REF!</definedName>
    <definedName name="bs40medppi2">#REF!</definedName>
    <definedName name="bs40medppi2.5">#REF!</definedName>
    <definedName name="bs40medppi3">#REF!</definedName>
    <definedName name="bs40medppi4">#REF!</definedName>
    <definedName name="bs40medppi5">#REF!</definedName>
    <definedName name="bs40medppi6">#REF!</definedName>
    <definedName name="bs40medppi8">#REF!</definedName>
    <definedName name="bs40ppi0.5">#REF!</definedName>
    <definedName name="bs40ppi0.75">#REF!</definedName>
    <definedName name="bs40ppi1">#REF!</definedName>
    <definedName name="bs40ppi1.25">#REF!</definedName>
    <definedName name="bs40ppi1.5">#REF!</definedName>
    <definedName name="bs40ppi2">#REF!</definedName>
    <definedName name="bs40ppi2.5">#REF!</definedName>
    <definedName name="bs40ppi3">#REF!</definedName>
    <definedName name="bs40ppi4">#REF!</definedName>
    <definedName name="bs40ppi5">#REF!</definedName>
    <definedName name="bs40ppi6">#REF!</definedName>
    <definedName name="bs40ppi8">#REF!</definedName>
    <definedName name="bs40ppib0.5">#REF!</definedName>
    <definedName name="bs40ppib0.75">#REF!</definedName>
    <definedName name="bs40ppib1">#REF!</definedName>
    <definedName name="bs40ppib1.25">#REF!</definedName>
    <definedName name="bs40ppib1.5">#REF!</definedName>
    <definedName name="bs40ppib2">#REF!</definedName>
    <definedName name="bs40ppib2.5">#REF!</definedName>
    <definedName name="bs40ppib3">#REF!</definedName>
    <definedName name="bs40ppib4">#REF!</definedName>
    <definedName name="bs40ppib5">#REF!</definedName>
    <definedName name="bs40ppib6">#REF!</definedName>
    <definedName name="bs40ppib8">#REF!</definedName>
    <definedName name="bs40ppiw0.5">#REF!</definedName>
    <definedName name="bs40ppiw0.75">#REF!</definedName>
    <definedName name="bs40ppiw1">#REF!</definedName>
    <definedName name="bs40ppiw1.25">#REF!</definedName>
    <definedName name="bs40ppiw1.5">#REF!</definedName>
    <definedName name="bs40ppiw2">#REF!</definedName>
    <definedName name="bs40ppiw2.5">#REF!</definedName>
    <definedName name="bs40ppiw3">#REF!</definedName>
    <definedName name="bs40ppiw4">#REF!</definedName>
    <definedName name="bs40ppiw5">#REF!</definedName>
    <definedName name="bs40ppiw6">#REF!</definedName>
    <definedName name="bs40ppiw8">#REF!</definedName>
    <definedName name="bs40spindo0.5">#REF!</definedName>
    <definedName name="bs40spindo0.75">#REF!</definedName>
    <definedName name="bs40spindo1">#REF!</definedName>
    <definedName name="bs40spindo1.25">#REF!</definedName>
    <definedName name="bs40spindo1.5">#REF!</definedName>
    <definedName name="bs40spindo2">#REF!</definedName>
    <definedName name="bs40spindo2.5">#REF!</definedName>
    <definedName name="bs40spindo3">#REF!</definedName>
    <definedName name="bs40spindo4">#REF!</definedName>
    <definedName name="bs40spindo5">#REF!</definedName>
    <definedName name="bs40spindo6">#REF!</definedName>
    <definedName name="bs40spindo8">#REF!</definedName>
    <definedName name="bsfmed10">#REF!</definedName>
    <definedName name="bsfmed2p5">#REF!</definedName>
    <definedName name="bsfmed3">#REF!</definedName>
    <definedName name="bsfmed4">#REF!</definedName>
    <definedName name="bsfmed5">#REF!</definedName>
    <definedName name="bsfmed6">#REF!</definedName>
    <definedName name="bsfmed8">#REF!</definedName>
    <definedName name="BSIKAT">#REF!</definedName>
    <definedName name="bsmedspindo0.5">#REF!</definedName>
    <definedName name="bsmedspindo0.75">#REF!</definedName>
    <definedName name="bsmedspindo1">#REF!</definedName>
    <definedName name="bsmedspindo1.25">#REF!</definedName>
    <definedName name="bsmedspindo1.5">#REF!</definedName>
    <definedName name="bsmedspindo2">#REF!</definedName>
    <definedName name="bsmedspindo2.5">#REF!</definedName>
    <definedName name="bsmedspindo3">#REF!</definedName>
    <definedName name="bsmedspindo4">#REF!</definedName>
    <definedName name="bsmedspindo5">#REF!</definedName>
    <definedName name="bsmedspindo6">#REF!</definedName>
    <definedName name="bsmedspindo8">#REF!</definedName>
    <definedName name="bspmed1">#REF!</definedName>
    <definedName name="bspmed10">#REF!</definedName>
    <definedName name="bspmed1p1p5">#REF!</definedName>
    <definedName name="bspmed1p25">#REF!</definedName>
    <definedName name="bspmed1p5">#REF!</definedName>
    <definedName name="bspmed2">#REF!</definedName>
    <definedName name="bspmed2p5">#REF!</definedName>
    <definedName name="bspmed3">#REF!</definedName>
    <definedName name="bspmed4">#REF!</definedName>
    <definedName name="bspmed5">#REF!</definedName>
    <definedName name="bspmed6">#REF!</definedName>
    <definedName name="bspmed8">#REF!</definedName>
    <definedName name="bspmedp25">#REF!</definedName>
    <definedName name="bspmedp5">#REF!</definedName>
    <definedName name="bspmedp75">#REF!</definedName>
    <definedName name="bspp75">#REF!</definedName>
    <definedName name="bsr">#REF!</definedName>
    <definedName name="BsSikuDN" localSheetId="0">#REF!</definedName>
    <definedName name="BsSikuDN">#REF!</definedName>
    <definedName name="bstrbrsh">#REF!</definedName>
    <definedName name="bstrfls">#REF!</definedName>
    <definedName name="bt_kali">#REF!</definedName>
    <definedName name="BTAL_103">#REF!</definedName>
    <definedName name="BTANGGA_D">#REF!</definedName>
    <definedName name="btn">#REF!</definedName>
    <definedName name="bton250">#REF!</definedName>
    <definedName name="bton300">#REF!</definedName>
    <definedName name="bton350">#REF!</definedName>
    <definedName name="BtPch">'[6]Bahan '!$F$24</definedName>
    <definedName name="Bttph">'[6]Bahan '!$F$26</definedName>
    <definedName name="BTUB">#REF!</definedName>
    <definedName name="BU_24">'[6]Bahan '!$F$234</definedName>
    <definedName name="BU_39">'[6]Bahan '!$F$235</definedName>
    <definedName name="BUANG_T">#REF!</definedName>
    <definedName name="buangtnh">#REF!</definedName>
    <definedName name="BUANGTNHGAL">#REF!</definedName>
    <definedName name="bulan">#REF!</definedName>
    <definedName name="bupati">#REF!</definedName>
    <definedName name="bvd0.5" localSheetId="0">'[10]DAF-2'!#REF!</definedName>
    <definedName name="bvd0.5">'[10]DAF-2'!#REF!</definedName>
    <definedName name="bvd0.5_10">NA()</definedName>
    <definedName name="bvd0.5_12">NA()</definedName>
    <definedName name="bvd0.5_13">NA()</definedName>
    <definedName name="bvd0.5_5">NA()</definedName>
    <definedName name="bvd0.5_7">NA()</definedName>
    <definedName name="bvd0.5_8">NA()</definedName>
    <definedName name="bvd1.25" localSheetId="0">'[10]DAF-2'!#REF!</definedName>
    <definedName name="bvd1.25">'[10]DAF-2'!#REF!</definedName>
    <definedName name="bvd1.25_10">NA()</definedName>
    <definedName name="bvd1.25_12">NA()</definedName>
    <definedName name="bvd1.25_13">NA()</definedName>
    <definedName name="bvd1.25_5">NA()</definedName>
    <definedName name="bvd1.25_7">NA()</definedName>
    <definedName name="bvd1.25_8">NA()</definedName>
    <definedName name="bvd1.5" localSheetId="0">'[10]DAF-2'!#REF!</definedName>
    <definedName name="bvd1.5">'[10]DAF-2'!#REF!</definedName>
    <definedName name="bvd1.5_10">NA()</definedName>
    <definedName name="bvd1.5_12">NA()</definedName>
    <definedName name="bvd1.5_13">NA()</definedName>
    <definedName name="bvd1.5_5">NA()</definedName>
    <definedName name="bvd1.5_7">NA()</definedName>
    <definedName name="bvd1.5_8">NA()</definedName>
    <definedName name="bwic_a">"$ES_PARK.$#REF!$#REF!"</definedName>
    <definedName name="bwic_a_17">"'file:///D:/Project/G P/Pantai Mutiara/EST/EST No 1 pantai amin.XLS'#$ES_PARK.$#REF!$#REF!"</definedName>
    <definedName name="bwic_a_2">"'file://Server-win2000/div-proyek/PROYEK/TH-2004/0410/BQ/PRA TENDER/BQ Pre-Tender.XLS'#$ES_aLL.$#REF!$#REF!"</definedName>
    <definedName name="bwic_b">"$ES_PARK.$#REF!$#REF!"</definedName>
    <definedName name="bwic_b_17">"'file:///D:/Project/G P/Pantai Mutiara/EST/EST No 1 pantai amin.XLS'#$ES_PARK.$#REF!$#REF!"</definedName>
    <definedName name="bwic_b_2">"'file://Server-win2000/div-proyek/PROYEK/TH-2004/0410/BQ/PRA TENDER/BQ Pre-Tender.XLS'#$ES_aLL.$#REF!$#REF!"</definedName>
    <definedName name="bwic_c">"$ES_PARK.$#REF!$#REF!"</definedName>
    <definedName name="bwic_c_17">"'file:///D:/Project/G P/Pantai Mutiara/EST/EST No 1 pantai amin.XLS'#$ES_PARK.$#REF!$#REF!"</definedName>
    <definedName name="bwic_c_2">"'file://Server-win2000/div-proyek/PROYEK/TH-2004/0410/BQ/PRA TENDER/BQ Pre-Tender.XLS'#$ES_aLL.$#REF!$#REF!"</definedName>
    <definedName name="C_">#REF!</definedName>
    <definedName name="C_1" localSheetId="0">#REF!</definedName>
    <definedName name="C_1">#REF!</definedName>
    <definedName name="C_2" localSheetId="0">#REF!</definedName>
    <definedName name="C_2">#REF!</definedName>
    <definedName name="CAL">#REF!</definedName>
    <definedName name="cas80_10">"$#REF!.$#REF!$#REF!"</definedName>
    <definedName name="cas80_12">"$#REF!.$#REF!$#REF!"</definedName>
    <definedName name="cas80_13">"$#REF!.$#REF!$#REF!"</definedName>
    <definedName name="cas80_5">"$#REF!.$#REF!$#REF!"</definedName>
    <definedName name="cas80_7">"$#REF!.$#REF!$#REF!"</definedName>
    <definedName name="cas80_8">"$#REF!.$#REF!$#REF!"</definedName>
    <definedName name="casf80" localSheetId="0">#REF!</definedName>
    <definedName name="casf80">#REF!</definedName>
    <definedName name="casf80_10">"$#REF!.$#REF!$#REF!"</definedName>
    <definedName name="casf80_12">"$#REF!.$#REF!$#REF!"</definedName>
    <definedName name="casf80_13">"$#REF!.$#REF!$#REF!"</definedName>
    <definedName name="casf80_5">"$#REF!.$#REF!$#REF!"</definedName>
    <definedName name="casf80_7">"$#REF!.$#REF!$#REF!"</definedName>
    <definedName name="casf80_8">"$#REF!.$#REF!$#REF!"</definedName>
    <definedName name="CAT">#REF!</definedName>
    <definedName name="CatBs">'[6]Bahan '!$F$99</definedName>
    <definedName name="catdsr">'[6]Bahan '!$F$66</definedName>
    <definedName name="CatIc">'[6]Bahan '!$F$61</definedName>
    <definedName name="catkayu" localSheetId="0">#REF!</definedName>
    <definedName name="catkayu">#REF!</definedName>
    <definedName name="CatKs">'[6]Bahan '!$F$98</definedName>
    <definedName name="CatSl">'[6]Bahan '!$F$63</definedName>
    <definedName name="CatVn">'[6]Bahan '!$F$62</definedName>
    <definedName name="cc" localSheetId="0">#REF!</definedName>
    <definedName name="cc">#REF!</definedName>
    <definedName name="cccr">[8]Ahs.1!$M$1189</definedName>
    <definedName name="CCF">#REF!</definedName>
    <definedName name="CCTV">#REF!</definedName>
    <definedName name="CDL">#REF!</definedName>
    <definedName name="ceilspk">#REF!</definedName>
    <definedName name="CEK">#REF!</definedName>
    <definedName name="cek_Cab">#REF!</definedName>
    <definedName name="cek_dprd">#REF!</definedName>
    <definedName name="cek_gsg">#REF!</definedName>
    <definedName name="cek_kantorbupati">#REF!</definedName>
    <definedName name="CEK_LAMA">#REF!</definedName>
    <definedName name="CEK_ME">#REF!</definedName>
    <definedName name="cek_prel">#REF!</definedName>
    <definedName name="cek_rumah">#REF!</definedName>
    <definedName name="cek_wil">#REF!</definedName>
    <definedName name="CFP">#REF!</definedName>
    <definedName name="CHECK_UNIT">#REF!</definedName>
    <definedName name="CHF">#REF!</definedName>
    <definedName name="CLEANING">#REF!</definedName>
    <definedName name="clipsal">#REF!</definedName>
    <definedName name="clnout2">#REF!</definedName>
    <definedName name="clnout4">#REF!</definedName>
    <definedName name="CLP">#REF!</definedName>
    <definedName name="clscw420j">#REF!</definedName>
    <definedName name="CLUBHOUSE">"$#REF!.$L$217"</definedName>
    <definedName name="CLUBHOUSE_10">"$#REF!.$L$217"</definedName>
    <definedName name="CLUBHOUSE_12">#REF!</definedName>
    <definedName name="CN">#REF!</definedName>
    <definedName name="CO">#REF!</definedName>
    <definedName name="COAX">#REF!</definedName>
    <definedName name="COL_VOLUME">#REF!</definedName>
    <definedName name="COMM._TRAVELING">#REF!</definedName>
    <definedName name="COMPANY" localSheetId="0">#REF!</definedName>
    <definedName name="COMPANY">#REF!</definedName>
    <definedName name="COMSUMABLE">#REF!</definedName>
    <definedName name="CON">#REF!</definedName>
    <definedName name="CONDITION">#REF!</definedName>
    <definedName name="COOP">#REF!</definedName>
    <definedName name="cor_b">#REF!</definedName>
    <definedName name="cor_d">#REF!</definedName>
    <definedName name="cor_k">#REF!</definedName>
    <definedName name="COR_NAT_T">#REF!</definedName>
    <definedName name="CP">#REF!</definedName>
    <definedName name="CP_2">#REF!</definedName>
    <definedName name="CR_ALL">#REF!</definedName>
    <definedName name="CS">#REF!</definedName>
    <definedName name="cs3w">#REF!</definedName>
    <definedName name="csp">[8]Ahs.1!$I$1189</definedName>
    <definedName name="CSSSSSS">#REF!</definedName>
    <definedName name="cstw">#REF!</definedName>
    <definedName name="cu">#REF!</definedName>
    <definedName name="Cub">#REF!</definedName>
    <definedName name="cubical">#REF!</definedName>
    <definedName name="CUL">#REF!</definedName>
    <definedName name="cur_c">#REF!</definedName>
    <definedName name="cv16toyo10">#REF!</definedName>
    <definedName name="cv16toyo12">#REF!</definedName>
    <definedName name="cvbersih0.5">#REF!</definedName>
    <definedName name="cvbersih0.75">#REF!</definedName>
    <definedName name="cvbersih1">#REF!</definedName>
    <definedName name="cvbersih1.25">#REF!</definedName>
    <definedName name="cvbersih1.5">#REF!</definedName>
    <definedName name="cvbersih2">#REF!</definedName>
    <definedName name="cvbersih2.5">#REF!</definedName>
    <definedName name="cvbersih3">#REF!</definedName>
    <definedName name="cvbersih4">#REF!</definedName>
    <definedName name="cvbersihkitz0.5">#REF!</definedName>
    <definedName name="cvbersihkitz0.75">#REF!</definedName>
    <definedName name="cvbersihkitz1">#REF!</definedName>
    <definedName name="cvbersihkitz1.25">#REF!</definedName>
    <definedName name="cvbersihkitz1.5">#REF!</definedName>
    <definedName name="cvbersihkitz2">#REF!</definedName>
    <definedName name="cvbersihkitz2.5">#REF!</definedName>
    <definedName name="cvbersihkitz3">#REF!</definedName>
    <definedName name="cvbersihkitz4">#REF!</definedName>
    <definedName name="cvbersihty0.5">#REF!</definedName>
    <definedName name="cvbersihty0.75">#REF!</definedName>
    <definedName name="cvbersihty1">#REF!</definedName>
    <definedName name="cvbersihty1.25">#REF!</definedName>
    <definedName name="cvbersihty1.5">#REF!</definedName>
    <definedName name="cvbersihty2">#REF!</definedName>
    <definedName name="cvbersihty2.5">#REF!</definedName>
    <definedName name="cvbersihty3">#REF!</definedName>
    <definedName name="cvbersihty4">#REF!</definedName>
    <definedName name="cvhydrant1.5">#REF!</definedName>
    <definedName name="cvhydrant10">#REF!</definedName>
    <definedName name="cvhydrant12">#REF!</definedName>
    <definedName name="cvhydrant2">#REF!</definedName>
    <definedName name="cvhydrant2.5">#REF!</definedName>
    <definedName name="cvhydrant3">#REF!</definedName>
    <definedName name="cvhydrant4">#REF!</definedName>
    <definedName name="cvhydrant5">#REF!</definedName>
    <definedName name="cvhydrant6">#REF!</definedName>
    <definedName name="cvhydrant8">#REF!</definedName>
    <definedName name="cvhydrantkitz1.5">#REF!</definedName>
    <definedName name="cvhydrantkitz2">#REF!</definedName>
    <definedName name="cvhydrantkitz2.5">#REF!</definedName>
    <definedName name="cvhydrantkitz3">#REF!</definedName>
    <definedName name="cvhydrantkitz4">#REF!</definedName>
    <definedName name="cvhydranty0.5">#REF!</definedName>
    <definedName name="cvhydranty0.75">#REF!</definedName>
    <definedName name="cvhydranty1">#REF!</definedName>
    <definedName name="cvhydranty1.25">#REF!</definedName>
    <definedName name="cvhydranty1.5">#REF!</definedName>
    <definedName name="cvhydranty10">#REF!</definedName>
    <definedName name="cvhydranty12">#REF!</definedName>
    <definedName name="cvhydranty2">#REF!</definedName>
    <definedName name="cvhydranty2.5">#REF!</definedName>
    <definedName name="cvhydranty3">#REF!</definedName>
    <definedName name="cvhydranty4">#REF!</definedName>
    <definedName name="cvhydranty5">#REF!</definedName>
    <definedName name="cvhydranty6">#REF!</definedName>
    <definedName name="cvhydranty8">#REF!</definedName>
    <definedName name="D" localSheetId="0">#REF!</definedName>
    <definedName name="D">#REF!</definedName>
    <definedName name="D_1" localSheetId="0">#REF!</definedName>
    <definedName name="D_1">#REF!</definedName>
    <definedName name="D_10">#REF!</definedName>
    <definedName name="D_11">#REF!</definedName>
    <definedName name="D_13">#REF!</definedName>
    <definedName name="D_16">#REF!</definedName>
    <definedName name="D_2">#REF!</definedName>
    <definedName name="D_29">#REF!</definedName>
    <definedName name="D_32">#REF!</definedName>
    <definedName name="D_5">"$ES_PARK.$#REF!$#REF!:$#REF!$#REF!"</definedName>
    <definedName name="D_9">#REF!</definedName>
    <definedName name="d_bataco">#REF!</definedName>
    <definedName name="daa" localSheetId="0">#REF!</definedName>
    <definedName name="daa">#REF!</definedName>
    <definedName name="daadd">#REF!</definedName>
    <definedName name="Daf.4" localSheetId="0">#REF!</definedName>
    <definedName name="Daf.4">#REF!</definedName>
    <definedName name="DAF_10">#REF!</definedName>
    <definedName name="DAF_4">#REF!</definedName>
    <definedName name="DAFTARPERSONIL">#REF!</definedName>
    <definedName name="dak" localSheetId="0">#REF!</definedName>
    <definedName name="dak">#REF!</definedName>
    <definedName name="DAKONV">#REF!</definedName>
    <definedName name="DATA">#REF!</definedName>
    <definedName name="_xlnm.Database">#REF!</definedName>
    <definedName name="DataPivot">#REF!</definedName>
    <definedName name="DAX" localSheetId="0">#REF!</definedName>
    <definedName name="DAX">#REF!</definedName>
    <definedName name="DB_25">#REF!</definedName>
    <definedName name="DB_25L">#REF!</definedName>
    <definedName name="DB_25T">#REF!</definedName>
    <definedName name="DB_30">#REF!</definedName>
    <definedName name="DB_TR">#REF!</definedName>
    <definedName name="DBX" localSheetId="0">#REF!</definedName>
    <definedName name="DBX">#REF!</definedName>
    <definedName name="dc">#REF!</definedName>
    <definedName name="dcd">[8]Ahs.1!$I$1163</definedName>
    <definedName name="DCX" localSheetId="0">#REF!</definedName>
    <definedName name="DCX">#REF!</definedName>
    <definedName name="dd" localSheetId="0">#REF!</definedName>
    <definedName name="dd">#REF!</definedName>
    <definedName name="DDD">#REF!</definedName>
    <definedName name="ddg">#REF!</definedName>
    <definedName name="DDIL05">#REF!</definedName>
    <definedName name="DDIL06">#REF!</definedName>
    <definedName name="DDIL08">#REF!</definedName>
    <definedName name="DDIL1">#REF!</definedName>
    <definedName name="DDILD08">#REF!</definedName>
    <definedName name="DDILD1">#REF!</definedName>
    <definedName name="DDILDO6">#REF!</definedName>
    <definedName name="DDX" localSheetId="0">#REF!</definedName>
    <definedName name="DDX">#REF!</definedName>
    <definedName name="dede">#REF!</definedName>
    <definedName name="def">#N/A</definedName>
    <definedName name="DETASIR">#REF!</definedName>
    <definedName name="detib2100" localSheetId="0">#REF!</definedName>
    <definedName name="detib2100">#REF!</definedName>
    <definedName name="detib2100_10">"$#REF!.#REF!$#REF!"</definedName>
    <definedName name="detib2100_12">"$#REF!.#REF!$#REF!"</definedName>
    <definedName name="detib2100_13">"$#REF!.#REF!$#REF!"</definedName>
    <definedName name="detib2100_5">"$#REF!.#REF!$#REF!"</definedName>
    <definedName name="detib2100_7">"$#REF!.#REF!$#REF!"</definedName>
    <definedName name="detib2100_8">"$#REF!.#REF!$#REF!"</definedName>
    <definedName name="detib2120" localSheetId="0">#REF!</definedName>
    <definedName name="detib2120">#REF!</definedName>
    <definedName name="detib2120_10">"$#REF!.#REF!$#REF!"</definedName>
    <definedName name="detib2120_12">"$#REF!.#REF!$#REF!"</definedName>
    <definedName name="detib2120_13">"$#REF!.#REF!$#REF!"</definedName>
    <definedName name="detib2120_5">"$#REF!.#REF!$#REF!"</definedName>
    <definedName name="detib2120_7">"$#REF!.#REF!$#REF!"</definedName>
    <definedName name="detib2120_8">"$#REF!.#REF!$#REF!"</definedName>
    <definedName name="detib250" localSheetId="0">#REF!</definedName>
    <definedName name="detib250">#REF!</definedName>
    <definedName name="detib250_10">"$#REF!.#REF!$#REF!"</definedName>
    <definedName name="detib250_12">"$#REF!.#REF!$#REF!"</definedName>
    <definedName name="detib250_13">"$#REF!.#REF!$#REF!"</definedName>
    <definedName name="detib250_5">"$#REF!.#REF!$#REF!"</definedName>
    <definedName name="detib250_7">"$#REF!.#REF!$#REF!"</definedName>
    <definedName name="detib250_8">"$#REF!.#REF!$#REF!"</definedName>
    <definedName name="detib260" localSheetId="0">#REF!</definedName>
    <definedName name="detib260">#REF!</definedName>
    <definedName name="detib260_10">"$#REF!.#REF!$#REF!"</definedName>
    <definedName name="detib260_12">"$#REF!.#REF!$#REF!"</definedName>
    <definedName name="detib260_13">"$#REF!.#REF!$#REF!"</definedName>
    <definedName name="detib260_5">"$#REF!.#REF!$#REF!"</definedName>
    <definedName name="detib260_7">"$#REF!.#REF!$#REF!"</definedName>
    <definedName name="detib260_8">"$#REF!.#REF!$#REF!"</definedName>
    <definedName name="detib280" localSheetId="0">#REF!</definedName>
    <definedName name="detib280">#REF!</definedName>
    <definedName name="detib280_10">"$#REF!.#REF!$#REF!"</definedName>
    <definedName name="detib280_12">"$#REF!.#REF!$#REF!"</definedName>
    <definedName name="detib280_13">"$#REF!.#REF!$#REF!"</definedName>
    <definedName name="detib280_5">"$#REF!.#REF!$#REF!"</definedName>
    <definedName name="detib280_7">"$#REF!.#REF!$#REF!"</definedName>
    <definedName name="detib280_8">"$#REF!.#REF!$#REF!"</definedName>
    <definedName name="DETNEWDARMIL">#REF!</definedName>
    <definedName name="DETNEWDARSIPIL">#REF!</definedName>
    <definedName name="DETNEWNORMAL">#REF!</definedName>
    <definedName name="dewa">#REF!</definedName>
    <definedName name="DEWAT">#REF!</definedName>
    <definedName name="df" localSheetId="0">#REF!</definedName>
    <definedName name="df">#REF!</definedName>
    <definedName name="DFD">#REF!</definedName>
    <definedName name="DFDF" localSheetId="0">#REF!</definedName>
    <definedName name="DFDF">#REF!</definedName>
    <definedName name="dfg">#REF!</definedName>
    <definedName name="dfhh">#REF!</definedName>
    <definedName name="dg">#REF!</definedName>
    <definedName name="dgk" localSheetId="0">#REF!</definedName>
    <definedName name="dgk">#REF!</definedName>
    <definedName name="dia.10">#REF!</definedName>
    <definedName name="dia.12">#REF!</definedName>
    <definedName name="dia.13">#REF!</definedName>
    <definedName name="dia.16">#REF!</definedName>
    <definedName name="dia.8">#REF!</definedName>
    <definedName name="dia6_10">"$#REF!.$#REF!$#REF!"</definedName>
    <definedName name="dia6_12">"$#REF!.$#REF!$#REF!"</definedName>
    <definedName name="dia6_13">"$#REF!.$#REF!$#REF!"</definedName>
    <definedName name="dia6_5">"$#REF!.$#REF!$#REF!"</definedName>
    <definedName name="dia6_7">"$#REF!.$#REF!$#REF!"</definedName>
    <definedName name="dia6_8">"$#REF!.$#REF!$#REF!"</definedName>
    <definedName name="DIFF">#REF!</definedName>
    <definedName name="diffuser">#REF!</definedName>
    <definedName name="DILATASI">#REF!</definedName>
    <definedName name="disc">#REF!</definedName>
    <definedName name="DISKON">#REF!</definedName>
    <definedName name="dka" localSheetId="0">#REF!</definedName>
    <definedName name="dka">#REF!</definedName>
    <definedName name="dkk" localSheetId="0">#REF!</definedName>
    <definedName name="dkk">#REF!</definedName>
    <definedName name="DKKONV">#REF!</definedName>
    <definedName name="dl20dl">#REF!</definedName>
    <definedName name="dldl1100">'[11]Isolasi Luar Dalam'!$N$46</definedName>
    <definedName name="dldl160">'[11]Isolasi Luar Dalam'!$L$46</definedName>
    <definedName name="dldl180">'[11]Isolasi Luar Dalam'!$M$46</definedName>
    <definedName name="dldlg100">'[11]Isolasi Luar Dalam'!$N$23</definedName>
    <definedName name="DLEPL2X13">#REF!</definedName>
    <definedName name="dlh20c">#REF!</definedName>
    <definedName name="dlh20nb">#REF!</definedName>
    <definedName name="dlh50nb">#REF!</definedName>
    <definedName name="dllg100">'[11]Isolasi Luar'!$N$342</definedName>
    <definedName name="dllg120">'[11]Isolasi Luar'!$O$342</definedName>
    <definedName name="dllg50">'[11]Isolasi Luar'!$K$342</definedName>
    <definedName name="dllg60">'[11]Isolasi Luar'!$L$342</definedName>
    <definedName name="dllg80">'[11]Isolasi Luar'!$M$342</definedName>
    <definedName name="dlpar150">#REF!</definedName>
    <definedName name="dlpar38120" localSheetId="0">#REF!</definedName>
    <definedName name="dlpar38120">#REF!</definedName>
    <definedName name="dlpar38120_10">"$#REF!.$#REF!$#REF!"</definedName>
    <definedName name="dlpar38120_12">"$#REF!.$#REF!$#REF!"</definedName>
    <definedName name="dlpar38120_13">"$#REF!.$#REF!$#REF!"</definedName>
    <definedName name="dlpar38120_5">"$#REF!.$#REF!$#REF!"</definedName>
    <definedName name="dlpar38120_7">"$#REF!.$#REF!$#REF!"</definedName>
    <definedName name="dlpar38120_8">"$#REF!.$#REF!$#REF!"</definedName>
    <definedName name="dlpar56150">#REF!</definedName>
    <definedName name="dlpar75">#REF!</definedName>
    <definedName name="dlpl18">#REF!</definedName>
    <definedName name="dlpl18nb">#REF!</definedName>
    <definedName name="dlpl1x13">#REF!</definedName>
    <definedName name="dlpl1x13nb">#REF!</definedName>
    <definedName name="DLPL2X13">#REF!</definedName>
    <definedName name="dlpl2x18">#REF!</definedName>
    <definedName name="dlpl2x18nb">#REF!</definedName>
    <definedName name="dlpl9">#REF!</definedName>
    <definedName name="dlpl9nb">#REF!</definedName>
    <definedName name="dlplc13w" localSheetId="0">#REF!</definedName>
    <definedName name="dlplc13w">#REF!</definedName>
    <definedName name="dlplc13w_10">"$#REF!.$#REF!$#REF!"</definedName>
    <definedName name="dlplc13w_12">"$#REF!.$#REF!$#REF!"</definedName>
    <definedName name="dlplc13w_13">"$#REF!.$#REF!$#REF!"</definedName>
    <definedName name="dlplc13w_5">"$#REF!.$#REF!$#REF!"</definedName>
    <definedName name="dlplc13w_7">"$#REF!.$#REF!$#REF!"</definedName>
    <definedName name="dlplc13w_8">"$#REF!.$#REF!$#REF!"</definedName>
    <definedName name="dlplc13wbimc" localSheetId="0">#REF!</definedName>
    <definedName name="dlplc13wbimc">#REF!</definedName>
    <definedName name="dlplc13wbimc_10">"$#REF!.$#REF!$#REF!"</definedName>
    <definedName name="dlplc13wbimc_12">"$#REF!.$#REF!$#REF!"</definedName>
    <definedName name="dlplc13wbimc_13">"$#REF!.$#REF!$#REF!"</definedName>
    <definedName name="dlplc13wbimc_5">"$#REF!.$#REF!$#REF!"</definedName>
    <definedName name="dlplc13wbimc_7">"$#REF!.$#REF!$#REF!"</definedName>
    <definedName name="dlplc13wbimc_8">"$#REF!.$#REF!$#REF!"</definedName>
    <definedName name="dlplc2x13">#REF!</definedName>
    <definedName name="dlplc2x13nb">#REF!</definedName>
    <definedName name="dlwwh20">#REF!</definedName>
    <definedName name="dlwwh20nb">#REF!</definedName>
    <definedName name="DM">#REF!</definedName>
    <definedName name="dmaspion1.25">#REF!</definedName>
    <definedName name="dmaspion1.5">#REF!</definedName>
    <definedName name="dmaspion10">#REF!</definedName>
    <definedName name="dmaspion12">#REF!</definedName>
    <definedName name="dmaspion14">#REF!</definedName>
    <definedName name="dmaspion16">#REF!</definedName>
    <definedName name="dmaspion2">#REF!</definedName>
    <definedName name="dmaspion2.5">#REF!</definedName>
    <definedName name="dmaspion20">#REF!</definedName>
    <definedName name="dmaspion3">#REF!</definedName>
    <definedName name="dmaspion4">#REF!</definedName>
    <definedName name="dmaspion5">#REF!</definedName>
    <definedName name="dmaspion6">#REF!</definedName>
    <definedName name="dmaspion8">#REF!</definedName>
    <definedName name="DmpKc">'[6]Bahan '!$F$93</definedName>
    <definedName name="Dmppr">'[6]Bahan '!$F$83</definedName>
    <definedName name="DODOL">#REF!</definedName>
    <definedName name="DOKA">#REF!</definedName>
    <definedName name="dolken">#REF!</definedName>
    <definedName name="DOLLAR">#REF!</definedName>
    <definedName name="Dollar_aus">#REF!</definedName>
    <definedName name="Dollar_Australia">#REF!</definedName>
    <definedName name="DOLLAR_TAM">#REF!</definedName>
    <definedName name="DOLSing">#REF!</definedName>
    <definedName name="DOMBA">#REF!</definedName>
    <definedName name="door">'[12]D &amp; W sizes'!$B$3:$D$35</definedName>
    <definedName name="dpa" localSheetId="0">#REF!</definedName>
    <definedName name="dpa">#REF!</definedName>
    <definedName name="dpk" localSheetId="0">#REF!</definedName>
    <definedName name="dpk">#REF!</definedName>
    <definedName name="DPRD">#REF!</definedName>
    <definedName name="dren25">#REF!</definedName>
    <definedName name="dren32">#REF!</definedName>
    <definedName name="dren40">#REF!</definedName>
    <definedName name="drilb2100" localSheetId="0">#REF!</definedName>
    <definedName name="drilb2100">#REF!</definedName>
    <definedName name="drilb2120" localSheetId="0">#REF!</definedName>
    <definedName name="drilb2120">#REF!</definedName>
    <definedName name="drilb250" localSheetId="0">#REF!</definedName>
    <definedName name="drilb250">#REF!</definedName>
    <definedName name="drilb260" localSheetId="0">#REF!</definedName>
    <definedName name="drilb260">#REF!</definedName>
    <definedName name="drilb280" localSheetId="0">#REF!</definedName>
    <definedName name="drilb280">#REF!</definedName>
    <definedName name="drildl3a100" localSheetId="0">#REF!</definedName>
    <definedName name="drildl3a100">#REF!</definedName>
    <definedName name="drildl3a120" localSheetId="0">#REF!</definedName>
    <definedName name="drildl3a120">#REF!</definedName>
    <definedName name="drildl3a50" localSheetId="0">#REF!</definedName>
    <definedName name="drildl3a50">#REF!</definedName>
    <definedName name="drildl3a60" localSheetId="0">#REF!</definedName>
    <definedName name="drildl3a60">#REF!</definedName>
    <definedName name="drildl3a80" localSheetId="0">#REF!</definedName>
    <definedName name="drildl3a80">#REF!</definedName>
    <definedName name="drill1100" localSheetId="0">#REF!</definedName>
    <definedName name="drill1100">#REF!</definedName>
    <definedName name="drill1120" localSheetId="0">#REF!</definedName>
    <definedName name="drill1120">#REF!</definedName>
    <definedName name="drill150" localSheetId="0">#REF!</definedName>
    <definedName name="drill150">#REF!</definedName>
    <definedName name="drill160" localSheetId="0">#REF!</definedName>
    <definedName name="drill160">#REF!</definedName>
    <definedName name="drill180" localSheetId="0">#REF!</definedName>
    <definedName name="drill180">#REF!</definedName>
    <definedName name="drill3100" localSheetId="0">#REF!</definedName>
    <definedName name="drill3100">#REF!</definedName>
    <definedName name="drill3120" localSheetId="0">#REF!</definedName>
    <definedName name="drill3120">#REF!</definedName>
    <definedName name="drill350" localSheetId="0">#REF!</definedName>
    <definedName name="drill350">#REF!</definedName>
    <definedName name="drill360" localSheetId="0">#REF!</definedName>
    <definedName name="drill360">#REF!</definedName>
    <definedName name="drill380" localSheetId="0">#REF!</definedName>
    <definedName name="drill380">#REF!</definedName>
    <definedName name="drill5100" localSheetId="0">#REF!</definedName>
    <definedName name="drill5100">#REF!</definedName>
    <definedName name="drill5120" localSheetId="0">#REF!</definedName>
    <definedName name="drill5120">#REF!</definedName>
    <definedName name="drill550" localSheetId="0">#REF!</definedName>
    <definedName name="drill550">#REF!</definedName>
    <definedName name="drill560" localSheetId="0">#REF!</definedName>
    <definedName name="drill560">#REF!</definedName>
    <definedName name="drill580" localSheetId="0">#REF!</definedName>
    <definedName name="drill580">#REF!</definedName>
    <definedName name="drill5a100" localSheetId="0">#REF!</definedName>
    <definedName name="drill5a100">#REF!</definedName>
    <definedName name="drill5a120" localSheetId="0">#REF!</definedName>
    <definedName name="drill5a120">#REF!</definedName>
    <definedName name="drill5a50" localSheetId="0">#REF!</definedName>
    <definedName name="drill5a50">#REF!</definedName>
    <definedName name="drill5a60" localSheetId="0">#REF!</definedName>
    <definedName name="drill5a60">#REF!</definedName>
    <definedName name="drill5a80" localSheetId="0">#REF!</definedName>
    <definedName name="drill5a80">#REF!</definedName>
    <definedName name="drill6a100" localSheetId="0">#REF!</definedName>
    <definedName name="drill6a100">#REF!</definedName>
    <definedName name="drill6a120" localSheetId="0">#REF!</definedName>
    <definedName name="drill6a120">#REF!</definedName>
    <definedName name="drill6a50" localSheetId="0">#REF!</definedName>
    <definedName name="drill6a50">#REF!</definedName>
    <definedName name="drill6a60" localSheetId="0">#REF!</definedName>
    <definedName name="drill6a60">#REF!</definedName>
    <definedName name="drill6a80" localSheetId="0">#REF!</definedName>
    <definedName name="drill6a80">#REF!</definedName>
    <definedName name="drillug100" localSheetId="0">#REF!</definedName>
    <definedName name="drillug100">#REF!</definedName>
    <definedName name="drillug120" localSheetId="0">#REF!</definedName>
    <definedName name="drillug120">#REF!</definedName>
    <definedName name="drillug50" localSheetId="0">#REF!</definedName>
    <definedName name="drillug50">#REF!</definedName>
    <definedName name="drillug60" localSheetId="0">#REF!</definedName>
    <definedName name="drillug60">#REF!</definedName>
    <definedName name="drillug80" localSheetId="0">#REF!</definedName>
    <definedName name="drillug80">#REF!</definedName>
    <definedName name="drop20">#REF!</definedName>
    <definedName name="drucika1.5">#REF!</definedName>
    <definedName name="drucika10">#REF!</definedName>
    <definedName name="drucika12">#REF!</definedName>
    <definedName name="drucika2">#REF!</definedName>
    <definedName name="drucika2.5">#REF!</definedName>
    <definedName name="drucika3">#REF!</definedName>
    <definedName name="drucika4">#REF!</definedName>
    <definedName name="drucika5">#REF!</definedName>
    <definedName name="drucika6">#REF!</definedName>
    <definedName name="drucika8">#REF!</definedName>
    <definedName name="dsaf">#REF!</definedName>
    <definedName name="dsilb2100" localSheetId="0">#REF!</definedName>
    <definedName name="dsilb2100">#REF!</definedName>
    <definedName name="dsilb2120" localSheetId="0">#REF!</definedName>
    <definedName name="dsilb2120">#REF!</definedName>
    <definedName name="dsilb250" localSheetId="0">#REF!</definedName>
    <definedName name="dsilb250">#REF!</definedName>
    <definedName name="dsilb260" localSheetId="0">#REF!</definedName>
    <definedName name="dsilb260">#REF!</definedName>
    <definedName name="dsilb280" localSheetId="0">#REF!</definedName>
    <definedName name="dsilb280">#REF!</definedName>
    <definedName name="dsildb2100" localSheetId="0">#REF!</definedName>
    <definedName name="dsildb2100">#REF!</definedName>
    <definedName name="dsildb2120" localSheetId="0">#REF!</definedName>
    <definedName name="dsildb2120">#REF!</definedName>
    <definedName name="dsildb250" localSheetId="0">#REF!</definedName>
    <definedName name="dsildb250">#REF!</definedName>
    <definedName name="dsildb260" localSheetId="0">#REF!</definedName>
    <definedName name="dsildb260">#REF!</definedName>
    <definedName name="dsildb280" localSheetId="0">#REF!</definedName>
    <definedName name="dsildb280">#REF!</definedName>
    <definedName name="dsildl1100" localSheetId="0">#REF!</definedName>
    <definedName name="dsildl1100">#REF!</definedName>
    <definedName name="dsildl1120" localSheetId="0">#REF!</definedName>
    <definedName name="dsildl1120">#REF!</definedName>
    <definedName name="dsildl150" localSheetId="0">#REF!</definedName>
    <definedName name="dsildl150">#REF!</definedName>
    <definedName name="dsildl160" localSheetId="0">#REF!</definedName>
    <definedName name="dsildl160">#REF!</definedName>
    <definedName name="dsildl180" localSheetId="0">#REF!</definedName>
    <definedName name="dsildl180">#REF!</definedName>
    <definedName name="dsildl3100" localSheetId="0">#REF!</definedName>
    <definedName name="dsildl3100">#REF!</definedName>
    <definedName name="dsildl3120" localSheetId="0">#REF!</definedName>
    <definedName name="dsildl3120">#REF!</definedName>
    <definedName name="dsildl350" localSheetId="0">#REF!</definedName>
    <definedName name="dsildl350">#REF!</definedName>
    <definedName name="dsildl360" localSheetId="0">#REF!</definedName>
    <definedName name="dsildl360">#REF!</definedName>
    <definedName name="dsildl380" localSheetId="0">#REF!</definedName>
    <definedName name="dsildl380">#REF!</definedName>
    <definedName name="dsildl3a100" localSheetId="0">#REF!</definedName>
    <definedName name="dsildl3a100">#REF!</definedName>
    <definedName name="dsildl3a120" localSheetId="0">#REF!</definedName>
    <definedName name="dsildl3a120">#REF!</definedName>
    <definedName name="dsildl3a50" localSheetId="0">#REF!</definedName>
    <definedName name="dsildl3a50">#REF!</definedName>
    <definedName name="dsildl3a60" localSheetId="0">#REF!</definedName>
    <definedName name="dsildl3a60">#REF!</definedName>
    <definedName name="dsildl3a80" localSheetId="0">#REF!</definedName>
    <definedName name="dsildl3a80">#REF!</definedName>
    <definedName name="dsildl5100" localSheetId="0">#REF!</definedName>
    <definedName name="dsildl5100">#REF!</definedName>
    <definedName name="dsildl5120" localSheetId="0">#REF!</definedName>
    <definedName name="dsildl5120">#REF!</definedName>
    <definedName name="dsildl550" localSheetId="0">#REF!</definedName>
    <definedName name="dsildl550">#REF!</definedName>
    <definedName name="dsildl560" localSheetId="0">#REF!</definedName>
    <definedName name="dsildl560">#REF!</definedName>
    <definedName name="dsildl580" localSheetId="0">#REF!</definedName>
    <definedName name="dsildl580">#REF!</definedName>
    <definedName name="dsildl5a100" localSheetId="0">#REF!</definedName>
    <definedName name="dsildl5a100">#REF!</definedName>
    <definedName name="dsildl5a120" localSheetId="0">#REF!</definedName>
    <definedName name="dsildl5a120">#REF!</definedName>
    <definedName name="dsildl5a50" localSheetId="0">#REF!</definedName>
    <definedName name="dsildl5a50">#REF!</definedName>
    <definedName name="dsildl5a60" localSheetId="0">#REF!</definedName>
    <definedName name="dsildl5a60">#REF!</definedName>
    <definedName name="dsildl5a80" localSheetId="0">#REF!</definedName>
    <definedName name="dsildl5a80">#REF!</definedName>
    <definedName name="dsildl6a100" localSheetId="0">#REF!</definedName>
    <definedName name="dsildl6a100">#REF!</definedName>
    <definedName name="dsildl6a120" localSheetId="0">#REF!</definedName>
    <definedName name="dsildl6a120">#REF!</definedName>
    <definedName name="dsildl6a50" localSheetId="0">#REF!</definedName>
    <definedName name="dsildl6a50">#REF!</definedName>
    <definedName name="dsildl6a60" localSheetId="0">#REF!</definedName>
    <definedName name="dsildl6a60">#REF!</definedName>
    <definedName name="dsildl6a80" localSheetId="0">#REF!</definedName>
    <definedName name="dsildl6a80">#REF!</definedName>
    <definedName name="dsildlug100" localSheetId="0">#REF!</definedName>
    <definedName name="dsildlug100">#REF!</definedName>
    <definedName name="dsildlug120" localSheetId="0">#REF!</definedName>
    <definedName name="dsildlug120">#REF!</definedName>
    <definedName name="dsildlug50" localSheetId="0">#REF!</definedName>
    <definedName name="dsildlug50">#REF!</definedName>
    <definedName name="dsildlug60" localSheetId="0">#REF!</definedName>
    <definedName name="dsildlug60">#REF!</definedName>
    <definedName name="dsildlug80" localSheetId="0">#REF!</definedName>
    <definedName name="dsildlug80">#REF!</definedName>
    <definedName name="dsill1100" localSheetId="0">#REF!</definedName>
    <definedName name="dsill1100">#REF!</definedName>
    <definedName name="dsill1120" localSheetId="0">#REF!</definedName>
    <definedName name="dsill1120">#REF!</definedName>
    <definedName name="dsill150" localSheetId="0">#REF!</definedName>
    <definedName name="dsill150">#REF!</definedName>
    <definedName name="dsill160" localSheetId="0">#REF!</definedName>
    <definedName name="dsill160">#REF!</definedName>
    <definedName name="dsill180" localSheetId="0">#REF!</definedName>
    <definedName name="dsill180">#REF!</definedName>
    <definedName name="dsill3100" localSheetId="0">#REF!</definedName>
    <definedName name="dsill3100">#REF!</definedName>
    <definedName name="dsill3120" localSheetId="0">#REF!</definedName>
    <definedName name="dsill3120">#REF!</definedName>
    <definedName name="dsill350" localSheetId="0">#REF!</definedName>
    <definedName name="dsill350">#REF!</definedName>
    <definedName name="dsill360" localSheetId="0">#REF!</definedName>
    <definedName name="dsill360">#REF!</definedName>
    <definedName name="dsill380" localSheetId="0">#REF!</definedName>
    <definedName name="dsill380">#REF!</definedName>
    <definedName name="dsill3a100" localSheetId="0">#REF!</definedName>
    <definedName name="dsill3a100">#REF!</definedName>
    <definedName name="dsill3a120" localSheetId="0">#REF!</definedName>
    <definedName name="dsill3a120">#REF!</definedName>
    <definedName name="dsill3a50" localSheetId="0">#REF!</definedName>
    <definedName name="dsill3a50">#REF!</definedName>
    <definedName name="dsill3a60" localSheetId="0">#REF!</definedName>
    <definedName name="dsill3a60">#REF!</definedName>
    <definedName name="dsill3a80" localSheetId="0">#REF!</definedName>
    <definedName name="dsill3a80">#REF!</definedName>
    <definedName name="dsill5100" localSheetId="0">#REF!</definedName>
    <definedName name="dsill5100">#REF!</definedName>
    <definedName name="dsill5120" localSheetId="0">#REF!</definedName>
    <definedName name="dsill5120">#REF!</definedName>
    <definedName name="dsill550" localSheetId="0">#REF!</definedName>
    <definedName name="dsill550">#REF!</definedName>
    <definedName name="dsill560" localSheetId="0">#REF!</definedName>
    <definedName name="dsill560">#REF!</definedName>
    <definedName name="dsill580" localSheetId="0">#REF!</definedName>
    <definedName name="dsill580">#REF!</definedName>
    <definedName name="dsill5a100" localSheetId="0">#REF!</definedName>
    <definedName name="dsill5a100">#REF!</definedName>
    <definedName name="dsill5a120" localSheetId="0">#REF!</definedName>
    <definedName name="dsill5a120">#REF!</definedName>
    <definedName name="dsill5a50" localSheetId="0">#REF!</definedName>
    <definedName name="dsill5a50">#REF!</definedName>
    <definedName name="dsill5a60" localSheetId="0">#REF!</definedName>
    <definedName name="dsill5a60">#REF!</definedName>
    <definedName name="dsill5a80" localSheetId="0">#REF!</definedName>
    <definedName name="dsill5a80">#REF!</definedName>
    <definedName name="dsill6a100" localSheetId="0">#REF!</definedName>
    <definedName name="dsill6a100">#REF!</definedName>
    <definedName name="dsill6a120" localSheetId="0">#REF!</definedName>
    <definedName name="dsill6a120">#REF!</definedName>
    <definedName name="dsill6a50" localSheetId="0">#REF!</definedName>
    <definedName name="dsill6a50">#REF!</definedName>
    <definedName name="dsill6a60" localSheetId="0">#REF!</definedName>
    <definedName name="dsill6a60">#REF!</definedName>
    <definedName name="dsill6a80" localSheetId="0">#REF!</definedName>
    <definedName name="dsill6a80">#REF!</definedName>
    <definedName name="dsillug100" localSheetId="0">#REF!</definedName>
    <definedName name="dsillug100">#REF!</definedName>
    <definedName name="dsillug120" localSheetId="0">#REF!</definedName>
    <definedName name="dsillug120">#REF!</definedName>
    <definedName name="dsillug50" localSheetId="0">#REF!</definedName>
    <definedName name="dsillug50">#REF!</definedName>
    <definedName name="dsillug60" localSheetId="0">#REF!</definedName>
    <definedName name="dsillug60">#REF!</definedName>
    <definedName name="dsillug80" localSheetId="0">#REF!</definedName>
    <definedName name="dsillug80">#REF!</definedName>
    <definedName name="dstib2100" localSheetId="0">#REF!</definedName>
    <definedName name="dstib2100">#REF!</definedName>
    <definedName name="dstib2100_10">"$#REF!.$#REF!$#REF!"</definedName>
    <definedName name="dstib2100_12">"$#REF!.$#REF!$#REF!"</definedName>
    <definedName name="dstib2100_13">"$#REF!.$#REF!$#REF!"</definedName>
    <definedName name="dstib2100_5">"$#REF!.$#REF!$#REF!"</definedName>
    <definedName name="dstib2100_7">"$#REF!.$#REF!$#REF!"</definedName>
    <definedName name="dstib2100_8">"$#REF!.$#REF!$#REF!"</definedName>
    <definedName name="dstib2120" localSheetId="0">#REF!</definedName>
    <definedName name="dstib2120">#REF!</definedName>
    <definedName name="dstib2120_10">"$#REF!.$#REF!$#REF!"</definedName>
    <definedName name="dstib2120_12">"$#REF!.$#REF!$#REF!"</definedName>
    <definedName name="dstib2120_13">"$#REF!.$#REF!$#REF!"</definedName>
    <definedName name="dstib2120_5">"$#REF!.$#REF!$#REF!"</definedName>
    <definedName name="dstib2120_7">"$#REF!.$#REF!$#REF!"</definedName>
    <definedName name="dstib2120_8">"$#REF!.$#REF!$#REF!"</definedName>
    <definedName name="dstib250" localSheetId="0">#REF!</definedName>
    <definedName name="dstib250">#REF!</definedName>
    <definedName name="dstib250_10">"$#REF!.$#REF!$#REF!"</definedName>
    <definedName name="dstib250_12">"$#REF!.$#REF!$#REF!"</definedName>
    <definedName name="dstib250_13">"$#REF!.$#REF!$#REF!"</definedName>
    <definedName name="dstib250_5">"$#REF!.$#REF!$#REF!"</definedName>
    <definedName name="dstib250_7">"$#REF!.$#REF!$#REF!"</definedName>
    <definedName name="dstib250_8">"$#REF!.$#REF!$#REF!"</definedName>
    <definedName name="dstib260" localSheetId="0">#REF!</definedName>
    <definedName name="dstib260">#REF!</definedName>
    <definedName name="dstib260_10">"$#REF!.$#REF!$#REF!"</definedName>
    <definedName name="dstib260_12">"$#REF!.$#REF!$#REF!"</definedName>
    <definedName name="dstib260_13">"$#REF!.$#REF!$#REF!"</definedName>
    <definedName name="dstib260_5">"$#REF!.$#REF!$#REF!"</definedName>
    <definedName name="dstib260_7">"$#REF!.$#REF!$#REF!"</definedName>
    <definedName name="dstib260_8">"$#REF!.$#REF!$#REF!"</definedName>
    <definedName name="dstib280" localSheetId="0">#REF!</definedName>
    <definedName name="dstib280">#REF!</definedName>
    <definedName name="dstib280_10">"$#REF!.$#REF!$#REF!"</definedName>
    <definedName name="dstib280_12">"$#REF!.$#REF!$#REF!"</definedName>
    <definedName name="dstib280_13">"$#REF!.$#REF!$#REF!"</definedName>
    <definedName name="dstib280_5">"$#REF!.$#REF!$#REF!"</definedName>
    <definedName name="dstib280_7">"$#REF!.$#REF!$#REF!"</definedName>
    <definedName name="dstib280_8">"$#REF!.$#REF!$#REF!"</definedName>
    <definedName name="DTC10X2X0P6">#REF!</definedName>
    <definedName name="DTC120X2X0P6">#REF!</definedName>
    <definedName name="DTC150X2X0P6">#REF!</definedName>
    <definedName name="DTC200X2X0P6">#REF!</definedName>
    <definedName name="DTC20X2X0P6">#REF!</definedName>
    <definedName name="DTC60X2X0P6">#REF!</definedName>
    <definedName name="DTC80X2X0P6">#REF!</definedName>
    <definedName name="duct_isolasi">#REF!</definedName>
    <definedName name="duct_soundliner">#REF!</definedName>
    <definedName name="duct_tanpa">#REF!</definedName>
    <definedName name="dwavin1.25">#REF!</definedName>
    <definedName name="dwavin1.5">#REF!</definedName>
    <definedName name="dwavin10">#REF!</definedName>
    <definedName name="dwavin12">#REF!</definedName>
    <definedName name="dwavin2">#REF!</definedName>
    <definedName name="dwavin2.5">#REF!</definedName>
    <definedName name="dwavin3">#REF!</definedName>
    <definedName name="dwavin4">#REF!</definedName>
    <definedName name="dwavin5">#REF!</definedName>
    <definedName name="dwavin6">#REF!</definedName>
    <definedName name="dwavin8">#REF!</definedName>
    <definedName name="dzb" localSheetId="0">#REF!</definedName>
    <definedName name="dzb">#REF!</definedName>
    <definedName name="E" localSheetId="0">#REF!</definedName>
    <definedName name="E">#REF!</definedName>
    <definedName name="E_1" localSheetId="0">#REF!</definedName>
    <definedName name="E_1">#REF!</definedName>
    <definedName name="E5700.">#REF!</definedName>
    <definedName name="EA">#REF!</definedName>
    <definedName name="EA1.1">#REF!</definedName>
    <definedName name="EA1.2">#REF!</definedName>
    <definedName name="EA1.3">#REF!</definedName>
    <definedName name="EA2.1">#REF!</definedName>
    <definedName name="EA2.2">#REF!</definedName>
    <definedName name="EA2.3">#REF!</definedName>
    <definedName name="EA2.5">#REF!</definedName>
    <definedName name="EA2.6">#REF!</definedName>
    <definedName name="EA2.7">#REF!</definedName>
    <definedName name="EA2.8">#REF!</definedName>
    <definedName name="EA21.1">#REF!</definedName>
    <definedName name="EA21.2">#REF!</definedName>
    <definedName name="EA21.3">#REF!</definedName>
    <definedName name="EA21.4">#REF!</definedName>
    <definedName name="EA21.5">#REF!</definedName>
    <definedName name="EA3.1">#REF!</definedName>
    <definedName name="EA3.2">#REF!</definedName>
    <definedName name="EA3.3">#REF!</definedName>
    <definedName name="EA3.4">#REF!</definedName>
    <definedName name="eag">#REF!</definedName>
    <definedName name="eal">#REF!</definedName>
    <definedName name="EB">#REF!</definedName>
    <definedName name="EB1.1">#REF!</definedName>
    <definedName name="EC1.1">#REF!</definedName>
    <definedName name="ED1.1">#REF!</definedName>
    <definedName name="ee" localSheetId="0">#REF!</definedName>
    <definedName name="ee">#REF!</definedName>
    <definedName name="EEE">#REF!</definedName>
    <definedName name="EEX" localSheetId="0">#REF!</definedName>
    <definedName name="EEX">#REF!</definedName>
    <definedName name="efg">[8]Ahs.2!$L$371</definedName>
    <definedName name="EFX" localSheetId="0">#REF!</definedName>
    <definedName name="EFX">#REF!</definedName>
    <definedName name="eg" localSheetId="0">#REF!</definedName>
    <definedName name="eg">#REF!</definedName>
    <definedName name="EGX" localSheetId="0">#REF!</definedName>
    <definedName name="EGX">#REF!</definedName>
    <definedName name="EHX" localSheetId="0">#REF!</definedName>
    <definedName name="EHX">#REF!</definedName>
    <definedName name="EJX" localSheetId="0">#REF!</definedName>
    <definedName name="EJX">#REF!</definedName>
    <definedName name="EKX" localSheetId="0">#REF!</definedName>
    <definedName name="EKX">#REF!</definedName>
    <definedName name="el">#REF!</definedName>
    <definedName name="elek" localSheetId="0">#REF!</definedName>
    <definedName name="elek">#REF!</definedName>
    <definedName name="ELEKTRD">#REF!</definedName>
    <definedName name="ELEKTRIKAL">#REF!</definedName>
    <definedName name="Elektronik">#REF!</definedName>
    <definedName name="ELX" localSheetId="0">#REF!</definedName>
    <definedName name="ELX">#REF!</definedName>
    <definedName name="em">#REF!</definedName>
    <definedName name="EMPLOY._WELFARE">#REF!</definedName>
    <definedName name="emulsion">#REF!</definedName>
    <definedName name="engkupu">#REF!</definedName>
    <definedName name="Entr4">'[6]Bahan '!$F$139</definedName>
    <definedName name="ENTRANCE">#REF!</definedName>
    <definedName name="eol" localSheetId="0">#REF!</definedName>
    <definedName name="eol">#REF!</definedName>
    <definedName name="epoxyclear">#REF!</definedName>
    <definedName name="epoxyenamel">#REF!</definedName>
    <definedName name="equ">[8]Ahs.1!$K$1149</definedName>
    <definedName name="EQUIP___MACHINE">#REF!</definedName>
    <definedName name="EQUIP_RE_EXPORT">#REF!</definedName>
    <definedName name="EX">#REF!</definedName>
    <definedName name="Excel_BuiltIn__FilterDatabase_1">"$#REF!.$K$2:$L$2"</definedName>
    <definedName name="Excel_BuiltIn__FilterDatabase_10">#REF!</definedName>
    <definedName name="Excel_BuiltIn__FilterDatabase_2">#REF!</definedName>
    <definedName name="Excel_BuiltIn__FilterDatabase_6">#REF!</definedName>
    <definedName name="Excel_BuiltIn__FilterDatabase_7">#REF!</definedName>
    <definedName name="Excel_BuiltIn_Print_Area" localSheetId="0">#REF!</definedName>
    <definedName name="Excel_BuiltIn_Print_Area">#REF!</definedName>
    <definedName name="Excel_BuiltIn_Print_Area_0">"$#REF!.$B$2:$K$149"</definedName>
    <definedName name="Excel_BuiltIn_Print_Area_1" localSheetId="0">#REF!</definedName>
    <definedName name="Excel_BuiltIn_Print_Area_1">#REF!</definedName>
    <definedName name="Excel_BuiltIn_Print_Area_1_1" localSheetId="0">#REF!</definedName>
    <definedName name="Excel_BuiltIn_Print_Area_1_1">#REF!</definedName>
    <definedName name="Excel_BuiltIn_Print_Area_1_1_1">"$#REF!.$B$803:$G$1064"</definedName>
    <definedName name="Excel_BuiltIn_Print_Area_10">#REF!</definedName>
    <definedName name="Excel_BuiltIn_Print_Area_10_1" localSheetId="0">#REF!</definedName>
    <definedName name="Excel_BuiltIn_Print_Area_10_1">#REF!</definedName>
    <definedName name="Excel_BuiltIn_Print_Area_11">#REF!</definedName>
    <definedName name="Excel_BuiltIn_Print_Area_11_1" localSheetId="0">#REF!</definedName>
    <definedName name="Excel_BuiltIn_Print_Area_11_1">#REF!</definedName>
    <definedName name="Excel_BuiltIn_Print_Area_12">#REF!</definedName>
    <definedName name="Excel_BuiltIn_Print_Area_12_1" localSheetId="0">#REF!</definedName>
    <definedName name="Excel_BuiltIn_Print_Area_12_1">#REF!</definedName>
    <definedName name="Excel_BuiltIn_Print_Area_13_1" localSheetId="0">#REF!</definedName>
    <definedName name="Excel_BuiltIn_Print_Area_13_1">#REF!</definedName>
    <definedName name="Excel_BuiltIn_Print_Area_14_1" localSheetId="0">#REF!</definedName>
    <definedName name="Excel_BuiltIn_Print_Area_14_1">#REF!</definedName>
    <definedName name="Excel_BuiltIn_Print_Area_15_1" localSheetId="0">#REF!</definedName>
    <definedName name="Excel_BuiltIn_Print_Area_15_1">#REF!</definedName>
    <definedName name="Excel_BuiltIn_Print_Area_16_1" localSheetId="0">#REF!</definedName>
    <definedName name="Excel_BuiltIn_Print_Area_16_1">#REF!</definedName>
    <definedName name="Excel_BuiltIn_Print_Area_17_1" localSheetId="0">#REF!</definedName>
    <definedName name="Excel_BuiltIn_Print_Area_17_1">#REF!</definedName>
    <definedName name="Excel_BuiltIn_Print_Area_2">#REF!</definedName>
    <definedName name="Excel_BuiltIn_Print_Area_2_1" localSheetId="0">#REF!</definedName>
    <definedName name="Excel_BuiltIn_Print_Area_2_1">#REF!</definedName>
    <definedName name="Excel_BuiltIn_Print_Area_22_1" localSheetId="0">#REF!</definedName>
    <definedName name="Excel_BuiltIn_Print_Area_22_1">#REF!</definedName>
    <definedName name="Excel_BuiltIn_Print_Area_24" localSheetId="0">#REF!</definedName>
    <definedName name="Excel_BuiltIn_Print_Area_24">#REF!</definedName>
    <definedName name="Excel_BuiltIn_Print_Area_3_1" localSheetId="0">#REF!</definedName>
    <definedName name="Excel_BuiltIn_Print_Area_3_1">#REF!</definedName>
    <definedName name="Excel_BuiltIn_Print_Area_4">#REF!</definedName>
    <definedName name="Excel_BuiltIn_Print_Area_4_1" localSheetId="0">#REF!</definedName>
    <definedName name="Excel_BuiltIn_Print_Area_4_1">#REF!</definedName>
    <definedName name="Excel_BuiltIn_Print_Area_5" localSheetId="0">#REF!</definedName>
    <definedName name="Excel_BuiltIn_Print_Area_5">#REF!</definedName>
    <definedName name="Excel_BuiltIn_Print_Area_5_1" localSheetId="0">#REF!</definedName>
    <definedName name="Excel_BuiltIn_Print_Area_5_1">#REF!</definedName>
    <definedName name="Excel_BuiltIn_Print_Area_5_1_1">"$#REF!.$B$72:$AY$579"</definedName>
    <definedName name="Excel_BuiltIn_Print_Area_6">#REF!</definedName>
    <definedName name="Excel_BuiltIn_Print_Area_6_1" localSheetId="0">#REF!</definedName>
    <definedName name="Excel_BuiltIn_Print_Area_6_1">#REF!</definedName>
    <definedName name="Excel_BuiltIn_Print_Area_7_1" localSheetId="0">#REF!</definedName>
    <definedName name="Excel_BuiltIn_Print_Area_7_1">#REF!</definedName>
    <definedName name="Excel_BuiltIn_Print_Area_8_1" localSheetId="0">#REF!</definedName>
    <definedName name="Excel_BuiltIn_Print_Area_8_1">#REF!</definedName>
    <definedName name="Excel_BuiltIn_Print_Area_9">#REF!</definedName>
    <definedName name="Excel_BuiltIn_Print_Area_9_1" localSheetId="0">#REF!</definedName>
    <definedName name="Excel_BuiltIn_Print_Area_9_1">#REF!</definedName>
    <definedName name="Excel_BuiltIn_Print_Titles" localSheetId="0">#REF!</definedName>
    <definedName name="Excel_BuiltIn_Print_Titles">#REF!</definedName>
    <definedName name="Excel_BuiltIn_Print_Titles_1" localSheetId="0">#REF!</definedName>
    <definedName name="Excel_BuiltIn_Print_Titles_1">#REF!</definedName>
    <definedName name="Excel_BuiltIn_Print_Titles_10">#REF!</definedName>
    <definedName name="Excel_BuiltIn_Print_Titles_10_1" localSheetId="0">#REF!</definedName>
    <definedName name="Excel_BuiltIn_Print_Titles_10_1">#REF!</definedName>
    <definedName name="Excel_BuiltIn_Print_Titles_11">#REF!</definedName>
    <definedName name="Excel_BuiltIn_Print_Titles_11_1" localSheetId="0">#REF!</definedName>
    <definedName name="Excel_BuiltIn_Print_Titles_11_1">#REF!</definedName>
    <definedName name="Excel_BuiltIn_Print_Titles_12_1" localSheetId="0">#REF!</definedName>
    <definedName name="Excel_BuiltIn_Print_Titles_12_1">#REF!</definedName>
    <definedName name="Excel_BuiltIn_Print_Titles_13_1" localSheetId="0">#REF!</definedName>
    <definedName name="Excel_BuiltIn_Print_Titles_13_1">#REF!</definedName>
    <definedName name="Excel_BuiltIn_Print_Titles_14_1" localSheetId="0">#REF!</definedName>
    <definedName name="Excel_BuiltIn_Print_Titles_14_1">#REF!</definedName>
    <definedName name="Excel_BuiltIn_Print_Titles_16_1" localSheetId="0">#REF!</definedName>
    <definedName name="Excel_BuiltIn_Print_Titles_16_1">#REF!</definedName>
    <definedName name="Excel_BuiltIn_Print_Titles_18_1" localSheetId="0">#REF!</definedName>
    <definedName name="Excel_BuiltIn_Print_Titles_18_1">#REF!</definedName>
    <definedName name="Excel_BuiltIn_Print_Titles_2">#REF!</definedName>
    <definedName name="Excel_BuiltIn_Print_Titles_20_1" localSheetId="0">#REF!</definedName>
    <definedName name="Excel_BuiltIn_Print_Titles_20_1">#REF!</definedName>
    <definedName name="Excel_BuiltIn_Print_Titles_22" localSheetId="0">#REF!</definedName>
    <definedName name="Excel_BuiltIn_Print_Titles_22">#REF!</definedName>
    <definedName name="Excel_BuiltIn_Print_Titles_22_1" localSheetId="0">#REF!</definedName>
    <definedName name="Excel_BuiltIn_Print_Titles_22_1">#REF!</definedName>
    <definedName name="Excel_BuiltIn_Print_Titles_3">#REF!</definedName>
    <definedName name="Excel_BuiltIn_Print_Titles_3_1" localSheetId="0">#REF!</definedName>
    <definedName name="Excel_BuiltIn_Print_Titles_3_1">#REF!</definedName>
    <definedName name="Excel_BuiltIn_Print_Titles_4">#REF!</definedName>
    <definedName name="Excel_BuiltIn_Print_Titles_4_1" localSheetId="0">#REF!</definedName>
    <definedName name="Excel_BuiltIn_Print_Titles_4_1">#REF!</definedName>
    <definedName name="Excel_BuiltIn_Print_Titles_5">#REF!</definedName>
    <definedName name="Excel_BuiltIn_Print_Titles_5_1" localSheetId="0">#REF!</definedName>
    <definedName name="Excel_BuiltIn_Print_Titles_5_1">#REF!</definedName>
    <definedName name="Excel_BuiltIn_Print_Titles_6">#REF!</definedName>
    <definedName name="Excel_BuiltIn_Print_Titles_6_1" localSheetId="0">#REF!</definedName>
    <definedName name="Excel_BuiltIn_Print_Titles_6_1">#REF!</definedName>
    <definedName name="Excel_BuiltIn_Print_Titles_7_1" localSheetId="0">#REF!</definedName>
    <definedName name="Excel_BuiltIn_Print_Titles_7_1">#REF!</definedName>
    <definedName name="Excel_BuiltIn_Print_Titles_8_1" localSheetId="0">#REF!</definedName>
    <definedName name="Excel_BuiltIn_Print_Titles_8_1">#REF!</definedName>
    <definedName name="Excel_BuiltIn_Print_Titles_9">#REF!</definedName>
    <definedName name="Excel_BuiltIn_Print_Titles_9_1" localSheetId="0">#REF!</definedName>
    <definedName name="Excel_BuiltIn_Print_Titles_9_1">#REF!</definedName>
    <definedName name="EXCLUDE">#REF!</definedName>
    <definedName name="expenses" localSheetId="0">'[13]L-Mechanical'!#REF!</definedName>
    <definedName name="expenses">'[13]L-Mechanical'!#REF!</definedName>
    <definedName name="EXTRA" localSheetId="0">#REF!</definedName>
    <definedName name="EXTRA">#REF!</definedName>
    <definedName name="F">#REF!</definedName>
    <definedName name="f_hrd">#REF!</definedName>
    <definedName name="F_O">#REF!</definedName>
    <definedName name="F_S">#REF!</definedName>
    <definedName name="F_SL">#N/A</definedName>
    <definedName name="fa" localSheetId="0">#REF!</definedName>
    <definedName name="fa">#REF!</definedName>
    <definedName name="faab" localSheetId="0">#REF!</definedName>
    <definedName name="faab">#REF!</definedName>
    <definedName name="facm" localSheetId="0">#REF!</definedName>
    <definedName name="facm">#REF!</definedName>
    <definedName name="facp" localSheetId="0">#REF!</definedName>
    <definedName name="facp">#REF!</definedName>
    <definedName name="faeol" localSheetId="0">#REF!</definedName>
    <definedName name="faeol">#REF!</definedName>
    <definedName name="fahd" localSheetId="0">#REF!</definedName>
    <definedName name="fahd">#REF!</definedName>
    <definedName name="fahdt" localSheetId="0">#REF!</definedName>
    <definedName name="fahdt">#REF!</definedName>
    <definedName name="fahs" localSheetId="0">#REF!</definedName>
    <definedName name="fahs">#REF!</definedName>
    <definedName name="fail" localSheetId="0">#REF!</definedName>
    <definedName name="fail">#REF!</definedName>
    <definedName name="faitc" localSheetId="0">#REF!</definedName>
    <definedName name="faitc">#REF!</definedName>
    <definedName name="Fak.bend">#REF!</definedName>
    <definedName name="Fak.hook">#REF!</definedName>
    <definedName name="Fak.Ovrlp">#REF!</definedName>
    <definedName name="Fak.Waste.atas">#REF!</definedName>
    <definedName name="Fak.Waste.bwh">#REF!</definedName>
    <definedName name="faki" localSheetId="0">#REF!</definedName>
    <definedName name="faki">#REF!</definedName>
    <definedName name="faktd" localSheetId="0">#REF!</definedName>
    <definedName name="faktd">#REF!</definedName>
    <definedName name="Faktor_lt">#REF!</definedName>
    <definedName name="Faktor_Pls">#REF!</definedName>
    <definedName name="faktor_prelim">#REF!</definedName>
    <definedName name="fal">#REF!</definedName>
    <definedName name="fam" localSheetId="0">#REF!</definedName>
    <definedName name="fam">#REF!</definedName>
    <definedName name="famcp" localSheetId="0">#REF!</definedName>
    <definedName name="famcp">#REF!</definedName>
    <definedName name="Fan">#REF!</definedName>
    <definedName name="Fantec">#REF!</definedName>
    <definedName name="faoi" localSheetId="0">#REF!</definedName>
    <definedName name="faoi">#REF!</definedName>
    <definedName name="far" localSheetId="0">#REF!</definedName>
    <definedName name="far">#REF!</definedName>
    <definedName name="fasd" localSheetId="0">#REF!</definedName>
    <definedName name="fasd">#REF!</definedName>
    <definedName name="fasdt" localSheetId="0">#REF!</definedName>
    <definedName name="fasdt">#REF!</definedName>
    <definedName name="fat" localSheetId="0">#REF!</definedName>
    <definedName name="fat">#REF!</definedName>
    <definedName name="FB">#REF!</definedName>
    <definedName name="FCU">#REF!</definedName>
    <definedName name="fdgz" localSheetId="0">#REF!</definedName>
    <definedName name="fdgz">#REF!</definedName>
    <definedName name="fdTX1A">#REF!</definedName>
    <definedName name="fe">#REF!</definedName>
    <definedName name="feco25" localSheetId="0">#REF!</definedName>
    <definedName name="feco25">#REF!</definedName>
    <definedName name="fedc2" localSheetId="0">#REF!</definedName>
    <definedName name="fedc2">#REF!</definedName>
    <definedName name="fedc35" localSheetId="0">#REF!</definedName>
    <definedName name="fedc35">#REF!</definedName>
    <definedName name="FEE">#REF!</definedName>
    <definedName name="FEX" localSheetId="0">#REF!</definedName>
    <definedName name="FEX">#REF!</definedName>
    <definedName name="ff" localSheetId="0">#REF!</definedName>
    <definedName name="ff">#REF!</definedName>
    <definedName name="fffff" localSheetId="0">#REF!</definedName>
    <definedName name="fffff">#REF!</definedName>
    <definedName name="fffff_10">"$#REF!.$#REF!$#REF!"</definedName>
    <definedName name="fffff_12">"$#REF!.$#REF!$#REF!"</definedName>
    <definedName name="fffff_13">"$#REF!.$#REF!$#REF!"</definedName>
    <definedName name="fffff_5">"$#REF!.$#REF!$#REF!"</definedName>
    <definedName name="fffff_7">"$#REF!.$#REF!$#REF!"</definedName>
    <definedName name="fffff_8">"$#REF!.$#REF!$#REF!"</definedName>
    <definedName name="FFX" localSheetId="0">#REF!</definedName>
    <definedName name="FFX">#REF!</definedName>
    <definedName name="FGX" localSheetId="0">#REF!</definedName>
    <definedName name="FGX">#REF!</definedName>
    <definedName name="FHD">#REF!</definedName>
    <definedName name="fhr">#REF!</definedName>
    <definedName name="FHX" localSheetId="0">#REF!</definedName>
    <definedName name="FHX">#REF!</definedName>
    <definedName name="FIBER">#REF!</definedName>
    <definedName name="FIELD_EXPENSES">#REF!</definedName>
    <definedName name="FILLER">#REF!</definedName>
    <definedName name="FILLL" hidden="1">#REF!</definedName>
    <definedName name="fing">#REF!</definedName>
    <definedName name="Fire">#REF!</definedName>
    <definedName name="FIRST_FLOOR" localSheetId="0">#REF!</definedName>
    <definedName name="FIRST_FLOOR">#REF!</definedName>
    <definedName name="FIT">#REF!</definedName>
    <definedName name="FITFS">#REF!</definedName>
    <definedName name="FITT">#REF!</definedName>
    <definedName name="FJX" localSheetId="0">#REF!</definedName>
    <definedName name="FJX">#REF!</definedName>
    <definedName name="fkx" localSheetId="0">#REF!</definedName>
    <definedName name="fkx">#REF!</definedName>
    <definedName name="flex6">#REF!</definedName>
    <definedName name="flex8">#REF!</definedName>
    <definedName name="flex9">#REF!</definedName>
    <definedName name="flexduct10">#REF!</definedName>
    <definedName name="flexduct8">#REF!</definedName>
    <definedName name="flmh400" localSheetId="0">#REF!</definedName>
    <definedName name="flmh400">#REF!</definedName>
    <definedName name="flmh400_10">"$#REF!.$#REF!$#REF!"</definedName>
    <definedName name="flmh400_12">"$#REF!.$#REF!$#REF!"</definedName>
    <definedName name="flmh400_13">"$#REF!.$#REF!$#REF!"</definedName>
    <definedName name="flmh400_5">"$#REF!.$#REF!$#REF!"</definedName>
    <definedName name="flmh400_7">"$#REF!.$#REF!$#REF!"</definedName>
    <definedName name="flmh400_8">"$#REF!.$#REF!$#REF!"</definedName>
    <definedName name="floorhard">#REF!</definedName>
    <definedName name="flx" localSheetId="0">#REF!</definedName>
    <definedName name="flx">#REF!</definedName>
    <definedName name="FM">#REF!</definedName>
    <definedName name="fn">#REF!</definedName>
    <definedName name="FO">#REF!</definedName>
    <definedName name="FOR">#REF!</definedName>
    <definedName name="form">"'file:///D:/nelsy/master/vo/form_vo.xls'#$f_1.$#REF!$#REF!"</definedName>
    <definedName name="form_k">#REF!</definedName>
    <definedName name="Formk">'[6]Bahan '!$F$173</definedName>
    <definedName name="formlt">#REF!</definedName>
    <definedName name="FP">#REF!</definedName>
    <definedName name="fr" localSheetId="0">#REF!</definedName>
    <definedName name="fr">#REF!</definedName>
    <definedName name="FRC">#REF!</definedName>
    <definedName name="FRC1X12">#REF!</definedName>
    <definedName name="FRC1X150">#REF!</definedName>
    <definedName name="frc2.1_5">[8]Ahs.1!$J$1315</definedName>
    <definedName name="FRC2X4X1X12BC70">#REF!</definedName>
    <definedName name="FRC3X2P5">#REF!</definedName>
    <definedName name="frc42115070">#REF!</definedName>
    <definedName name="frc4x10" localSheetId="0">#REF!</definedName>
    <definedName name="frc4x10">#REF!</definedName>
    <definedName name="frc4x10_10">"$#REF!.$#REF!$#REF!"</definedName>
    <definedName name="frc4x10_12">"$#REF!.$#REF!$#REF!"</definedName>
    <definedName name="frc4x10_13">"$#REF!.$#REF!$#REF!"</definedName>
    <definedName name="frc4x10_5">"$#REF!.$#REF!$#REF!"</definedName>
    <definedName name="frc4x10_7">"$#REF!.$#REF!$#REF!"</definedName>
    <definedName name="frc4x10_8">"$#REF!.$#REF!$#REF!"</definedName>
    <definedName name="FRC4X1X150BC70">#REF!</definedName>
    <definedName name="frc4x1x400" localSheetId="0">#REF!</definedName>
    <definedName name="frc4x1x400">#REF!</definedName>
    <definedName name="frc4x1x400_10">"$#REF!.$#REF!$#REF!"</definedName>
    <definedName name="frc4x1x400_12">"$#REF!.$#REF!$#REF!"</definedName>
    <definedName name="frc4x1x400_13">"$#REF!.$#REF!$#REF!"</definedName>
    <definedName name="frc4x1x400_5">"$#REF!.$#REF!$#REF!"</definedName>
    <definedName name="frc4x1x400_7">"$#REF!.$#REF!$#REF!"</definedName>
    <definedName name="frc4x1x400_8">"$#REF!.$#REF!$#REF!"</definedName>
    <definedName name="frc4x25" localSheetId="0">#REF!</definedName>
    <definedName name="frc4x25">#REF!</definedName>
    <definedName name="frc4x25_10">"$#REF!.$#REF!$#REF!"</definedName>
    <definedName name="frc4x25_12">"$#REF!.$#REF!$#REF!"</definedName>
    <definedName name="frc4x25_13">"$#REF!.$#REF!$#REF!"</definedName>
    <definedName name="frc4x25_5">"$#REF!.$#REF!$#REF!"</definedName>
    <definedName name="frc4x25_7">"$#REF!.$#REF!$#REF!"</definedName>
    <definedName name="frc4x25_8">"$#REF!.$#REF!$#REF!"</definedName>
    <definedName name="frc4x300" localSheetId="0">#REF!</definedName>
    <definedName name="frc4x300">#REF!</definedName>
    <definedName name="frc4x300_10">"$#REF!.$#REF!$#REF!"</definedName>
    <definedName name="frc4x300_12">"$#REF!.$#REF!$#REF!"</definedName>
    <definedName name="frc4x300_13">"$#REF!.$#REF!$#REF!"</definedName>
    <definedName name="frc4x300_5">"$#REF!.$#REF!$#REF!"</definedName>
    <definedName name="frc4x300_7">"$#REF!.$#REF!$#REF!"</definedName>
    <definedName name="frc4x300_8">"$#REF!.$#REF!$#REF!"</definedName>
    <definedName name="frc4x35" localSheetId="0">#REF!</definedName>
    <definedName name="frc4x35">#REF!</definedName>
    <definedName name="frc4x35_10">"$#REF!.$#REF!$#REF!"</definedName>
    <definedName name="frc4x35_12">"$#REF!.$#REF!$#REF!"</definedName>
    <definedName name="frc4x35_13">"$#REF!.$#REF!$#REF!"</definedName>
    <definedName name="frc4x35_5">"$#REF!.$#REF!$#REF!"</definedName>
    <definedName name="frc4x35_7">"$#REF!.$#REF!$#REF!"</definedName>
    <definedName name="frc4x35_8">"$#REF!.$#REF!$#REF!"</definedName>
    <definedName name="FRC4X50">#REF!</definedName>
    <definedName name="FRC4X50BC50">#REF!</definedName>
    <definedName name="frc4x95" localSheetId="0">#REF!</definedName>
    <definedName name="frc4x95">#REF!</definedName>
    <definedName name="frc4x95_10">"$#REF!.$#REF!$#REF!"</definedName>
    <definedName name="frc4x95_12">"$#REF!.$#REF!$#REF!"</definedName>
    <definedName name="frc4x95_13">"$#REF!.$#REF!$#REF!"</definedName>
    <definedName name="frc4x95_5">"$#REF!.$#REF!$#REF!"</definedName>
    <definedName name="frc4x95_7">"$#REF!.$#REF!$#REF!"</definedName>
    <definedName name="frc4x95_8">"$#REF!.$#REF!$#REF!"</definedName>
    <definedName name="frc5x4" localSheetId="0">#REF!</definedName>
    <definedName name="frc5x4">#REF!</definedName>
    <definedName name="frc5x4_10">"$#REF!.$#REF!$#REF!"</definedName>
    <definedName name="frc5x4_12">"$#REF!.$#REF!$#REF!"</definedName>
    <definedName name="frc5x4_13">"$#REF!.$#REF!$#REF!"</definedName>
    <definedName name="frc5x4_5">"$#REF!.$#REF!$#REF!"</definedName>
    <definedName name="frc5x4_7">"$#REF!.$#REF!$#REF!"</definedName>
    <definedName name="frc5x4_8">"$#REF!.$#REF!$#REF!"</definedName>
    <definedName name="frc5x6" localSheetId="0">#REF!</definedName>
    <definedName name="frc5x6">#REF!</definedName>
    <definedName name="frc5x6_10">"$#REF!.$#REF!$#REF!"</definedName>
    <definedName name="frc5x6_12">"$#REF!.$#REF!$#REF!"</definedName>
    <definedName name="frc5x6_13">"$#REF!.$#REF!$#REF!"</definedName>
    <definedName name="frc5x6_5">"$#REF!.$#REF!$#REF!"</definedName>
    <definedName name="frc5x6_7">"$#REF!.$#REF!$#REF!"</definedName>
    <definedName name="frc5x6_8">"$#REF!.$#REF!$#REF!"</definedName>
    <definedName name="fs" localSheetId="0">#REF!</definedName>
    <definedName name="fs">#REF!</definedName>
    <definedName name="FSB">#REF!</definedName>
    <definedName name="FSDATA">#REF!</definedName>
    <definedName name="FST">#REF!</definedName>
    <definedName name="fsvd100" localSheetId="0">#REF!</definedName>
    <definedName name="fsvd100">#REF!</definedName>
    <definedName name="fsvd150" localSheetId="0">#REF!</definedName>
    <definedName name="fsvd150">#REF!</definedName>
    <definedName name="fsvd65" localSheetId="0">#REF!</definedName>
    <definedName name="fsvd65">#REF!</definedName>
    <definedName name="ftv1.5">#REF!</definedName>
    <definedName name="ftv2.5">#REF!</definedName>
    <definedName name="fum">#REF!</definedName>
    <definedName name="FURNITURE__FURNISHING" localSheetId="0">#REF!</definedName>
    <definedName name="FURNITURE__FURNISHING">#REF!</definedName>
    <definedName name="FURNITURE__FURNISHING_10">"$#REF!.$#REF!#REF!"</definedName>
    <definedName name="FURNITURE__FURNISHING_12">"$#REF!.$#REF!#REF!"</definedName>
    <definedName name="FURNITURE__FURNISHING_13">"$#REF!.$#REF!#REF!"</definedName>
    <definedName name="FURNITURE__FURNISHING_5">"$#REF!.$#REF!#REF!"</definedName>
    <definedName name="FURNITURE__FURNISHING_7">"$#REF!.$#REF!#REF!"</definedName>
    <definedName name="FURNITURE__FURNISHING_8">"$#REF!.$#REF!#REF!"</definedName>
    <definedName name="fxj1.25">#REF!</definedName>
    <definedName name="fxj1.5">#REF!</definedName>
    <definedName name="fxj2.5">#REF!</definedName>
    <definedName name="g_k">#REF!</definedName>
    <definedName name="gal">#REF!</definedName>
    <definedName name="GALI">#REF!</definedName>
    <definedName name="GALI_B">#REF!</definedName>
    <definedName name="GALI2">#REF!</definedName>
    <definedName name="Galian" localSheetId="0">#REF!</definedName>
    <definedName name="Galian">#REF!</definedName>
    <definedName name="galiandanurug">#REF!</definedName>
    <definedName name="GALIANTNH">#REF!</definedName>
    <definedName name="galimek">#REF!</definedName>
    <definedName name="GANDA">#REF!</definedName>
    <definedName name="GANDAA">#REF!</definedName>
    <definedName name="GARIS2">#REF!</definedName>
    <definedName name="gate2">#REF!</definedName>
    <definedName name="gate3">#REF!</definedName>
    <definedName name="gate4">#REF!</definedName>
    <definedName name="gate6">#REF!</definedName>
    <definedName name="gembok">#REF!</definedName>
    <definedName name="gendokglaz">#REF!</definedName>
    <definedName name="GENDOKNATUR">#REF!</definedName>
    <definedName name="genkerglaz">#REF!</definedName>
    <definedName name="genkernatur">#REF!</definedName>
    <definedName name="GENSET">#REF!</definedName>
    <definedName name="gentonglaz">#REF!</definedName>
    <definedName name="gentongnatur">#REF!</definedName>
    <definedName name="gentonpol">#REF!</definedName>
    <definedName name="gentonwar">#REF!</definedName>
    <definedName name="gf">#REF!</definedName>
    <definedName name="gh">'[14]Bill of Qty MEP'!$AG$285</definedName>
    <definedName name="GIP">#REF!</definedName>
    <definedName name="GIP_isolasi">#REF!</definedName>
    <definedName name="GIP_MED_ISL">#REF!</definedName>
    <definedName name="GIP_MED_JAKC">#REF!</definedName>
    <definedName name="gip40bakrie6">#REF!</definedName>
    <definedName name="gipbakrie0.5">#REF!</definedName>
    <definedName name="gipbakrie0.75">#REF!</definedName>
    <definedName name="gipbakrie1">#REF!</definedName>
    <definedName name="gipbakrie1.25">#REF!</definedName>
    <definedName name="gipbakrie1.5">#REF!</definedName>
    <definedName name="gipbakrie2">#REF!</definedName>
    <definedName name="gipbakrie2.5">#REF!</definedName>
    <definedName name="gipbakrie3">#REF!</definedName>
    <definedName name="gipbs40spindo0.5">#REF!</definedName>
    <definedName name="gipbs40spindo0.75">#REF!</definedName>
    <definedName name="gipbs40spindo1">#REF!</definedName>
    <definedName name="gipbs40spindo1.25">#REF!</definedName>
    <definedName name="gipbs40spindo1.5">#REF!</definedName>
    <definedName name="gipbs40spindo2">#REF!</definedName>
    <definedName name="gipbs40spindo2.5">#REF!</definedName>
    <definedName name="gipbs40spindo3">#REF!</definedName>
    <definedName name="gipbs40spindo4">#REF!</definedName>
    <definedName name="gipbs40spindo5">#REF!</definedName>
    <definedName name="gipbs40spindo6">#REF!</definedName>
    <definedName name="gipbs40spindo8">#REF!</definedName>
    <definedName name="gipbsppi0.5">#REF!</definedName>
    <definedName name="gipbsppi0.75">#REF!</definedName>
    <definedName name="gipbsppi1">#REF!</definedName>
    <definedName name="gipbsppi1.25">#REF!</definedName>
    <definedName name="gipbsppi1.5">#REF!</definedName>
    <definedName name="gipbsppi2">#REF!</definedName>
    <definedName name="gipbsppi2.5">#REF!</definedName>
    <definedName name="gipbsppi3">#REF!</definedName>
    <definedName name="gipbsppi4">#REF!</definedName>
    <definedName name="gipbsppi5">#REF!</definedName>
    <definedName name="gipbsppi6">#REF!</definedName>
    <definedName name="gipbsppi8">#REF!</definedName>
    <definedName name="gipmedppi0.5">#REF!</definedName>
    <definedName name="gipmedppi0.75">#REF!</definedName>
    <definedName name="gipmedppi1">#REF!</definedName>
    <definedName name="gipmedppi1.25">#REF!</definedName>
    <definedName name="gipmedppi1.5">#REF!</definedName>
    <definedName name="gipmedppi2">#REF!</definedName>
    <definedName name="gipmedppi2.5">#REF!</definedName>
    <definedName name="gipmedppi3">#REF!</definedName>
    <definedName name="gipmedppi4">#REF!</definedName>
    <definedName name="gipmedppi5">#REF!</definedName>
    <definedName name="gipmedppi6">#REF!</definedName>
    <definedName name="gipmedppi8">#REF!</definedName>
    <definedName name="gipmedspindo0.5">#REF!</definedName>
    <definedName name="gipmedspindo0.75">#REF!</definedName>
    <definedName name="gipmedspindo1">#REF!</definedName>
    <definedName name="gipmedspindo1.25">#REF!</definedName>
    <definedName name="gipmedspindo1.5">#REF!</definedName>
    <definedName name="gipmedspindo2">#REF!</definedName>
    <definedName name="gipmedspindo2.5">#REF!</definedName>
    <definedName name="gipmedspindo3">#REF!</definedName>
    <definedName name="gipmedspindo4">#REF!</definedName>
    <definedName name="gipmedspindo5">#REF!</definedName>
    <definedName name="gipmedspindo6">#REF!</definedName>
    <definedName name="gipmedspindo8">#REF!</definedName>
    <definedName name="gippi1">#REF!</definedName>
    <definedName name="gippib0.5">#REF!</definedName>
    <definedName name="gippib0.75">#REF!</definedName>
    <definedName name="gippib07.5">#REF!</definedName>
    <definedName name="gippib1">#REF!</definedName>
    <definedName name="gippib1.25">#REF!</definedName>
    <definedName name="gippib1.5">#REF!</definedName>
    <definedName name="gippib2">#REF!</definedName>
    <definedName name="gippib2.5">#REF!</definedName>
    <definedName name="gippib3">#REF!</definedName>
    <definedName name="gippib4">#REF!</definedName>
    <definedName name="gippib5">#REF!</definedName>
    <definedName name="gippib6">#REF!</definedName>
    <definedName name="gippib8">#REF!</definedName>
    <definedName name="gippiw0.5">#REF!</definedName>
    <definedName name="gippiw0.75">#REF!</definedName>
    <definedName name="gippiw1">#REF!</definedName>
    <definedName name="gippiw1.25">#REF!</definedName>
    <definedName name="gippiw1.5">#REF!</definedName>
    <definedName name="gippiw2">#REF!</definedName>
    <definedName name="gippiw2.5">#REF!</definedName>
    <definedName name="gippiw3">#REF!</definedName>
    <definedName name="gippiw4">#REF!</definedName>
    <definedName name="gippiw5">#REF!</definedName>
    <definedName name="gippiw6">#REF!</definedName>
    <definedName name="gippiw8">#REF!</definedName>
    <definedName name="gipppi0.5">#REF!</definedName>
    <definedName name="gipppi0.75">#REF!</definedName>
    <definedName name="gipppi1">#REF!</definedName>
    <definedName name="gipppi1.25">#REF!</definedName>
    <definedName name="gipppi1.5">#REF!</definedName>
    <definedName name="gipppi2">#REF!</definedName>
    <definedName name="gipppi2.5">#REF!</definedName>
    <definedName name="gipppi3">#REF!</definedName>
    <definedName name="gipppi4">#REF!</definedName>
    <definedName name="gipppi5">#REF!</definedName>
    <definedName name="gipppi6">#REF!</definedName>
    <definedName name="gipppi8">#REF!</definedName>
    <definedName name="GIU">#REF!</definedName>
    <definedName name="gjgj">#REF!</definedName>
    <definedName name="GL">#REF!</definedName>
    <definedName name="glassblock">#REF!</definedName>
    <definedName name="GlbS2">'[6]Bahan '!$F$455</definedName>
    <definedName name="gm">#REF!</definedName>
    <definedName name="GNok0">'[6]Bahan '!$F$441</definedName>
    <definedName name="GONDOLA">"$#REF!.$N$189"</definedName>
    <definedName name="GONDOLA_10">"$#REF!.$N$189"</definedName>
    <definedName name="GONDOLA_12">#REF!</definedName>
    <definedName name="GONDOLA_A">"$#REF!.$N$190"</definedName>
    <definedName name="GONDOLA_A_10">"$#REF!.$N$190"</definedName>
    <definedName name="GONDOLA_A_12">#REF!</definedName>
    <definedName name="GONDOLA_B">"$#REF!.$N$191"</definedName>
    <definedName name="GONDOLA_B_10">"$#REF!.$N$191"</definedName>
    <definedName name="GONDOLA_B_12">#REF!</definedName>
    <definedName name="GONDOLA_C">"$#REF!.$N$192"</definedName>
    <definedName name="GONDOLA_C_10">"$#REF!.$N$192"</definedName>
    <definedName name="GONDOLA_C_12">#REF!</definedName>
    <definedName name="gone" localSheetId="0">#REF!</definedName>
    <definedName name="gone">#REF!</definedName>
    <definedName name="govpd15" localSheetId="0">#REF!</definedName>
    <definedName name="govpd15">#REF!</definedName>
    <definedName name="gphp">[8]Ahs.2!$L$325</definedName>
    <definedName name="gr">#REF!</definedName>
    <definedName name="GRAND_PALEMBANG_HOTEL___PALEMBANG" localSheetId="0">#REF!</definedName>
    <definedName name="GRAND_PALEMBANG_HOTEL___PALEMBANG">#REF!</definedName>
    <definedName name="granit">#REF!</definedName>
    <definedName name="GRANIT_LT">#REF!</definedName>
    <definedName name="grc" localSheetId="0">#REF!</definedName>
    <definedName name="grc">#REF!</definedName>
    <definedName name="grc_10">"$#REF!.$#REF!$#REF!"</definedName>
    <definedName name="grc_12">"$#REF!.$#REF!$#REF!"</definedName>
    <definedName name="grc_13">"$#REF!.$#REF!$#REF!"</definedName>
    <definedName name="grc_5">"$#REF!.$#REF!$#REF!"</definedName>
    <definedName name="grc_7">"$#REF!.$#REF!$#REF!"</definedName>
    <definedName name="grc_8">"$#REF!.$#REF!$#REF!"</definedName>
    <definedName name="grc1_10">"$#REF!.$#REF!$#REF!"</definedName>
    <definedName name="grc1_12">"$#REF!.$#REF!$#REF!"</definedName>
    <definedName name="grc1_13">"$#REF!.$#REF!$#REF!"</definedName>
    <definedName name="grc1_5">"$#REF!.$#REF!$#REF!"</definedName>
    <definedName name="grc1_7">"$#REF!.$#REF!$#REF!"</definedName>
    <definedName name="grc1_8">"$#REF!.$#REF!$#REF!"</definedName>
    <definedName name="Grille">#REF!</definedName>
    <definedName name="GRNATP">#REF!</definedName>
    <definedName name="GRNPNL">#REF!</definedName>
    <definedName name="gron5">[8]Ahs.2!$L$54</definedName>
    <definedName name="GROUND_FLOOR" localSheetId="0">#REF!</definedName>
    <definedName name="GROUND_FLOOR">#REF!</definedName>
    <definedName name="grouting">#REF!</definedName>
    <definedName name="grstrpfc">#REF!</definedName>
    <definedName name="gs110g" localSheetId="0">#REF!</definedName>
    <definedName name="gs110g">#REF!</definedName>
    <definedName name="gs110g_10">"$#REF!.$#REF!$#REF!"</definedName>
    <definedName name="gs110g_12">"$#REF!.$#REF!$#REF!"</definedName>
    <definedName name="gs110g_13">"$#REF!.$#REF!$#REF!"</definedName>
    <definedName name="gs110g_5">"$#REF!.$#REF!$#REF!"</definedName>
    <definedName name="gs110g_7">"$#REF!.$#REF!$#REF!"</definedName>
    <definedName name="gs110g_8">"$#REF!.$#REF!$#REF!"</definedName>
    <definedName name="gs14g" localSheetId="0">#REF!</definedName>
    <definedName name="gs14g">#REF!</definedName>
    <definedName name="gs14g_10">"$#REF!.$#REF!$#REF!"</definedName>
    <definedName name="gs14g_12">"$#REF!.$#REF!$#REF!"</definedName>
    <definedName name="gs14g_13">"$#REF!.$#REF!$#REF!"</definedName>
    <definedName name="gs14g_5">"$#REF!.$#REF!$#REF!"</definedName>
    <definedName name="gs14g_7">"$#REF!.$#REF!$#REF!"</definedName>
    <definedName name="gs14g_8">"$#REF!.$#REF!$#REF!"</definedName>
    <definedName name="gs55g" localSheetId="0">#REF!</definedName>
    <definedName name="gs55g">#REF!</definedName>
    <definedName name="gs55g_10">"$#REF!.$#REF!$#REF!"</definedName>
    <definedName name="gs55g_12">"$#REF!.$#REF!$#REF!"</definedName>
    <definedName name="gs55g_13">"$#REF!.$#REF!$#REF!"</definedName>
    <definedName name="gs55g_5">"$#REF!.$#REF!$#REF!"</definedName>
    <definedName name="gs55g_7">"$#REF!.$#REF!$#REF!"</definedName>
    <definedName name="gs55g_8">"$#REF!.$#REF!$#REF!"</definedName>
    <definedName name="gs6g" localSheetId="0">#REF!</definedName>
    <definedName name="gs6g">#REF!</definedName>
    <definedName name="gs6g_10">"$#REF!.$#REF!$#REF!"</definedName>
    <definedName name="gs6g_12">"$#REF!.$#REF!$#REF!"</definedName>
    <definedName name="gs6g_13">"$#REF!.$#REF!$#REF!"</definedName>
    <definedName name="gs6g_5">"$#REF!.$#REF!$#REF!"</definedName>
    <definedName name="gs6g_7">"$#REF!.$#REF!$#REF!"</definedName>
    <definedName name="gs6g_8">"$#REF!.$#REF!$#REF!"</definedName>
    <definedName name="gs80g" localSheetId="0">#REF!</definedName>
    <definedName name="gs80g">#REF!</definedName>
    <definedName name="gs80g_10">"$#REF!.$#REF!$#REF!"</definedName>
    <definedName name="gs80g_12">"$#REF!.$#REF!$#REF!"</definedName>
    <definedName name="gs80g_13">"$#REF!.$#REF!$#REF!"</definedName>
    <definedName name="gs80g_5">"$#REF!.$#REF!$#REF!"</definedName>
    <definedName name="gs80g_7">"$#REF!.$#REF!$#REF!"</definedName>
    <definedName name="gs80g_8">"$#REF!.$#REF!$#REF!"</definedName>
    <definedName name="GSG">#REF!</definedName>
    <definedName name="GT">#REF!</definedName>
    <definedName name="gtanahbiasa" localSheetId="0">#REF!</definedName>
    <definedName name="gtanahbiasa">#REF!</definedName>
    <definedName name="GTberbatu" localSheetId="0">#REF!</definedName>
    <definedName name="GTberbatu">#REF!</definedName>
    <definedName name="gv">'[15]Analisa Upah &amp; Bahan Plum'!$Q$7</definedName>
    <definedName name="gv1p25">#REF!</definedName>
    <definedName name="gv1p5">#REF!</definedName>
    <definedName name="gv40spindo0.5">#REF!</definedName>
    <definedName name="gv40spindo0.75">#REF!</definedName>
    <definedName name="gv40spindo1">#REF!</definedName>
    <definedName name="gv40spindo1.25">#REF!</definedName>
    <definedName name="gv40spindo1.5">#REF!</definedName>
    <definedName name="gv40spindo2">#REF!</definedName>
    <definedName name="gv40spindo2.5">#REF!</definedName>
    <definedName name="gv40spindo3">#REF!</definedName>
    <definedName name="gv40spindo4">#REF!</definedName>
    <definedName name="gv40spindo5">#REF!</definedName>
    <definedName name="gv40spindo6">#REF!</definedName>
    <definedName name="gv40spindo8">#REF!</definedName>
    <definedName name="gvbersih0.5">#REF!</definedName>
    <definedName name="gvbersih0.75">#REF!</definedName>
    <definedName name="gvbersih1">#REF!</definedName>
    <definedName name="gvbersih1.25">#REF!</definedName>
    <definedName name="gvbersih1.5">#REF!</definedName>
    <definedName name="gvbersih2">#REF!</definedName>
    <definedName name="gvbersih2.5">#REF!</definedName>
    <definedName name="gvbersih3">#REF!</definedName>
    <definedName name="gvbersih4">#REF!</definedName>
    <definedName name="gvbersihkitz0.5">#REF!</definedName>
    <definedName name="gvbersihkitz0.75">#REF!</definedName>
    <definedName name="gvbersihkitz1">#REF!</definedName>
    <definedName name="gvbersihkitz1.25">#REF!</definedName>
    <definedName name="gvbersihkitz1.5">#REF!</definedName>
    <definedName name="gvbersihkitz2">#REF!</definedName>
    <definedName name="gvbersihkitz2.5">#REF!</definedName>
    <definedName name="gvbersihkitz3">#REF!</definedName>
    <definedName name="gvbersihkitz4">#REF!</definedName>
    <definedName name="gvbersihkz0.5">#REF!</definedName>
    <definedName name="gvbersihkz0.75">#REF!</definedName>
    <definedName name="gvbersihty0.5">#REF!</definedName>
    <definedName name="gvbersihty0.75">#REF!</definedName>
    <definedName name="gvbersihty1">#REF!</definedName>
    <definedName name="gvbersihty1.25">#REF!</definedName>
    <definedName name="gvbersihty1.5">#REF!</definedName>
    <definedName name="gvbersihty2">#REF!</definedName>
    <definedName name="gvbersihty2.5">#REF!</definedName>
    <definedName name="gvbersihty3">#REF!</definedName>
    <definedName name="gvbersihty4">#REF!</definedName>
    <definedName name="gvhydrant0.5">#REF!</definedName>
    <definedName name="gvhydrant0.75">#REF!</definedName>
    <definedName name="gvhydrant1">#REF!</definedName>
    <definedName name="gvhydrant1.25">#REF!</definedName>
    <definedName name="gvhydrant1.5">#REF!</definedName>
    <definedName name="gvhydrant2">#REF!</definedName>
    <definedName name="gvhydrant2.5">#REF!</definedName>
    <definedName name="gvhydrant3">#REF!</definedName>
    <definedName name="gvhydrant4">#REF!</definedName>
    <definedName name="gvhydrant5">#REF!</definedName>
    <definedName name="gvhydrant6">#REF!</definedName>
    <definedName name="gvhydrant8">#REF!</definedName>
    <definedName name="gvhydrantkitz0.5">#REF!</definedName>
    <definedName name="gvhydrantkitz0.75">#REF!</definedName>
    <definedName name="gvhydrantkitz1">#REF!</definedName>
    <definedName name="gvhydrantkitz1.25">#REF!</definedName>
    <definedName name="gvhydrantkitz1.5">#REF!</definedName>
    <definedName name="gvhydrantkitz2">#REF!</definedName>
    <definedName name="gvhydrantkitz2.5">#REF!</definedName>
    <definedName name="gvhydrantkitz3">#REF!</definedName>
    <definedName name="gvhydrantkitz4">#REF!</definedName>
    <definedName name="gvhydrantkitz5">#REF!</definedName>
    <definedName name="gvhydrantkitz6">#REF!</definedName>
    <definedName name="gvhydrantkitz8">#REF!</definedName>
    <definedName name="gvhydranty0.5">#REF!</definedName>
    <definedName name="gvhydranty0.75">#REF!</definedName>
    <definedName name="gvhydranty1">#REF!</definedName>
    <definedName name="gvhydranty1.25">#REF!</definedName>
    <definedName name="gvhydranty1.5">#REF!</definedName>
    <definedName name="gvhydranty10">#REF!</definedName>
    <definedName name="gvhydranty12">#REF!</definedName>
    <definedName name="gvhydranty2">#REF!</definedName>
    <definedName name="gvhydranty2.5">#REF!</definedName>
    <definedName name="gvhydranty3">#REF!</definedName>
    <definedName name="gvhydranty4">#REF!</definedName>
    <definedName name="gvhydranty5">#REF!</definedName>
    <definedName name="gvhydranty6">#REF!</definedName>
    <definedName name="gvhydranty8">#REF!</definedName>
    <definedName name="gyp">#REF!</definedName>
    <definedName name="Gypsm">'[6]Bahan '!$F$144</definedName>
    <definedName name="h">[0]!h</definedName>
    <definedName name="h_amplas_biasa">#REF!</definedName>
    <definedName name="h_amplas_niken">#REF!</definedName>
    <definedName name="h_batu_bata_lubang">#REF!</definedName>
    <definedName name="h_besi_beton">#REF!</definedName>
    <definedName name="h_bubungan_genteng_beton">#REF!</definedName>
    <definedName name="h_cat_dasar">#REF!</definedName>
    <definedName name="h_cat_kilat">#REF!</definedName>
    <definedName name="h_cat_meni_nippon">#REF!</definedName>
    <definedName name="h_cat_tembok">#REF!</definedName>
    <definedName name="h_celcon">#REF!</definedName>
    <definedName name="h_genteng_beton_lokal">#REF!</definedName>
    <definedName name="h_grendel">#REF!</definedName>
    <definedName name="h_jendela_58">#REF!</definedName>
    <definedName name="h_jendela_65">#REF!</definedName>
    <definedName name="h_jendela_70">#REF!</definedName>
    <definedName name="h_kawat_pengikat">#REF!</definedName>
    <definedName name="h_kayu_gelam">#REF!</definedName>
    <definedName name="h_kayu_kasau_5_7">#REF!</definedName>
    <definedName name="h_kayu_klas_ii">#REF!</definedName>
    <definedName name="h_kayu_klas_iii">#REF!</definedName>
    <definedName name="h_kayu_klas_iv">#REF!</definedName>
    <definedName name="h_kepala_tukang">#REF!</definedName>
    <definedName name="h_keramik_30_30">#REF!</definedName>
    <definedName name="h_koral_beton">#REF!</definedName>
    <definedName name="h_kusen_a1">#REF!</definedName>
    <definedName name="h_kusen_j2">#REF!</definedName>
    <definedName name="h_kusen_p1">#REF!</definedName>
    <definedName name="h_kusen_p2">#REF!</definedName>
    <definedName name="h_kusen_pj2a">#REF!</definedName>
    <definedName name="h_kusen_pj2b">#REF!</definedName>
    <definedName name="h_kusen_v2">#REF!</definedName>
    <definedName name="h_list_profil">#REF!</definedName>
    <definedName name="h_mandor">#REF!</definedName>
    <definedName name="h_minyak_cat">#REF!</definedName>
    <definedName name="h_paku_asbes">#REF!</definedName>
    <definedName name="h_paku_bermacam_macam_ukuran">#REF!</definedName>
    <definedName name="h_paku_beton">#REF!</definedName>
    <definedName name="h_paku_biasa">#REF!</definedName>
    <definedName name="h_paku_plywood">#REF!</definedName>
    <definedName name="h_paku_seng">#REF!</definedName>
    <definedName name="h_pekerja">#REF!</definedName>
    <definedName name="h_perekat">#REF!</definedName>
    <definedName name="h_pintu_dp">#REF!</definedName>
    <definedName name="h_pintu_dpls">#REF!</definedName>
    <definedName name="h_pintu_panil">#REF!</definedName>
    <definedName name="h_pipa_pvc_3">#REF!</definedName>
    <definedName name="h_pipa_pvc_4">#REF!</definedName>
    <definedName name="h_plamir_tembok">#REF!</definedName>
    <definedName name="h_plywood_3mm">#REF!</definedName>
    <definedName name="h_plywood_4mm">#REF!</definedName>
    <definedName name="h_semen_putih">#REF!</definedName>
    <definedName name="h_seng_7kaki">#REF!</definedName>
    <definedName name="h_seng_gelombang">#REF!</definedName>
    <definedName name="h_seng_plat">#REF!</definedName>
    <definedName name="h_steiger">#REF!</definedName>
    <definedName name="h_tanah_puru">#REF!</definedName>
    <definedName name="h_tanah_urug">#REF!</definedName>
    <definedName name="h_ter">#REF!</definedName>
    <definedName name="h_thinner">#REF!</definedName>
    <definedName name="h_tukang">#REF!</definedName>
    <definedName name="haha">[0]!haha</definedName>
    <definedName name="HAIII">[0]!HAIII</definedName>
    <definedName name="HAJIME">#REF!</definedName>
    <definedName name="HAND_I">#REF!</definedName>
    <definedName name="HAPUS20">#REF!</definedName>
    <definedName name="Harga">#REF!</definedName>
    <definedName name="HB">#REF!</definedName>
    <definedName name="hd">#REF!</definedName>
    <definedName name="Hdpx5">'[6]Bahan '!$F$140</definedName>
    <definedName name="hdw" localSheetId="0">#REF!</definedName>
    <definedName name="hdw">#REF!</definedName>
    <definedName name="HDY">#REF!</definedName>
    <definedName name="HEALTH___SAFETY">#REF!</definedName>
    <definedName name="helo">[0]!helo</definedName>
    <definedName name="hgfj">#REF!</definedName>
    <definedName name="hil" localSheetId="0">#REF!</definedName>
    <definedName name="hil">#REF!</definedName>
    <definedName name="hit">#REF!</definedName>
    <definedName name="hj">#REF!</definedName>
    <definedName name="Hmppl">'[6]Bahan '!$F$92</definedName>
    <definedName name="HORRY">#REF!</definedName>
    <definedName name="hrnspk">#REF!</definedName>
    <definedName name="hsp">[8]Ahs.1!$J$1189</definedName>
    <definedName name="hspt" localSheetId="0">#REF!</definedName>
    <definedName name="hspt">#REF!</definedName>
    <definedName name="hsut" localSheetId="0">#REF!</definedName>
    <definedName name="hsut">#REF!</definedName>
    <definedName name="hswt" localSheetId="0">#REF!</definedName>
    <definedName name="hswt">#REF!</definedName>
    <definedName name="HW">#REF!</definedName>
    <definedName name="I">#N/A</definedName>
    <definedName name="I.1">#REF!</definedName>
    <definedName name="I.2">#REF!</definedName>
    <definedName name="ibeam1">#REF!</definedName>
    <definedName name="ibeam10">#REF!</definedName>
    <definedName name="ibeam11">#REF!</definedName>
    <definedName name="ibeam12">#REF!</definedName>
    <definedName name="ibeam13">#REF!</definedName>
    <definedName name="ibeam14">#REF!</definedName>
    <definedName name="ibeam15">#REF!</definedName>
    <definedName name="ibeam2">#REF!</definedName>
    <definedName name="ibeam3">#REF!</definedName>
    <definedName name="ibeam4">#REF!</definedName>
    <definedName name="ibeam5">#REF!</definedName>
    <definedName name="ibeam6">#REF!</definedName>
    <definedName name="ibeam7">#REF!</definedName>
    <definedName name="ibeam8">#REF!</definedName>
    <definedName name="ibeam9">#REF!</definedName>
    <definedName name="icol1">#REF!</definedName>
    <definedName name="icol10">#REF!</definedName>
    <definedName name="icol11">#REF!</definedName>
    <definedName name="icol12">#REF!</definedName>
    <definedName name="icol13">#REF!</definedName>
    <definedName name="icol14">#REF!</definedName>
    <definedName name="icol15">#REF!</definedName>
    <definedName name="icol2">#REF!</definedName>
    <definedName name="icol3">#REF!</definedName>
    <definedName name="icol4">#REF!</definedName>
    <definedName name="icol5">#REF!</definedName>
    <definedName name="icol6">#REF!</definedName>
    <definedName name="icol7">#REF!</definedName>
    <definedName name="icol8">#REF!</definedName>
    <definedName name="icol9">#REF!</definedName>
    <definedName name="ifoot1">#REF!</definedName>
    <definedName name="ifoot10">#REF!</definedName>
    <definedName name="ifoot2">#REF!</definedName>
    <definedName name="ifoot3">#REF!</definedName>
    <definedName name="ifoot4">#REF!</definedName>
    <definedName name="ifoot5">#REF!</definedName>
    <definedName name="ifoot6">#REF!</definedName>
    <definedName name="ifoot7">#REF!</definedName>
    <definedName name="ifoot8">#REF!</definedName>
    <definedName name="ifoot9">#REF!</definedName>
    <definedName name="ihb" localSheetId="0">#REF!</definedName>
    <definedName name="ihb">#REF!</definedName>
    <definedName name="ihbl" localSheetId="0">#REF!</definedName>
    <definedName name="ihbl">#REF!</definedName>
    <definedName name="II">#REF!</definedName>
    <definedName name="II.1">#REF!</definedName>
    <definedName name="II.2">#REF!</definedName>
    <definedName name="II.3">#REF!</definedName>
    <definedName name="II.4">#REF!</definedName>
    <definedName name="II.5">#REF!</definedName>
    <definedName name="II.6">#REF!</definedName>
    <definedName name="III">#REF!</definedName>
    <definedName name="III.1">#REF!</definedName>
    <definedName name="III.2">#REF!</definedName>
    <definedName name="III.3">#REF!</definedName>
    <definedName name="III.4">#REF!</definedName>
    <definedName name="III.5">#REF!</definedName>
    <definedName name="ilm">[8]Ahs.1!$L$1271</definedName>
    <definedName name="im">#REF!</definedName>
    <definedName name="IMA">[0]!IMA</definedName>
    <definedName name="Impra">'[6]Bahan '!$F$84</definedName>
    <definedName name="Indek">#REF!</definedName>
    <definedName name="INDEX_ARS">#REF!</definedName>
    <definedName name="index_arsitektur">#REF!</definedName>
    <definedName name="INDEX_STR">#REF!</definedName>
    <definedName name="index2">#REF!</definedName>
    <definedName name="INDEXDETASIR">#REF!</definedName>
    <definedName name="INDEXLOKASI">#REF!</definedName>
    <definedName name="injin">[8]Ahs.2!$L$625</definedName>
    <definedName name="insalb">[8]Ahs.2!$L$566</definedName>
    <definedName name="insbs">[8]Ahs.2!$L$519</definedName>
    <definedName name="inscs">[8]Ahs.2!$L$495</definedName>
    <definedName name="insdet">[8]Ahs.2!$L$554</definedName>
    <definedName name="insfs">[8]Ahs.2!$L$613</definedName>
    <definedName name="inshs">[8]Ahs.2!$L$507</definedName>
    <definedName name="Inst">#REF!</definedName>
    <definedName name="instbox">#REF!</definedName>
    <definedName name="instceil">#REF!</definedName>
    <definedName name="INSTELP">#REF!</definedName>
    <definedName name="insthorn">#REF!</definedName>
    <definedName name="INSU">#REF!</definedName>
    <definedName name="INSURANCE">#REF!</definedName>
    <definedName name="inter">#REF!</definedName>
    <definedName name="INTRKM">#REF!</definedName>
    <definedName name="iprpt1">#REF!</definedName>
    <definedName name="iprpt10">#REF!</definedName>
    <definedName name="iprpt2">#REF!</definedName>
    <definedName name="iprpt3">#REF!</definedName>
    <definedName name="iprpt4">#REF!</definedName>
    <definedName name="iprpt5">#REF!</definedName>
    <definedName name="iprpt6">#REF!</definedName>
    <definedName name="iprpt7">#REF!</definedName>
    <definedName name="iprpt8">#REF!</definedName>
    <definedName name="iprpt9">#REF!</definedName>
    <definedName name="ISI">#REF!</definedName>
    <definedName name="islab1">#REF!</definedName>
    <definedName name="islab10">#REF!</definedName>
    <definedName name="islab11">#REF!</definedName>
    <definedName name="islab12">#REF!</definedName>
    <definedName name="islab13">#REF!</definedName>
    <definedName name="islab14">#REF!</definedName>
    <definedName name="islab15">#REF!</definedName>
    <definedName name="islab2">#REF!</definedName>
    <definedName name="islab3">#REF!</definedName>
    <definedName name="islab4">#REF!</definedName>
    <definedName name="islab5">#REF!</definedName>
    <definedName name="islab6">#REF!</definedName>
    <definedName name="islab7">#REF!</definedName>
    <definedName name="islab8">#REF!</definedName>
    <definedName name="islab9">#REF!</definedName>
    <definedName name="ITC">#REF!</definedName>
    <definedName name="ITEM">#REF!</definedName>
    <definedName name="ITEM_BARU">#REF!</definedName>
    <definedName name="IV">#REF!</definedName>
    <definedName name="IV.1">#REF!</definedName>
    <definedName name="IV.2">#REF!</definedName>
    <definedName name="IV.3">#REF!</definedName>
    <definedName name="IV.4">#REF!</definedName>
    <definedName name="IV.5">#REF!</definedName>
    <definedName name="IV.6">#REF!</definedName>
    <definedName name="iwall1">#REF!</definedName>
    <definedName name="iwall10">#REF!</definedName>
    <definedName name="iwall2">#REF!</definedName>
    <definedName name="iwall3">#REF!</definedName>
    <definedName name="iwall4">#REF!</definedName>
    <definedName name="iwall5">#REF!</definedName>
    <definedName name="iwall6">#REF!</definedName>
    <definedName name="iwall7">#REF!</definedName>
    <definedName name="iwall8">#REF!</definedName>
    <definedName name="iwall9">#REF!</definedName>
    <definedName name="IX">#REF!</definedName>
    <definedName name="IX.1">#REF!</definedName>
    <definedName name="IX.10">#REF!</definedName>
    <definedName name="IX.11">#REF!</definedName>
    <definedName name="IX.12">#REF!</definedName>
    <definedName name="IX.13">#REF!</definedName>
    <definedName name="IX.14">#REF!</definedName>
    <definedName name="IX.15">#REF!</definedName>
    <definedName name="IX.16">#REF!</definedName>
    <definedName name="IX.19">#REF!</definedName>
    <definedName name="IX.2">#REF!</definedName>
    <definedName name="IX.3">#REF!</definedName>
    <definedName name="IX.4">#REF!</definedName>
    <definedName name="IX.5">#REF!</definedName>
    <definedName name="IX.6">#REF!</definedName>
    <definedName name="IX.7">#REF!</definedName>
    <definedName name="IX.8">#REF!</definedName>
    <definedName name="IX.9">#REF!</definedName>
    <definedName name="JAJA">#REF!</definedName>
    <definedName name="JAKARTA_OFFICE">#REF!</definedName>
    <definedName name="JAPANESE_MESS">#REF!</definedName>
    <definedName name="JASA" localSheetId="0">#REF!</definedName>
    <definedName name="JASA">#REF!</definedName>
    <definedName name="jbfasb">[8]Ahs.1!$J$1284</definedName>
    <definedName name="jbts">[8]Ahs.1!$N$1189</definedName>
    <definedName name="JEFTA" localSheetId="0">#REF!</definedName>
    <definedName name="JEFTA">#REF!</definedName>
    <definedName name="JEND">#REF!</definedName>
    <definedName name="jhs">#REF!</definedName>
    <definedName name="jihjhkj">#REF!</definedName>
    <definedName name="jik" localSheetId="0">#REF!</definedName>
    <definedName name="jik">#REF!</definedName>
    <definedName name="jin">[8]Ahs.1!$M$1271</definedName>
    <definedName name="JJ" localSheetId="0">#REF!</definedName>
    <definedName name="JJ">#REF!</definedName>
    <definedName name="k">#REF!</definedName>
    <definedName name="K_100">#REF!</definedName>
    <definedName name="K_1520">#REF!</definedName>
    <definedName name="K_15204">#REF!</definedName>
    <definedName name="K_15205">#REF!</definedName>
    <definedName name="K_1540">#REF!</definedName>
    <definedName name="K_175">#REF!</definedName>
    <definedName name="K_2020">#REF!</definedName>
    <definedName name="K_20201">#REF!</definedName>
    <definedName name="K_20204">#REF!</definedName>
    <definedName name="K_20205">#REF!</definedName>
    <definedName name="K_2070">#REF!</definedName>
    <definedName name="K_20704">#REF!</definedName>
    <definedName name="K_20705">#REF!</definedName>
    <definedName name="K_225">#REF!</definedName>
    <definedName name="K_2525">#REF!</definedName>
    <definedName name="K_300">#REF!</definedName>
    <definedName name="K_3030">#REF!</definedName>
    <definedName name="K_30301">#REF!</definedName>
    <definedName name="K_3060">#REF!</definedName>
    <definedName name="K_30602">#REF!</definedName>
    <definedName name="K_30603">#REF!</definedName>
    <definedName name="k_350">#REF!</definedName>
    <definedName name="k_400">#REF!</definedName>
    <definedName name="K_4040">#REF!</definedName>
    <definedName name="K_70">#REF!</definedName>
    <definedName name="K_702">#REF!</definedName>
    <definedName name="K_704">#REF!</definedName>
    <definedName name="K_705">#REF!</definedName>
    <definedName name="K_7070">#REF!</definedName>
    <definedName name="K_7070B">#REF!</definedName>
    <definedName name="K_90">#REF!</definedName>
    <definedName name="K_903">#REF!</definedName>
    <definedName name="K_904">#REF!</definedName>
    <definedName name="K_905">#REF!</definedName>
    <definedName name="K_9090">#REF!</definedName>
    <definedName name="K_9090B">#REF!</definedName>
    <definedName name="K_DH">#REF!</definedName>
    <definedName name="k20p">#REF!</definedName>
    <definedName name="K225_">#REF!</definedName>
    <definedName name="K350_">#REF!</definedName>
    <definedName name="k40p">#REF!</definedName>
    <definedName name="k50p">#REF!</definedName>
    <definedName name="k60p">#REF!</definedName>
    <definedName name="kab" localSheetId="0">#REF!</definedName>
    <definedName name="kab">#REF!</definedName>
    <definedName name="kabel">#REF!</definedName>
    <definedName name="kabelbc10">#REF!</definedName>
    <definedName name="kabelbc120">#REF!</definedName>
    <definedName name="kabelbc16">#REF!</definedName>
    <definedName name="kabelbc25">#REF!</definedName>
    <definedName name="kabelbc35">#REF!</definedName>
    <definedName name="kabelbc4">#REF!</definedName>
    <definedName name="kabelbc50">#REF!</definedName>
    <definedName name="kabelbc6">#REF!</definedName>
    <definedName name="kabelbc70">#REF!</definedName>
    <definedName name="KACA_A">"$#REF!.$L$94"</definedName>
    <definedName name="KACA_A_10">"$#REF!.$L$94"</definedName>
    <definedName name="KACA_A_12">#REF!</definedName>
    <definedName name="KACA_B">"$#REF!.$L$95"</definedName>
    <definedName name="KACA_B_10">"$#REF!.$L$95"</definedName>
    <definedName name="KACA_B_12">#REF!</definedName>
    <definedName name="KACA_BASE">"$#REF!.$L$93"</definedName>
    <definedName name="KACA_BASE_10">"$#REF!.$L$93"</definedName>
    <definedName name="KACA_BASE_12">#REF!</definedName>
    <definedName name="KACA_C">"$#REF!.$L$96"</definedName>
    <definedName name="KACA_C_10">"$#REF!.$L$96"</definedName>
    <definedName name="KACA_C_12">#REF!</definedName>
    <definedName name="kacabe10">#REF!</definedName>
    <definedName name="kacabe5">#REF!</definedName>
    <definedName name="kacabe8">#REF!</definedName>
    <definedName name="KALI">"$#REF!.$J$25"</definedName>
    <definedName name="KALI_10">"$#REF!.$J$25"</definedName>
    <definedName name="KALI_12">#REF!</definedName>
    <definedName name="kamper">#REF!</definedName>
    <definedName name="kamperbalok">#REF!</definedName>
    <definedName name="kamperpapan">#REF!</definedName>
    <definedName name="kanstincar">#REF!</definedName>
    <definedName name="kanstinjalan">#REF!</definedName>
    <definedName name="kanstinluar">#REF!</definedName>
    <definedName name="karpet">#REF!</definedName>
    <definedName name="kawatbeton">#REF!</definedName>
    <definedName name="KawBt">'[6]Bahan '!$F$248</definedName>
    <definedName name="KawDr">'[6]Bahan '!$F$249</definedName>
    <definedName name="KawLl">'[6]Bahan '!$F$259</definedName>
    <definedName name="KayuK">'[6]Bahan '!$F$687</definedName>
    <definedName name="kb" localSheetId="0">#REF!</definedName>
    <definedName name="kb">#REF!</definedName>
    <definedName name="KBL">#REF!</definedName>
    <definedName name="Kbl.Bsr">#REF!</definedName>
    <definedName name="KBL.KCL">#REF!</definedName>
    <definedName name="KBL_BSR">#REF!</definedName>
    <definedName name="KBL_KCL">#REF!</definedName>
    <definedName name="kbs">#REF!</definedName>
    <definedName name="KBT">#REF!</definedName>
    <definedName name="KC">#REF!</definedName>
    <definedName name="kcl" localSheetId="0">#REF!</definedName>
    <definedName name="kcl">#REF!</definedName>
    <definedName name="kcs3w">#REF!</definedName>
    <definedName name="kcstw">#REF!</definedName>
    <definedName name="kd" localSheetId="0">#REF!</definedName>
    <definedName name="kd">#REF!</definedName>
    <definedName name="kdc">#REF!</definedName>
    <definedName name="KEAM">#REF!</definedName>
    <definedName name="keliling">#REF!</definedName>
    <definedName name="kellbas">#REF!</definedName>
    <definedName name="kellpodium">#REF!</definedName>
    <definedName name="kelltower">#REF!</definedName>
    <definedName name="KENEK_TRUK">#REF!</definedName>
    <definedName name="KEPALA_TUKANG_BATU">#REF!</definedName>
    <definedName name="KEPALA_TUKANG_BESI_BETON">#REF!</definedName>
    <definedName name="KEPALA_TUKANG_BESI_PROFIL">#REF!</definedName>
    <definedName name="KEPALA_TUKANG_CAT___PELITUR">#REF!</definedName>
    <definedName name="KEPALA_TUKANG_KAYU">#REF!</definedName>
    <definedName name="kepalapancang">#REF!</definedName>
    <definedName name="keram20">#REF!</definedName>
    <definedName name="keram30">#REF!</definedName>
    <definedName name="keram30polis">#REF!</definedName>
    <definedName name="keram30unpolis">#REF!</definedName>
    <definedName name="kerikil">#REF!</definedName>
    <definedName name="kerja" localSheetId="0">#REF!</definedName>
    <definedName name="kerja">#REF!</definedName>
    <definedName name="kfs" localSheetId="0">#REF!</definedName>
    <definedName name="kfs">#REF!</definedName>
    <definedName name="kgs" localSheetId="0">#REF!</definedName>
    <definedName name="kgs">#REF!</definedName>
    <definedName name="kgs_10">"$#REF!.$#REF!$#REF!"</definedName>
    <definedName name="kgs_12">"$#REF!.$#REF!$#REF!"</definedName>
    <definedName name="kgs_13">"$#REF!.$#REF!$#REF!"</definedName>
    <definedName name="kgs_5">"$#REF!.$#REF!$#REF!"</definedName>
    <definedName name="kgs_7">"$#REF!.$#REF!$#REF!"</definedName>
    <definedName name="kgs_8">"$#REF!.$#REF!$#REF!"</definedName>
    <definedName name="KGT">#REF!</definedName>
    <definedName name="KH">#REF!</definedName>
    <definedName name="KHBORE">#REF!</definedName>
    <definedName name="khd">#REF!</definedName>
    <definedName name="KHSA">#REF!</definedName>
    <definedName name="khts">#REF!</definedName>
    <definedName name="kitc100x2x0.6" localSheetId="0">#REF!</definedName>
    <definedName name="kitc100x2x0.6">#REF!</definedName>
    <definedName name="kitc2x100x2x0.6" localSheetId="0">#REF!</definedName>
    <definedName name="kitc2x100x2x0.6">#REF!</definedName>
    <definedName name="kji" localSheetId="0">#REF!</definedName>
    <definedName name="kji">#REF!</definedName>
    <definedName name="kk">#REF!</definedName>
    <definedName name="kk10a" localSheetId="0">#REF!</definedName>
    <definedName name="kk10a">#REF!</definedName>
    <definedName name="kk10a_10">"$#REF!.$#REF!$#REF!"</definedName>
    <definedName name="kk10a_12">"$#REF!.$#REF!$#REF!"</definedName>
    <definedName name="kk10a_13">"$#REF!.$#REF!$#REF!"</definedName>
    <definedName name="kk10a_5">"$#REF!.$#REF!$#REF!"</definedName>
    <definedName name="kk10a_7">"$#REF!.$#REF!$#REF!"</definedName>
    <definedName name="kk10a_8">"$#REF!.$#REF!$#REF!"</definedName>
    <definedName name="kk16a" localSheetId="0">#REF!</definedName>
    <definedName name="kk16a">#REF!</definedName>
    <definedName name="kk16a_10">"$#REF!.$#REF!$#REF!"</definedName>
    <definedName name="kk16a_12">"$#REF!.$#REF!$#REF!"</definedName>
    <definedName name="kk16a_13">"$#REF!.$#REF!$#REF!"</definedName>
    <definedName name="kk16a_5">"$#REF!.$#REF!$#REF!"</definedName>
    <definedName name="kk16a_7">"$#REF!.$#REF!$#REF!"</definedName>
    <definedName name="kk16a_8">"$#REF!.$#REF!$#REF!"</definedName>
    <definedName name="kkk">#REF!</definedName>
    <definedName name="kkkkk">#REF!</definedName>
    <definedName name="kkm" localSheetId="0">#REF!</definedName>
    <definedName name="kkm">#REF!</definedName>
    <definedName name="kknym">#REF!</definedName>
    <definedName name="kknymhy" localSheetId="0">#REF!</definedName>
    <definedName name="kknymhy">#REF!</definedName>
    <definedName name="KKR">#REF!</definedName>
    <definedName name="kkt">#REF!</definedName>
    <definedName name="kkts" localSheetId="0">#REF!</definedName>
    <definedName name="kkts">#REF!</definedName>
    <definedName name="KKUR">#REF!</definedName>
    <definedName name="KKY">#REF!</definedName>
    <definedName name="KL">#REF!</definedName>
    <definedName name="klb">#REF!</definedName>
    <definedName name="klm">#REF!</definedName>
    <definedName name="klp" localSheetId="0">#REF!</definedName>
    <definedName name="klp">#REF!</definedName>
    <definedName name="klp_10">"$#REF!.$#REF!$#REF!"</definedName>
    <definedName name="klp_12">"$#REF!.$#REF!$#REF!"</definedName>
    <definedName name="klp_13">"$#REF!.$#REF!$#REF!"</definedName>
    <definedName name="klp_5">"$#REF!.$#REF!$#REF!"</definedName>
    <definedName name="klp_7">"$#REF!.$#REF!$#REF!"</definedName>
    <definedName name="klp_8">"$#REF!.$#REF!$#REF!"</definedName>
    <definedName name="KLT">#REF!</definedName>
    <definedName name="KLTS">#REF!</definedName>
    <definedName name="km" localSheetId="0">#REF!</definedName>
    <definedName name="km">#REF!</definedName>
    <definedName name="kmcs">#REF!</definedName>
    <definedName name="kmm" localSheetId="0">#REF!</definedName>
    <definedName name="kmm">#REF!</definedName>
    <definedName name="kmts">#REF!</definedName>
    <definedName name="Knek" localSheetId="0">#REF!</definedName>
    <definedName name="Knek">#REF!</definedName>
    <definedName name="KNTRK2">#REF!</definedName>
    <definedName name="KNTRL">#REF!</definedName>
    <definedName name="KODE" localSheetId="0">#REF!</definedName>
    <definedName name="KODE">#REF!</definedName>
    <definedName name="KODE_BQ">#REF!</definedName>
    <definedName name="Kode_Wil">#REF!</definedName>
    <definedName name="KOEF">[16]Analisa!$L$10</definedName>
    <definedName name="KOEF_AUSD">#REF!</definedName>
    <definedName name="KOEF_EURO">#REF!</definedName>
    <definedName name="koef_rp">#REF!</definedName>
    <definedName name="KOEF_Yen">#REF!</definedName>
    <definedName name="koef1" localSheetId="0">#REF!</definedName>
    <definedName name="koef1">#REF!</definedName>
    <definedName name="koeflingg" localSheetId="0">#REF!</definedName>
    <definedName name="koeflingg">#REF!</definedName>
    <definedName name="koeflingg_10">"$#REF!.$#REF!$#REF!"</definedName>
    <definedName name="koeflingg_12">"$#REF!.$#REF!$#REF!"</definedName>
    <definedName name="koeflingg_13">"$#REF!.$#REF!$#REF!"</definedName>
    <definedName name="koeflingg_5">"$#REF!.$#REF!$#REF!"</definedName>
    <definedName name="koeflingg_7">"$#REF!.$#REF!$#REF!"</definedName>
    <definedName name="koeflingg_8">"$#REF!.$#REF!$#REF!"</definedName>
    <definedName name="koeflingk" localSheetId="0">#REF!</definedName>
    <definedName name="koeflingk">#REF!</definedName>
    <definedName name="koeflingk_10">"$#REF!.$#REF!$#REF!"</definedName>
    <definedName name="koeflingk_12">"$#REF!.$#REF!$#REF!"</definedName>
    <definedName name="koeflingk_13">"$#REF!.$#REF!$#REF!"</definedName>
    <definedName name="koeflingk_5">"$#REF!.$#REF!$#REF!"</definedName>
    <definedName name="koeflingk_7">"$#REF!.$#REF!$#REF!"</definedName>
    <definedName name="koeflingk_8">"$#REF!.$#REF!$#REF!"</definedName>
    <definedName name="kof" localSheetId="0">#REF!</definedName>
    <definedName name="kof">#REF!</definedName>
    <definedName name="koi">#REF!</definedName>
    <definedName name="koling" localSheetId="0">#REF!</definedName>
    <definedName name="koling">#REF!</definedName>
    <definedName name="kond" localSheetId="0">#REF!</definedName>
    <definedName name="kond">#REF!</definedName>
    <definedName name="KOP">#REF!</definedName>
    <definedName name="KORAL">#REF!</definedName>
    <definedName name="KORAL_JAGUNG">#REF!</definedName>
    <definedName name="KORALBETON">#REF!</definedName>
    <definedName name="kout">#REF!</definedName>
    <definedName name="koutv">#REF!</definedName>
    <definedName name="kp_d12">#REF!</definedName>
    <definedName name="kpltk">#REF!</definedName>
    <definedName name="kpo">#REF!</definedName>
    <definedName name="KPP">#REF!</definedName>
    <definedName name="KPRAKTIS">#REF!</definedName>
    <definedName name="KPRAKTIS2">#REF!</definedName>
    <definedName name="krypton" localSheetId="0">[7]BQ!#REF!</definedName>
    <definedName name="krypton">[7]BQ!#REF!</definedName>
    <definedName name="KSAN">#REF!</definedName>
    <definedName name="KSINK_S">#REF!</definedName>
    <definedName name="ksk" localSheetId="0">#REF!</definedName>
    <definedName name="ksk">#REF!</definedName>
    <definedName name="ksk_10">"$#REF!.$#REF!$#REF!"</definedName>
    <definedName name="ksk_12">"$#REF!.$#REF!$#REF!"</definedName>
    <definedName name="ksk_13">"$#REF!.$#REF!$#REF!"</definedName>
    <definedName name="ksk_5">"$#REF!.$#REF!$#REF!"</definedName>
    <definedName name="ksk_7">"$#REF!.$#REF!$#REF!"</definedName>
    <definedName name="ksk_8">"$#REF!.$#REF!$#REF!"</definedName>
    <definedName name="ksl">#REF!</definedName>
    <definedName name="ksp">#REF!</definedName>
    <definedName name="ksr">#REF!</definedName>
    <definedName name="kst" localSheetId="0">#REF!</definedName>
    <definedName name="kst">#REF!</definedName>
    <definedName name="kst_10">"$#REF!.$#REF!$#REF!"</definedName>
    <definedName name="kst_12">"$#REF!.$#REF!$#REF!"</definedName>
    <definedName name="kst_13">"$#REF!.$#REF!$#REF!"</definedName>
    <definedName name="kst_5">"$#REF!.$#REF!$#REF!"</definedName>
    <definedName name="kst_7">"$#REF!.$#REF!$#REF!"</definedName>
    <definedName name="kst_8">"$#REF!.$#REF!$#REF!"</definedName>
    <definedName name="kt">#REF!</definedName>
    <definedName name="Ktbb">[6]Upah!$E$25</definedName>
    <definedName name="Ktbs">[6]Upah!$E$22</definedName>
    <definedName name="Ktbt">[6]Upah!$E$13</definedName>
    <definedName name="Ktca">[6]Upah!$E$19</definedName>
    <definedName name="KTK">#REF!</definedName>
    <definedName name="KTK_BS">#REF!</definedName>
    <definedName name="KTK_BT">#REF!</definedName>
    <definedName name="KTK_CAT">#REF!</definedName>
    <definedName name="KTK_GL">#REF!</definedName>
    <definedName name="KTK_KRM">#REF!</definedName>
    <definedName name="KTK_KY">#REF!</definedName>
    <definedName name="Ktky">[6]Upah!$E$16</definedName>
    <definedName name="ktpm" localSheetId="0">#REF!</definedName>
    <definedName name="ktpm">#REF!</definedName>
    <definedName name="KU">#REF!</definedName>
    <definedName name="kuas2.5">#REF!</definedName>
    <definedName name="kuasrool8">#REF!</definedName>
    <definedName name="KURANG">#REF!</definedName>
    <definedName name="KUSEN__PINTU__JENDELA__ALAT_ALAT_PENGGANTUNG_DAN_CURTAIN_WALL" localSheetId="0">#REF!</definedName>
    <definedName name="KUSEN__PINTU__JENDELA__ALAT_ALAT_PENGGANTUNG_DAN_CURTAIN_WALL">#REF!</definedName>
    <definedName name="KUSEN_A">"$#REF!.$L$55"</definedName>
    <definedName name="KUSEN_A_10">"$#REF!.$L$55"</definedName>
    <definedName name="KUSEN_A_12">#REF!</definedName>
    <definedName name="KUSEN_B">"$#REF!.$L$56"</definedName>
    <definedName name="KUSEN_B_10">"$#REF!.$L$56"</definedName>
    <definedName name="KUSEN_B_12">#REF!</definedName>
    <definedName name="KUSEN_BASE">"$#REF!.$L$54"</definedName>
    <definedName name="KUSEN_BASE_10">"$#REF!.$L$54"</definedName>
    <definedName name="KUSEN_BASE_12">#REF!</definedName>
    <definedName name="KUSEN_C">"$#REF!.$L$57"</definedName>
    <definedName name="KUSEN_C_10">"$#REF!.$L$57"</definedName>
    <definedName name="KUSEN_C_12">#REF!</definedName>
    <definedName name="kutp">#REF!</definedName>
    <definedName name="KV">#REF!</definedName>
    <definedName name="kvc">#REF!</definedName>
    <definedName name="Kwas3">'[6]Bahan '!$F$76</definedName>
    <definedName name="kwh1st" localSheetId="0">#REF!</definedName>
    <definedName name="kwh1st">#REF!</definedName>
    <definedName name="kwh1st_10">"$#REF!.$#REF!$#REF!"</definedName>
    <definedName name="kwh1st_12">"$#REF!.$#REF!$#REF!"</definedName>
    <definedName name="kwh1st_13">"$#REF!.$#REF!$#REF!"</definedName>
    <definedName name="kwh1st_5">"$#REF!.$#REF!$#REF!"</definedName>
    <definedName name="kwh1st_7">"$#REF!.$#REF!$#REF!"</definedName>
    <definedName name="kwh1st_8">"$#REF!.$#REF!$#REF!"</definedName>
    <definedName name="kwh3st" localSheetId="0">#REF!</definedName>
    <definedName name="kwh3st">#REF!</definedName>
    <definedName name="kwh3st_10">"$#REF!.$#REF!$#REF!"</definedName>
    <definedName name="kwh3st_12">"$#REF!.$#REF!$#REF!"</definedName>
    <definedName name="kwh3st_13">"$#REF!.$#REF!$#REF!"</definedName>
    <definedName name="kwh3st_5">"$#REF!.$#REF!$#REF!"</definedName>
    <definedName name="kwh3st_7">"$#REF!.$#REF!$#REF!"</definedName>
    <definedName name="kwh3st_8">"$#REF!.$#REF!$#REF!"</definedName>
    <definedName name="kwtbton">#REF!</definedName>
    <definedName name="ky" localSheetId="0">#REF!</definedName>
    <definedName name="ky">#REF!</definedName>
    <definedName name="Kytrt">'[6]Bahan '!$F$108</definedName>
    <definedName name="kyuborneo">#REF!</definedName>
    <definedName name="L_A">"$#REF!.$L$227"</definedName>
    <definedName name="L_A_10">"$#REF!.$L$227"</definedName>
    <definedName name="L_A_12">#REF!</definedName>
    <definedName name="L_B">"$#REF!.$L$228"</definedName>
    <definedName name="L_B_10">"$#REF!.$L$228"</definedName>
    <definedName name="L_B_12">#REF!</definedName>
    <definedName name="L_BASE">"$#REF!.$L$226"</definedName>
    <definedName name="L_BASE_10">"$#REF!.$L$226"</definedName>
    <definedName name="L_BASE_12">#REF!</definedName>
    <definedName name="L_C">"$#REF!.$L$229"</definedName>
    <definedName name="L_C_10">"$#REF!.$L$229"</definedName>
    <definedName name="L_C_12">#REF!</definedName>
    <definedName name="l1ti50" localSheetId="0">#REF!</definedName>
    <definedName name="l1ti50">#REF!</definedName>
    <definedName name="l1ti60" localSheetId="0">#REF!</definedName>
    <definedName name="l1ti60">#REF!</definedName>
    <definedName name="l3l100" localSheetId="0">#REF!</definedName>
    <definedName name="l3l100">#REF!</definedName>
    <definedName name="l3l50" localSheetId="0">#REF!</definedName>
    <definedName name="l3l50">#REF!</definedName>
    <definedName name="l3l60" localSheetId="0">#REF!</definedName>
    <definedName name="l3l60">#REF!</definedName>
    <definedName name="l3l70" localSheetId="0">#REF!</definedName>
    <definedName name="l3l70">#REF!</definedName>
    <definedName name="l3l80" localSheetId="0">#REF!</definedName>
    <definedName name="l3l80">#REF!</definedName>
    <definedName name="l3ld100" localSheetId="0">#REF!</definedName>
    <definedName name="l3ld100">#REF!</definedName>
    <definedName name="l3ld50" localSheetId="0">#REF!</definedName>
    <definedName name="l3ld50">#REF!</definedName>
    <definedName name="l3ld60" localSheetId="0">#REF!</definedName>
    <definedName name="l3ld60">#REF!</definedName>
    <definedName name="l3ld70" localSheetId="0">#REF!</definedName>
    <definedName name="l3ld70">#REF!</definedName>
    <definedName name="l3ld80" localSheetId="0">#REF!</definedName>
    <definedName name="l3ld80">#REF!</definedName>
    <definedName name="l3ti50" localSheetId="0">#REF!</definedName>
    <definedName name="l3ti50">#REF!</definedName>
    <definedName name="l3ti60" localSheetId="0">#REF!</definedName>
    <definedName name="l3ti60">#REF!</definedName>
    <definedName name="l3ti80" localSheetId="0">#REF!</definedName>
    <definedName name="l3ti80">#REF!</definedName>
    <definedName name="l3tisf50" localSheetId="0">#REF!</definedName>
    <definedName name="l3tisf50">#REF!</definedName>
    <definedName name="l3tisf60" localSheetId="0">#REF!</definedName>
    <definedName name="l3tisf60">#REF!</definedName>
    <definedName name="LABO">#REF!</definedName>
    <definedName name="LABOUR_CAMP">#REF!</definedName>
    <definedName name="Lacak">#REF!</definedName>
    <definedName name="Lamp">#REF!</definedName>
    <definedName name="Lampu">#REF!</definedName>
    <definedName name="LANTAI">#REF!</definedName>
    <definedName name="LANTAI_K">#REF!</definedName>
    <definedName name="lantai_kerja">#REF!</definedName>
    <definedName name="LANTAI_P3" localSheetId="0">#REF!</definedName>
    <definedName name="LANTAI_P3">#REF!</definedName>
    <definedName name="lantkrj">#REF!</definedName>
    <definedName name="LAPISI" localSheetId="0">#REF!</definedName>
    <definedName name="LAPISI">#REF!</definedName>
    <definedName name="LDPL9">#REF!</definedName>
    <definedName name="LE">#REF!</definedName>
    <definedName name="leb" localSheetId="0">#REF!</definedName>
    <definedName name="leb">#REF!</definedName>
    <definedName name="leb_10">"$#REF!.$#REF!$#REF!"</definedName>
    <definedName name="leb_12">"$#REF!.$#REF!$#REF!"</definedName>
    <definedName name="leb_13">"$#REF!.$#REF!$#REF!"</definedName>
    <definedName name="leb_5">"$#REF!.$#REF!$#REF!"</definedName>
    <definedName name="leb_7">"$#REF!.$#REF!$#REF!"</definedName>
    <definedName name="leb_8">"$#REF!.$#REF!$#REF!"</definedName>
    <definedName name="LEGAL_WELFARE">#REF!</definedName>
    <definedName name="Lelco">#REF!</definedName>
    <definedName name="lemkayu">#REF!</definedName>
    <definedName name="LemKn">'[6]Bahan '!$F$386</definedName>
    <definedName name="LemPt">'[6]Bahan '!$F$385</definedName>
    <definedName name="lgld100" localSheetId="0">#REF!</definedName>
    <definedName name="lgld100">#REF!</definedName>
    <definedName name="lgld70" localSheetId="0">#REF!</definedName>
    <definedName name="lgld70">#REF!</definedName>
    <definedName name="lgld80" localSheetId="0">#REF!</definedName>
    <definedName name="lgld80">#REF!</definedName>
    <definedName name="lgti50" localSheetId="0">#REF!</definedName>
    <definedName name="lgti50">#REF!</definedName>
    <definedName name="lgti60" localSheetId="0">#REF!</definedName>
    <definedName name="lgti60">#REF!</definedName>
    <definedName name="lgti70" localSheetId="0">#REF!</definedName>
    <definedName name="lgti70">#REF!</definedName>
    <definedName name="lgtisf50" localSheetId="0">#REF!</definedName>
    <definedName name="lgtisf50">#REF!</definedName>
    <definedName name="lgtisf60" localSheetId="0">#REF!</definedName>
    <definedName name="lgtisf60">#REF!</definedName>
    <definedName name="LIFT">#REF!</definedName>
    <definedName name="LISTRIK">#REF!</definedName>
    <definedName name="LK">#REF!</definedName>
    <definedName name="LK_PLASTIK">#REF!</definedName>
    <definedName name="ll">#REF!</definedName>
    <definedName name="LOAD">#REF!</definedName>
    <definedName name="LOBBY" localSheetId="0">#REF!</definedName>
    <definedName name="LOBBY">#REF!</definedName>
    <definedName name="LOBY_A">"$#REF!.$#REF!$#REF!"</definedName>
    <definedName name="LOBY_A_10">"$#REF!.$#REF!$#REF!"</definedName>
    <definedName name="LOBY_A_12">#REF!</definedName>
    <definedName name="LOBY_B">"$#REF!.$#REF!$#REF!"</definedName>
    <definedName name="LOBY_B_10">"$#REF!.$#REF!$#REF!"</definedName>
    <definedName name="LOBY_B_12">#REF!</definedName>
    <definedName name="LOBY_BASE">"$#REF!.$#REF!$#REF!"</definedName>
    <definedName name="LOBY_BASE_10">"$#REF!.$#REF!$#REF!"</definedName>
    <definedName name="LOBY_BASE_12">#REF!</definedName>
    <definedName name="LOBY_C">"$#REF!.$#REF!$#REF!"</definedName>
    <definedName name="LOBY_C_10">"$#REF!.$#REF!$#REF!"</definedName>
    <definedName name="LOBY_C_12">#REF!</definedName>
    <definedName name="Log">#REF!</definedName>
    <definedName name="Logo">#REF!</definedName>
    <definedName name="lp" localSheetId="0">#REF!</definedName>
    <definedName name="lp">#REF!</definedName>
    <definedName name="lp100nb">#REF!</definedName>
    <definedName name="lp36nb">#REF!</definedName>
    <definedName name="lsc">#REF!</definedName>
    <definedName name="lt">#REF!</definedName>
    <definedName name="ltkerja" localSheetId="0">#REF!</definedName>
    <definedName name="ltkerja">#REF!</definedName>
    <definedName name="luas">#REF!</definedName>
    <definedName name="Luas_Bangunan" localSheetId="0">#REF!</definedName>
    <definedName name="Luas_Bangunan">#REF!</definedName>
    <definedName name="luasbas">#REF!</definedName>
    <definedName name="luaspodium">#REF!</definedName>
    <definedName name="luasstr">#REF!</definedName>
    <definedName name="LUASTOTAL">#REF!</definedName>
    <definedName name="luastower">#REF!</definedName>
    <definedName name="m" localSheetId="0">#REF!</definedName>
    <definedName name="m">#REF!</definedName>
    <definedName name="M.1">#REF!</definedName>
    <definedName name="M.10">#REF!</definedName>
    <definedName name="M.100">#REF!</definedName>
    <definedName name="M.101">#REF!</definedName>
    <definedName name="M.102">#REF!</definedName>
    <definedName name="M.103">#REF!</definedName>
    <definedName name="M.104">#REF!</definedName>
    <definedName name="M.105">#REF!</definedName>
    <definedName name="M.106">#REF!</definedName>
    <definedName name="M.107">#REF!</definedName>
    <definedName name="M.108">#REF!</definedName>
    <definedName name="M.109">#REF!</definedName>
    <definedName name="M.11">#REF!</definedName>
    <definedName name="M.110">#REF!</definedName>
    <definedName name="M.111">#REF!</definedName>
    <definedName name="M.112">#REF!</definedName>
    <definedName name="M.113">#REF!</definedName>
    <definedName name="M.114">#REF!</definedName>
    <definedName name="M.115">#REF!</definedName>
    <definedName name="M.116">#REF!</definedName>
    <definedName name="M.117">#REF!</definedName>
    <definedName name="M.118">#REF!</definedName>
    <definedName name="M.119">#REF!</definedName>
    <definedName name="M.12">#REF!</definedName>
    <definedName name="M.120">#REF!</definedName>
    <definedName name="M.121">#REF!</definedName>
    <definedName name="M.122">#REF!</definedName>
    <definedName name="M.123">#REF!</definedName>
    <definedName name="M.124">#REF!</definedName>
    <definedName name="M.125">#REF!</definedName>
    <definedName name="M.126">#REF!</definedName>
    <definedName name="M.127">#REF!</definedName>
    <definedName name="M.128">#REF!</definedName>
    <definedName name="M.129">#REF!</definedName>
    <definedName name="M.13">#REF!</definedName>
    <definedName name="M.130">#REF!</definedName>
    <definedName name="M.131">#REF!</definedName>
    <definedName name="M.132">#REF!</definedName>
    <definedName name="M.133">#REF!</definedName>
    <definedName name="M.134">#REF!</definedName>
    <definedName name="M.135">#REF!</definedName>
    <definedName name="M.136">#REF!</definedName>
    <definedName name="M.137">#REF!</definedName>
    <definedName name="M.138">#REF!</definedName>
    <definedName name="M.139">#REF!</definedName>
    <definedName name="M.14">#REF!</definedName>
    <definedName name="M.140">#REF!</definedName>
    <definedName name="M.141">#REF!</definedName>
    <definedName name="M.142">#REF!</definedName>
    <definedName name="M.143">#REF!</definedName>
    <definedName name="M.144">#REF!</definedName>
    <definedName name="M.145">#REF!</definedName>
    <definedName name="M.146">#REF!</definedName>
    <definedName name="M.147">#REF!</definedName>
    <definedName name="M.148">#REF!</definedName>
    <definedName name="M.149">#REF!</definedName>
    <definedName name="M.15">#REF!</definedName>
    <definedName name="M.150">#REF!</definedName>
    <definedName name="M.151">#REF!</definedName>
    <definedName name="M.152">#REF!</definedName>
    <definedName name="M.153">#REF!</definedName>
    <definedName name="M.16">#REF!</definedName>
    <definedName name="M.17">#REF!</definedName>
    <definedName name="M.18">#REF!</definedName>
    <definedName name="M.19">#REF!</definedName>
    <definedName name="M.2">#REF!</definedName>
    <definedName name="M.20">#REF!</definedName>
    <definedName name="M.21">#REF!</definedName>
    <definedName name="M.22">#REF!</definedName>
    <definedName name="M.23">#REF!</definedName>
    <definedName name="M.24">#REF!</definedName>
    <definedName name="M.25">#REF!</definedName>
    <definedName name="M.26">#REF!</definedName>
    <definedName name="M.27">#REF!</definedName>
    <definedName name="M.28">#REF!</definedName>
    <definedName name="M.29">#REF!</definedName>
    <definedName name="M.3">#REF!</definedName>
    <definedName name="M.30">#REF!</definedName>
    <definedName name="M.31">#REF!</definedName>
    <definedName name="M.32">#REF!</definedName>
    <definedName name="M.33">#REF!</definedName>
    <definedName name="M.34">#REF!</definedName>
    <definedName name="M.35">#REF!</definedName>
    <definedName name="M.36">#REF!</definedName>
    <definedName name="M.37">#REF!</definedName>
    <definedName name="M.38">#REF!</definedName>
    <definedName name="M.39">#REF!</definedName>
    <definedName name="M.4">#REF!</definedName>
    <definedName name="M.40">#REF!</definedName>
    <definedName name="M.41">#REF!</definedName>
    <definedName name="M.42">#REF!</definedName>
    <definedName name="M.43">#REF!</definedName>
    <definedName name="M.44">#REF!</definedName>
    <definedName name="M.45">#REF!</definedName>
    <definedName name="M.46">#REF!</definedName>
    <definedName name="M.47">#REF!</definedName>
    <definedName name="M.48">#REF!</definedName>
    <definedName name="M.49">#REF!</definedName>
    <definedName name="M.5">#REF!</definedName>
    <definedName name="M.50">#REF!</definedName>
    <definedName name="M.51">#REF!</definedName>
    <definedName name="M.52">#REF!</definedName>
    <definedName name="M.53">#REF!</definedName>
    <definedName name="M.54">#REF!</definedName>
    <definedName name="M.55">#REF!</definedName>
    <definedName name="M.56">#REF!</definedName>
    <definedName name="M.57">#REF!</definedName>
    <definedName name="M.58">#REF!</definedName>
    <definedName name="M.59">#REF!</definedName>
    <definedName name="M.6">#REF!</definedName>
    <definedName name="M.60">#REF!</definedName>
    <definedName name="M.61">#REF!</definedName>
    <definedName name="M.62">#REF!</definedName>
    <definedName name="M.63">#REF!</definedName>
    <definedName name="M.64">#REF!</definedName>
    <definedName name="M.65">#REF!</definedName>
    <definedName name="M.66">#REF!</definedName>
    <definedName name="M.67">#REF!</definedName>
    <definedName name="M.68">#REF!</definedName>
    <definedName name="M.69">#REF!</definedName>
    <definedName name="M.7">#REF!</definedName>
    <definedName name="M.70">#REF!</definedName>
    <definedName name="M.71">#REF!</definedName>
    <definedName name="M.72">#REF!</definedName>
    <definedName name="M.73">#REF!</definedName>
    <definedName name="M.74">#REF!</definedName>
    <definedName name="M.75">#REF!</definedName>
    <definedName name="M.76">#REF!</definedName>
    <definedName name="M.77">#REF!</definedName>
    <definedName name="M.78">#REF!</definedName>
    <definedName name="M.79">#REF!</definedName>
    <definedName name="M.8">#REF!</definedName>
    <definedName name="M.80">#REF!</definedName>
    <definedName name="M.81">#REF!</definedName>
    <definedName name="M.82">#REF!</definedName>
    <definedName name="M.83">#REF!</definedName>
    <definedName name="M.84">#REF!</definedName>
    <definedName name="M.85">#REF!</definedName>
    <definedName name="M.86">#REF!</definedName>
    <definedName name="M.87">#REF!</definedName>
    <definedName name="M.88">#REF!</definedName>
    <definedName name="M.89">#REF!</definedName>
    <definedName name="M.9">#REF!</definedName>
    <definedName name="M.90">#REF!</definedName>
    <definedName name="M.91">#REF!</definedName>
    <definedName name="M.92">#REF!</definedName>
    <definedName name="M.93">#REF!</definedName>
    <definedName name="M.94">#REF!</definedName>
    <definedName name="M.95">#REF!</definedName>
    <definedName name="M.96">#REF!</definedName>
    <definedName name="M.97">#REF!</definedName>
    <definedName name="M.98">#REF!</definedName>
    <definedName name="M.99">#REF!</definedName>
    <definedName name="M_12">#REF!</definedName>
    <definedName name="M_RP">#REF!</definedName>
    <definedName name="M_Rp_Wil">#REF!</definedName>
    <definedName name="M_Rp_Will">#REF!</definedName>
    <definedName name="M_US">#REF!</definedName>
    <definedName name="M_US_Wil">#REF!</definedName>
    <definedName name="M_US_Will">#REF!</definedName>
    <definedName name="MA">[0]!MA</definedName>
    <definedName name="ma3.240">[8]Ahs.1!$L$1163</definedName>
    <definedName name="MAINTENANCE">#REF!</definedName>
    <definedName name="Malat">#REF!</definedName>
    <definedName name="MAN">[0]!MAN</definedName>
    <definedName name="Mand">[6]Upah!$E$26</definedName>
    <definedName name="MANDOR">#REF!</definedName>
    <definedName name="mar">#REF!</definedName>
    <definedName name="mark_up" localSheetId="0">#REF!</definedName>
    <definedName name="mark_up">#REF!</definedName>
    <definedName name="mark_up_10">"$#REF!.$#REF!$#REF!"</definedName>
    <definedName name="mark_up_12">"$#REF!.$#REF!$#REF!"</definedName>
    <definedName name="mark_up_13">"$#REF!.$#REF!$#REF!"</definedName>
    <definedName name="mark_up_5">"$#REF!.$#REF!$#REF!"</definedName>
    <definedName name="mark_up_7">"$#REF!.$#REF!$#REF!"</definedName>
    <definedName name="mark_up_8">"$#REF!.$#REF!$#REF!"</definedName>
    <definedName name="Mark_UpA">#REF!</definedName>
    <definedName name="Mark_UpB">#REF!</definedName>
    <definedName name="MARKUP" localSheetId="0">#REF!</definedName>
    <definedName name="MARKUP">#REF!</definedName>
    <definedName name="Markup_Pek">#REF!</definedName>
    <definedName name="Markup_Upah">#REF!</definedName>
    <definedName name="marmer">#REF!</definedName>
    <definedName name="mat" localSheetId="0">#REF!</definedName>
    <definedName name="mat">#REF!</definedName>
    <definedName name="Material_List">#REF!</definedName>
    <definedName name="matrix">#REF!</definedName>
    <definedName name="mbesi">#REF!</definedName>
    <definedName name="Mbeton">#REF!</definedName>
    <definedName name="mcfa">[8]Ahs.2!$L$633</definedName>
    <definedName name="mcs">#REF!</definedName>
    <definedName name="MD">#REF!</definedName>
    <definedName name="mdffa">[8]Ahs.1!$I$1284</definedName>
    <definedName name="mdfts">[8]Ahs.1!$I$1202</definedName>
    <definedName name="MDR">#REF!</definedName>
    <definedName name="ME" localSheetId="0">#REF!</definedName>
    <definedName name="ME">#REF!</definedName>
    <definedName name="mekanik">#REF!</definedName>
    <definedName name="MEKANIKAL">#REF!</definedName>
    <definedName name="Menik">'[6]Bahan '!$F$94</definedName>
    <definedName name="meranti">#REF!</definedName>
    <definedName name="MESS_JAKARTA">#REF!</definedName>
    <definedName name="MESS_U.PANDANG">#REF!</definedName>
    <definedName name="mff">#REF!</definedName>
    <definedName name="MG">#REF!</definedName>
    <definedName name="MISC">#REF!</definedName>
    <definedName name="MISC._FEILD_EXP">#REF!</definedName>
    <definedName name="MISC._TEMP">#REF!</definedName>
    <definedName name="MiSol">'[6]Bahan '!$F$689</definedName>
    <definedName name="mjasa">#REF!</definedName>
    <definedName name="Mlmik">'[6]Bahan '!$F$89</definedName>
    <definedName name="MM" localSheetId="0">#REF!</definedName>
    <definedName name="MM">#REF!</definedName>
    <definedName name="mmc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me">#REF!</definedName>
    <definedName name="MMM" localSheetId="0">#REF!</definedName>
    <definedName name="MMM">#REF!</definedName>
    <definedName name="MMMMM">#REF!</definedName>
    <definedName name="MNTR">#REF!</definedName>
    <definedName name="mould_oil">#REF!</definedName>
    <definedName name="MP">#REF!</definedName>
    <definedName name="mpa">[8]Ahs.1!$J$1149</definedName>
    <definedName name="mpb">[8]Ahs.1!$J$1271</definedName>
    <definedName name="mpl">#REF!</definedName>
    <definedName name="MRT">#REF!</definedName>
    <definedName name="MRT_MCB">#REF!</definedName>
    <definedName name="MRT_MCP">#REF!</definedName>
    <definedName name="mrtr">#REF!</definedName>
    <definedName name="mts">#REF!</definedName>
    <definedName name="multiplek_12">#REF!</definedName>
    <definedName name="multiplek_15">#REF!</definedName>
    <definedName name="multiplek_18">#REF!</definedName>
    <definedName name="multiplek_9">#REF!</definedName>
    <definedName name="mum">#REF!</definedName>
    <definedName name="Muph">#REF!</definedName>
    <definedName name="N">#N/A</definedName>
    <definedName name="N2XSBY1X1X95">#REF!</definedName>
    <definedName name="N2XSY1X95">#REF!</definedName>
    <definedName name="NA">#REF!</definedName>
    <definedName name="natimah">#REF!</definedName>
    <definedName name="nbm" localSheetId="0">#REF!</definedName>
    <definedName name="nbm">#REF!</definedName>
    <definedName name="Nilai">#REF!</definedName>
    <definedName name="Nilai_Wil">#REF!</definedName>
    <definedName name="NilaiExt">#REF!</definedName>
    <definedName name="NilaiExt_Wil">#REF!</definedName>
    <definedName name="NilaiTakur">#REF!</definedName>
    <definedName name="NilaiTakur_Wil">#REF!</definedName>
    <definedName name="NOIFS">#REF!</definedName>
    <definedName name="NOIP">#REF!</definedName>
    <definedName name="NOIT">#REF!</definedName>
    <definedName name="NOMFS">#REF!</definedName>
    <definedName name="NOMOR1">#REF!</definedName>
    <definedName name="NOMOR14">#REF!</definedName>
    <definedName name="NOMP">#REF!</definedName>
    <definedName name="NOMT">#REF!</definedName>
    <definedName name="notes">#REF!</definedName>
    <definedName name="Nusagolfres">[0]!Nusagolfres</definedName>
    <definedName name="nya1.5">#REF!</definedName>
    <definedName name="NYA1C">#REF!</definedName>
    <definedName name="nya2.5">#REF!</definedName>
    <definedName name="nyfgby21.5">#REF!</definedName>
    <definedName name="nyfgby210">#REF!</definedName>
    <definedName name="nyfgby216">#REF!</definedName>
    <definedName name="nyfgby22.5">#REF!</definedName>
    <definedName name="nyfgby24">#REF!</definedName>
    <definedName name="nyfgby26">#REF!</definedName>
    <definedName name="nyfgby31.5">#REF!</definedName>
    <definedName name="nyfgby310">#REF!</definedName>
    <definedName name="nyfgby316">#REF!</definedName>
    <definedName name="nyfgby32.5">#REF!</definedName>
    <definedName name="nyfgby325">#REF!</definedName>
    <definedName name="nyfgby335">#REF!</definedName>
    <definedName name="nyfgby34">#REF!</definedName>
    <definedName name="nyfgby350">#REF!</definedName>
    <definedName name="nyfgby36">#REF!</definedName>
    <definedName name="nyfgby3x6lt" localSheetId="0">#REF!</definedName>
    <definedName name="nyfgby3x6lt">#REF!</definedName>
    <definedName name="nyfgby3x6lt_10">"$#REF!.$#REF!$#REF!"</definedName>
    <definedName name="nyfgby3x6lt_12">"$#REF!.$#REF!$#REF!"</definedName>
    <definedName name="nyfgby3x6lt_13">"$#REF!.$#REF!$#REF!"</definedName>
    <definedName name="nyfgby3x6lt_5">"$#REF!.$#REF!$#REF!"</definedName>
    <definedName name="nyfgby3x6lt_7">"$#REF!.$#REF!$#REF!"</definedName>
    <definedName name="nyfgby3x6lt_8">"$#REF!.$#REF!$#REF!"</definedName>
    <definedName name="nyfgby41.5">#REF!</definedName>
    <definedName name="nyfgby410">#REF!</definedName>
    <definedName name="nyfgby4120">#REF!</definedName>
    <definedName name="nyfgby4150">#REF!</definedName>
    <definedName name="nyfgby416">#REF!</definedName>
    <definedName name="nyfgby4185">#REF!</definedName>
    <definedName name="nyfgby42.5">#REF!</definedName>
    <definedName name="nyfgby4240">#REF!</definedName>
    <definedName name="nyfgby425">#REF!</definedName>
    <definedName name="nyfgby4300">#REF!</definedName>
    <definedName name="nyfgby435">#REF!</definedName>
    <definedName name="nyfgby44">#REF!</definedName>
    <definedName name="nyfgby450">#REF!</definedName>
    <definedName name="nyfgby46">#REF!</definedName>
    <definedName name="nyfgby470">#REF!</definedName>
    <definedName name="nyfgby495">#REF!</definedName>
    <definedName name="nyfgby4x6lt" localSheetId="0">#REF!</definedName>
    <definedName name="nyfgby4x6lt">#REF!</definedName>
    <definedName name="nyfgby4x6lt_10">"$#REF!.$#REF!$#REF!"</definedName>
    <definedName name="nyfgby4x6lt_12">"$#REF!.$#REF!$#REF!"</definedName>
    <definedName name="nyfgby4x6lt_13">"$#REF!.$#REF!$#REF!"</definedName>
    <definedName name="nyfgby4x6lt_5">"$#REF!.$#REF!$#REF!"</definedName>
    <definedName name="nyfgby4x6lt_7">"$#REF!.$#REF!$#REF!"</definedName>
    <definedName name="nyfgby4x6lt_8">"$#REF!.$#REF!$#REF!"</definedName>
    <definedName name="nyfgby4x95" localSheetId="0">#REF!</definedName>
    <definedName name="nyfgby4x95">#REF!</definedName>
    <definedName name="nyfgby4x95_10">"$#REF!.$#REF!$#REF!"</definedName>
    <definedName name="nyfgby4x95_12">"$#REF!.$#REF!$#REF!"</definedName>
    <definedName name="nyfgby4x95_13">"$#REF!.$#REF!$#REF!"</definedName>
    <definedName name="nyfgby4x95_5">"$#REF!.$#REF!$#REF!"</definedName>
    <definedName name="nyfgby4x95_7">"$#REF!.$#REF!$#REF!"</definedName>
    <definedName name="nyfgby4x95_8">"$#REF!.$#REF!$#REF!"</definedName>
    <definedName name="nyfgby5x6lt" localSheetId="0">#REF!</definedName>
    <definedName name="nyfgby5x6lt">#REF!</definedName>
    <definedName name="nyfgby5x6lt_10">"$#REF!.$#REF!$#REF!"</definedName>
    <definedName name="nyfgby5x6lt_12">"$#REF!.$#REF!$#REF!"</definedName>
    <definedName name="nyfgby5x6lt_13">"$#REF!.$#REF!$#REF!"</definedName>
    <definedName name="nyfgby5x6lt_5">"$#REF!.$#REF!$#REF!"</definedName>
    <definedName name="nyfgby5x6lt_7">"$#REF!.$#REF!$#REF!"</definedName>
    <definedName name="nyfgby5x6lt_8">"$#REF!.$#REF!$#REF!"</definedName>
    <definedName name="nym21.5">#REF!</definedName>
    <definedName name="nym22.5">#REF!</definedName>
    <definedName name="NYM2C">#REF!</definedName>
    <definedName name="nym31.5">#REF!</definedName>
    <definedName name="nym32.5">#REF!</definedName>
    <definedName name="nym32.5con">#REF!</definedName>
    <definedName name="nym34con">#REF!</definedName>
    <definedName name="nym3x2.5flt" localSheetId="0">#REF!</definedName>
    <definedName name="nym3x2.5flt">#REF!</definedName>
    <definedName name="nym3x2.5flt_10">"$#REF!.$#REF!$#REF!"</definedName>
    <definedName name="nym3x2.5flt_12">"$#REF!.$#REF!$#REF!"</definedName>
    <definedName name="nym3x2.5flt_13">"$#REF!.$#REF!$#REF!"</definedName>
    <definedName name="nym3x2.5flt_5">"$#REF!.$#REF!$#REF!"</definedName>
    <definedName name="nym3x2.5flt_7">"$#REF!.$#REF!$#REF!"</definedName>
    <definedName name="nym3x2.5flt_8">"$#REF!.$#REF!$#REF!"</definedName>
    <definedName name="nym41.5">#REF!</definedName>
    <definedName name="nym42.5">#REF!</definedName>
    <definedName name="nymhy">#REF!</definedName>
    <definedName name="nymhy3x1p5">#REF!</definedName>
    <definedName name="nymhy3x2p5">#REF!</definedName>
    <definedName name="nymhy51.5con">#REF!</definedName>
    <definedName name="nyy11x1x500" localSheetId="0">#REF!</definedName>
    <definedName name="nyy11x1x500">#REF!</definedName>
    <definedName name="nyy11x1x500_10">"$#REF!.$#REF!$#REF!"</definedName>
    <definedName name="nyy11x1x500_12">"$#REF!.$#REF!$#REF!"</definedName>
    <definedName name="nyy11x1x500_13">"$#REF!.$#REF!$#REF!"</definedName>
    <definedName name="nyy11x1x500_5">"$#REF!.$#REF!$#REF!"</definedName>
    <definedName name="nyy11x1x500_7">"$#REF!.$#REF!$#REF!"</definedName>
    <definedName name="nyy11x1x500_8">"$#REF!.$#REF!$#REF!"</definedName>
    <definedName name="nyy14x1x500" localSheetId="0">#REF!</definedName>
    <definedName name="nyy14x1x500">#REF!</definedName>
    <definedName name="nyy14x1x500_10">"$#REF!.$#REF!$#REF!"</definedName>
    <definedName name="nyy14x1x500_12">"$#REF!.$#REF!$#REF!"</definedName>
    <definedName name="nyy14x1x500_13">"$#REF!.$#REF!$#REF!"</definedName>
    <definedName name="nyy14x1x500_5">"$#REF!.$#REF!$#REF!"</definedName>
    <definedName name="nyy14x1x500_7">"$#REF!.$#REF!$#REF!"</definedName>
    <definedName name="nyy14x1x500_8">"$#REF!.$#REF!$#REF!"</definedName>
    <definedName name="nyy16x1x500" localSheetId="0">#REF!</definedName>
    <definedName name="nyy16x1x500">#REF!</definedName>
    <definedName name="nyy16x1x500_10">"$#REF!.$#REF!$#REF!"</definedName>
    <definedName name="nyy16x1x500_12">"$#REF!.$#REF!$#REF!"</definedName>
    <definedName name="nyy16x1x500_13">"$#REF!.$#REF!$#REF!"</definedName>
    <definedName name="nyy16x1x500_5">"$#REF!.$#REF!$#REF!"</definedName>
    <definedName name="nyy16x1x500_7">"$#REF!.$#REF!$#REF!"</definedName>
    <definedName name="nyy16x1x500_8">"$#REF!.$#REF!$#REF!"</definedName>
    <definedName name="nyy18x1x500" localSheetId="0">#REF!</definedName>
    <definedName name="nyy18x1x500">#REF!</definedName>
    <definedName name="nyy18x1x500_10">"$#REF!.$#REF!$#REF!"</definedName>
    <definedName name="nyy18x1x500_12">"$#REF!.$#REF!$#REF!"</definedName>
    <definedName name="nyy18x1x500_13">"$#REF!.$#REF!$#REF!"</definedName>
    <definedName name="nyy18x1x500_5">"$#REF!.$#REF!$#REF!"</definedName>
    <definedName name="nyy18x1x500_7">"$#REF!.$#REF!$#REF!"</definedName>
    <definedName name="nyy18x1x500_8">"$#REF!.$#REF!$#REF!"</definedName>
    <definedName name="NYY1X185">#REF!</definedName>
    <definedName name="NYY1X240">#REF!</definedName>
    <definedName name="NYY1X300">#REF!</definedName>
    <definedName name="NYY1X400">#REF!</definedName>
    <definedName name="NYY1X500">#REF!</definedName>
    <definedName name="nyy2.40.1_5">[8]Ahs.1!$I$1315</definedName>
    <definedName name="nyy21.5">#REF!</definedName>
    <definedName name="nyy21x1x500" localSheetId="0">#REF!</definedName>
    <definedName name="nyy21x1x500">#REF!</definedName>
    <definedName name="nyy21x1x500_10">"$#REF!.$#REF!$#REF!"</definedName>
    <definedName name="nyy21x1x500_12">"$#REF!.$#REF!$#REF!"</definedName>
    <definedName name="nyy21x1x500_13">"$#REF!.$#REF!$#REF!"</definedName>
    <definedName name="nyy21x1x500_5">"$#REF!.$#REF!$#REF!"</definedName>
    <definedName name="nyy21x1x500_7">"$#REF!.$#REF!$#REF!"</definedName>
    <definedName name="nyy21x1x500_8">"$#REF!.$#REF!$#REF!"</definedName>
    <definedName name="nyy22.5">#REF!</definedName>
    <definedName name="nyy2415070">#REF!</definedName>
    <definedName name="nyy25x1x500" localSheetId="0">#REF!</definedName>
    <definedName name="nyy25x1x500">#REF!</definedName>
    <definedName name="nyy25x1x500_10">"$#REF!.$#REF!$#REF!"</definedName>
    <definedName name="nyy25x1x500_12">"$#REF!.$#REF!$#REF!"</definedName>
    <definedName name="nyy25x1x500_13">"$#REF!.$#REF!$#REF!"</definedName>
    <definedName name="nyy25x1x500_5">"$#REF!.$#REF!$#REF!"</definedName>
    <definedName name="nyy25x1x500_7">"$#REF!.$#REF!$#REF!"</definedName>
    <definedName name="nyy25x1x500_8">"$#REF!.$#REF!$#REF!"</definedName>
    <definedName name="nyy2x4x16" localSheetId="0">#REF!</definedName>
    <definedName name="nyy2x4x16">#REF!</definedName>
    <definedName name="nyy2x4x16_10">"$#REF!.$#REF!$#REF!"</definedName>
    <definedName name="nyy2x4x16_12">"$#REF!.$#REF!$#REF!"</definedName>
    <definedName name="nyy2x4x16_13">"$#REF!.$#REF!$#REF!"</definedName>
    <definedName name="nyy2x4x16_5">"$#REF!.$#REF!$#REF!"</definedName>
    <definedName name="nyy2x4x16_7">"$#REF!.$#REF!$#REF!"</definedName>
    <definedName name="nyy2x4x16_8">"$#REF!.$#REF!$#REF!"</definedName>
    <definedName name="NYY2X4X4X185BC70">#REF!</definedName>
    <definedName name="nyy3.2_5">[8]Ahs.1!$I$1230</definedName>
    <definedName name="nyy31.5">#REF!</definedName>
    <definedName name="nyy32.5">#REF!</definedName>
    <definedName name="nyy34con">#REF!</definedName>
    <definedName name="NYY3X4X1X240">#REF!</definedName>
    <definedName name="NYY3X4X1X400BC70">#REF!</definedName>
    <definedName name="nyy3x6" localSheetId="0">#REF!</definedName>
    <definedName name="nyy3x6">#REF!</definedName>
    <definedName name="nyy3x6_10">"$#REF!.$#REF!$#REF!"</definedName>
    <definedName name="nyy3x6_12">"$#REF!.$#REF!$#REF!"</definedName>
    <definedName name="nyy3x6_13">"$#REF!.$#REF!$#REF!"</definedName>
    <definedName name="nyy3x6_5">"$#REF!.$#REF!$#REF!"</definedName>
    <definedName name="nyy3x6_7">"$#REF!.$#REF!$#REF!"</definedName>
    <definedName name="nyy3x6_8">"$#REF!.$#REF!$#REF!"</definedName>
    <definedName name="nyy41.5">#REF!</definedName>
    <definedName name="nyy410nya10">#REF!</definedName>
    <definedName name="nyy4120nya70">#REF!</definedName>
    <definedName name="nyy41240nya120">#REF!</definedName>
    <definedName name="nyy416nya16">#REF!</definedName>
    <definedName name="nyy42.5">#REF!</definedName>
    <definedName name="nyy42.5nya2.5">#REF!</definedName>
    <definedName name="nyy42115070">#REF!</definedName>
    <definedName name="nyy4212470">#REF!</definedName>
    <definedName name="nyy435nya35">#REF!</definedName>
    <definedName name="nyy44nya4">#REF!</definedName>
    <definedName name="nyy46nya6">#REF!</definedName>
    <definedName name="nyy4x10" localSheetId="0">#REF!</definedName>
    <definedName name="nyy4x10">#REF!</definedName>
    <definedName name="nyy4x10_10">"$#REF!.$#REF!$#REF!"</definedName>
    <definedName name="nyy4x10_12">"$#REF!.$#REF!$#REF!"</definedName>
    <definedName name="nyy4x10_13">"$#REF!.$#REF!$#REF!"</definedName>
    <definedName name="nyy4x10_5">"$#REF!.$#REF!$#REF!"</definedName>
    <definedName name="nyy4x10_7">"$#REF!.$#REF!$#REF!"</definedName>
    <definedName name="nyy4x10_8">"$#REF!.$#REF!$#REF!"</definedName>
    <definedName name="NYY4X10BC10">#REF!</definedName>
    <definedName name="nyy4x120" localSheetId="0">#REF!</definedName>
    <definedName name="nyy4x120">#REF!</definedName>
    <definedName name="nyy4x120_10">"$#REF!.$#REF!$#REF!"</definedName>
    <definedName name="nyy4x120_12">"$#REF!.$#REF!$#REF!"</definedName>
    <definedName name="nyy4x120_13">"$#REF!.$#REF!$#REF!"</definedName>
    <definedName name="nyy4x120_5">"$#REF!.$#REF!$#REF!"</definedName>
    <definedName name="nyy4x120_7">"$#REF!.$#REF!$#REF!"</definedName>
    <definedName name="nyy4x120_8">"$#REF!.$#REF!$#REF!"</definedName>
    <definedName name="nyy4x16" localSheetId="0">#REF!</definedName>
    <definedName name="nyy4x16">#REF!</definedName>
    <definedName name="nyy4x16_10">"$#REF!.$#REF!$#REF!"</definedName>
    <definedName name="nyy4x16_12">"$#REF!.$#REF!$#REF!"</definedName>
    <definedName name="nyy4x16_13">"$#REF!.$#REF!$#REF!"</definedName>
    <definedName name="nyy4x16_5">"$#REF!.$#REF!$#REF!"</definedName>
    <definedName name="nyy4x16_7">"$#REF!.$#REF!$#REF!"</definedName>
    <definedName name="nyy4x16_8">"$#REF!.$#REF!$#REF!"</definedName>
    <definedName name="NYY4X16BC16">#REF!</definedName>
    <definedName name="nyy4x185" localSheetId="0">#REF!</definedName>
    <definedName name="nyy4x185">#REF!</definedName>
    <definedName name="nyy4x185_10">"$#REF!.$#REF!$#REF!"</definedName>
    <definedName name="nyy4x185_12">"$#REF!.$#REF!$#REF!"</definedName>
    <definedName name="nyy4x185_13">"$#REF!.$#REF!$#REF!"</definedName>
    <definedName name="nyy4x185_5">"$#REF!.$#REF!$#REF!"</definedName>
    <definedName name="nyy4x185_7">"$#REF!.$#REF!$#REF!"</definedName>
    <definedName name="nyy4x185_8">"$#REF!.$#REF!$#REF!"</definedName>
    <definedName name="nyy4x1x300" localSheetId="0">#REF!</definedName>
    <definedName name="nyy4x1x300">#REF!</definedName>
    <definedName name="nyy4x1x300_10">"$#REF!.$#REF!$#REF!"</definedName>
    <definedName name="nyy4x1x300_12">"$#REF!.$#REF!$#REF!"</definedName>
    <definedName name="nyy4x1x300_13">"$#REF!.$#REF!$#REF!"</definedName>
    <definedName name="nyy4x1x300_5">"$#REF!.$#REF!$#REF!"</definedName>
    <definedName name="nyy4x1x300_7">"$#REF!.$#REF!$#REF!"</definedName>
    <definedName name="nyy4x1x300_8">"$#REF!.$#REF!$#REF!"</definedName>
    <definedName name="nyy4x1x400" localSheetId="0">#REF!</definedName>
    <definedName name="nyy4x1x400">#REF!</definedName>
    <definedName name="nyy4x1x400_10">"$#REF!.$#REF!$#REF!"</definedName>
    <definedName name="nyy4x1x400_12">"$#REF!.$#REF!$#REF!"</definedName>
    <definedName name="nyy4x1x400_13">"$#REF!.$#REF!$#REF!"</definedName>
    <definedName name="nyy4x1x400_5">"$#REF!.$#REF!$#REF!"</definedName>
    <definedName name="nyy4x1x400_7">"$#REF!.$#REF!$#REF!"</definedName>
    <definedName name="nyy4x1x400_8">"$#REF!.$#REF!$#REF!"</definedName>
    <definedName name="nyy4x1x500" localSheetId="0">#REF!</definedName>
    <definedName name="nyy4x1x500">#REF!</definedName>
    <definedName name="nyy4x1x500_10">"$#REF!.$#REF!$#REF!"</definedName>
    <definedName name="nyy4x1x500_12">"$#REF!.$#REF!$#REF!"</definedName>
    <definedName name="nyy4x1x500_13">"$#REF!.$#REF!$#REF!"</definedName>
    <definedName name="nyy4x1x500_5">"$#REF!.$#REF!$#REF!"</definedName>
    <definedName name="nyy4x1x500_7">"$#REF!.$#REF!$#REF!"</definedName>
    <definedName name="nyy4x1x500_8">"$#REF!.$#REF!$#REF!"</definedName>
    <definedName name="nyy4x25" localSheetId="0">#REF!</definedName>
    <definedName name="nyy4x25">#REF!</definedName>
    <definedName name="nyy4x25_10">"$#REF!.$#REF!$#REF!"</definedName>
    <definedName name="nyy4x25_12">"$#REF!.$#REF!$#REF!"</definedName>
    <definedName name="nyy4x25_13">"$#REF!.$#REF!$#REF!"</definedName>
    <definedName name="nyy4x25_5">"$#REF!.$#REF!$#REF!"</definedName>
    <definedName name="nyy4x25_7">"$#REF!.$#REF!$#REF!"</definedName>
    <definedName name="nyy4x25_8">"$#REF!.$#REF!$#REF!"</definedName>
    <definedName name="NYY4X35">#REF!</definedName>
    <definedName name="NYY4X35BC35">#REF!</definedName>
    <definedName name="NYY4X4">#REF!</definedName>
    <definedName name="NYY4X4X1X500BC70">#REF!</definedName>
    <definedName name="nyy4x50" localSheetId="0">#REF!</definedName>
    <definedName name="nyy4x50">#REF!</definedName>
    <definedName name="nyy4x50_10">"$#REF!.$#REF!$#REF!"</definedName>
    <definedName name="nyy4x50_12">"$#REF!.$#REF!$#REF!"</definedName>
    <definedName name="nyy4x50_13">"$#REF!.$#REF!$#REF!"</definedName>
    <definedName name="nyy4x50_5">"$#REF!.$#REF!$#REF!"</definedName>
    <definedName name="nyy4x50_7">"$#REF!.$#REF!$#REF!"</definedName>
    <definedName name="nyy4x50_8">"$#REF!.$#REF!$#REF!"</definedName>
    <definedName name="NYY4X50BC35">#REF!</definedName>
    <definedName name="NYY4X50BC50">#REF!</definedName>
    <definedName name="NYY4X6">#REF!</definedName>
    <definedName name="NYY4X6BC6">#REF!</definedName>
    <definedName name="nyy4x70" localSheetId="0">#REF!</definedName>
    <definedName name="nyy4x70">#REF!</definedName>
    <definedName name="nyy4x70_10">"$#REF!.$#REF!$#REF!"</definedName>
    <definedName name="nyy4x70_12">"$#REF!.$#REF!$#REF!"</definedName>
    <definedName name="nyy4x70_13">"$#REF!.$#REF!$#REF!"</definedName>
    <definedName name="nyy4x70_5">"$#REF!.$#REF!$#REF!"</definedName>
    <definedName name="nyy4x70_7">"$#REF!.$#REF!$#REF!"</definedName>
    <definedName name="nyy4x70_8">"$#REF!.$#REF!$#REF!"</definedName>
    <definedName name="NYY4X70BC50">#REF!</definedName>
    <definedName name="nyy4x95" localSheetId="0">#REF!</definedName>
    <definedName name="nyy4x95">#REF!</definedName>
    <definedName name="nyy4x95_10">"$#REF!.$#REF!$#REF!"</definedName>
    <definedName name="nyy4x95_12">"$#REF!.$#REF!$#REF!"</definedName>
    <definedName name="nyy4x95_13">"$#REF!.$#REF!$#REF!"</definedName>
    <definedName name="nyy4x95_5">"$#REF!.$#REF!$#REF!"</definedName>
    <definedName name="nyy4x95_7">"$#REF!.$#REF!$#REF!"</definedName>
    <definedName name="nyy4x95_8">"$#REF!.$#REF!$#REF!"</definedName>
    <definedName name="nyy5x4" localSheetId="0">#REF!</definedName>
    <definedName name="nyy5x4">#REF!</definedName>
    <definedName name="nyy5x4_10">"$#REF!.$#REF!$#REF!"</definedName>
    <definedName name="nyy5x4_12">"$#REF!.$#REF!$#REF!"</definedName>
    <definedName name="nyy5x4_13">"$#REF!.$#REF!$#REF!"</definedName>
    <definedName name="nyy5x4_5">"$#REF!.$#REF!$#REF!"</definedName>
    <definedName name="nyy5x4_7">"$#REF!.$#REF!$#REF!"</definedName>
    <definedName name="nyy5x4_8">"$#REF!.$#REF!$#REF!"</definedName>
    <definedName name="NYY5X4X1X500">#REF!</definedName>
    <definedName name="nyy5x6" localSheetId="0">#REF!</definedName>
    <definedName name="nyy5x6">#REF!</definedName>
    <definedName name="nyy5x6_10">"$#REF!.$#REF!$#REF!"</definedName>
    <definedName name="nyy5x6_12">"$#REF!.$#REF!$#REF!"</definedName>
    <definedName name="nyy5x6_13">"$#REF!.$#REF!$#REF!"</definedName>
    <definedName name="nyy5x6_5">"$#REF!.$#REF!$#REF!"</definedName>
    <definedName name="nyy5x6_7">"$#REF!.$#REF!$#REF!"</definedName>
    <definedName name="nyy5x6_8">"$#REF!.$#REF!$#REF!"</definedName>
    <definedName name="nyy7x1x300" localSheetId="0">#REF!</definedName>
    <definedName name="nyy7x1x300">#REF!</definedName>
    <definedName name="nyy7x1x300_10">"$#REF!.$#REF!$#REF!"</definedName>
    <definedName name="nyy7x1x300_12">"$#REF!.$#REF!$#REF!"</definedName>
    <definedName name="nyy7x1x300_13">"$#REF!.$#REF!$#REF!"</definedName>
    <definedName name="nyy7x1x300_5">"$#REF!.$#REF!$#REF!"</definedName>
    <definedName name="nyy7x1x300_7">"$#REF!.$#REF!$#REF!"</definedName>
    <definedName name="nyy7x1x300_8">"$#REF!.$#REF!$#REF!"</definedName>
    <definedName name="nyy7x1x500" localSheetId="0">#REF!</definedName>
    <definedName name="nyy7x1x500">#REF!</definedName>
    <definedName name="nyy7x1x500_10">"$#REF!.$#REF!$#REF!"</definedName>
    <definedName name="nyy7x1x500_12">"$#REF!.$#REF!$#REF!"</definedName>
    <definedName name="nyy7x1x500_13">"$#REF!.$#REF!$#REF!"</definedName>
    <definedName name="nyy7x1x500_5">"$#REF!.$#REF!$#REF!"</definedName>
    <definedName name="nyy7x1x500_7">"$#REF!.$#REF!$#REF!"</definedName>
    <definedName name="nyy7x1x500_8">"$#REF!.$#REF!$#REF!"</definedName>
    <definedName name="NYY8X4X1X500">#REF!</definedName>
    <definedName name="Ø10">#REF!</definedName>
    <definedName name="Ø12">#REF!</definedName>
    <definedName name="Ø6">#REF!</definedName>
    <definedName name="Ø8">#REF!</definedName>
    <definedName name="obeam1">#REF!</definedName>
    <definedName name="obeam10">#REF!</definedName>
    <definedName name="obeam11">#REF!</definedName>
    <definedName name="obeam12">#REF!</definedName>
    <definedName name="obeam13">#REF!</definedName>
    <definedName name="obeam14">#REF!</definedName>
    <definedName name="obeam15">#REF!</definedName>
    <definedName name="obeam2">#REF!</definedName>
    <definedName name="obeam3">#REF!</definedName>
    <definedName name="obeam4">#REF!</definedName>
    <definedName name="obeam5">#REF!</definedName>
    <definedName name="obeam6">#REF!</definedName>
    <definedName name="obeam7">#REF!</definedName>
    <definedName name="obeam8">#REF!</definedName>
    <definedName name="obeam9">#REF!</definedName>
    <definedName name="OBSTRC">#REF!</definedName>
    <definedName name="ocol1">#REF!</definedName>
    <definedName name="ocol10">#REF!</definedName>
    <definedName name="ocol11">#REF!</definedName>
    <definedName name="ocol12">#REF!</definedName>
    <definedName name="ocol13">#REF!</definedName>
    <definedName name="ocol14">#REF!</definedName>
    <definedName name="ocol15">#REF!</definedName>
    <definedName name="ocol2">#REF!</definedName>
    <definedName name="ocol3">#REF!</definedName>
    <definedName name="ocol4">#REF!</definedName>
    <definedName name="ocol5">#REF!</definedName>
    <definedName name="ocol6">#REF!</definedName>
    <definedName name="ocol7">#REF!</definedName>
    <definedName name="ocol8">#REF!</definedName>
    <definedName name="ocol9">#REF!</definedName>
    <definedName name="OFFICE_SUPPLY">#REF!</definedName>
    <definedName name="ofoot1">#REF!</definedName>
    <definedName name="ofoot10">#REF!</definedName>
    <definedName name="ofoot2">#REF!</definedName>
    <definedName name="ofoot3">#REF!</definedName>
    <definedName name="ofoot4">#REF!</definedName>
    <definedName name="ofoot5">#REF!</definedName>
    <definedName name="ofoot6">#REF!</definedName>
    <definedName name="ofoot7">#REF!</definedName>
    <definedName name="ofoot8">#REF!</definedName>
    <definedName name="ofoot9">#REF!</definedName>
    <definedName name="ofset">#REF!</definedName>
    <definedName name="ohd">#REF!</definedName>
    <definedName name="OIL___FUEL">#REF!</definedName>
    <definedName name="ok" localSheetId="0">#REF!</definedName>
    <definedName name="ok">#REF!</definedName>
    <definedName name="Oker_">'[6]Bahan '!$F$77</definedName>
    <definedName name="OMC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P">#REF!</definedName>
    <definedName name="OPERATING_EQUIPMENT" localSheetId="0">#REF!</definedName>
    <definedName name="OPERATING_EQUIPMENT">#REF!</definedName>
    <definedName name="OPERATING_EQUIPMENT_10">"$#REF!.#REF!#REF!"</definedName>
    <definedName name="OPERATING_EQUIPMENT_12">"$#REF!.#REF!#REF!"</definedName>
    <definedName name="OPERATING_EQUIPMENT_13">"$#REF!.#REF!#REF!"</definedName>
    <definedName name="OPERATING_EQUIPMENT_5">"$#REF!.#REF!#REF!"</definedName>
    <definedName name="OPERATING_EQUIPMENT_7">"$#REF!.#REF!#REF!"</definedName>
    <definedName name="OPERATING_EQUIPMENT_8">"$#REF!.#REF!#REF!"</definedName>
    <definedName name="OPERATION_COST">#REF!</definedName>
    <definedName name="operator">#REF!</definedName>
    <definedName name="OPERATOR_ALAT_BESAR">#REF!</definedName>
    <definedName name="OPR">#REF!</definedName>
    <definedName name="oprpt1">#REF!</definedName>
    <definedName name="oprpt10">#REF!</definedName>
    <definedName name="oprpt2">#REF!</definedName>
    <definedName name="oprpt3">#REF!</definedName>
    <definedName name="oprpt4">#REF!</definedName>
    <definedName name="oprpt5">#REF!</definedName>
    <definedName name="oprpt6">#REF!</definedName>
    <definedName name="oprpt7">#REF!</definedName>
    <definedName name="oprpt8">#REF!</definedName>
    <definedName name="oprpt9">#REF!</definedName>
    <definedName name="OSAE4">'[6]Bahan '!$F$692</definedName>
    <definedName name="oslab1">#REF!</definedName>
    <definedName name="oslab10">#REF!</definedName>
    <definedName name="oslab11">#REF!</definedName>
    <definedName name="oslab12">#REF!</definedName>
    <definedName name="oslab13">#REF!</definedName>
    <definedName name="oslab14">#REF!</definedName>
    <definedName name="oslab15">#REF!</definedName>
    <definedName name="oslab2">#REF!</definedName>
    <definedName name="oslab3">#REF!</definedName>
    <definedName name="oslab4">#REF!</definedName>
    <definedName name="oslab5">#REF!</definedName>
    <definedName name="oslab6">#REF!</definedName>
    <definedName name="oslab7">#REF!</definedName>
    <definedName name="oslab8">#REF!</definedName>
    <definedName name="oslab9">#REF!</definedName>
    <definedName name="ot" localSheetId="0">#REF!</definedName>
    <definedName name="ot">#REF!</definedName>
    <definedName name="OUT">#REF!</definedName>
    <definedName name="OUTLT">#REF!</definedName>
    <definedName name="outv">#REF!</definedName>
    <definedName name="outvl">#REF!</definedName>
    <definedName name="overpal">#REF!</definedName>
    <definedName name="owall1">#REF!</definedName>
    <definedName name="owall10">#REF!</definedName>
    <definedName name="owall2">#REF!</definedName>
    <definedName name="owall3">#REF!</definedName>
    <definedName name="owall4">#REF!</definedName>
    <definedName name="owall5">#REF!</definedName>
    <definedName name="owall6">#REF!</definedName>
    <definedName name="owall7">#REF!</definedName>
    <definedName name="owall8">#REF!</definedName>
    <definedName name="owall9">#REF!</definedName>
    <definedName name="OWARI">#REF!</definedName>
    <definedName name="p_d">#REF!</definedName>
    <definedName name="p_d1">#REF!</definedName>
    <definedName name="p_psg">#REF!</definedName>
    <definedName name="p_trafo">#REF!</definedName>
    <definedName name="p_urug">#REF!</definedName>
    <definedName name="p1ti50" localSheetId="0">#REF!</definedName>
    <definedName name="p1ti50">#REF!</definedName>
    <definedName name="p1ti60" localSheetId="0">#REF!</definedName>
    <definedName name="p1ti60">#REF!</definedName>
    <definedName name="p1ti70" localSheetId="0">#REF!</definedName>
    <definedName name="p1ti70">#REF!</definedName>
    <definedName name="p1ti80" localSheetId="0">#REF!</definedName>
    <definedName name="p1ti80">#REF!</definedName>
    <definedName name="p1tif50" localSheetId="0">#REF!</definedName>
    <definedName name="p1tif50">#REF!</definedName>
    <definedName name="p2ti50" localSheetId="0">#REF!</definedName>
    <definedName name="p2ti50">#REF!</definedName>
    <definedName name="p2ti60" localSheetId="0">#REF!</definedName>
    <definedName name="p2ti60">#REF!</definedName>
    <definedName name="p2ti70" localSheetId="0">#REF!</definedName>
    <definedName name="p2ti70">#REF!</definedName>
    <definedName name="p2ti80" localSheetId="0">#REF!</definedName>
    <definedName name="p2ti80">#REF!</definedName>
    <definedName name="p2tif50" localSheetId="0">#REF!</definedName>
    <definedName name="p2tif50">#REF!</definedName>
    <definedName name="p3al50" localSheetId="0">#REF!</definedName>
    <definedName name="p3al50">#REF!</definedName>
    <definedName name="p3al60" localSheetId="0">#REF!</definedName>
    <definedName name="p3al60">#REF!</definedName>
    <definedName name="p3al70" localSheetId="0">#REF!</definedName>
    <definedName name="p3al70">#REF!</definedName>
    <definedName name="p3al80" localSheetId="0">#REF!</definedName>
    <definedName name="p3al80">#REF!</definedName>
    <definedName name="p3ati50" localSheetId="0">#REF!</definedName>
    <definedName name="p3ati50">#REF!</definedName>
    <definedName name="p3ati60" localSheetId="0">#REF!</definedName>
    <definedName name="p3ati60">#REF!</definedName>
    <definedName name="p3atif50" localSheetId="0">#REF!</definedName>
    <definedName name="p3atif50">#REF!</definedName>
    <definedName name="p3atifr50" localSheetId="0">#REF!</definedName>
    <definedName name="p3atifr50">#REF!</definedName>
    <definedName name="p3atifr60" localSheetId="0">#REF!</definedName>
    <definedName name="p3atifr60">#REF!</definedName>
    <definedName name="p3ti50" localSheetId="0">#REF!</definedName>
    <definedName name="p3ti50">#REF!</definedName>
    <definedName name="p3ti60" localSheetId="0">#REF!</definedName>
    <definedName name="p3ti60">#REF!</definedName>
    <definedName name="p3ti70" localSheetId="0">#REF!</definedName>
    <definedName name="p3ti70">#REF!</definedName>
    <definedName name="p3ti80" localSheetId="0">#REF!</definedName>
    <definedName name="p3ti80">#REF!</definedName>
    <definedName name="p3tif50" localSheetId="0">#REF!</definedName>
    <definedName name="p3tif50">#REF!</definedName>
    <definedName name="pa" localSheetId="0">#REF!</definedName>
    <definedName name="pa">#REF!</definedName>
    <definedName name="PA_TR">#REF!</definedName>
    <definedName name="pa6.240">[8]Ahs.1!$I$1149</definedName>
    <definedName name="Paanstm" localSheetId="0">#REF!</definedName>
    <definedName name="Paanstm">#REF!</definedName>
    <definedName name="pab100_10">"$#REF!.$#REF!$#REF!"</definedName>
    <definedName name="pab100_12">"$#REF!.$#REF!$#REF!"</definedName>
    <definedName name="pab100_13">"$#REF!.$#REF!$#REF!"</definedName>
    <definedName name="pab100_5">"$#REF!.$#REF!$#REF!"</definedName>
    <definedName name="pab100_7">"$#REF!.$#REF!$#REF!"</definedName>
    <definedName name="pab100_8">"$#REF!.$#REF!$#REF!"</definedName>
    <definedName name="pab15_10">"$#REF!.$#REF!$#REF!"</definedName>
    <definedName name="pab15_12">"$#REF!.$#REF!$#REF!"</definedName>
    <definedName name="pab15_13">"$#REF!.$#REF!$#REF!"</definedName>
    <definedName name="pab15_5">"$#REF!.$#REF!$#REF!"</definedName>
    <definedName name="pab15_7">"$#REF!.$#REF!$#REF!"</definedName>
    <definedName name="pab15_8">"$#REF!.$#REF!$#REF!"</definedName>
    <definedName name="pab150_10">"$#REF!.$#REF!$#REF!"</definedName>
    <definedName name="pab150_12">"$#REF!.$#REF!$#REF!"</definedName>
    <definedName name="pab150_13">"$#REF!.$#REF!$#REF!"</definedName>
    <definedName name="pab150_5">"$#REF!.$#REF!$#REF!"</definedName>
    <definedName name="pab150_7">"$#REF!.$#REF!$#REF!"</definedName>
    <definedName name="pab150_8">"$#REF!.$#REF!$#REF!"</definedName>
    <definedName name="pab2_10">"$#REF!.$#REF!$#REF!"</definedName>
    <definedName name="pab2_12">"$#REF!.$#REF!$#REF!"</definedName>
    <definedName name="pab2_13">"$#REF!.$#REF!$#REF!"</definedName>
    <definedName name="pab2_5">"$#REF!.$#REF!$#REF!"</definedName>
    <definedName name="pab2_7">"$#REF!.$#REF!$#REF!"</definedName>
    <definedName name="pab2_8">"$#REF!.$#REF!$#REF!"</definedName>
    <definedName name="pab20_10">"$#REF!.$#REF!$#REF!"</definedName>
    <definedName name="pab20_12">"$#REF!.$#REF!$#REF!"</definedName>
    <definedName name="pab20_13">"$#REF!.$#REF!$#REF!"</definedName>
    <definedName name="pab20_5">"$#REF!.$#REF!$#REF!"</definedName>
    <definedName name="pab20_7">"$#REF!.$#REF!$#REF!"</definedName>
    <definedName name="pab20_8">"$#REF!.$#REF!$#REF!"</definedName>
    <definedName name="pab25_10">"$#REF!.$#REF!$#REF!"</definedName>
    <definedName name="pab25_12">"$#REF!.$#REF!$#REF!"</definedName>
    <definedName name="pab25_13">"$#REF!.$#REF!$#REF!"</definedName>
    <definedName name="pab25_5">"$#REF!.$#REF!$#REF!"</definedName>
    <definedName name="pab25_7">"$#REF!.$#REF!$#REF!"</definedName>
    <definedName name="pab25_8">"$#REF!.$#REF!$#REF!"</definedName>
    <definedName name="pab32_10">"$#REF!.$#REF!$#REF!"</definedName>
    <definedName name="pab32_12">"$#REF!.$#REF!$#REF!"</definedName>
    <definedName name="pab32_13">"$#REF!.$#REF!$#REF!"</definedName>
    <definedName name="pab32_5">"$#REF!.$#REF!$#REF!"</definedName>
    <definedName name="pab32_7">"$#REF!.$#REF!$#REF!"</definedName>
    <definedName name="pab32_8">"$#REF!.$#REF!$#REF!"</definedName>
    <definedName name="pab4_10">"$#REF!.$#REF!$#REF!"</definedName>
    <definedName name="pab4_12">"$#REF!.$#REF!$#REF!"</definedName>
    <definedName name="pab4_13">"$#REF!.$#REF!$#REF!"</definedName>
    <definedName name="pab4_5">"$#REF!.$#REF!$#REF!"</definedName>
    <definedName name="pab4_7">"$#REF!.$#REF!$#REF!"</definedName>
    <definedName name="pab4_8">"$#REF!.$#REF!$#REF!"</definedName>
    <definedName name="pab40_10">"$#REF!.$#REF!$#REF!"</definedName>
    <definedName name="pab40_12">"$#REF!.$#REF!$#REF!"</definedName>
    <definedName name="pab40_13">"$#REF!.$#REF!$#REF!"</definedName>
    <definedName name="pab40_5">"$#REF!.$#REF!$#REF!"</definedName>
    <definedName name="pab40_7">"$#REF!.$#REF!$#REF!"</definedName>
    <definedName name="pab40_8">"$#REF!.$#REF!$#REF!"</definedName>
    <definedName name="pab50_10">"$#REF!.$#REF!$#REF!"</definedName>
    <definedName name="pab50_12">"$#REF!.$#REF!$#REF!"</definedName>
    <definedName name="pab50_13">"$#REF!.$#REF!$#REF!"</definedName>
    <definedName name="pab50_5">"$#REF!.$#REF!$#REF!"</definedName>
    <definedName name="pab50_7">"$#REF!.$#REF!$#REF!"</definedName>
    <definedName name="pab50_8">"$#REF!.$#REF!$#REF!"</definedName>
    <definedName name="pab6_10">"$#REF!.$#REF!$#REF!"</definedName>
    <definedName name="pab6_12">"$#REF!.$#REF!$#REF!"</definedName>
    <definedName name="pab6_13">"$#REF!.$#REF!$#REF!"</definedName>
    <definedName name="pab6_5">"$#REF!.$#REF!$#REF!"</definedName>
    <definedName name="pab6_7">"$#REF!.$#REF!$#REF!"</definedName>
    <definedName name="pab6_8">"$#REF!.$#REF!$#REF!"</definedName>
    <definedName name="pab80_10">"$#REF!.$#REF!$#REF!"</definedName>
    <definedName name="pab80_12">"$#REF!.$#REF!$#REF!"</definedName>
    <definedName name="pab80_13">"$#REF!.$#REF!$#REF!"</definedName>
    <definedName name="pab80_5">"$#REF!.$#REF!$#REF!"</definedName>
    <definedName name="pab80_7">"$#REF!.$#REF!$#REF!"</definedName>
    <definedName name="pab80_8">"$#REF!.$#REF!$#REF!"</definedName>
    <definedName name="pabf100" localSheetId="0">#REF!</definedName>
    <definedName name="pabf100">#REF!</definedName>
    <definedName name="pabf100_10">"$#REF!.$#REF!$#REF!"</definedName>
    <definedName name="pabf100_12">"$#REF!.$#REF!$#REF!"</definedName>
    <definedName name="pabf100_13">"$#REF!.$#REF!$#REF!"</definedName>
    <definedName name="pabf100_5">"$#REF!.$#REF!$#REF!"</definedName>
    <definedName name="pabf100_7">"$#REF!.$#REF!$#REF!"</definedName>
    <definedName name="pabf100_8">"$#REF!.$#REF!$#REF!"</definedName>
    <definedName name="pabf125" localSheetId="0">#REF!</definedName>
    <definedName name="pabf125">#REF!</definedName>
    <definedName name="pabf150" localSheetId="0">#REF!</definedName>
    <definedName name="pabf150">#REF!</definedName>
    <definedName name="pabf150_10">"$#REF!.$#REF!$#REF!"</definedName>
    <definedName name="pabf150_12">"$#REF!.$#REF!$#REF!"</definedName>
    <definedName name="pabf150_13">"$#REF!.$#REF!$#REF!"</definedName>
    <definedName name="pabf150_5">"$#REF!.$#REF!$#REF!"</definedName>
    <definedName name="pabf150_7">"$#REF!.$#REF!$#REF!"</definedName>
    <definedName name="pabf150_8">"$#REF!.$#REF!$#REF!"</definedName>
    <definedName name="pabf4" localSheetId="0">#REF!</definedName>
    <definedName name="pabf4">#REF!</definedName>
    <definedName name="pabf4_10">"$#REF!.$#REF!$#REF!"</definedName>
    <definedName name="pabf4_12">"$#REF!.$#REF!$#REF!"</definedName>
    <definedName name="pabf4_13">"$#REF!.$#REF!$#REF!"</definedName>
    <definedName name="pabf4_5">"$#REF!.$#REF!$#REF!"</definedName>
    <definedName name="pabf4_7">"$#REF!.$#REF!$#REF!"</definedName>
    <definedName name="pabf4_8">"$#REF!.$#REF!$#REF!"</definedName>
    <definedName name="pabf6" localSheetId="0">#REF!</definedName>
    <definedName name="pabf6">#REF!</definedName>
    <definedName name="pabf6_10">"$#REF!.$#REF!$#REF!"</definedName>
    <definedName name="pabf6_12">"$#REF!.$#REF!$#REF!"</definedName>
    <definedName name="pabf6_13">"$#REF!.$#REF!$#REF!"</definedName>
    <definedName name="pabf6_5">"$#REF!.$#REF!$#REF!"</definedName>
    <definedName name="pabf6_7">"$#REF!.$#REF!$#REF!"</definedName>
    <definedName name="pabf6_8">"$#REF!.$#REF!$#REF!"</definedName>
    <definedName name="pabf65" localSheetId="0">#REF!</definedName>
    <definedName name="pabf65">#REF!</definedName>
    <definedName name="pabf80" localSheetId="0">#REF!</definedName>
    <definedName name="pabf80">#REF!</definedName>
    <definedName name="pabf80_10">"$#REF!.$#REF!$#REF!"</definedName>
    <definedName name="pabf80_12">"$#REF!.$#REF!$#REF!"</definedName>
    <definedName name="pabf80_13">"$#REF!.$#REF!$#REF!"</definedName>
    <definedName name="pabf80_5">"$#REF!.$#REF!$#REF!"</definedName>
    <definedName name="pabf80_7">"$#REF!.$#REF!$#REF!"</definedName>
    <definedName name="pabf80_8">"$#REF!.$#REF!$#REF!"</definedName>
    <definedName name="PAC0Q2">#REF!</definedName>
    <definedName name="PAciDd" localSheetId="0">#REF!</definedName>
    <definedName name="PAciDd">#REF!</definedName>
    <definedName name="pacr">[8]Ahs.1!$L$1189</definedName>
    <definedName name="pah150_10">"$#REF!.$#REF!$#REF!"</definedName>
    <definedName name="pah150_12">"$#REF!.$#REF!$#REF!"</definedName>
    <definedName name="pah150_13">"$#REF!.$#REF!$#REF!"</definedName>
    <definedName name="pah150_5">"$#REF!.$#REF!$#REF!"</definedName>
    <definedName name="pah150_7">"$#REF!.$#REF!$#REF!"</definedName>
    <definedName name="pah150_8">"$#REF!.$#REF!$#REF!"</definedName>
    <definedName name="PAIN">#REF!</definedName>
    <definedName name="pair10">#REF!</definedName>
    <definedName name="pak100_10">"$#REF!.$#REF!$#REF!"</definedName>
    <definedName name="pak100_12">"$#REF!.$#REF!$#REF!"</definedName>
    <definedName name="pak100_13">"$#REF!.$#REF!$#REF!"</definedName>
    <definedName name="pak100_5">"$#REF!.$#REF!$#REF!"</definedName>
    <definedName name="pak100_7">"$#REF!.$#REF!$#REF!"</definedName>
    <definedName name="pak100_8">"$#REF!.$#REF!$#REF!"</definedName>
    <definedName name="pak150_10">"$#REF!.$#REF!$#REF!"</definedName>
    <definedName name="pak150_12">"$#REF!.$#REF!$#REF!"</definedName>
    <definedName name="pak150_13">"$#REF!.$#REF!$#REF!"</definedName>
    <definedName name="pak150_5">"$#REF!.$#REF!$#REF!"</definedName>
    <definedName name="pak150_7">"$#REF!.$#REF!$#REF!"</definedName>
    <definedName name="pak150_8">"$#REF!.$#REF!$#REF!"</definedName>
    <definedName name="pak50_10">"$#REF!.$#REF!$#REF!"</definedName>
    <definedName name="pak50_12">"$#REF!.$#REF!$#REF!"</definedName>
    <definedName name="pak50_13">"$#REF!.$#REF!$#REF!"</definedName>
    <definedName name="pak50_5">"$#REF!.$#REF!$#REF!"</definedName>
    <definedName name="pak50_7">"$#REF!.$#REF!$#REF!"</definedName>
    <definedName name="pak50_8">"$#REF!.$#REF!$#REF!"</definedName>
    <definedName name="pak80_10">"$#REF!.$#REF!$#REF!"</definedName>
    <definedName name="pak80_12">"$#REF!.$#REF!$#REF!"</definedName>
    <definedName name="pak80_13">"$#REF!.$#REF!$#REF!"</definedName>
    <definedName name="pak80_5">"$#REF!.$#REF!$#REF!"</definedName>
    <definedName name="pak80_7">"$#REF!.$#REF!$#REF!"</definedName>
    <definedName name="pak80_8">"$#REF!.$#REF!$#REF!"</definedName>
    <definedName name="paket" localSheetId="0">#REF!</definedName>
    <definedName name="paket">#REF!</definedName>
    <definedName name="pakf100" localSheetId="0">#REF!</definedName>
    <definedName name="pakf100">#REF!</definedName>
    <definedName name="pakf100_10">"$#REF!.$#REF!$#REF!"</definedName>
    <definedName name="pakf100_12">"$#REF!.$#REF!$#REF!"</definedName>
    <definedName name="pakf100_13">"$#REF!.$#REF!$#REF!"</definedName>
    <definedName name="pakf100_5">"$#REF!.$#REF!$#REF!"</definedName>
    <definedName name="pakf100_7">"$#REF!.$#REF!$#REF!"</definedName>
    <definedName name="pakf100_8">"$#REF!.$#REF!$#REF!"</definedName>
    <definedName name="pakf150" localSheetId="0">#REF!</definedName>
    <definedName name="pakf150">#REF!</definedName>
    <definedName name="pakf150_10">"$#REF!.$#REF!$#REF!"</definedName>
    <definedName name="pakf150_12">"$#REF!.$#REF!$#REF!"</definedName>
    <definedName name="pakf150_13">"$#REF!.$#REF!$#REF!"</definedName>
    <definedName name="pakf150_5">"$#REF!.$#REF!$#REF!"</definedName>
    <definedName name="pakf150_7">"$#REF!.$#REF!$#REF!"</definedName>
    <definedName name="pakf150_8">"$#REF!.$#REF!$#REF!"</definedName>
    <definedName name="pakf80" localSheetId="0">#REF!</definedName>
    <definedName name="pakf80">#REF!</definedName>
    <definedName name="pakf80_10">"$#REF!.$#REF!$#REF!"</definedName>
    <definedName name="pakf80_12">"$#REF!.$#REF!$#REF!"</definedName>
    <definedName name="pakf80_13">"$#REF!.$#REF!$#REF!"</definedName>
    <definedName name="pakf80_5">"$#REF!.$#REF!$#REF!"</definedName>
    <definedName name="pakf80_7">"$#REF!.$#REF!$#REF!"</definedName>
    <definedName name="pakf80_8">"$#REF!.$#REF!$#REF!"</definedName>
    <definedName name="paku">#REF!</definedName>
    <definedName name="Paku1">'[6]Bahan '!$F$305</definedName>
    <definedName name="Paku4">'[6]Bahan '!$F$306</definedName>
    <definedName name="Paku8">'[6]Bahan '!$F$307</definedName>
    <definedName name="pamf">[8]Ahs.2!$L$259</definedName>
    <definedName name="PAN">#REF!</definedName>
    <definedName name="panel">#REF!</definedName>
    <definedName name="PANJ">#REF!</definedName>
    <definedName name="papan" localSheetId="0">#REF!</definedName>
    <definedName name="papan">#REF!</definedName>
    <definedName name="part">#REF!</definedName>
    <definedName name="PARTISI">#REF!</definedName>
    <definedName name="pas">[0]!pas</definedName>
    <definedName name="PasBouwp" localSheetId="0">#REF!</definedName>
    <definedName name="PasBouwp">#REF!</definedName>
    <definedName name="pasbs4" localSheetId="0">#REF!</definedName>
    <definedName name="pasbs4">#REF!</definedName>
    <definedName name="pasbt12" localSheetId="0">#REF!</definedName>
    <definedName name="pasbt12">#REF!</definedName>
    <definedName name="PasBtKl" localSheetId="0">#REF!</definedName>
    <definedName name="PasBtKl">#REF!</definedName>
    <definedName name="PASIR_P">#REF!</definedName>
    <definedName name="PasPk">'[6]Bahan '!$F$16</definedName>
    <definedName name="pavblock6">#REF!</definedName>
    <definedName name="pavblock8">#REF!</definedName>
    <definedName name="Pavn6">'[6]Bahan '!$F$42</definedName>
    <definedName name="Pavn8">'[6]Bahan '!$F$40</definedName>
    <definedName name="Pavw6">'[6]Bahan '!$F$43</definedName>
    <definedName name="Pavw8">'[6]Bahan '!$F$41</definedName>
    <definedName name="pb">#REF!</definedName>
    <definedName name="PB_BAK">#REF!</definedName>
    <definedName name="PB_CO">#REF!</definedName>
    <definedName name="PB_GIP">#REF!</definedName>
    <definedName name="PB_METER">#REF!</definedName>
    <definedName name="PB_POMPA">#REF!</definedName>
    <definedName name="PB_PVC">#REF!</definedName>
    <definedName name="PB_RD">#REF!</definedName>
    <definedName name="PB_VCHECK">#REF!</definedName>
    <definedName name="PB_VENT">#REF!</definedName>
    <definedName name="PB_VFLEX">#REF!</definedName>
    <definedName name="PB_VFOOT">#REF!</definedName>
    <definedName name="PB_VGATE">#REF!</definedName>
    <definedName name="PB_VSTRAINER">#REF!</definedName>
    <definedName name="pbb">[8]Ahs.2!$L$387</definedName>
    <definedName name="PBBu24" localSheetId="0">#REF!</definedName>
    <definedName name="PBBu24">#REF!</definedName>
    <definedName name="PBBU39" localSheetId="0">#REF!</definedName>
    <definedName name="PBBU39">#REF!</definedName>
    <definedName name="PBekM" localSheetId="0">#REF!</definedName>
    <definedName name="PBekM">#REF!</definedName>
    <definedName name="PBekP" localSheetId="0">#REF!</definedName>
    <definedName name="PBekP">#REF!</definedName>
    <definedName name="PBetBks" localSheetId="0">#REF!</definedName>
    <definedName name="PBetBks">#REF!</definedName>
    <definedName name="PBetFun" localSheetId="0">#REF!</definedName>
    <definedName name="PBetFun">#REF!</definedName>
    <definedName name="PBetPl" localSheetId="0">#REF!</definedName>
    <definedName name="PBetPl">#REF!</definedName>
    <definedName name="PBetPr" localSheetId="0">#REF!</definedName>
    <definedName name="PBetPr">#REF!</definedName>
    <definedName name="PBetStr" localSheetId="0">#REF!</definedName>
    <definedName name="PBetStr">#REF!</definedName>
    <definedName name="pbondek" localSheetId="0">#REF!</definedName>
    <definedName name="pbondek">#REF!</definedName>
    <definedName name="PBouwp" localSheetId="0">#REF!</definedName>
    <definedName name="PBouwp">#REF!</definedName>
    <definedName name="PBRC_M4">#REF!</definedName>
    <definedName name="PBRC_M5">#REF!</definedName>
    <definedName name="pbsf100" localSheetId="0">#REF!</definedName>
    <definedName name="pbsf100">#REF!</definedName>
    <definedName name="pbsf150" localSheetId="0">#REF!</definedName>
    <definedName name="pbsf150">#REF!</definedName>
    <definedName name="pbsf65" localSheetId="0">#REF!</definedName>
    <definedName name="pbsf65">#REF!</definedName>
    <definedName name="pbsf80" localSheetId="0">#REF!</definedName>
    <definedName name="pbsf80">#REF!</definedName>
    <definedName name="PBSiku" localSheetId="0">#REF!</definedName>
    <definedName name="PBSiku">#REF!</definedName>
    <definedName name="PBTempel" localSheetId="0">#REF!</definedName>
    <definedName name="PBTempel">#REF!</definedName>
    <definedName name="pbtk14" localSheetId="0">#REF!</definedName>
    <definedName name="pbtk14">#REF!</definedName>
    <definedName name="pbtki14" localSheetId="0">#REF!</definedName>
    <definedName name="pbtki14">#REF!</definedName>
    <definedName name="PBtKl14" localSheetId="0">#REF!</definedName>
    <definedName name="PBtKl14">#REF!</definedName>
    <definedName name="PBtKl15" localSheetId="0">#REF!</definedName>
    <definedName name="PBtKl15">#REF!</definedName>
    <definedName name="PBtM2" localSheetId="0">#REF!</definedName>
    <definedName name="PBtM2">#REF!</definedName>
    <definedName name="PBtM2K" localSheetId="0">#REF!</definedName>
    <definedName name="PBtM2K">#REF!</definedName>
    <definedName name="PBtM3" localSheetId="0">#REF!</definedName>
    <definedName name="PBtM3">#REF!</definedName>
    <definedName name="PBtM3K" localSheetId="0">#REF!</definedName>
    <definedName name="PBtM3K">#REF!</definedName>
    <definedName name="PBtM4" localSheetId="0">#REF!</definedName>
    <definedName name="PBtM4">#REF!</definedName>
    <definedName name="PBtM4K" localSheetId="0">#REF!</definedName>
    <definedName name="PBtM4K">#REF!</definedName>
    <definedName name="PBtX4" localSheetId="0">#REF!</definedName>
    <definedName name="PBtX4">#REF!</definedName>
    <definedName name="pc" localSheetId="0">#REF!</definedName>
    <definedName name="pc">#REF!</definedName>
    <definedName name="PC_1">#REF!</definedName>
    <definedName name="PC_2">#REF!</definedName>
    <definedName name="PC_3">#REF!</definedName>
    <definedName name="PC_3C">#REF!</definedName>
    <definedName name="PC_DOLK">#REF!</definedName>
    <definedName name="pc50_10">"$#REF!.$#REF!$#REF!"</definedName>
    <definedName name="pc50_12">"$#REF!.$#REF!$#REF!"</definedName>
    <definedName name="pc50_13">"$#REF!.$#REF!$#REF!"</definedName>
    <definedName name="pc50_5">"$#REF!.$#REF!$#REF!"</definedName>
    <definedName name="pc50_7">"$#REF!.$#REF!$#REF!"</definedName>
    <definedName name="pc50_8">"$#REF!.$#REF!$#REF!"</definedName>
    <definedName name="pc80_10">"$#REF!.$#REF!$#REF!"</definedName>
    <definedName name="pc80_12">"$#REF!.$#REF!$#REF!"</definedName>
    <definedName name="pc80_13">"$#REF!.$#REF!$#REF!"</definedName>
    <definedName name="pc80_5">"$#REF!.$#REF!$#REF!"</definedName>
    <definedName name="pc80_7">"$#REF!.$#REF!$#REF!"</definedName>
    <definedName name="pc80_8">"$#REF!.$#REF!$#REF!"</definedName>
    <definedName name="PCatIC" localSheetId="0">#REF!</definedName>
    <definedName name="PCatIC">#REF!</definedName>
    <definedName name="PCatKy" localSheetId="0">#REF!</definedName>
    <definedName name="PCatKy">#REF!</definedName>
    <definedName name="PCatVn" localSheetId="0">#REF!</definedName>
    <definedName name="PCatVn">#REF!</definedName>
    <definedName name="pcf80_10">"$#REF!.$#REF!$#REF!"</definedName>
    <definedName name="pcf80_12">"$#REF!.$#REF!$#REF!"</definedName>
    <definedName name="pcf80_13">"$#REF!.$#REF!$#REF!"</definedName>
    <definedName name="pcf80_5">"$#REF!.$#REF!$#REF!"</definedName>
    <definedName name="pcf80_7">"$#REF!.$#REF!$#REF!"</definedName>
    <definedName name="pcf80_8">"$#REF!.$#REF!$#REF!"</definedName>
    <definedName name="Pcmtr">'[6]Bahan '!$F$45</definedName>
    <definedName name="Pcmwr">'[6]Bahan '!$F$55</definedName>
    <definedName name="PCNO">#REF!</definedName>
    <definedName name="PD_TR">#REF!</definedName>
    <definedName name="PDESC21">#REF!</definedName>
    <definedName name="PDESC22">#REF!</definedName>
    <definedName name="PDESC23">#REF!</definedName>
    <definedName name="PDESC41">#REF!</definedName>
    <definedName name="PDESC42">#REF!</definedName>
    <definedName name="PDESC43">#REF!</definedName>
    <definedName name="PDESC43u">#REF!</definedName>
    <definedName name="PDLP">#REF!</definedName>
    <definedName name="PDLS1">#REF!</definedName>
    <definedName name="PDLS2">#REF!</definedName>
    <definedName name="PDnKc" localSheetId="0">#REF!</definedName>
    <definedName name="PDnKc">#REF!</definedName>
    <definedName name="PDnKcJt" localSheetId="0">#REF!</definedName>
    <definedName name="PDnKcJt">#REF!</definedName>
    <definedName name="PDRP">#REF!</definedName>
    <definedName name="PDS" localSheetId="0">#REF!</definedName>
    <definedName name="PDS">#REF!</definedName>
    <definedName name="PE">#REF!</definedName>
    <definedName name="PECF">#REF!</definedName>
    <definedName name="PECL">#REF!</definedName>
    <definedName name="PEK" localSheetId="0">#REF!</definedName>
    <definedName name="PEK">#REF!</definedName>
    <definedName name="PEKERJA">#REF!</definedName>
    <definedName name="PEKERJA_SETENGAH_TERAMPIL">#REF!</definedName>
    <definedName name="PEKERJA_TERAMPIL">#REF!</definedName>
    <definedName name="PEKERJAAN__A_C" localSheetId="0">#REF!</definedName>
    <definedName name="PEKERJAAN__A_C">#REF!</definedName>
    <definedName name="PEKERJAAN_CAT" localSheetId="0">#REF!</definedName>
    <definedName name="PEKERJAAN_CAT">#REF!</definedName>
    <definedName name="PEKERJAAN_CCTV__SOUND_SYSTEM____MATV" localSheetId="0">#REF!</definedName>
    <definedName name="PEKERJAAN_CCTV__SOUND_SYSTEM____MATV">#REF!</definedName>
    <definedName name="PEKERJAAN_DINDING_DAN_FINISHING_DINDING" localSheetId="0">#REF!</definedName>
    <definedName name="PEKERJAAN_DINDING_DAN_FINISHING_DINDING">#REF!</definedName>
    <definedName name="PEKERJAAN_FINISHING_LANTAI" localSheetId="0">#REF!</definedName>
    <definedName name="PEKERJAAN_FINISHING_LANTAI">#REF!</definedName>
    <definedName name="PEKERJAAN_GONDOLA" localSheetId="0">#REF!</definedName>
    <definedName name="PEKERJAAN_GONDOLA">#REF!</definedName>
    <definedName name="PEKERJAAN_LIFT_ex_KOREA" localSheetId="0">#REF!</definedName>
    <definedName name="PEKERJAAN_LIFT_ex_KOREA">#REF!</definedName>
    <definedName name="PEKERJAAN_LISTRIK___GENSET" localSheetId="0">#REF!</definedName>
    <definedName name="PEKERJAAN_LISTRIK___GENSET">#REF!</definedName>
    <definedName name="PEKERJAAN_LUAR" localSheetId="0">#REF!</definedName>
    <definedName name="PEKERJAAN_LUAR">#REF!</definedName>
    <definedName name="PEKERJAAN_LUAR_10">"$#REF!.#REF!#REF!"</definedName>
    <definedName name="PEKERJAAN_LUAR_12">"$#REF!.#REF!#REF!"</definedName>
    <definedName name="PEKERJAAN_LUAR_13">"$#REF!.#REF!#REF!"</definedName>
    <definedName name="PEKERJAAN_LUAR_5">"$#REF!.#REF!#REF!"</definedName>
    <definedName name="PEKERJAAN_LUAR_7">"$#REF!.#REF!#REF!"</definedName>
    <definedName name="PEKERJAAN_LUAR_8">"$#REF!.#REF!#REF!"</definedName>
    <definedName name="PEKERJAAN_PLAFOND" localSheetId="0">#REF!</definedName>
    <definedName name="PEKERJAAN_PLAFOND">#REF!</definedName>
    <definedName name="PEKERJAAN_PLUMBING___SANITARY" localSheetId="0">#REF!</definedName>
    <definedName name="PEKERJAAN_PLUMBING___SANITARY">#REF!</definedName>
    <definedName name="PEKERJAAN_PONDASI" localSheetId="0">#REF!</definedName>
    <definedName name="PEKERJAAN_PONDASI">#REF!</definedName>
    <definedName name="PEKERJAAN_RAILING_DAN_LAIN___LAIN" localSheetId="0">#REF!</definedName>
    <definedName name="PEKERJAAN_RAILING_DAN_LAIN___LAIN">#REF!</definedName>
    <definedName name="PEKERJAAN_SPRINKLER___FIRE_FIGHTING" localSheetId="0">#REF!</definedName>
    <definedName name="PEKERJAAN_SPRINKLER___FIRE_FIGHTING">#REF!</definedName>
    <definedName name="PEKERJAAN_STRUKTUR_ATAS_DAN_ATAP" localSheetId="0">#REF!</definedName>
    <definedName name="PEKERJAAN_STRUKTUR_ATAS_DAN_ATAP">#REF!</definedName>
    <definedName name="PEKERJAAN_SUB_STRUKTUR" localSheetId="0">#REF!</definedName>
    <definedName name="PEKERJAAN_SUB_STRUKTUR">#REF!</definedName>
    <definedName name="PEKERJAAN_TANAH" localSheetId="0">#REF!</definedName>
    <definedName name="PEKERJAAN_TANAH">#REF!</definedName>
    <definedName name="PEKERJAAN_TELEPON" localSheetId="0">#REF!</definedName>
    <definedName name="PEKERJAAN_TELEPON">#REF!</definedName>
    <definedName name="pekerjatt">#REF!</definedName>
    <definedName name="PEMBANTU_OPERATOR___MEKANIK">#REF!</definedName>
    <definedName name="pembsian">#REF!</definedName>
    <definedName name="Pembulatan">#REF!</definedName>
    <definedName name="Pembulatan_US">#REF!</definedName>
    <definedName name="Pen">#REF!</definedName>
    <definedName name="Penawaran">#REF!</definedName>
    <definedName name="pendahuluan">#REF!</definedName>
    <definedName name="PENG">#REF!</definedName>
    <definedName name="PENJAGA_MALAM">#REF!</definedName>
    <definedName name="PErcB" localSheetId="0">#REF!</definedName>
    <definedName name="PErcB">#REF!</definedName>
    <definedName name="PERCENT" localSheetId="0">#REF!</definedName>
    <definedName name="PERCENT">#REF!</definedName>
    <definedName name="PERP">#REF!</definedName>
    <definedName name="persiapan">#REF!</definedName>
    <definedName name="pesd">[8]Ahs.1!$L$1284</definedName>
    <definedName name="PETC">#REF!</definedName>
    <definedName name="pf" localSheetId="0">#REF!</definedName>
    <definedName name="pf">#REF!</definedName>
    <definedName name="PF_S">#REF!</definedName>
    <definedName name="PGaliB" localSheetId="0">#REF!</definedName>
    <definedName name="PGaliB">#REF!</definedName>
    <definedName name="PGaliD" localSheetId="0">#REF!</definedName>
    <definedName name="PGaliD">#REF!</definedName>
    <definedName name="pgc" localSheetId="0">#REF!</definedName>
    <definedName name="pgc">#REF!</definedName>
    <definedName name="PGL">#REF!</definedName>
    <definedName name="Pgravel" localSheetId="0">#REF!</definedName>
    <definedName name="Pgravel">#REF!</definedName>
    <definedName name="ph" localSheetId="0">#REF!</definedName>
    <definedName name="ph">#REF!</definedName>
    <definedName name="ph100_10">"$#REF!.$#REF!$#REF!"</definedName>
    <definedName name="ph100_12">"$#REF!.$#REF!$#REF!"</definedName>
    <definedName name="ph100_13">"$#REF!.$#REF!$#REF!"</definedName>
    <definedName name="ph100_5">"$#REF!.$#REF!$#REF!"</definedName>
    <definedName name="ph100_7">"$#REF!.$#REF!$#REF!"</definedName>
    <definedName name="ph100_8">"$#REF!.$#REF!$#REF!"</definedName>
    <definedName name="ph150_10">"$#REF!.$#REF!$#REF!"</definedName>
    <definedName name="ph150_12">"$#REF!.$#REF!$#REF!"</definedName>
    <definedName name="ph150_13">"$#REF!.$#REF!$#REF!"</definedName>
    <definedName name="ph150_5">"$#REF!.$#REF!$#REF!"</definedName>
    <definedName name="ph150_7">"$#REF!.$#REF!$#REF!"</definedName>
    <definedName name="ph150_8">"$#REF!.$#REF!$#REF!"</definedName>
    <definedName name="phf100_10">"$#REF!.$#REF!$#REF!"</definedName>
    <definedName name="phf100_12">"$#REF!.$#REF!$#REF!"</definedName>
    <definedName name="phf100_13">"$#REF!.$#REF!$#REF!"</definedName>
    <definedName name="phf100_5">"$#REF!.$#REF!$#REF!"</definedName>
    <definedName name="phf100_7">"$#REF!.$#REF!$#REF!"</definedName>
    <definedName name="phf100_8">"$#REF!.$#REF!$#REF!"</definedName>
    <definedName name="phf150_10">"$#REF!.$#REF!$#REF!"</definedName>
    <definedName name="phf150_12">"$#REF!.$#REF!$#REF!"</definedName>
    <definedName name="phf150_13">"$#REF!.$#REF!$#REF!"</definedName>
    <definedName name="phf150_5">"$#REF!.$#REF!$#REF!"</definedName>
    <definedName name="phf150_7">"$#REF!.$#REF!$#REF!"</definedName>
    <definedName name="phf150_8">"$#REF!.$#REF!$#REF!"</definedName>
    <definedName name="Phil">#REF!</definedName>
    <definedName name="PIL">#REF!</definedName>
    <definedName name="PIL_NEW">#REF!</definedName>
    <definedName name="pile">#REF!</definedName>
    <definedName name="Pilihan">#REF!</definedName>
    <definedName name="PINTU">#REF!</definedName>
    <definedName name="PINTU_A">"$#REF!.$L$61"</definedName>
    <definedName name="PINTU_A_10">"$#REF!.$L$61"</definedName>
    <definedName name="PINTU_A_12">#REF!</definedName>
    <definedName name="PINTU_B">"$#REF!.$L$62"</definedName>
    <definedName name="PINTU_B_10">"$#REF!.$L$62"</definedName>
    <definedName name="PINTU_B_12">#REF!</definedName>
    <definedName name="PINTU_BASE">"$#REF!.$L$60"</definedName>
    <definedName name="PINTU_BASE_10">"$#REF!.$L$60"</definedName>
    <definedName name="PINTU_BASE_12">#REF!</definedName>
    <definedName name="PINTU_C">"$#REF!.$L$63"</definedName>
    <definedName name="PINTU_C_10">"$#REF!.$L$63"</definedName>
    <definedName name="PINTU_C_12">#REF!</definedName>
    <definedName name="pintuplywood">#REF!</definedName>
    <definedName name="PIP">#REF!</definedName>
    <definedName name="PipaBesi">#REF!</definedName>
    <definedName name="PIPE">#REF!</definedName>
    <definedName name="PIPE_SMLS_CS_A106_B_SCH80_T_C_SRL">#REF!</definedName>
    <definedName name="PJ">#REF!</definedName>
    <definedName name="PJG">#REF!</definedName>
    <definedName name="pk">#REF!</definedName>
    <definedName name="PK_FE">#REF!</definedName>
    <definedName name="PK_GIP_40">#REF!</definedName>
    <definedName name="PK_HEAD">#REF!</definedName>
    <definedName name="PKD12p" localSheetId="0">#REF!</definedName>
    <definedName name="PKD12p">#REF!</definedName>
    <definedName name="PKD12w" localSheetId="0">#REF!</definedName>
    <definedName name="PKD12w">#REF!</definedName>
    <definedName name="PKL33p" localSheetId="0">#REF!</definedName>
    <definedName name="PKL33p">#REF!</definedName>
    <definedName name="PKL33w" localSheetId="0">#REF!</definedName>
    <definedName name="PKL33w">#REF!</definedName>
    <definedName name="pklkl">#REF!</definedName>
    <definedName name="PKmpS" localSheetId="0">#REF!</definedName>
    <definedName name="PKmpS">#REF!</definedName>
    <definedName name="pkp">[8]Ahs.2!$L$343</definedName>
    <definedName name="pl">#REF!</definedName>
    <definedName name="PlAl3">'[6]Bahan '!$F$268</definedName>
    <definedName name="plamur">#REF!</definedName>
    <definedName name="Plap">#REF!</definedName>
    <definedName name="PLas" localSheetId="0">#REF!</definedName>
    <definedName name="PLas">#REF!</definedName>
    <definedName name="PLASTIK">#REF!</definedName>
    <definedName name="PLAT_15">#REF!</definedName>
    <definedName name="PLAT_D">#REF!</definedName>
    <definedName name="Plat_lantai______t_20_cm">#REF!</definedName>
    <definedName name="PLAT10">#REF!</definedName>
    <definedName name="PLAT12">#REF!</definedName>
    <definedName name="PLAT12_1">#REF!</definedName>
    <definedName name="PLAT12_MZ">#REF!</definedName>
    <definedName name="PLAT15">#REF!</definedName>
    <definedName name="PLAT20">#REF!</definedName>
    <definedName name="PLAT8">#REF!</definedName>
    <definedName name="platseng60">#REF!</definedName>
    <definedName name="PlesDD14" localSheetId="0">#REF!</definedName>
    <definedName name="PlesDD14">#REF!</definedName>
    <definedName name="PLINGRA">#REF!</definedName>
    <definedName name="plint20">#REF!</definedName>
    <definedName name="plint30">#REF!</definedName>
    <definedName name="plint30polis">#REF!</definedName>
    <definedName name="plitur">#REF!</definedName>
    <definedName name="PLKerja" localSheetId="0">#REF!</definedName>
    <definedName name="PLKerja">#REF!</definedName>
    <definedName name="Plmtb">'[6]Bahan '!$F$60</definedName>
    <definedName name="PLP">#REF!</definedName>
    <definedName name="plum" localSheetId="0">#REF!</definedName>
    <definedName name="plum">#REF!</definedName>
    <definedName name="ply18_4x8_1">#REF!</definedName>
    <definedName name="ply18_4x8_2">#REF!</definedName>
    <definedName name="ply4_4x8">#REF!</definedName>
    <definedName name="pmbsopir">#REF!</definedName>
    <definedName name="Pmlm" localSheetId="0">#REF!</definedName>
    <definedName name="Pmlm">#REF!</definedName>
    <definedName name="pn10sd0.5">#REF!</definedName>
    <definedName name="pn10sd0.75">#REF!</definedName>
    <definedName name="pn10sd1">#REF!</definedName>
    <definedName name="pn10sd1.25">#REF!</definedName>
    <definedName name="pn10sd1.5">#REF!</definedName>
    <definedName name="pn10sd2">#REF!</definedName>
    <definedName name="pn10sd2.5">#REF!</definedName>
    <definedName name="pn10sd3">#REF!</definedName>
    <definedName name="pn10sd4">#REF!</definedName>
    <definedName name="pn20sd0.5">#REF!</definedName>
    <definedName name="pn20sd0.75">#REF!</definedName>
    <definedName name="pn20sd1">#REF!</definedName>
    <definedName name="pn20sd1.25">#REF!</definedName>
    <definedName name="pn20sd1.5">#REF!</definedName>
    <definedName name="pn20sd2">#REF!</definedName>
    <definedName name="pn20sd2.5">#REF!</definedName>
    <definedName name="pn20sd3">#REF!</definedName>
    <definedName name="pn20sd4">#REF!</definedName>
    <definedName name="PNL">#REF!</definedName>
    <definedName name="POER">#REF!</definedName>
    <definedName name="pohon">#REF!</definedName>
    <definedName name="pompa">[0]!pompa</definedName>
    <definedName name="pompatp1">#REF!</definedName>
    <definedName name="pompatp2">#REF!</definedName>
    <definedName name="PONCAN">#REF!</definedName>
    <definedName name="pondasitiang">#REF!</definedName>
    <definedName name="PONUTSEL">#REF!</definedName>
    <definedName name="potongpnc45">#REF!</definedName>
    <definedName name="Ppadat" localSheetId="0">#REF!</definedName>
    <definedName name="Ppadat">#REF!</definedName>
    <definedName name="pph" localSheetId="0">#REF!</definedName>
    <definedName name="pph">#REF!</definedName>
    <definedName name="PPI">#REF!</definedName>
    <definedName name="PPlaB" localSheetId="0">#REF!</definedName>
    <definedName name="PPlaB">#REF!</definedName>
    <definedName name="PPlaf6" localSheetId="0">#REF!</definedName>
    <definedName name="PPlaf6">#REF!</definedName>
    <definedName name="PPlGyp" localSheetId="0">#REF!</definedName>
    <definedName name="PPlGyp">#REF!</definedName>
    <definedName name="PPls2" localSheetId="0">'[6]Pekerjaan '!#REF!</definedName>
    <definedName name="PPls2">'[6]Pekerjaan '!#REF!</definedName>
    <definedName name="PPls3" localSheetId="0">#REF!</definedName>
    <definedName name="PPls3">#REF!</definedName>
    <definedName name="PPls4" localSheetId="0">#REF!</definedName>
    <definedName name="PPls4">#REF!</definedName>
    <definedName name="ppn" localSheetId="0">#REF!</definedName>
    <definedName name="ppn">#REF!</definedName>
    <definedName name="PpnBr">'[6]Bahan '!$F$110</definedName>
    <definedName name="PpnKb">'[6]Bahan '!$F$114</definedName>
    <definedName name="PpnKs">'[6]Bahan '!$F$116</definedName>
    <definedName name="PPntDt" localSheetId="0">#REF!</definedName>
    <definedName name="PPntDt">#REF!</definedName>
    <definedName name="PPntJt" localSheetId="0">#REF!</definedName>
    <definedName name="PPntJt">#REF!</definedName>
    <definedName name="PPntKS" localSheetId="0">#REF!</definedName>
    <definedName name="PPntKS">#REF!</definedName>
    <definedName name="PPntPJt" localSheetId="0">#REF!</definedName>
    <definedName name="PPntPJt">#REF!</definedName>
    <definedName name="PPntPt" localSheetId="0">#REF!</definedName>
    <definedName name="PPntPt">#REF!</definedName>
    <definedName name="PPRP">#REF!</definedName>
    <definedName name="PPUE">#REF!</definedName>
    <definedName name="Pralon">#REF!</definedName>
    <definedName name="PRangP" localSheetId="0">#REF!</definedName>
    <definedName name="PRangP">#REF!</definedName>
    <definedName name="PRECAST_A">"$#REF!.$L$37"</definedName>
    <definedName name="PRECAST_A_10">"$#REF!.$L$37"</definedName>
    <definedName name="PRECAST_A_12">#REF!</definedName>
    <definedName name="PRECAST_B">"$#REF!.$L$38"</definedName>
    <definedName name="PRECAST_B_10">"$#REF!.$L$38"</definedName>
    <definedName name="PRECAST_B_12">#REF!</definedName>
    <definedName name="PRECAST_C">"$#REF!.$L$39"</definedName>
    <definedName name="PRECAST_C_10">"$#REF!.$L$39"</definedName>
    <definedName name="PRECAST_C_12">#REF!</definedName>
    <definedName name="prelim">#REF!</definedName>
    <definedName name="prelimi">#REF!</definedName>
    <definedName name="PrfDn">'[6]Bahan '!$F$244</definedName>
    <definedName name="print">#REF!</definedName>
    <definedName name="_xlnm.Print_Area" localSheetId="0">' Ruko 2 Lantai Kombinasi'!$B$2:$H$166</definedName>
    <definedName name="_xlnm.Print_Area" localSheetId="1">'Volume overall (GR02)'!$B$2:$I$195</definedName>
    <definedName name="_xlnm.Print_Area">#REF!</definedName>
    <definedName name="Print_Area_MI" localSheetId="0">#REF!</definedName>
    <definedName name="Print_Area_MI">#REF!</definedName>
    <definedName name="PRINT_AREA_MI_11">#REF!</definedName>
    <definedName name="PRINT_AREA_MI_12">#REF!</definedName>
    <definedName name="PRINT_TITLE_MI">#REF!</definedName>
    <definedName name="_xlnm.Print_Titles" localSheetId="0">' Ruko 2 Lantai Kombinasi'!$6:$6</definedName>
    <definedName name="_xlnm.Print_Titles" localSheetId="1">'Volume overall (GR02)'!$6:$8</definedName>
    <definedName name="_xlnm.Print_Titles">#REF!</definedName>
    <definedName name="Print_Titles_MI" localSheetId="0">#REF!</definedName>
    <definedName name="Print_Titles_MI">#REF!</definedName>
    <definedName name="PRO" localSheetId="0">#REF!</definedName>
    <definedName name="PRO">#REF!</definedName>
    <definedName name="prs" localSheetId="0">#REF!</definedName>
    <definedName name="prs">#REF!</definedName>
    <definedName name="ps.psg">#REF!</definedName>
    <definedName name="PsBt1">'[6]Bahan '!$F$17</definedName>
    <definedName name="PSC">#REF!</definedName>
    <definedName name="PSP">#REF!</definedName>
    <definedName name="psrpsng">#REF!</definedName>
    <definedName name="PStoot" localSheetId="0">#REF!</definedName>
    <definedName name="PStoot">#REF!</definedName>
    <definedName name="PSU">#REF!</definedName>
    <definedName name="PsUrg">'[6]Bahan '!$F$13</definedName>
    <definedName name="PTK">#REF!</definedName>
    <definedName name="PTM">#REF!</definedName>
    <definedName name="PTump">#REF!</definedName>
    <definedName name="Puk" localSheetId="0">#REF!</definedName>
    <definedName name="Puk">#REF!</definedName>
    <definedName name="PUkur" localSheetId="0">#REF!</definedName>
    <definedName name="PUkur">#REF!</definedName>
    <definedName name="Pukurk" localSheetId="0">#REF!</definedName>
    <definedName name="Pukurk">#REF!</definedName>
    <definedName name="Pump">#REF!</definedName>
    <definedName name="PUP">#REF!</definedName>
    <definedName name="PUPasir" localSheetId="0">#REF!</definedName>
    <definedName name="PUPasir">#REF!</definedName>
    <definedName name="PUrugK" localSheetId="0">#REF!</definedName>
    <definedName name="PUrugK">#REF!</definedName>
    <definedName name="pv100_10">"$#REF!.$#REF!$#REF!"</definedName>
    <definedName name="pv100_12">"$#REF!.$#REF!$#REF!"</definedName>
    <definedName name="pv100_13">"$#REF!.$#REF!$#REF!"</definedName>
    <definedName name="pv100_5">"$#REF!.$#REF!$#REF!"</definedName>
    <definedName name="pv100_7">"$#REF!.$#REF!$#REF!"</definedName>
    <definedName name="pv100_8">"$#REF!.$#REF!$#REF!"</definedName>
    <definedName name="pv40_10">"$#REF!.$#REF!$#REF!"</definedName>
    <definedName name="pv40_12">"$#REF!.$#REF!$#REF!"</definedName>
    <definedName name="pv40_13">"$#REF!.$#REF!$#REF!"</definedName>
    <definedName name="pv40_5">"$#REF!.$#REF!$#REF!"</definedName>
    <definedName name="pv40_7">"$#REF!.$#REF!$#REF!"</definedName>
    <definedName name="pv40_8">"$#REF!.$#REF!$#REF!"</definedName>
    <definedName name="pv50_10">"$#REF!.$#REF!$#REF!"</definedName>
    <definedName name="pv50_12">"$#REF!.$#REF!$#REF!"</definedName>
    <definedName name="pv50_13">"$#REF!.$#REF!$#REF!"</definedName>
    <definedName name="pv50_5">"$#REF!.$#REF!$#REF!"</definedName>
    <definedName name="pv50_7">"$#REF!.$#REF!$#REF!"</definedName>
    <definedName name="pv50_8">"$#REF!.$#REF!$#REF!"</definedName>
    <definedName name="pv80_10">"$#REF!.$#REF!$#REF!"</definedName>
    <definedName name="pv80_12">"$#REF!.$#REF!$#REF!"</definedName>
    <definedName name="pv80_13">"$#REF!.$#REF!$#REF!"</definedName>
    <definedName name="pv80_5">"$#REF!.$#REF!$#REF!"</definedName>
    <definedName name="pv80_7">"$#REF!.$#REF!$#REF!"</definedName>
    <definedName name="pv80_8">"$#REF!.$#REF!$#REF!"</definedName>
    <definedName name="PVC">#REF!</definedName>
    <definedName name="PVC_10">#REF!</definedName>
    <definedName name="PVC_8">#REF!</definedName>
    <definedName name="PVC_AZ">#REF!</definedName>
    <definedName name="pvf100_10">"$#REF!.$#REF!$#REF!"</definedName>
    <definedName name="pvf100_12">"$#REF!.$#REF!$#REF!"</definedName>
    <definedName name="pvf100_13">"$#REF!.$#REF!$#REF!"</definedName>
    <definedName name="pvf100_5">"$#REF!.$#REF!$#REF!"</definedName>
    <definedName name="pvf100_7">"$#REF!.$#REF!$#REF!"</definedName>
    <definedName name="pvf100_8">"$#REF!.$#REF!$#REF!"</definedName>
    <definedName name="pvf80_10">"$#REF!.$#REF!$#REF!"</definedName>
    <definedName name="pvf80_12">"$#REF!.$#REF!$#REF!"</definedName>
    <definedName name="pvf80_13">"$#REF!.$#REF!$#REF!"</definedName>
    <definedName name="pvf80_5">"$#REF!.$#REF!$#REF!"</definedName>
    <definedName name="pvf80_7">"$#REF!.$#REF!$#REF!"</definedName>
    <definedName name="pvf80_8">"$#REF!.$#REF!$#REF!"</definedName>
    <definedName name="PW_12">#REF!</definedName>
    <definedName name="PWFDn" localSheetId="0">#REF!</definedName>
    <definedName name="PWFDn">#REF!</definedName>
    <definedName name="PWFLn" localSheetId="0">#REF!</definedName>
    <definedName name="PWFLn">#REF!</definedName>
    <definedName name="pwmesh" localSheetId="0">'[6]Pekerjaan '!#REF!</definedName>
    <definedName name="pwmesh">'[6]Pekerjaan '!#REF!</definedName>
    <definedName name="q">#REF!</definedName>
    <definedName name="qsfdq">#REF!</definedName>
    <definedName name="QTY">#REF!</definedName>
    <definedName name="R_">#REF!</definedName>
    <definedName name="R__10">#REF!</definedName>
    <definedName name="R__11">#REF!</definedName>
    <definedName name="R__2">#REF!</definedName>
    <definedName name="R__32">#REF!</definedName>
    <definedName name="R__5">"$ES_PARK.$#REF!$#REF!:$#REF!$#REF!"</definedName>
    <definedName name="R__9">#REF!</definedName>
    <definedName name="r_pekerjaan_atap">#REF!</definedName>
    <definedName name="r_pekerjaan_beton_bertulang">#REF!</definedName>
    <definedName name="r_pekerjaan_dinding_dan_plesteran">#REF!</definedName>
    <definedName name="r_pekerjaan_lain_lain">#REF!</definedName>
    <definedName name="r_pekerjaan_lantai">#REF!</definedName>
    <definedName name="r_pekerjaan_pagar">#REF!</definedName>
    <definedName name="r_pekerjaan_pengecatan">#REF!</definedName>
    <definedName name="r_pekerjaan_persiapan">#REF!</definedName>
    <definedName name="r_pekerjaan_pintu">#REF!</definedName>
    <definedName name="r_pekerjaan_plafond_dan_rangka">#REF!</definedName>
    <definedName name="r_pekerjaan_pondasi">#REF!</definedName>
    <definedName name="r_pekerjaan_saluran">#REF!</definedName>
    <definedName name="RA">#REF!</definedName>
    <definedName name="rail_balkon">#REF!</definedName>
    <definedName name="rail_tangga">#REF!</definedName>
    <definedName name="RAMP_15">#REF!</definedName>
    <definedName name="RANG">#REF!</definedName>
    <definedName name="RANGE">#REF!</definedName>
    <definedName name="RAP" localSheetId="0">#REF!</definedName>
    <definedName name="RAP">#REF!</definedName>
    <definedName name="raq">#REF!</definedName>
    <definedName name="rataantnh" localSheetId="0">#REF!</definedName>
    <definedName name="rataantnh">#REF!</definedName>
    <definedName name="RATE" localSheetId="0">#REF!</definedName>
    <definedName name="RATE">#REF!</definedName>
    <definedName name="RB_D10" localSheetId="0">#REF!</definedName>
    <definedName name="RB_D10">#REF!</definedName>
    <definedName name="RB_D12" localSheetId="0">#REF!</definedName>
    <definedName name="RB_D12">#REF!</definedName>
    <definedName name="RB_D13" localSheetId="0">#REF!</definedName>
    <definedName name="RB_D13">#REF!</definedName>
    <definedName name="RB_D14" localSheetId="0">#REF!</definedName>
    <definedName name="RB_D14">#REF!</definedName>
    <definedName name="RB_D16" localSheetId="0">#REF!</definedName>
    <definedName name="RB_D16">#REF!</definedName>
    <definedName name="RB_D18" localSheetId="0">#REF!</definedName>
    <definedName name="RB_D18">#REF!</definedName>
    <definedName name="RB_D19" localSheetId="0">#REF!</definedName>
    <definedName name="RB_D19">#REF!</definedName>
    <definedName name="RB_D20" localSheetId="0">#REF!</definedName>
    <definedName name="RB_D20">#REF!</definedName>
    <definedName name="RB_D22" localSheetId="0">#REF!</definedName>
    <definedName name="RB_D22">#REF!</definedName>
    <definedName name="RB_D25" localSheetId="0">#REF!</definedName>
    <definedName name="RB_D25">#REF!</definedName>
    <definedName name="RB_D32" localSheetId="0">#REF!</definedName>
    <definedName name="RB_D32">#REF!</definedName>
    <definedName name="RDU">#REF!</definedName>
    <definedName name="Ready175" localSheetId="0">#REF!</definedName>
    <definedName name="Ready175">#REF!</definedName>
    <definedName name="Ready225" localSheetId="0">#REF!</definedName>
    <definedName name="Ready225">#REF!</definedName>
    <definedName name="REAL" localSheetId="0">#REF!</definedName>
    <definedName name="REAL">#REF!</definedName>
    <definedName name="RECAP">#REF!</definedName>
    <definedName name="recap2">#REF!</definedName>
    <definedName name="RECORD">[0]!RECORD</definedName>
    <definedName name="Record1">[0]!Record1</definedName>
    <definedName name="Record10">[0]!Record10</definedName>
    <definedName name="Record11">[0]!Record11</definedName>
    <definedName name="Record12">[0]!Record12</definedName>
    <definedName name="Record13">[0]!Record13</definedName>
    <definedName name="Record14">[0]!Record14</definedName>
    <definedName name="Record15">[0]!Record15</definedName>
    <definedName name="Record16">[0]!Record16</definedName>
    <definedName name="Record17">[0]!Record17</definedName>
    <definedName name="Record18">[0]!Record18</definedName>
    <definedName name="Record19">[0]!Record19</definedName>
    <definedName name="Record2">[0]!Record2</definedName>
    <definedName name="Record20">[0]!Record20</definedName>
    <definedName name="Record21">[0]!Record21</definedName>
    <definedName name="Record22">[0]!Record22</definedName>
    <definedName name="Record23">[0]!Record23</definedName>
    <definedName name="Record3">[0]!Record3</definedName>
    <definedName name="Record4">[0]!Record4</definedName>
    <definedName name="Record5">[0]!Record5</definedName>
    <definedName name="Record6">[0]!Record6</definedName>
    <definedName name="Record7">[0]!Record7</definedName>
    <definedName name="Record8">[0]!Record8</definedName>
    <definedName name="Record9">[0]!Record9</definedName>
    <definedName name="red">[0]!red</definedName>
    <definedName name="redoxideprimer">#REF!</definedName>
    <definedName name="ref">#REF!</definedName>
    <definedName name="REK">#REF!</definedName>
    <definedName name="remic">[8]Ahs.1!$M$1163</definedName>
    <definedName name="REQUEST_FOR_APPROVAL_OF_CONTRACT">#REF!</definedName>
    <definedName name="RESULT">#REF!</definedName>
    <definedName name="retainingwall">#REF!</definedName>
    <definedName name="RFQ" localSheetId="0">#REF!</definedName>
    <definedName name="RFQ">#REF!</definedName>
    <definedName name="RFSL">#REF!</definedName>
    <definedName name="RINSU">#REF!</definedName>
    <definedName name="rk" localSheetId="0">#REF!</definedName>
    <definedName name="rk">#REF!</definedName>
    <definedName name="rkl1000_10">"$#REF!.$#REF!$#REF!"</definedName>
    <definedName name="rkl1000_12">"$#REF!.$#REF!$#REF!"</definedName>
    <definedName name="rkl1000_13">"$#REF!.$#REF!$#REF!"</definedName>
    <definedName name="rkl1000_5">"$#REF!.$#REF!$#REF!"</definedName>
    <definedName name="rkl1000_7">"$#REF!.$#REF!$#REF!"</definedName>
    <definedName name="rkl1000_8">"$#REF!.$#REF!$#REF!"</definedName>
    <definedName name="rkl200_10">"$#REF!.$#REF!$#REF!"</definedName>
    <definedName name="rkl200_12">"$#REF!.$#REF!$#REF!"</definedName>
    <definedName name="rkl200_13">"$#REF!.$#REF!$#REF!"</definedName>
    <definedName name="rkl200_5">"$#REF!.$#REF!$#REF!"</definedName>
    <definedName name="rkl200_7">"$#REF!.$#REF!$#REF!"</definedName>
    <definedName name="rkl200_8">"$#REF!.$#REF!$#REF!"</definedName>
    <definedName name="rkl300_10">"$#REF!.$#REF!$#REF!"</definedName>
    <definedName name="rkl300_12">"$#REF!.$#REF!$#REF!"</definedName>
    <definedName name="rkl300_13">"$#REF!.$#REF!$#REF!"</definedName>
    <definedName name="rkl300_5">"$#REF!.$#REF!$#REF!"</definedName>
    <definedName name="rkl300_7">"$#REF!.$#REF!$#REF!"</definedName>
    <definedName name="rkl300_8">"$#REF!.$#REF!$#REF!"</definedName>
    <definedName name="rkl400_10">"$#REF!.$#REF!$#REF!"</definedName>
    <definedName name="rkl400_12">"$#REF!.$#REF!$#REF!"</definedName>
    <definedName name="rkl400_13">"$#REF!.$#REF!$#REF!"</definedName>
    <definedName name="rkl400_5">"$#REF!.$#REF!$#REF!"</definedName>
    <definedName name="rkl400_7">"$#REF!.$#REF!$#REF!"</definedName>
    <definedName name="rkl400_8">"$#REF!.$#REF!$#REF!"</definedName>
    <definedName name="rkl500_10">"$#REF!.$#REF!$#REF!"</definedName>
    <definedName name="rkl500_12">"$#REF!.$#REF!$#REF!"</definedName>
    <definedName name="rkl500_13">"$#REF!.$#REF!$#REF!"</definedName>
    <definedName name="rkl500_5">"$#REF!.$#REF!$#REF!"</definedName>
    <definedName name="rkl500_7">"$#REF!.$#REF!$#REF!"</definedName>
    <definedName name="rkl500_8">"$#REF!.$#REF!$#REF!"</definedName>
    <definedName name="rkl600_10">"$#REF!.$#REF!$#REF!"</definedName>
    <definedName name="rkl600_12">"$#REF!.$#REF!$#REF!"</definedName>
    <definedName name="rkl600_13">"$#REF!.$#REF!$#REF!"</definedName>
    <definedName name="rkl600_5">"$#REF!.$#REF!$#REF!"</definedName>
    <definedName name="rkl600_7">"$#REF!.$#REF!$#REF!"</definedName>
    <definedName name="rkl600_8">"$#REF!.$#REF!$#REF!"</definedName>
    <definedName name="rkl700_10">"$#REF!.$#REF!$#REF!"</definedName>
    <definedName name="rkl700_12">"$#REF!.$#REF!$#REF!"</definedName>
    <definedName name="rkl700_13">"$#REF!.$#REF!$#REF!"</definedName>
    <definedName name="rkl700_5">"$#REF!.$#REF!$#REF!"</definedName>
    <definedName name="rkl700_7">"$#REF!.$#REF!$#REF!"</definedName>
    <definedName name="rkl700_8">"$#REF!.$#REF!$#REF!"</definedName>
    <definedName name="rkl800_10">"$#REF!.$#REF!$#REF!"</definedName>
    <definedName name="rkl800_12">"$#REF!.$#REF!$#REF!"</definedName>
    <definedName name="rkl800_13">"$#REF!.$#REF!$#REF!"</definedName>
    <definedName name="rkl800_5">"$#REF!.$#REF!$#REF!"</definedName>
    <definedName name="rkl800_7">"$#REF!.$#REF!$#REF!"</definedName>
    <definedName name="rkl800_8">"$#REF!.$#REF!$#REF!"</definedName>
    <definedName name="RLABO">#REF!</definedName>
    <definedName name="RM100_LK">#REF!</definedName>
    <definedName name="RM225P">#REF!</definedName>
    <definedName name="RM300P">#REF!</definedName>
    <definedName name="RM350B">#REF!</definedName>
    <definedName name="RM350P">#REF!</definedName>
    <definedName name="RM400P">#REF!</definedName>
    <definedName name="RMISC">#REF!</definedName>
    <definedName name="rolag">#REF!</definedName>
    <definedName name="rolct" localSheetId="0">#REF!</definedName>
    <definedName name="rolct">#REF!</definedName>
    <definedName name="roman_2020f">#REF!</definedName>
    <definedName name="roman_2020w">#REF!</definedName>
    <definedName name="roman_3030f">#REF!</definedName>
    <definedName name="roman_3030w">#REF!</definedName>
    <definedName name="roman_4040f">#REF!</definedName>
    <definedName name="roman_4040w">#REF!</definedName>
    <definedName name="roofdrn4">#REF!</definedName>
    <definedName name="roofdrn5">#REF!</definedName>
    <definedName name="roofdrn6">#REF!</definedName>
    <definedName name="ror">[8]Ahs.1!$I$1271</definedName>
    <definedName name="ROUND" localSheetId="0">#REF!</definedName>
    <definedName name="ROUND">#REF!</definedName>
    <definedName name="round2">#REF!</definedName>
    <definedName name="ROUNDL">#REF!</definedName>
    <definedName name="ROUNDM">#REF!</definedName>
    <definedName name="RPAIN">#REF!</definedName>
    <definedName name="rpm">[8]Ahs.1!$J$1163</definedName>
    <definedName name="RPRATE">#REF!</definedName>
    <definedName name="rr">#REF!</definedName>
    <definedName name="RSLEE">#REF!</definedName>
    <definedName name="RSUBT">#REF!</definedName>
    <definedName name="RSUM1">#REF!</definedName>
    <definedName name="RSUM2">#REF!</definedName>
    <definedName name="RSUM3">#REF!</definedName>
    <definedName name="RTEST">#REF!</definedName>
    <definedName name="Rucika">#REF!</definedName>
    <definedName name="Rucika_Wavin" localSheetId="0">#REF!</definedName>
    <definedName name="Rucika_Wavin">#REF!</definedName>
    <definedName name="rukan_a" localSheetId="0">#REF!</definedName>
    <definedName name="rukan_a">#REF!</definedName>
    <definedName name="rukan_a_10">"$#REF!.$#REF!$#REF!"</definedName>
    <definedName name="rukan_a_12">"$#REF!.$#REF!$#REF!"</definedName>
    <definedName name="rukan_a_13">"$#REF!.$#REF!$#REF!"</definedName>
    <definedName name="rukan_a_5">"$#REF!.$#REF!$#REF!"</definedName>
    <definedName name="rukan_a_7">"$#REF!.$#REF!$#REF!"</definedName>
    <definedName name="rukan_a_8">"$#REF!.$#REF!$#REF!"</definedName>
    <definedName name="rukan_aa" localSheetId="0">#REF!</definedName>
    <definedName name="rukan_aa">#REF!</definedName>
    <definedName name="rukan_aa_10">"$#REF!.$#REF!$#REF!"</definedName>
    <definedName name="rukan_aa_12">"$#REF!.$#REF!$#REF!"</definedName>
    <definedName name="rukan_aa_13">"$#REF!.$#REF!$#REF!"</definedName>
    <definedName name="rukan_aa_5">"$#REF!.$#REF!$#REF!"</definedName>
    <definedName name="rukan_aa_7">"$#REF!.$#REF!$#REF!"</definedName>
    <definedName name="rukan_aa_8">"$#REF!.$#REF!$#REF!"</definedName>
    <definedName name="rukan_b" localSheetId="0">#REF!</definedName>
    <definedName name="rukan_b">#REF!</definedName>
    <definedName name="rukan_b_10">"$#REF!.$#REF!$#REF!"</definedName>
    <definedName name="rukan_b_12">"$#REF!.$#REF!$#REF!"</definedName>
    <definedName name="rukan_b_13">"$#REF!.$#REF!$#REF!"</definedName>
    <definedName name="rukan_b_5">"$#REF!.$#REF!$#REF!"</definedName>
    <definedName name="rukan_b_7">"$#REF!.$#REF!$#REF!"</definedName>
    <definedName name="rukan_b_8">"$#REF!.$#REF!$#REF!"</definedName>
    <definedName name="rukan_c" localSheetId="0">#REF!</definedName>
    <definedName name="rukan_c">#REF!</definedName>
    <definedName name="rukan_c_10">"$#REF!.$#REF!$#REF!"</definedName>
    <definedName name="rukan_c_12">"$#REF!.$#REF!$#REF!"</definedName>
    <definedName name="rukan_c_13">"$#REF!.$#REF!$#REF!"</definedName>
    <definedName name="rukan_c_5">"$#REF!.$#REF!$#REF!"</definedName>
    <definedName name="rukan_c_7">"$#REF!.$#REF!$#REF!"</definedName>
    <definedName name="rukan_c_8">"$#REF!.$#REF!$#REF!"</definedName>
    <definedName name="rukan_cc" localSheetId="0">#REF!</definedName>
    <definedName name="rukan_cc">#REF!</definedName>
    <definedName name="rukan_cc_10">"$#REF!.$#REF!$#REF!"</definedName>
    <definedName name="rukan_cc_12">"$#REF!.$#REF!$#REF!"</definedName>
    <definedName name="rukan_cc_13">"$#REF!.$#REF!$#REF!"</definedName>
    <definedName name="rukan_cc_5">"$#REF!.$#REF!$#REF!"</definedName>
    <definedName name="rukan_cc_7">"$#REF!.$#REF!$#REF!"</definedName>
    <definedName name="rukan_cc_8">"$#REF!.$#REF!$#REF!"</definedName>
    <definedName name="rukan_d" localSheetId="0">#REF!</definedName>
    <definedName name="rukan_d">#REF!</definedName>
    <definedName name="rukan_d_10">"$#REF!.$#REF!$#REF!"</definedName>
    <definedName name="rukan_d_12">"$#REF!.$#REF!$#REF!"</definedName>
    <definedName name="rukan_d_13">"$#REF!.$#REF!$#REF!"</definedName>
    <definedName name="rukan_d_5">"$#REF!.$#REF!$#REF!"</definedName>
    <definedName name="rukan_d_7">"$#REF!.$#REF!$#REF!"</definedName>
    <definedName name="rukan_d_8">"$#REF!.$#REF!$#REF!"</definedName>
    <definedName name="rukan_dd" localSheetId="0">#REF!</definedName>
    <definedName name="rukan_dd">#REF!</definedName>
    <definedName name="rukan_dd_10">"$#REF!.$#REF!$#REF!"</definedName>
    <definedName name="rukan_dd_12">"$#REF!.$#REF!$#REF!"</definedName>
    <definedName name="rukan_dd_13">"$#REF!.$#REF!$#REF!"</definedName>
    <definedName name="rukan_dd_5">"$#REF!.$#REF!$#REF!"</definedName>
    <definedName name="rukan_dd_7">"$#REF!.$#REF!$#REF!"</definedName>
    <definedName name="rukan_dd_8">"$#REF!.$#REF!$#REF!"</definedName>
    <definedName name="rukan_e" localSheetId="0">#REF!</definedName>
    <definedName name="rukan_e">#REF!</definedName>
    <definedName name="rukan_e_10">"$#REF!.$#REF!$#REF!"</definedName>
    <definedName name="rukan_e_12">"$#REF!.$#REF!$#REF!"</definedName>
    <definedName name="rukan_e_13">"$#REF!.$#REF!$#REF!"</definedName>
    <definedName name="rukan_e_5">"$#REF!.$#REF!$#REF!"</definedName>
    <definedName name="rukan_e_7">"$#REF!.$#REF!$#REF!"</definedName>
    <definedName name="rukan_e_8">"$#REF!.$#REF!$#REF!"</definedName>
    <definedName name="rukan_ee" localSheetId="0">#REF!</definedName>
    <definedName name="rukan_ee">#REF!</definedName>
    <definedName name="rukan_ee_10">"$#REF!.$#REF!$#REF!"</definedName>
    <definedName name="rukan_ee_12">"$#REF!.$#REF!$#REF!"</definedName>
    <definedName name="rukan_ee_13">"$#REF!.$#REF!$#REF!"</definedName>
    <definedName name="rukan_ee_5">"$#REF!.$#REF!$#REF!"</definedName>
    <definedName name="rukan_ee_7">"$#REF!.$#REF!$#REF!"</definedName>
    <definedName name="rukan_ee_8">"$#REF!.$#REF!$#REF!"</definedName>
    <definedName name="Ruko" localSheetId="0">#REF!</definedName>
    <definedName name="Ruko">#REF!</definedName>
    <definedName name="rumah">#REF!</definedName>
    <definedName name="rumus">#REF!</definedName>
    <definedName name="RUMUS1">#REF!</definedName>
    <definedName name="rumus2">#REF!</definedName>
    <definedName name="S" localSheetId="0">#REF!</definedName>
    <definedName name="S">#REF!</definedName>
    <definedName name="S.21">#REF!</definedName>
    <definedName name="S.23">#REF!</definedName>
    <definedName name="S.24">#REF!</definedName>
    <definedName name="S.25">#REF!</definedName>
    <definedName name="S.26">#REF!</definedName>
    <definedName name="S.BARU">#REF!</definedName>
    <definedName name="S.LAMA.A">#REF!</definedName>
    <definedName name="S.LAMA.B">#REF!</definedName>
    <definedName name="S.LAMA.C">#REF!</definedName>
    <definedName name="S_10">"$#REF!.$C$1:$C$4"</definedName>
    <definedName name="S_2030">#REF!</definedName>
    <definedName name="SA">[0]!SA</definedName>
    <definedName name="SA.1">#REF!</definedName>
    <definedName name="SA.10">#REF!</definedName>
    <definedName name="SA.11">#REF!</definedName>
    <definedName name="SA.12">#REF!</definedName>
    <definedName name="SA.13">#REF!</definedName>
    <definedName name="SA.14">#REF!</definedName>
    <definedName name="SA.2">#REF!</definedName>
    <definedName name="SA.3">#REF!</definedName>
    <definedName name="SA.4">#REF!</definedName>
    <definedName name="SA.5">#REF!</definedName>
    <definedName name="SA.6">#REF!</definedName>
    <definedName name="SA.7">#REF!</definedName>
    <definedName name="SA.8">#REF!</definedName>
    <definedName name="SA.9">#REF!</definedName>
    <definedName name="sad">#REF!</definedName>
    <definedName name="SAFETY_CONTROL">#REF!</definedName>
    <definedName name="sal_k">#REF!</definedName>
    <definedName name="SALARY">#REF!</definedName>
    <definedName name="SALARY___WAGE">#REF!</definedName>
    <definedName name="sald24">#REF!</definedName>
    <definedName name="san">#REF!</definedName>
    <definedName name="sandstone">#REF!</definedName>
    <definedName name="SANITASI">#REF!</definedName>
    <definedName name="sat">[8]Ahs.2!$L$349</definedName>
    <definedName name="Satu">#REF!</definedName>
    <definedName name="Satu_Wil">#REF!</definedName>
    <definedName name="sb">#REF!</definedName>
    <definedName name="SB.1">#REF!</definedName>
    <definedName name="SB.2">#REF!</definedName>
    <definedName name="SB.3">#REF!</definedName>
    <definedName name="SB.4">#REF!</definedName>
    <definedName name="SB.5">#REF!</definedName>
    <definedName name="sc">#REF!</definedName>
    <definedName name="SC.1">#REF!</definedName>
    <definedName name="SCAFFOLDING">#REF!</definedName>
    <definedName name="scatdinding">#REF!</definedName>
    <definedName name="scatdindingluar">#REF!</definedName>
    <definedName name="scatplafond">#REF!</definedName>
    <definedName name="scc">#REF!</definedName>
    <definedName name="scedu">#REF!</definedName>
    <definedName name="SCF">#REF!</definedName>
    <definedName name="SCH401P25">#REF!</definedName>
    <definedName name="SCH401P5">#REF!</definedName>
    <definedName name="SCH402P5">#REF!</definedName>
    <definedName name="sch40w0.5">#REF!</definedName>
    <definedName name="SCHF10">#REF!</definedName>
    <definedName name="SCHF2P5">#REF!</definedName>
    <definedName name="SCHF3">#REF!</definedName>
    <definedName name="SCHF4">#REF!</definedName>
    <definedName name="SCHF5">#REF!</definedName>
    <definedName name="SCHF6">#REF!</definedName>
    <definedName name="SCHF8">#REF!</definedName>
    <definedName name="scred">#REF!</definedName>
    <definedName name="sd">#REF!</definedName>
    <definedName name="sda" hidden="1">#REF!</definedName>
    <definedName name="SDBESC">#REF!</definedName>
    <definedName name="SEALER">#REF!</definedName>
    <definedName name="Selimut">#REF!</definedName>
    <definedName name="selisih">#REF!</definedName>
    <definedName name="SEM">"$#REF!.$IO$7:$IR$13"</definedName>
    <definedName name="seng">#REF!</definedName>
    <definedName name="set">#REF!</definedName>
    <definedName name="SFL">#REF!</definedName>
    <definedName name="sfsdg">#REF!</definedName>
    <definedName name="sfsf">#REF!</definedName>
    <definedName name="sfvd100" localSheetId="0">#REF!</definedName>
    <definedName name="sfvd100">#REF!</definedName>
    <definedName name="sg" localSheetId="0">#REF!</definedName>
    <definedName name="sg">#REF!</definedName>
    <definedName name="sg_10">"$#REF!.$#REF!$#REF!"</definedName>
    <definedName name="sg_12">"$#REF!.$#REF!$#REF!"</definedName>
    <definedName name="sg_13">"$#REF!.$#REF!$#REF!"</definedName>
    <definedName name="sg_5">"$#REF!.$#REF!$#REF!"</definedName>
    <definedName name="sg_7">"$#REF!.$#REF!$#REF!"</definedName>
    <definedName name="sg_8">"$#REF!.$#REF!$#REF!"</definedName>
    <definedName name="SGD">#REF!</definedName>
    <definedName name="SH">#REF!</definedName>
    <definedName name="SHF">#REF!</definedName>
    <definedName name="SIGNATURE">#REF!</definedName>
    <definedName name="Sim">#REF!</definedName>
    <definedName name="Sin">#REF!</definedName>
    <definedName name="SIPIL">#REF!</definedName>
    <definedName name="Sirap">'[6]Bahan '!$F$447</definedName>
    <definedName name="sirbatu">#REF!</definedName>
    <definedName name="Sirlk">'[6]Bahan '!$F$81</definedName>
    <definedName name="sirsang">#REF!</definedName>
    <definedName name="sirton">#REF!</definedName>
    <definedName name="Sirtu">'[6]Bahan '!$F$14</definedName>
    <definedName name="sirurug">#REF!</definedName>
    <definedName name="sk">#REF!</definedName>
    <definedName name="SK3PH">#REF!</definedName>
    <definedName name="skh">#REF!</definedName>
    <definedName name="skhd">#REF!</definedName>
    <definedName name="skhds">#REF!</definedName>
    <definedName name="skk">#REF!</definedName>
    <definedName name="skl">#REF!</definedName>
    <definedName name="SKLR">#REF!</definedName>
    <definedName name="SKNTK">#REF!</definedName>
    <definedName name="SKNTK3PH">#REF!</definedName>
    <definedName name="SLEE">#REF!</definedName>
    <definedName name="sloofd12">#REF!</definedName>
    <definedName name="SMOF">#REF!</definedName>
    <definedName name="SMOL">#REF!</definedName>
    <definedName name="smr">[8]Ahs.1!$K$1163</definedName>
    <definedName name="SO">#REF!</definedName>
    <definedName name="SOARE_PARTS">#REF!</definedName>
    <definedName name="SOH">#REF!</definedName>
    <definedName name="sol">[8]Ahs.2!$L$317</definedName>
    <definedName name="Solar">#REF!</definedName>
    <definedName name="sopir">#REF!</definedName>
    <definedName name="Sopr" localSheetId="0">#REF!</definedName>
    <definedName name="Sopr">#REF!</definedName>
    <definedName name="Sound">#REF!</definedName>
    <definedName name="Sound_car">#REF!</definedName>
    <definedName name="Sound_utama">#REF!</definedName>
    <definedName name="sp">#REF!</definedName>
    <definedName name="spb">[8]Ahs.1!$K$1189</definedName>
    <definedName name="spf">[8]Ahs.2!$L$334</definedName>
    <definedName name="Spirt">'[6]Bahan '!$F$80</definedName>
    <definedName name="SPL">#REF!</definedName>
    <definedName name="SPP">#REF!</definedName>
    <definedName name="sps">[8]Ahs.1!$L$1149</definedName>
    <definedName name="ss" localSheetId="0">#REF!</definedName>
    <definedName name="ss">#REF!</definedName>
    <definedName name="SSE">#REF!</definedName>
    <definedName name="ssss" localSheetId="0">#REF!</definedName>
    <definedName name="ssss">#REF!</definedName>
    <definedName name="ssss_10">"$#REF!.$#REF!$#REF!"</definedName>
    <definedName name="ssss_12">"$#REF!.$#REF!$#REF!"</definedName>
    <definedName name="ssss_13">"$#REF!.$#REF!$#REF!"</definedName>
    <definedName name="ssss_5">"$#REF!.$#REF!$#REF!"</definedName>
    <definedName name="ssss_7">"$#REF!.$#REF!$#REF!"</definedName>
    <definedName name="ssss_8">"$#REF!.$#REF!$#REF!"</definedName>
    <definedName name="SSSSSSSSSSSSSSS">#REF!</definedName>
    <definedName name="ssw" localSheetId="0">#REF!</definedName>
    <definedName name="ssw">#REF!</definedName>
    <definedName name="st" localSheetId="0">#REF!</definedName>
    <definedName name="st">#REF!</definedName>
    <definedName name="st_10">"$#REF!.$#REF!$#REF!"</definedName>
    <definedName name="st_12">"$#REF!.$#REF!$#REF!"</definedName>
    <definedName name="st_13">"$#REF!.$#REF!$#REF!"</definedName>
    <definedName name="st_5">"$#REF!.$#REF!$#REF!"</definedName>
    <definedName name="st_7">"$#REF!.$#REF!$#REF!"</definedName>
    <definedName name="st_8">"$#REF!.$#REF!$#REF!"</definedName>
    <definedName name="STAFF_MESS">#REF!</definedName>
    <definedName name="STALL" localSheetId="0">#REF!</definedName>
    <definedName name="STALL">#REF!</definedName>
    <definedName name="STALL_10">"$#REF!.$#REF!$#REF!"</definedName>
    <definedName name="STALL_13">"$#REF!.$#REF!$#REF!"</definedName>
    <definedName name="STALL_5">"$#REF!.$#REF!$#REF!"</definedName>
    <definedName name="Startup">#REF!</definedName>
    <definedName name="STD4_11" localSheetId="0">#REF!</definedName>
    <definedName name="STD4_11">#REF!</definedName>
    <definedName name="stepnos">#REF!</definedName>
    <definedName name="stepnos_kerampolis">#REF!</definedName>
    <definedName name="stmix175" localSheetId="0">#REF!</definedName>
    <definedName name="stmix175">#REF!</definedName>
    <definedName name="stmix225" localSheetId="0">#REF!</definedName>
    <definedName name="stmix225">#REF!</definedName>
    <definedName name="stoot" localSheetId="0">#REF!</definedName>
    <definedName name="stoot">#REF!</definedName>
    <definedName name="stootW" localSheetId="0">#REF!</definedName>
    <definedName name="stootW">#REF!</definedName>
    <definedName name="STOP">#REF!</definedName>
    <definedName name="STOP2">#REF!</definedName>
    <definedName name="STOP2E">#REF!</definedName>
    <definedName name="STOPE">#REF!</definedName>
    <definedName name="STR">#REF!</definedName>
    <definedName name="str10toyo14">#REF!</definedName>
    <definedName name="strbersih0.5">#REF!</definedName>
    <definedName name="strbersih0.75">#REF!</definedName>
    <definedName name="strbersih1">#REF!</definedName>
    <definedName name="strbersih1.25">#REF!</definedName>
    <definedName name="strbersih1.5">#REF!</definedName>
    <definedName name="strbersih2">#REF!</definedName>
    <definedName name="strbersih2.5">#REF!</definedName>
    <definedName name="strbersihkitz0.5">#REF!</definedName>
    <definedName name="strbersihkitz0.75">#REF!</definedName>
    <definedName name="strbersihkitz07.5">#REF!</definedName>
    <definedName name="strbersihkitz1">#REF!</definedName>
    <definedName name="strbersihkitz1.25">#REF!</definedName>
    <definedName name="strbersihkitz1.5">#REF!</definedName>
    <definedName name="strbersihkitz2">#REF!</definedName>
    <definedName name="strbersihkitz2.5">#REF!</definedName>
    <definedName name="strbersihty0.5">#REF!</definedName>
    <definedName name="strbersihty0.75">#REF!</definedName>
    <definedName name="strbersihty1">#REF!</definedName>
    <definedName name="strbersihty1.25">#REF!</definedName>
    <definedName name="strbersihty1.5">#REF!</definedName>
    <definedName name="strbersihty2">#REF!</definedName>
    <definedName name="strbersihty2.5">#REF!</definedName>
    <definedName name="strhydrant1.5">#REF!</definedName>
    <definedName name="strhydrant10">#REF!</definedName>
    <definedName name="strhydrant12">#REF!</definedName>
    <definedName name="strhydrant2">#REF!</definedName>
    <definedName name="strhydrant2.5">#REF!</definedName>
    <definedName name="strhydrant3">#REF!</definedName>
    <definedName name="strhydrant4">#REF!</definedName>
    <definedName name="strhydrant5">#REF!</definedName>
    <definedName name="strhydrant6">#REF!</definedName>
    <definedName name="strhydrant8">#REF!</definedName>
    <definedName name="strhydrantkitz1.5">#REF!</definedName>
    <definedName name="strhydrantkitz2">#REF!</definedName>
    <definedName name="strhydrantkitz2.5">#REF!</definedName>
    <definedName name="strhydrantkitz3">#REF!</definedName>
    <definedName name="strhydrantkitz4">#REF!</definedName>
    <definedName name="strhydrantkitz5">#REF!</definedName>
    <definedName name="strhydrantkitz6">#REF!</definedName>
    <definedName name="strhydranty1.5">#REF!</definedName>
    <definedName name="strhydranty10">#REF!</definedName>
    <definedName name="strhydranty12">#REF!</definedName>
    <definedName name="strhydranty2">#REF!</definedName>
    <definedName name="strhydranty2.5">#REF!</definedName>
    <definedName name="strhydranty3">#REF!</definedName>
    <definedName name="strhydranty4">#REF!</definedName>
    <definedName name="strhydranty5">#REF!</definedName>
    <definedName name="strhydranty6">#REF!</definedName>
    <definedName name="strhydranty8">#REF!</definedName>
    <definedName name="struktur">#REF!</definedName>
    <definedName name="strukturext">#REF!</definedName>
    <definedName name="SUB_TOTAL__IV">#REF!</definedName>
    <definedName name="SUB_TOTAL__IX">#REF!</definedName>
    <definedName name="SUB_TOTAL__V">#REF!</definedName>
    <definedName name="SUB_TOTAL__VI">#REF!</definedName>
    <definedName name="SUB_TOTAL__VI.">#REF!</definedName>
    <definedName name="SUB_TOTAL__VI.A">#REF!</definedName>
    <definedName name="SUB_TOTAL__VI.B.">#REF!</definedName>
    <definedName name="SUB_TOTAL__VI.C.">#REF!</definedName>
    <definedName name="SUB_TOTAL__VI.D.">#REF!</definedName>
    <definedName name="SUB_TOTAL__VII">#REF!</definedName>
    <definedName name="SUB_TOTAL__VIII">#REF!</definedName>
    <definedName name="SUB_TOTAL_I">#REF!</definedName>
    <definedName name="SUB_TOTAL_I.A.">#REF!</definedName>
    <definedName name="SUB_TOTAL_I.B.">#REF!</definedName>
    <definedName name="SUB_TOTAL_III">#REF!</definedName>
    <definedName name="SUB_TOTAL_IV">#REF!</definedName>
    <definedName name="SUB_TOTAL_IV.A.">#REF!</definedName>
    <definedName name="SUB_TOTAL_IV.B.">#REF!</definedName>
    <definedName name="SUB_TOTAL_V">#REF!</definedName>
    <definedName name="substruktur">#REF!</definedName>
    <definedName name="SUBT">#REF!</definedName>
    <definedName name="SUBT.FIELD_EXP">#REF!</definedName>
    <definedName name="SUBT.TEMP._WORK">#REF!</definedName>
    <definedName name="subtotal4a">#REF!</definedName>
    <definedName name="subtotal7">#REF!</definedName>
    <definedName name="SUBTOTAL9">#REF!</definedName>
    <definedName name="SUGENG">[0]!SUGENG</definedName>
    <definedName name="sukamandi">#REF!</definedName>
    <definedName name="SUM2A">#REF!</definedName>
    <definedName name="SUMI">#REF!</definedName>
    <definedName name="SUP">#REF!</definedName>
    <definedName name="supergloss">#REF!</definedName>
    <definedName name="SUPFS">#REF!</definedName>
    <definedName name="SUPIR_TRUK">#REF!</definedName>
    <definedName name="SUPT">#REF!</definedName>
    <definedName name="SURAT">#REF!</definedName>
    <definedName name="sw">#REF!</definedName>
    <definedName name="SWIM">#REF!</definedName>
    <definedName name="T">#N/A</definedName>
    <definedName name="ta" localSheetId="0">#REF!</definedName>
    <definedName name="ta">#REF!</definedName>
    <definedName name="TABLE">#REF!</definedName>
    <definedName name="TAKUR">#REF!</definedName>
    <definedName name="TAKUR_ME">#REF!</definedName>
    <definedName name="TALANG_10">#REF!</definedName>
    <definedName name="TALANGPVC4">#REF!</definedName>
    <definedName name="TALANGTRITISANLEBAR25CM">#REF!</definedName>
    <definedName name="TAMBAH">#REF!</definedName>
    <definedName name="TAMPILAN">#REF!</definedName>
    <definedName name="TANGGA_B">#REF!</definedName>
    <definedName name="tansubur">#REF!</definedName>
    <definedName name="tanurug">#REF!</definedName>
    <definedName name="tawg16" localSheetId="0">#REF!</definedName>
    <definedName name="tawg16">#REF!</definedName>
    <definedName name="TB">#REF!</definedName>
    <definedName name="TB_4070">#REF!</definedName>
    <definedName name="tbb4000.10000">[8]Ahs.2!$L$379</definedName>
    <definedName name="TBBA">#REF!</definedName>
    <definedName name="tbi">#REF!</definedName>
    <definedName name="TBSB">#REF!</definedName>
    <definedName name="tbsm5tl2x36">#REF!</definedName>
    <definedName name="tbsm5tl2x36nb">#REF!</definedName>
    <definedName name="tbt">#REF!</definedName>
    <definedName name="TC">#REF!</definedName>
    <definedName name="td" localSheetId="0">#REF!</definedName>
    <definedName name="td">#REF!</definedName>
    <definedName name="TDK">#REF!</definedName>
    <definedName name="teak4_3x7">#REF!</definedName>
    <definedName name="teak4_4x8">#REF!</definedName>
    <definedName name="teco15">#REF!</definedName>
    <definedName name="TELP">#REF!</definedName>
    <definedName name="TEMP._BUILDING">#REF!</definedName>
    <definedName name="TEMP.ELEC_WATER">#REF!</definedName>
    <definedName name="temp.work" localSheetId="0">'[13]L-Mechanical'!#REF!</definedName>
    <definedName name="temp.work">'[13]L-Mechanical'!#REF!</definedName>
    <definedName name="TEMPORARY_WORK">#REF!</definedName>
    <definedName name="Terpn">'[6]Bahan '!$F$85</definedName>
    <definedName name="TES">#REF!</definedName>
    <definedName name="TEST">#REF!</definedName>
    <definedName name="tgl">#REF!</definedName>
    <definedName name="tgl_10">#REF!</definedName>
    <definedName name="tgl_15">#REF!</definedName>
    <definedName name="tgl_17">#REF!</definedName>
    <definedName name="tgl_7">#REF!</definedName>
    <definedName name="TGT">#REF!</definedName>
    <definedName name="th">[0]!th</definedName>
    <definedName name="Thina">'[6]Bahan '!$F$86</definedName>
    <definedName name="thinner">#REF!</definedName>
    <definedName name="TI">#REF!</definedName>
    <definedName name="tidak">#REF!</definedName>
    <definedName name="tidf10" localSheetId="0">#REF!</definedName>
    <definedName name="tidf10">#REF!</definedName>
    <definedName name="tidf100" localSheetId="0">#REF!</definedName>
    <definedName name="tidf100">#REF!</definedName>
    <definedName name="tidf350" localSheetId="0">#REF!</definedName>
    <definedName name="tidf350">#REF!</definedName>
    <definedName name="TIE">#REF!</definedName>
    <definedName name="tie_rod">#REF!</definedName>
    <definedName name="tinggi">#REF!</definedName>
    <definedName name="tinggibas">#REF!</definedName>
    <definedName name="tinggipodium">#REF!</definedName>
    <definedName name="tinggitower">#REF!</definedName>
    <definedName name="tipe170">#REF!</definedName>
    <definedName name="TIR">#REF!</definedName>
    <definedName name="TK_BS">#REF!</definedName>
    <definedName name="TK_BT">#REF!</definedName>
    <definedName name="TK_CAT">#REF!</definedName>
    <definedName name="TK_GL">#REF!</definedName>
    <definedName name="tk_kayu">#REF!</definedName>
    <definedName name="TK_KRM">#REF!</definedName>
    <definedName name="TK_KY">#REF!</definedName>
    <definedName name="TKH">#REF!</definedName>
    <definedName name="tki" localSheetId="0">#REF!</definedName>
    <definedName name="tki">#REF!</definedName>
    <definedName name="tkitc10x2x0.6" localSheetId="0">#REF!</definedName>
    <definedName name="tkitc10x2x0.6">#REF!</definedName>
    <definedName name="TKK">#REF!</definedName>
    <definedName name="TKO1X36">#REF!</definedName>
    <definedName name="TKO2X36">#REF!</definedName>
    <definedName name="TKOE1X36">#REF!</definedName>
    <definedName name="TKR">#REF!</definedName>
    <definedName name="tl">#REF!</definedName>
    <definedName name="tl1x18b">#REF!</definedName>
    <definedName name="tl1x18bnb">#REF!</definedName>
    <definedName name="tl1x18ep">#REF!</definedName>
    <definedName name="tl1x18gmsnb">#REF!</definedName>
    <definedName name="tl1x18tki">#REF!</definedName>
    <definedName name="tl1x18tkinb">#REF!</definedName>
    <definedName name="tl1x18tko">#REF!</definedName>
    <definedName name="tl1x18tkonb">#REF!</definedName>
    <definedName name="tl1x36b">#REF!</definedName>
    <definedName name="tl1x36bimc" localSheetId="0">#REF!</definedName>
    <definedName name="tl1x36bimc">#REF!</definedName>
    <definedName name="tl1x36bimc_10">"$#REF!.$#REF!$#REF!"</definedName>
    <definedName name="tl1x36bimc_12">"$#REF!.$#REF!$#REF!"</definedName>
    <definedName name="tl1x36bimc_13">"$#REF!.$#REF!$#REF!"</definedName>
    <definedName name="tl1x36bimc_5">"$#REF!.$#REF!$#REF!"</definedName>
    <definedName name="tl1x36bimc_7">"$#REF!.$#REF!$#REF!"</definedName>
    <definedName name="tl1x36bimc_8">"$#REF!.$#REF!$#REF!"</definedName>
    <definedName name="tl1x36bnb">#REF!</definedName>
    <definedName name="tl1x36gmsnb">#REF!</definedName>
    <definedName name="tl1x36tbs">#REF!</definedName>
    <definedName name="tl1x36tbsnb">#REF!</definedName>
    <definedName name="tl1x36tki">#REF!</definedName>
    <definedName name="tl1x36tkinb">#REF!</definedName>
    <definedName name="tl1x36tko">#REF!</definedName>
    <definedName name="tl1x36tkonb">#REF!</definedName>
    <definedName name="tl2x18tbsm2">#REF!</definedName>
    <definedName name="tl2x36tbs">#REF!</definedName>
    <definedName name="tl2x36tbsnb">#REF!</definedName>
    <definedName name="tl2x36tki">#REF!</definedName>
    <definedName name="tl2x36tkinb">#REF!</definedName>
    <definedName name="tl2x36tko">#REF!</definedName>
    <definedName name="tl2x36tkonb">#REF!</definedName>
    <definedName name="tla2x18iac" localSheetId="0">#REF!</definedName>
    <definedName name="tla2x18iac">#REF!</definedName>
    <definedName name="tla2x18iac_10">"$#REF!.$#REF!$#REF!"</definedName>
    <definedName name="tla2x18iac_12">"$#REF!.$#REF!$#REF!"</definedName>
    <definedName name="tla2x18iac_13">"$#REF!.$#REF!$#REF!"</definedName>
    <definedName name="tla2x18iac_5">"$#REF!.$#REF!$#REF!"</definedName>
    <definedName name="tla2x18iac_7">"$#REF!.$#REF!$#REF!"</definedName>
    <definedName name="tla2x18iac_8">"$#REF!.$#REF!$#REF!"</definedName>
    <definedName name="tla2x18iacbimc" localSheetId="0">#REF!</definedName>
    <definedName name="tla2x18iacbimc">#REF!</definedName>
    <definedName name="tla2x18iacbimc_10">"$#REF!.$#REF!$#REF!"</definedName>
    <definedName name="tla2x18iacbimc_12">"$#REF!.$#REF!$#REF!"</definedName>
    <definedName name="tla2x18iacbimc_13">"$#REF!.$#REF!$#REF!"</definedName>
    <definedName name="tla2x18iacbimc_5">"$#REF!.$#REF!$#REF!"</definedName>
    <definedName name="tla2x18iacbimc_7">"$#REF!.$#REF!$#REF!"</definedName>
    <definedName name="tla2x18iacbimc_8">"$#REF!.$#REF!$#REF!"</definedName>
    <definedName name="tlb1x18" localSheetId="0">#REF!</definedName>
    <definedName name="tlb1x18">#REF!</definedName>
    <definedName name="tlb1x18_10">"$#REF!.$#REF!$#REF!"</definedName>
    <definedName name="tlb1x18_12">"$#REF!.$#REF!$#REF!"</definedName>
    <definedName name="tlb1x18_13">"$#REF!.$#REF!$#REF!"</definedName>
    <definedName name="tlb1x18_5">"$#REF!.$#REF!$#REF!"</definedName>
    <definedName name="tlb1x18_7">"$#REF!.$#REF!$#REF!"</definedName>
    <definedName name="tlb1x18_8">"$#REF!.$#REF!$#REF!"</definedName>
    <definedName name="tlb1x36" localSheetId="0">#REF!</definedName>
    <definedName name="tlb1x36">#REF!</definedName>
    <definedName name="tlb1x36_10">"$#REF!.$#REF!$#REF!:$#REF!$#REF!"</definedName>
    <definedName name="tlb1x36_12">"$#REF!.$#REF!$#REF!:$#REF!$#REF!"</definedName>
    <definedName name="tlb1x36_13">"$#REF!.$#REF!$#REF!:$#REF!$#REF!"</definedName>
    <definedName name="tlb1x36_5">"$#REF!.$#REF!$#REF!:$#REF!$#REF!"</definedName>
    <definedName name="tlb1x36_7">"$#REF!.$#REF!$#REF!:$#REF!$#REF!"</definedName>
    <definedName name="tlb1x36_8">"$#REF!.$#REF!$#REF!:$#REF!$#REF!"</definedName>
    <definedName name="tlb1x36bimc" localSheetId="0">#REF!</definedName>
    <definedName name="tlb1x36bimc">#REF!</definedName>
    <definedName name="tlb1x36bimc_10">"$#REF!.$#REF!$#REF!"</definedName>
    <definedName name="tlb1x36bimc_12">"$#REF!.$#REF!$#REF!"</definedName>
    <definedName name="tlb1x36bimc_13">"$#REF!.$#REF!$#REF!"</definedName>
    <definedName name="tlb1x36bimc_5">"$#REF!.$#REF!$#REF!"</definedName>
    <definedName name="tlb1x36bimc_7">"$#REF!.$#REF!$#REF!"</definedName>
    <definedName name="tlb1x36bimc_8">"$#REF!.$#REF!$#REF!"</definedName>
    <definedName name="tlb1x36w" localSheetId="0">#REF!</definedName>
    <definedName name="tlb1x36w">#REF!</definedName>
    <definedName name="tlb1x36w_10">"$#REF!.$#REF!$#REF!"</definedName>
    <definedName name="tlb1x36w_12">"$#REF!.$#REF!$#REF!"</definedName>
    <definedName name="tlb1x36w_13">"$#REF!.$#REF!$#REF!"</definedName>
    <definedName name="tlb1x36w_5">"$#REF!.$#REF!$#REF!"</definedName>
    <definedName name="tlb1x36w_7">"$#REF!.$#REF!$#REF!"</definedName>
    <definedName name="tlb1x36w_8">"$#REF!.$#REF!$#REF!"</definedName>
    <definedName name="tlbk1x36" localSheetId="0">#REF!</definedName>
    <definedName name="tlbk1x36">#REF!</definedName>
    <definedName name="tlbk1x36_10">"$#REF!.$#REF!$#REF!"</definedName>
    <definedName name="tlbk1x36_12">"$#REF!.$#REF!$#REF!"</definedName>
    <definedName name="tlbk1x36_13">"$#REF!.$#REF!$#REF!"</definedName>
    <definedName name="tlbk1x36_5">"$#REF!.$#REF!$#REF!"</definedName>
    <definedName name="tlbk1x36_7">"$#REF!.$#REF!$#REF!"</definedName>
    <definedName name="tlbk1x36_8">"$#REF!.$#REF!$#REF!"</definedName>
    <definedName name="TLBOX">#REF!</definedName>
    <definedName name="tlbvs2x18" localSheetId="0">#REF!</definedName>
    <definedName name="tlbvs2x18">#REF!</definedName>
    <definedName name="tlbvs2x18_10">"$#REF!.$#REF!$#REF!"</definedName>
    <definedName name="tlbvs2x18_12">"$#REF!.$#REF!$#REF!"</definedName>
    <definedName name="tlbvs2x18_13">"$#REF!.$#REF!$#REF!"</definedName>
    <definedName name="tlbvs2x18_5">"$#REF!.$#REF!$#REF!"</definedName>
    <definedName name="tlbvs2x18_7">"$#REF!.$#REF!$#REF!"</definedName>
    <definedName name="tlbvs2x18_8">"$#REF!.$#REF!$#REF!"</definedName>
    <definedName name="tlbvs2x18bimc" localSheetId="0">#REF!</definedName>
    <definedName name="tlbvs2x18bimc">#REF!</definedName>
    <definedName name="tlbvs2x18bimc_10">"$#REF!.$#REF!$#REF!"</definedName>
    <definedName name="tlbvs2x18bimc_12">"$#REF!.$#REF!$#REF!"</definedName>
    <definedName name="tlbvs2x18bimc_13">"$#REF!.$#REF!$#REF!"</definedName>
    <definedName name="tlbvs2x18bimc_5">"$#REF!.$#REF!$#REF!"</definedName>
    <definedName name="tlbvs2x18bimc_7">"$#REF!.$#REF!$#REF!"</definedName>
    <definedName name="tlbvs2x18bimc_8">"$#REF!.$#REF!$#REF!"</definedName>
    <definedName name="tlc20_10">"$#REF!.$#REF!$#REF!"</definedName>
    <definedName name="tlc20_12">"$#REF!.$#REF!$#REF!"</definedName>
    <definedName name="tlc20_13">"$#REF!.$#REF!$#REF!"</definedName>
    <definedName name="tlc20_5">"$#REF!.$#REF!$#REF!"</definedName>
    <definedName name="tlc20_7">"$#REF!.$#REF!$#REF!"</definedName>
    <definedName name="tlc20_8">"$#REF!.$#REF!$#REF!"</definedName>
    <definedName name="tlc20bimc" localSheetId="0">#REF!</definedName>
    <definedName name="tlc20bimc">#REF!</definedName>
    <definedName name="tlc20bimc_10">"$#REF!.$#REF!$#REF!"</definedName>
    <definedName name="tlc20bimc_12">"$#REF!.$#REF!$#REF!"</definedName>
    <definedName name="tlc20bimc_13">"$#REF!.$#REF!$#REF!"</definedName>
    <definedName name="tlc20bimc_5">"$#REF!.$#REF!$#REF!"</definedName>
    <definedName name="tlc20bimc_7">"$#REF!.$#REF!$#REF!"</definedName>
    <definedName name="tlc20bimc_8">"$#REF!.$#REF!$#REF!"</definedName>
    <definedName name="TLEP36">#REF!</definedName>
    <definedName name="TLGMSE36">#REF!</definedName>
    <definedName name="tlidf250p" localSheetId="0">#REF!</definedName>
    <definedName name="tlidf250p">#REF!</definedName>
    <definedName name="tlp">#REF!</definedName>
    <definedName name="tltko2x36" localSheetId="0">#REF!</definedName>
    <definedName name="tltko2x36">#REF!</definedName>
    <definedName name="tltko2x36_10">"$#REF!.$#REF!$#REF!"</definedName>
    <definedName name="tltko2x36_12">"$#REF!.$#REF!$#REF!"</definedName>
    <definedName name="tltko2x36_13">"$#REF!.$#REF!$#REF!"</definedName>
    <definedName name="tltko2x36_5">"$#REF!.$#REF!$#REF!"</definedName>
    <definedName name="tltko2x36_7">"$#REF!.$#REF!$#REF!"</definedName>
    <definedName name="tltko2x36_8">"$#REF!.$#REF!$#REF!"</definedName>
    <definedName name="tltko2x36bimc" localSheetId="0">#REF!</definedName>
    <definedName name="tltko2x36bimc">#REF!</definedName>
    <definedName name="tltko2x36bimc_10">"$#REF!.$#REF!$#REF!"</definedName>
    <definedName name="tltko2x36bimc_12">"$#REF!.$#REF!$#REF!"</definedName>
    <definedName name="tltko2x36bimc_13">"$#REF!.$#REF!$#REF!"</definedName>
    <definedName name="tltko2x36bimc_5">"$#REF!.$#REF!$#REF!"</definedName>
    <definedName name="tltko2x36bimc_7">"$#REF!.$#REF!$#REF!"</definedName>
    <definedName name="tltko2x36bimc_8">"$#REF!.$#REF!$#REF!"</definedName>
    <definedName name="tltl20nb">#REF!</definedName>
    <definedName name="tnkbrsh">#REF!</definedName>
    <definedName name="tnkfls">#REF!</definedName>
    <definedName name="TOOLS">#REF!</definedName>
    <definedName name="TOP">#REF!</definedName>
    <definedName name="TOT">#REF!</definedName>
    <definedName name="Total">#REF!</definedName>
    <definedName name="TOTAL_TEMP.__FE">#REF!</definedName>
    <definedName name="TOTVOL">#REF!</definedName>
    <definedName name="tower1">#REF!</definedName>
    <definedName name="tower2">#REF!</definedName>
    <definedName name="tower3">#REF!</definedName>
    <definedName name="tower4">#REF!</definedName>
    <definedName name="town_a" localSheetId="0">#REF!</definedName>
    <definedName name="town_a">#REF!</definedName>
    <definedName name="town_b" localSheetId="0">#REF!</definedName>
    <definedName name="town_b">#REF!</definedName>
    <definedName name="town_c" localSheetId="0">#REF!</definedName>
    <definedName name="town_c">#REF!</definedName>
    <definedName name="town_d" localSheetId="0">#REF!</definedName>
    <definedName name="town_d">#REF!</definedName>
    <definedName name="town_e" localSheetId="0">#REF!</definedName>
    <definedName name="town_e">#REF!</definedName>
    <definedName name="tp" localSheetId="0">#REF!</definedName>
    <definedName name="tp">#REF!</definedName>
    <definedName name="TPL">#REF!</definedName>
    <definedName name="tpm" localSheetId="0">#REF!</definedName>
    <definedName name="tpm">#REF!</definedName>
    <definedName name="TPP">#REF!</definedName>
    <definedName name="tr" localSheetId="0">#REF!</definedName>
    <definedName name="tr">#REF!</definedName>
    <definedName name="TRALK">#REF!</definedName>
    <definedName name="trans">#REF!</definedName>
    <definedName name="trans2">#REF!</definedName>
    <definedName name="trans3">#REF!</definedName>
    <definedName name="transport">#REF!</definedName>
    <definedName name="TRAPMAR">#REF!</definedName>
    <definedName name="Tray">#REF!</definedName>
    <definedName name="trhjgyu">#REF!</definedName>
    <definedName name="trip12_4x8">#REF!</definedName>
    <definedName name="trip15_4x8">#REF!</definedName>
    <definedName name="trip4_3x7">#REF!</definedName>
    <definedName name="trip6_3x7">#REF!</definedName>
    <definedName name="trip9_4x8">#REF!</definedName>
    <definedName name="TRIX" localSheetId="0">#REF!</definedName>
    <definedName name="TRIX">#REF!</definedName>
    <definedName name="TRL">#REF!</definedName>
    <definedName name="tscb" localSheetId="0">#REF!</definedName>
    <definedName name="tscb">#REF!</definedName>
    <definedName name="tscs3w" localSheetId="0">#REF!</definedName>
    <definedName name="tscs3w">#REF!</definedName>
    <definedName name="tscs6w" localSheetId="0">#REF!</definedName>
    <definedName name="tscs6w">#REF!</definedName>
    <definedName name="tshs15" localSheetId="0">#REF!</definedName>
    <definedName name="tshs15">#REF!</definedName>
    <definedName name="tshs6w" localSheetId="0">#REF!</definedName>
    <definedName name="tshs6w">#REF!</definedName>
    <definedName name="tski" localSheetId="0">#REF!</definedName>
    <definedName name="tski">#REF!</definedName>
    <definedName name="tskie" localSheetId="0">#REF!</definedName>
    <definedName name="tskie">#REF!</definedName>
    <definedName name="tsnya2x1.5" localSheetId="0">#REF!</definedName>
    <definedName name="tsnya2x1.5">#REF!</definedName>
    <definedName name="tsnyafrc" localSheetId="0">#REF!</definedName>
    <definedName name="tsnyafrc">#REF!</definedName>
    <definedName name="tso" localSheetId="0">#REF!</definedName>
    <definedName name="tso">#REF!</definedName>
    <definedName name="TTTT">#REF!</definedName>
    <definedName name="TUKANG_BATU_SETENGAH_TERAMPIL">#REF!</definedName>
    <definedName name="TUKANG_BATU_TERAMPIL">#REF!</definedName>
    <definedName name="TUKANG_BESI_BETON_SETENGAH_TERAMPIL">#REF!</definedName>
    <definedName name="TUKANG_BESI_BETON_TERAMPIL">#REF!</definedName>
    <definedName name="TUKANG_BESI_PROFIL_SETENGAH_TERAMPIL">#REF!</definedName>
    <definedName name="TUKANG_BESI_PROFIL_TERAMPIL">#REF!</definedName>
    <definedName name="TUKANG_CAT___PELITUR_SETENGAH_TERAMPIL">#REF!</definedName>
    <definedName name="TUKANG_CAT___PELITUR_TERAMPIL">#REF!</definedName>
    <definedName name="TUKANG_GALI">#REF!</definedName>
    <definedName name="TUKANG_KAYU_SETENGAH_TERAMPIL">#REF!</definedName>
    <definedName name="TUKANG_KAYU_TERAMPIL">#REF!</definedName>
    <definedName name="TUKANG_MEUBELAIR">#REF!</definedName>
    <definedName name="TUKANG_TAMAN">#REF!</definedName>
    <definedName name="TUL">#REF!</definedName>
    <definedName name="TUL_U24">#REF!</definedName>
    <definedName name="TUL_U39">#REF!</definedName>
    <definedName name="TUL_U40">#REF!</definedName>
    <definedName name="TULANGANBESIPOLOS">#REF!</definedName>
    <definedName name="TULANGANBESIULIR">#REF!</definedName>
    <definedName name="Tun">#REF!</definedName>
    <definedName name="tv" localSheetId="0">#REF!</definedName>
    <definedName name="tv">#REF!</definedName>
    <definedName name="TV1P5">#REF!</definedName>
    <definedName name="Twd4k">'[6]Bahan '!$F$167</definedName>
    <definedName name="TWSTD">#REF!</definedName>
    <definedName name="Tyco">#REF!</definedName>
    <definedName name="Tyler">#REF!</definedName>
    <definedName name="TYPICAL_FLOOR___7_LEVEL" localSheetId="0">#REF!</definedName>
    <definedName name="TYPICAL_FLOOR___7_LEVEL">#REF!</definedName>
    <definedName name="U_24">#REF!</definedName>
    <definedName name="U_40">#REF!</definedName>
    <definedName name="U_AAN">#REF!</definedName>
    <definedName name="U_ACI">#REF!</definedName>
    <definedName name="U_ACIBLT">#REF!</definedName>
    <definedName name="U_ALFOIL">#REF!</definedName>
    <definedName name="U_ALUR">#REF!</definedName>
    <definedName name="U_ALUR_T">#REF!</definedName>
    <definedName name="U_BAK_C">#REF!</definedName>
    <definedName name="U_BASE_C">#REF!</definedName>
    <definedName name="U_BATA">#REF!</definedName>
    <definedName name="U_BATA_K">#REF!</definedName>
    <definedName name="U_BATA1">#REF!</definedName>
    <definedName name="U_BATACO">#REF!</definedName>
    <definedName name="U_BEN">#REF!</definedName>
    <definedName name="U_BER">#REF!</definedName>
    <definedName name="U_BERKER">#REF!</definedName>
    <definedName name="U_BKALI">#REF!</definedName>
    <definedName name="U_BKB">#REF!</definedName>
    <definedName name="U_BKBJA">#REF!</definedName>
    <definedName name="U_BKD">#REF!</definedName>
    <definedName name="U_BKKB">#REF!</definedName>
    <definedName name="U_BKKP">#REF!</definedName>
    <definedName name="U_BKPL">#REF!</definedName>
    <definedName name="U_BKSL">#REF!</definedName>
    <definedName name="U_BKT">#REF!</definedName>
    <definedName name="U_BLATEI">#REF!</definedName>
    <definedName name="U_BOR_G">#REF!</definedName>
    <definedName name="U_BOUW">#REF!</definedName>
    <definedName name="U_BTC">#REF!</definedName>
    <definedName name="U_BTKALI">#REF!</definedName>
    <definedName name="U_BUANG_T">#REF!</definedName>
    <definedName name="U_BUBUNG">#REF!</definedName>
    <definedName name="U_CANDI">#REF!</definedName>
    <definedName name="U_CAT_D">#REF!</definedName>
    <definedName name="U_CELCON">#REF!</definedName>
    <definedName name="U_COR_CP">#REF!</definedName>
    <definedName name="U_COR_LK">#REF!</definedName>
    <definedName name="U_COR_LKSM">#REF!</definedName>
    <definedName name="U_COR_RM">#REF!</definedName>
    <definedName name="U_COR_SM">#REF!</definedName>
    <definedName name="U_CUCI_G">#REF!</definedName>
    <definedName name="U_CUR">#REF!</definedName>
    <definedName name="U_DCLOSER">#REF!</definedName>
    <definedName name="U_DILATASI">#REF!</definedName>
    <definedName name="U_DINDING_A">#REF!</definedName>
    <definedName name="U_DSTOP">#REF!</definedName>
    <definedName name="U_DT">#REF!</definedName>
    <definedName name="U_ENG">#REF!</definedName>
    <definedName name="U_EXCV">#REF!</definedName>
    <definedName name="U_FD">#REF!</definedName>
    <definedName name="U_GALIAN_M">#REF!</definedName>
    <definedName name="U_GB">#REF!</definedName>
    <definedName name="U_GBLOK">#REF!</definedName>
    <definedName name="U_GBLOK2">#REF!</definedName>
    <definedName name="U_GELAR">#REF!</definedName>
    <definedName name="U_GEN">#REF!</definedName>
    <definedName name="U_GRAFIER_1">#REF!</definedName>
    <definedName name="U_GRAFIER_2">#REF!</definedName>
    <definedName name="U_GRANIT">#REF!</definedName>
    <definedName name="U_GREN">#REF!</definedName>
    <definedName name="U_GRENTAN">#REF!</definedName>
    <definedName name="U_GSTONE">#REF!</definedName>
    <definedName name="U_GT">#REF!</definedName>
    <definedName name="U_GTKC">#REF!</definedName>
    <definedName name="U_HAK_A">#REF!</definedName>
    <definedName name="U_INCOVE">#REF!</definedName>
    <definedName name="U_KANSTEEN">#REF!</definedName>
    <definedName name="U_KANSTIN">#REF!</definedName>
    <definedName name="U_KAR">#REF!</definedName>
    <definedName name="U_KARPET">#REF!</definedName>
    <definedName name="U_KC">#REF!</definedName>
    <definedName name="U_KLIPLOK">#REF!</definedName>
    <definedName name="U_KLOSET">#REF!</definedName>
    <definedName name="U_KLOSET_J">#REF!</definedName>
    <definedName name="U_KOL_KC">#REF!</definedName>
    <definedName name="U_KOR_S">#REF!</definedName>
    <definedName name="U_KORSI">#REF!</definedName>
    <definedName name="U_KP">#REF!</definedName>
    <definedName name="U_KP2">#REF!</definedName>
    <definedName name="U_KRAN">#REF!</definedName>
    <definedName name="U_KRDD">#REF!</definedName>
    <definedName name="U_KRLT">#REF!</definedName>
    <definedName name="U_KRT">#REF!</definedName>
    <definedName name="U_KSINK_S">#REF!</definedName>
    <definedName name="U_KUDA">#REF!</definedName>
    <definedName name="U_KUN_ENG">#REF!</definedName>
    <definedName name="U_KUN_GREN">#REF!</definedName>
    <definedName name="U_KUN_HAK">#REF!</definedName>
    <definedName name="U_KUN_KM">#REF!</definedName>
    <definedName name="U_KUN_U">#REF!</definedName>
    <definedName name="U_KUN_WC">#REF!</definedName>
    <definedName name="U_KUSEN">#REF!</definedName>
    <definedName name="U_LIS_P">#REF!</definedName>
    <definedName name="U_LISPL_JT">#REF!</definedName>
    <definedName name="U_LISPLANK">#REF!</definedName>
    <definedName name="U_LISTPLANK">#REF!</definedName>
    <definedName name="U_LOADING_T">#REF!</definedName>
    <definedName name="U_LOKER">#REF!</definedName>
    <definedName name="U_MAR_S">#REF!</definedName>
    <definedName name="U_MARMER">#REF!</definedName>
    <definedName name="U_MARMER_D">#REF!</definedName>
    <definedName name="U_MARMER_L">#REF!</definedName>
    <definedName name="U_MARMER_T">#REF!</definedName>
    <definedName name="u_mrtr">#REF!</definedName>
    <definedName name="U_NOSING">#REF!</definedName>
    <definedName name="U_PADAT">#REF!</definedName>
    <definedName name="U_PADAT2">#REF!</definedName>
    <definedName name="U_PAGAR">#REF!</definedName>
    <definedName name="U_PAGAR_BRC">#REF!</definedName>
    <definedName name="U_PAGAR2">#REF!</definedName>
    <definedName name="U_PALIM">#REF!</definedName>
    <definedName name="U_PANCANG">#REF!</definedName>
    <definedName name="U_PAVING">#REF!</definedName>
    <definedName name="U_PAVING_L">#REF!</definedName>
    <definedName name="U_PBESI">#REF!</definedName>
    <definedName name="U_PBESI24">#REF!</definedName>
    <definedName name="U_PBESI39">#REF!</definedName>
    <definedName name="U_PC_DOLK">#REF!</definedName>
    <definedName name="U_PGL">#REF!</definedName>
    <definedName name="U_PINGMAR">#REF!</definedName>
    <definedName name="U_PINTU">#REF!</definedName>
    <definedName name="U_PINTU2">#REF!</definedName>
    <definedName name="U_PLAF">#REF!</definedName>
    <definedName name="U_PLAFON_E">#REF!</definedName>
    <definedName name="U_PLAFOND">#REF!</definedName>
    <definedName name="U_PLASTIK">#REF!</definedName>
    <definedName name="U_PLES">#REF!</definedName>
    <definedName name="U_PLES12">#REF!</definedName>
    <definedName name="U_PLES13">#REF!</definedName>
    <definedName name="U_PLES13BLT">#REF!</definedName>
    <definedName name="U_PLES15">#REF!</definedName>
    <definedName name="U_PLESACI">#REF!</definedName>
    <definedName name="U_PLESACI_L">#REF!</definedName>
    <definedName name="U_PLF_A">#REF!</definedName>
    <definedName name="U_PLF_ACT">#REF!</definedName>
    <definedName name="U_PLF_LUX">#REF!</definedName>
    <definedName name="U_PLIN_T">#REF!</definedName>
    <definedName name="U_PLINMAR">#REF!</definedName>
    <definedName name="U_PLINT_KY">#REF!</definedName>
    <definedName name="U_POLES">#REF!</definedName>
    <definedName name="U_POLES_G">#REF!</definedName>
    <definedName name="U_POLES_S">#REF!</definedName>
    <definedName name="U_POLES_T">#REF!</definedName>
    <definedName name="U_PTS">#REF!</definedName>
    <definedName name="U_PVC">#REF!</definedName>
    <definedName name="U_RAIL_TANG">#REF!</definedName>
    <definedName name="U_RANGPLA">#REF!</definedName>
    <definedName name="U_RATA">#REF!</definedName>
    <definedName name="U_REUTER">#REF!</definedName>
    <definedName name="U_RIDGE">#REF!</definedName>
    <definedName name="U_RPLF_A">#REF!</definedName>
    <definedName name="U_SC5">#REF!</definedName>
    <definedName name="U_SC5M3">#REF!</definedName>
    <definedName name="U_SC6">#REF!</definedName>
    <definedName name="U_SCF">#REF!</definedName>
    <definedName name="u_scred">#REF!</definedName>
    <definedName name="U_SCREED">#REF!</definedName>
    <definedName name="U_SEKAT_U">#REF!</definedName>
    <definedName name="U_SETRIKAN">#REF!</definedName>
    <definedName name="U_SHOWER">#REF!</definedName>
    <definedName name="U_SKIRTING">#REF!</definedName>
    <definedName name="U_SKIRTINGVIN">#REF!</definedName>
    <definedName name="U_SKON">#REF!</definedName>
    <definedName name="U_SP">#REF!</definedName>
    <definedName name="U_STRIP">#REF!</definedName>
    <definedName name="U_TAL_S">#REF!</definedName>
    <definedName name="U_TAL_VER">#REF!</definedName>
    <definedName name="U_TALBJ">#REF!</definedName>
    <definedName name="U_TALGIP">#REF!</definedName>
    <definedName name="U_TEMPEL">#REF!</definedName>
    <definedName name="U_TERASO">#REF!</definedName>
    <definedName name="U_TSC">#REF!</definedName>
    <definedName name="U_UKUR">#REF!</definedName>
    <definedName name="U_URINAL">#REF!</definedName>
    <definedName name="U_URUG">#REF!</definedName>
    <definedName name="U_URUG_K">#REF!</definedName>
    <definedName name="U_URUGTN">#REF!</definedName>
    <definedName name="U_USUK">#REF!</definedName>
    <definedName name="U_VERSTEK_G">#REF!</definedName>
    <definedName name="U_VIBRO">#REF!</definedName>
    <definedName name="U_VIN">#REF!</definedName>
    <definedName name="U_VINYL">#REF!</definedName>
    <definedName name="U_WAS">#REF!</definedName>
    <definedName name="U_WMESH">#REF!</definedName>
    <definedName name="U_WU">#REF!</definedName>
    <definedName name="U_WUWUNG_J">#REF!</definedName>
    <definedName name="uAERIAL100">#REF!</definedName>
    <definedName name="uANCTR">#REF!</definedName>
    <definedName name="Uava">#REF!</definedName>
    <definedName name="Uawf10">#REF!</definedName>
    <definedName name="Uawf2p5">#REF!</definedName>
    <definedName name="Uawf3">#REF!</definedName>
    <definedName name="Uawf4">#REF!</definedName>
    <definedName name="Uawf6">#REF!</definedName>
    <definedName name="Uawf8">#REF!</definedName>
    <definedName name="Uawp1">#REF!</definedName>
    <definedName name="Uawp10">#REF!</definedName>
    <definedName name="Uawp1p25">#REF!</definedName>
    <definedName name="Uawp1p5">#REF!</definedName>
    <definedName name="Uawp2">#REF!</definedName>
    <definedName name="Uawp2p5">#REF!</definedName>
    <definedName name="Uawp3">#REF!</definedName>
    <definedName name="Uawp4">#REF!</definedName>
    <definedName name="Uawp5">#REF!</definedName>
    <definedName name="Uawp6">#REF!</definedName>
    <definedName name="Uawp8">#REF!</definedName>
    <definedName name="Uawpp5">#REF!</definedName>
    <definedName name="Uawpp75">#REF!</definedName>
    <definedName name="ubatu">#REF!</definedName>
    <definedName name="uBEL">#REF!</definedName>
    <definedName name="ubesi">#REF!</definedName>
    <definedName name="UBINKERAMIK2020POLOS1PC3PS">#REF!</definedName>
    <definedName name="UBINKERAMIK3030POLOS1PC3PS">#REF!</definedName>
    <definedName name="UBINKERAMIK3030WARNA1PC3PS">#REF!</definedName>
    <definedName name="UBINKERAMIK4040WARNA1PC3PS">#REF!</definedName>
    <definedName name="UBINKERAMIKPLINT1030">#REF!</definedName>
    <definedName name="UBINSTEPNOZING">#REF!</definedName>
    <definedName name="uBK40X40X40">#REF!</definedName>
    <definedName name="uboxspk">#REF!</definedName>
    <definedName name="Ubsfmed10">#REF!</definedName>
    <definedName name="Ubsfmed2p5">#REF!</definedName>
    <definedName name="Ubsfmed3">#REF!</definedName>
    <definedName name="Ubsfmed4">#REF!</definedName>
    <definedName name="Ubsfmed5">#REF!</definedName>
    <definedName name="Ubsfmed6">#REF!</definedName>
    <definedName name="Ubsfmed8">#REF!</definedName>
    <definedName name="Ubspmed1">#REF!</definedName>
    <definedName name="Ubspmed10">#REF!</definedName>
    <definedName name="Ubspmed1p25">#REF!</definedName>
    <definedName name="Ubspmed1p5">#REF!</definedName>
    <definedName name="Ubspmed2">#REF!</definedName>
    <definedName name="Ubspmed2p5">#REF!</definedName>
    <definedName name="Ubspmed3">#REF!</definedName>
    <definedName name="Ubspmed4">#REF!</definedName>
    <definedName name="Ubspmed5">#REF!</definedName>
    <definedName name="Ubspmed6">#REF!</definedName>
    <definedName name="Ubspmed8">#REF!</definedName>
    <definedName name="Ubspmedp25">#REF!</definedName>
    <definedName name="Ubspmedp5">#REF!</definedName>
    <definedName name="Ubspmedp75">#REF!</definedName>
    <definedName name="ubstrbrsh">#REF!</definedName>
    <definedName name="ubstrfls">#REF!</definedName>
    <definedName name="ucat">#REF!</definedName>
    <definedName name="uceilspk">#REF!</definedName>
    <definedName name="uclnout2">#REF!</definedName>
    <definedName name="Uclnout4">#REF!</definedName>
    <definedName name="ucoax">#REF!</definedName>
    <definedName name="udaadd">#REF!</definedName>
    <definedName name="uDAKONV">#REF!</definedName>
    <definedName name="uDG">#REF!</definedName>
    <definedName name="uDKKONV">#REF!</definedName>
    <definedName name="uDLEPL2X13">#REF!</definedName>
    <definedName name="uDLPL2X13">#REF!</definedName>
    <definedName name="uDLPL2X18">#REF!</definedName>
    <definedName name="uDLPL9">#REF!</definedName>
    <definedName name="uDTC10X2X0P6">#REF!</definedName>
    <definedName name="uDTC120X2X0P6">#REF!</definedName>
    <definedName name="uDTC150X2X0P6">#REF!</definedName>
    <definedName name="uDTC200X2X0P6">#REF!</definedName>
    <definedName name="uDTC20X2X0P6">#REF!</definedName>
    <definedName name="uDTC60X2X0P6">#REF!</definedName>
    <definedName name="uDTC80X2X0P6">#REF!</definedName>
    <definedName name="uELEKTRD">#REF!</definedName>
    <definedName name="uEOL">#REF!</definedName>
    <definedName name="ufe">#REF!</definedName>
    <definedName name="uFRC1X12">#REF!</definedName>
    <definedName name="uFRC1X150">#REF!</definedName>
    <definedName name="uFRC2X4X1X12BC70">#REF!</definedName>
    <definedName name="uFRC3X2P5">#REF!</definedName>
    <definedName name="uFRC4X1X150BC70">#REF!</definedName>
    <definedName name="uFRC4X50">#REF!</definedName>
    <definedName name="uFRC4X50BC50">#REF!</definedName>
    <definedName name="uFS">#REF!</definedName>
    <definedName name="uGANDA">#REF!</definedName>
    <definedName name="Ugate2">#REF!</definedName>
    <definedName name="Ugate3">#REF!</definedName>
    <definedName name="Ugate4">#REF!</definedName>
    <definedName name="Ugate6">#REF!</definedName>
    <definedName name="uGRN1">#REF!</definedName>
    <definedName name="uGRN2">#REF!</definedName>
    <definedName name="uGRN3">#REF!</definedName>
    <definedName name="uGRN4">#REF!</definedName>
    <definedName name="ugrn5">#REF!</definedName>
    <definedName name="uGRN6">#REF!</definedName>
    <definedName name="uGRN7">#REF!</definedName>
    <definedName name="uGRNATP">#REF!</definedName>
    <definedName name="uGRNPNL">#REF!</definedName>
    <definedName name="Ugrstrpfc">#REF!</definedName>
    <definedName name="Ugv1p25">#REF!</definedName>
    <definedName name="Ugv1p5">#REF!</definedName>
    <definedName name="Ugvp5">#REF!</definedName>
    <definedName name="uhb">#REF!</definedName>
    <definedName name="uhrnspk">#REF!</definedName>
    <definedName name="UIawf5">#REF!</definedName>
    <definedName name="uinstbox">#REF!</definedName>
    <definedName name="uinstceil">#REF!</definedName>
    <definedName name="uINSTELP">#REF!</definedName>
    <definedName name="uinsthorn">#REF!</definedName>
    <definedName name="uINTRKM">#REF!</definedName>
    <definedName name="UK">#REF!</definedName>
    <definedName name="ukayu">#REF!</definedName>
    <definedName name="uKBC10">#REF!</definedName>
    <definedName name="uKBC16">#REF!</definedName>
    <definedName name="uKBC25">#REF!</definedName>
    <definedName name="uKBC35">#REF!</definedName>
    <definedName name="uKBC50">#REF!</definedName>
    <definedName name="uKBC6">#REF!</definedName>
    <definedName name="uKBC70">#REF!</definedName>
    <definedName name="ukepala">#REF!</definedName>
    <definedName name="UKHS11">#REF!</definedName>
    <definedName name="UKHS12">#REF!</definedName>
    <definedName name="UKHS13">#REF!</definedName>
    <definedName name="UKHS21">#REF!</definedName>
    <definedName name="UKHS22">#REF!</definedName>
    <definedName name="UKHS23">#REF!</definedName>
    <definedName name="UKHS31">#REF!</definedName>
    <definedName name="UKHS32">#REF!</definedName>
    <definedName name="UKHS33">#REF!</definedName>
    <definedName name="UKHS41">#REF!</definedName>
    <definedName name="UKHS42">#REF!</definedName>
    <definedName name="UKHS43">#REF!</definedName>
    <definedName name="UKHS51">#REF!</definedName>
    <definedName name="UKHS52">#REF!</definedName>
    <definedName name="UKHS53">#REF!</definedName>
    <definedName name="UKHS61">#REF!</definedName>
    <definedName name="UKHS62">#REF!</definedName>
    <definedName name="UKHS63">#REF!</definedName>
    <definedName name="UKHS71">#REF!</definedName>
    <definedName name="UKHS72">#REF!</definedName>
    <definedName name="UKHS73">#REF!</definedName>
    <definedName name="UKHSA">#REF!</definedName>
    <definedName name="uKHT120">#REF!</definedName>
    <definedName name="uKHT160">#REF!</definedName>
    <definedName name="uKHT20">#REF!</definedName>
    <definedName name="uKHT200">#REF!</definedName>
    <definedName name="uKHT2400">#REF!</definedName>
    <definedName name="uKHT40">#REF!</definedName>
    <definedName name="uKHT5000">#REF!</definedName>
    <definedName name="uKHT80">#REF!</definedName>
    <definedName name="UKK">#REF!</definedName>
    <definedName name="uKNTRL">#REF!</definedName>
    <definedName name="uLDPL9">#REF!</definedName>
    <definedName name="ULIR">#REF!</definedName>
    <definedName name="uLJM125">#REF!</definedName>
    <definedName name="Uls">#REF!</definedName>
    <definedName name="ulwp60">#REF!</definedName>
    <definedName name="UMAN">#REF!</definedName>
    <definedName name="umandor">#REF!</definedName>
    <definedName name="uMNTR">#REF!</definedName>
    <definedName name="umum">[0]!umum</definedName>
    <definedName name="uN2XSBY1X1X95">#REF!</definedName>
    <definedName name="uN2XSY1X95">#REF!</definedName>
    <definedName name="undercoat">#REF!</definedName>
    <definedName name="unit">#REF!</definedName>
    <definedName name="unymhy3x1p5">#REF!</definedName>
    <definedName name="unymhy3x2p5">#REF!</definedName>
    <definedName name="uNYY1X185">#REF!</definedName>
    <definedName name="uNYY1X240">#REF!</definedName>
    <definedName name="uNYY1X300">#REF!</definedName>
    <definedName name="uNYY1X400">#REF!</definedName>
    <definedName name="uNYY1X500">#REF!</definedName>
    <definedName name="uNYY2X4X4X185BC70">#REF!</definedName>
    <definedName name="uNYY3X4X1X240">#REF!</definedName>
    <definedName name="uNYY3X4X1X400BC70">#REF!</definedName>
    <definedName name="uNYY4X10">#REF!</definedName>
    <definedName name="uNYY4X10BC10">#REF!</definedName>
    <definedName name="uNYY4X16">#REF!</definedName>
    <definedName name="uNYY4X16BC16">#REF!</definedName>
    <definedName name="uNYY4X185">#REF!</definedName>
    <definedName name="uNYY4X25">#REF!</definedName>
    <definedName name="uNYY4X35">#REF!</definedName>
    <definedName name="uNYY4X35BC35">#REF!</definedName>
    <definedName name="uNYY4X4">#REF!</definedName>
    <definedName name="uNYY4X4X1X500BC70">#REF!</definedName>
    <definedName name="uNYY4X50">#REF!</definedName>
    <definedName name="uNYY4X50BC35">#REF!</definedName>
    <definedName name="uNYY4X50BC50">#REF!</definedName>
    <definedName name="uNYY4X6BC6">#REF!</definedName>
    <definedName name="uNYY4X70">#REF!</definedName>
    <definedName name="uNYY4X70BC50">#REF!</definedName>
    <definedName name="uNYY4X95">#REF!</definedName>
    <definedName name="uNYY5X4X1X500">#REF!</definedName>
    <definedName name="uNYY8X4X1X500">#REF!</definedName>
    <definedName name="uOBSTRC">#REF!</definedName>
    <definedName name="uOUTLT">#REF!</definedName>
    <definedName name="UPAH" localSheetId="0">#REF!</definedName>
    <definedName name="UPAH">#REF!</definedName>
    <definedName name="Upah_List">#REF!</definedName>
    <definedName name="UPAH_U24">#REF!</definedName>
    <definedName name="UPAH_U39">#REF!</definedName>
    <definedName name="upahawmaspion0.5">#REF!</definedName>
    <definedName name="upahawmaspion0.75">#REF!</definedName>
    <definedName name="upahawmaspion1">#REF!</definedName>
    <definedName name="upahawmaspion1.25">#REF!</definedName>
    <definedName name="upahawmaspion1.5">#REF!</definedName>
    <definedName name="upahawmaspion10">#REF!</definedName>
    <definedName name="upahawmaspion12">#REF!</definedName>
    <definedName name="upahawmaspion14">#REF!</definedName>
    <definedName name="upahawmaspion16">#REF!</definedName>
    <definedName name="upahawmaspion2">#REF!</definedName>
    <definedName name="upahawmaspion2.5">#REF!</definedName>
    <definedName name="upahawmaspion3">#REF!</definedName>
    <definedName name="upahawmaspion4">#REF!</definedName>
    <definedName name="upahawmaspion5">#REF!</definedName>
    <definedName name="upahawmaspion6">#REF!</definedName>
    <definedName name="upahawmaspion8">#REF!</definedName>
    <definedName name="upahawrucika0.5">#REF!</definedName>
    <definedName name="upahawrucika0.75">#REF!</definedName>
    <definedName name="upahawrucika1">#REF!</definedName>
    <definedName name="upahawrucika1.25">#REF!</definedName>
    <definedName name="upahawrucika1.5">#REF!</definedName>
    <definedName name="upahawrucika10">#REF!</definedName>
    <definedName name="upahawrucika12">#REF!</definedName>
    <definedName name="upahawrucika2">#REF!</definedName>
    <definedName name="upahawrucika2.5">#REF!</definedName>
    <definedName name="upahawrucika3">#REF!</definedName>
    <definedName name="upahawrucika4">#REF!</definedName>
    <definedName name="upahawrucika5">#REF!</definedName>
    <definedName name="upahawrucika6">#REF!</definedName>
    <definedName name="upahawrucika8">#REF!</definedName>
    <definedName name="upahawwavin0.5">#REF!</definedName>
    <definedName name="upahawwavin0.75">#REF!</definedName>
    <definedName name="upahawwavin1">#REF!</definedName>
    <definedName name="upahawwavin1.25">#REF!</definedName>
    <definedName name="upahawwavin1.5">#REF!</definedName>
    <definedName name="upahawwavin10">#REF!</definedName>
    <definedName name="upahawwavin12">#REF!</definedName>
    <definedName name="upahawwavin2">#REF!</definedName>
    <definedName name="upahawwavin2.5">#REF!</definedName>
    <definedName name="upahawwavin3">#REF!</definedName>
    <definedName name="upahawwavin4">#REF!</definedName>
    <definedName name="upahawwavin5">#REF!</definedName>
    <definedName name="upahawwavin6">#REF!</definedName>
    <definedName name="upahawwavin8">#REF!</definedName>
    <definedName name="upahbc10">#REF!</definedName>
    <definedName name="upahbc120">#REF!</definedName>
    <definedName name="upahbc16">#REF!</definedName>
    <definedName name="upahbc25">#REF!</definedName>
    <definedName name="upahbc35">#REF!</definedName>
    <definedName name="upahbc4">#REF!</definedName>
    <definedName name="upahbc50">#REF!</definedName>
    <definedName name="upahbc6">#REF!</definedName>
    <definedName name="upahbc70">#REF!</definedName>
    <definedName name="upahbidet">#REF!</definedName>
    <definedName name="upahbs0.5">#REF!</definedName>
    <definedName name="upahbs0.75">#REF!</definedName>
    <definedName name="upahbs1">#REF!</definedName>
    <definedName name="upahbs1.25">#REF!</definedName>
    <definedName name="upahbs1.5">#REF!</definedName>
    <definedName name="upahbs2">#REF!</definedName>
    <definedName name="upahbs2.5">#REF!</definedName>
    <definedName name="upahbs3">#REF!</definedName>
    <definedName name="upahbs4">#REF!</definedName>
    <definedName name="upahbs40bakrie1">#REF!</definedName>
    <definedName name="upahbs40bakrie1.25">#REF!</definedName>
    <definedName name="upahbs40bakrie1.5">#REF!</definedName>
    <definedName name="upahbs40bakrie2">#REF!</definedName>
    <definedName name="upahbs40bakrie2.5">#REF!</definedName>
    <definedName name="upahbs40bakrie3">#REF!</definedName>
    <definedName name="upahbs40bakrie4">#REF!</definedName>
    <definedName name="upahbs40bakrie5">#REF!</definedName>
    <definedName name="upahbs40bakrie6">#REF!</definedName>
    <definedName name="upahbs40medppi0.5">#REF!</definedName>
    <definedName name="upahbs40medppi0.75">#REF!</definedName>
    <definedName name="upahbs40medppi1">#REF!</definedName>
    <definedName name="upahbs40medppi1.25">#REF!</definedName>
    <definedName name="upahbs40medppi1.5">#REF!</definedName>
    <definedName name="upahbs40medppi2">#REF!</definedName>
    <definedName name="upahbs40medppi2.5">#REF!</definedName>
    <definedName name="upahbs40medppi3">#REF!</definedName>
    <definedName name="upahbs40medppi4">#REF!</definedName>
    <definedName name="upahbs40medppi5">#REF!</definedName>
    <definedName name="upahbs40medppi6">#REF!</definedName>
    <definedName name="upahbs40medppi8">#REF!</definedName>
    <definedName name="upahbs40ppi0.5">#REF!</definedName>
    <definedName name="upahbs40ppi0.75">#REF!</definedName>
    <definedName name="upahbs40ppi1">#REF!</definedName>
    <definedName name="upahbs40ppi1.25">#REF!</definedName>
    <definedName name="upahbs40ppi1.5">#REF!</definedName>
    <definedName name="upahbs40ppi2">#REF!</definedName>
    <definedName name="upahbs40ppi2.5">#REF!</definedName>
    <definedName name="upahbs40ppi3">#REF!</definedName>
    <definedName name="upahbs40ppi4">#REF!</definedName>
    <definedName name="upahbs40ppi5">#REF!</definedName>
    <definedName name="upahbs40ppi6">#REF!</definedName>
    <definedName name="upahbs40ppi8">#REF!</definedName>
    <definedName name="upahbs40spindo0.5">#REF!</definedName>
    <definedName name="upahbs40spindo0.75">#REF!</definedName>
    <definedName name="upahbs40spindo1">#REF!</definedName>
    <definedName name="upahbs40spindo1.25">#REF!</definedName>
    <definedName name="upahbs40spindo1.5">#REF!</definedName>
    <definedName name="upahbs40spindo2">#REF!</definedName>
    <definedName name="upahbs40spindo2.5">#REF!</definedName>
    <definedName name="upahbs40spindo3">#REF!</definedName>
    <definedName name="upahbs40spindo4">#REF!</definedName>
    <definedName name="upahbs40spindo5">#REF!</definedName>
    <definedName name="upahbs40spindo6">#REF!</definedName>
    <definedName name="upahbs40spindo8">#REF!</definedName>
    <definedName name="upahbs5">#REF!</definedName>
    <definedName name="upahbs6">#REF!</definedName>
    <definedName name="upahbs8">#REF!</definedName>
    <definedName name="upahbsmedspindo0.5">#REF!</definedName>
    <definedName name="upahbsmedspindo0.75">#REF!</definedName>
    <definedName name="upahbsmedspindo1">#REF!</definedName>
    <definedName name="upahbsmedspindo1.25">#REF!</definedName>
    <definedName name="upahbsmedspindo1.5">#REF!</definedName>
    <definedName name="upahbsmedspindo2">#REF!</definedName>
    <definedName name="upahbsmedspindo2.5">#REF!</definedName>
    <definedName name="upahbsmedspindo3">#REF!</definedName>
    <definedName name="upahbsmedspindo4">#REF!</definedName>
    <definedName name="upahbsmedspindo5">#REF!</definedName>
    <definedName name="upahbsmedspindo6">#REF!</definedName>
    <definedName name="upahbsmedspindo8">#REF!</definedName>
    <definedName name="upahclsddk">#REF!</definedName>
    <definedName name="upahclsjgk">#REF!</definedName>
    <definedName name="upahcv0.5">#REF!</definedName>
    <definedName name="upahcv0.75">#REF!</definedName>
    <definedName name="upahcv1">#REF!</definedName>
    <definedName name="upahcv1.25">#REF!</definedName>
    <definedName name="upahcv1.5">#REF!</definedName>
    <definedName name="upahcv10">#REF!</definedName>
    <definedName name="upahcv12">#REF!</definedName>
    <definedName name="upahcv16toyo10">#REF!</definedName>
    <definedName name="upahcv16toyo12">#REF!</definedName>
    <definedName name="upahcv2">#REF!</definedName>
    <definedName name="upahcv2.5">#REF!</definedName>
    <definedName name="upahcv3">#REF!</definedName>
    <definedName name="upahcv4">#REF!</definedName>
    <definedName name="upahcv5">#REF!</definedName>
    <definedName name="upahcv6">#REF!</definedName>
    <definedName name="upahcv8">#REF!</definedName>
    <definedName name="upahcvbersihkz0.5">#REF!</definedName>
    <definedName name="upahcvbersihkz0.75">#REF!</definedName>
    <definedName name="upahcvbersihkz1">#REF!</definedName>
    <definedName name="upahcvbersihkz1.25">#REF!</definedName>
    <definedName name="upahcvbersihkz1.5">#REF!</definedName>
    <definedName name="upahcvbersihkz2">#REF!</definedName>
    <definedName name="upahcvbersihkz2.5">#REF!</definedName>
    <definedName name="upahcvbersihkz3">#REF!</definedName>
    <definedName name="upahcvbersihkz4">#REF!</definedName>
    <definedName name="upahcvbersihty0.5">#REF!</definedName>
    <definedName name="upahcvbersihty0.75">#REF!</definedName>
    <definedName name="upahcvbersihty1">#REF!</definedName>
    <definedName name="upahcvbersihty1.25">#REF!</definedName>
    <definedName name="upahcvbersihty1.5">#REF!</definedName>
    <definedName name="upahcvbersihty2">#REF!</definedName>
    <definedName name="upahcvbersihty2.5">#REF!</definedName>
    <definedName name="upahcvbersihty3">#REF!</definedName>
    <definedName name="upahcvbersihty4">#REF!</definedName>
    <definedName name="upahcvhydrantkz1.5">#REF!</definedName>
    <definedName name="upahcvhydrantkz2">#REF!</definedName>
    <definedName name="upahcvhydrantkz2.5">#REF!</definedName>
    <definedName name="upahcvhydrantkz3">#REF!</definedName>
    <definedName name="upahcvhydrantkz4">#REF!</definedName>
    <definedName name="upahcvhydranty1.5">#REF!</definedName>
    <definedName name="upahcvhydranty10">#REF!</definedName>
    <definedName name="upahcvhydranty12">#REF!</definedName>
    <definedName name="upahcvhydranty2">#REF!</definedName>
    <definedName name="upahcvhydranty2.5">#REF!</definedName>
    <definedName name="upahcvhydranty3">#REF!</definedName>
    <definedName name="upahcvhydranty4">#REF!</definedName>
    <definedName name="upahcvhydranty5">#REF!</definedName>
    <definedName name="upahcvhydranty6">#REF!</definedName>
    <definedName name="upahcvhydranty8">#REF!</definedName>
    <definedName name="upahdmaspion1.25">#REF!</definedName>
    <definedName name="upahdmaspion1.5">#REF!</definedName>
    <definedName name="upahdmaspion10">#REF!</definedName>
    <definedName name="upahdmaspion12">#REF!</definedName>
    <definedName name="upahdmaspion14">#REF!</definedName>
    <definedName name="upahdmaspion16">#REF!</definedName>
    <definedName name="upahdmaspion2">#REF!</definedName>
    <definedName name="upahdmaspion2.5">#REF!</definedName>
    <definedName name="upahdmaspion20">#REF!</definedName>
    <definedName name="upahdmaspion3">#REF!</definedName>
    <definedName name="upahdmaspion4">#REF!</definedName>
    <definedName name="upahdmaspion5">#REF!</definedName>
    <definedName name="upahdmaspion6">#REF!</definedName>
    <definedName name="upahdmaspion8">#REF!</definedName>
    <definedName name="upahdrucika1.5">#REF!</definedName>
    <definedName name="upahdrucika10">#REF!</definedName>
    <definedName name="upahdrucika12">#REF!</definedName>
    <definedName name="upahdrucika2">#REF!</definedName>
    <definedName name="upahdrucika2.5">#REF!</definedName>
    <definedName name="upahdrucika3">#REF!</definedName>
    <definedName name="upahdrucika4">#REF!</definedName>
    <definedName name="upahdrucika5">#REF!</definedName>
    <definedName name="upahdrucika6">#REF!</definedName>
    <definedName name="upahdrucika8">#REF!</definedName>
    <definedName name="upahdryer">#REF!</definedName>
    <definedName name="upahdwavin1.25">#REF!</definedName>
    <definedName name="upahdwavin1.5">#REF!</definedName>
    <definedName name="upahdwavin10">#REF!</definedName>
    <definedName name="upahdwavin12">#REF!</definedName>
    <definedName name="upahdwavin2">#REF!</definedName>
    <definedName name="upahdwavin2.5">#REF!</definedName>
    <definedName name="upahdwavin3">#REF!</definedName>
    <definedName name="upahdwavin4">#REF!</definedName>
    <definedName name="upahdwavin5">#REF!</definedName>
    <definedName name="upahdwavin6">#REF!</definedName>
    <definedName name="upahdwavin8">#REF!</definedName>
    <definedName name="upahfd">#REF!</definedName>
    <definedName name="upahftv1.5">#REF!</definedName>
    <definedName name="upahftv10">#REF!</definedName>
    <definedName name="upahftv2">#REF!</definedName>
    <definedName name="upahftv2.5">#REF!</definedName>
    <definedName name="upahftv3">#REF!</definedName>
    <definedName name="upahftv4">#REF!</definedName>
    <definedName name="upahftv5">#REF!</definedName>
    <definedName name="upahftv6">#REF!</definedName>
    <definedName name="upahftv8">#REF!</definedName>
    <definedName name="upahfxj1.25">#REF!</definedName>
    <definedName name="upahfxj1.5">#REF!</definedName>
    <definedName name="upahfxj2">#REF!</definedName>
    <definedName name="upahfxj2.5">#REF!</definedName>
    <definedName name="upahfxj3">#REF!</definedName>
    <definedName name="upahfxj4">#REF!</definedName>
    <definedName name="upahfxj5">#REF!</definedName>
    <definedName name="upahfxj6">#REF!</definedName>
    <definedName name="upahfxj8">#REF!</definedName>
    <definedName name="upahgipbakrie0.5">#REF!</definedName>
    <definedName name="upahgipbakrie0.75">#REF!</definedName>
    <definedName name="upahgipbakrie1">#REF!</definedName>
    <definedName name="upahgipbakrie1.25">#REF!</definedName>
    <definedName name="upahgipbakrie1.5">#REF!</definedName>
    <definedName name="upahgipbakrie2">#REF!</definedName>
    <definedName name="upahgipbakrie2.5">#REF!</definedName>
    <definedName name="upahgipbakrie3">#REF!</definedName>
    <definedName name="upahgipbs40spindo0.5">#REF!</definedName>
    <definedName name="upahgipbs40spindo0.75">#REF!</definedName>
    <definedName name="upahgipbs40spindo1">#REF!</definedName>
    <definedName name="upahgipbs40spindo1.25">#REF!</definedName>
    <definedName name="upahgipbs40spindo1.5">#REF!</definedName>
    <definedName name="upahgipbs40spindo2">#REF!</definedName>
    <definedName name="upahgipbs40spindo2.5">#REF!</definedName>
    <definedName name="upahgipbs40spindo3">#REF!</definedName>
    <definedName name="upahgipbs40spindo4">#REF!</definedName>
    <definedName name="upahgipbs40spindo5">#REF!</definedName>
    <definedName name="upahgipbs40spindo6">#REF!</definedName>
    <definedName name="upahgipbs40spindo8">#REF!</definedName>
    <definedName name="upahgipbsppi0.5">#REF!</definedName>
    <definedName name="upahgipbsppi0.75">#REF!</definedName>
    <definedName name="upahgipbsppi1">#REF!</definedName>
    <definedName name="upahgipbsppi1.25">#REF!</definedName>
    <definedName name="upahgipbsppi1.5">#REF!</definedName>
    <definedName name="upahgipbsppi2">#REF!</definedName>
    <definedName name="upahgipbsppi2.5">#REF!</definedName>
    <definedName name="upahgipbsppi3">#REF!</definedName>
    <definedName name="upahgipbsppi4">#REF!</definedName>
    <definedName name="upahgipbsppi5">#REF!</definedName>
    <definedName name="upahgipbsppi6">#REF!</definedName>
    <definedName name="upahgipbsppi8">#REF!</definedName>
    <definedName name="upahgipmedppi0.5">#REF!</definedName>
    <definedName name="upahgipmedppi0.75">#REF!</definedName>
    <definedName name="upahgipmedppi1">#REF!</definedName>
    <definedName name="upahgipmedppi1.25">#REF!</definedName>
    <definedName name="upahgipmedppi1.5">#REF!</definedName>
    <definedName name="upahgipmedppi2">#REF!</definedName>
    <definedName name="upahgipmedppi2.5">#REF!</definedName>
    <definedName name="upahgipmedppi3">#REF!</definedName>
    <definedName name="upahgipmedppi4">#REF!</definedName>
    <definedName name="upahgipmedppi5">#REF!</definedName>
    <definedName name="upahgipmedppi6">#REF!</definedName>
    <definedName name="upahgipmedppi8">#REF!</definedName>
    <definedName name="upahgipmedspindo0.5">#REF!</definedName>
    <definedName name="upahgipmedspindo0.75">#REF!</definedName>
    <definedName name="upahgipmedspindo1">#REF!</definedName>
    <definedName name="upahgipmedspindo1.25">#REF!</definedName>
    <definedName name="upahgipmedspindo1.5">#REF!</definedName>
    <definedName name="upahgipmedspindo2">#REF!</definedName>
    <definedName name="upahgipmedspindo2.5">#REF!</definedName>
    <definedName name="upahgipmedspindo3">#REF!</definedName>
    <definedName name="upahgipmedspindo4">#REF!</definedName>
    <definedName name="upahgipmedspindo5">#REF!</definedName>
    <definedName name="upahgipmedspindo6">#REF!</definedName>
    <definedName name="upahgipmedspindo8">#REF!</definedName>
    <definedName name="upahgv0.5">#REF!</definedName>
    <definedName name="upahgv0.75">#REF!</definedName>
    <definedName name="upahgv1">#REF!</definedName>
    <definedName name="upahgv1.25">#REF!</definedName>
    <definedName name="upahgv1.5">#REF!</definedName>
    <definedName name="upahgv10">#REF!</definedName>
    <definedName name="upahgv12">#REF!</definedName>
    <definedName name="upahgv2">#REF!</definedName>
    <definedName name="upahgv2.5">#REF!</definedName>
    <definedName name="upahgv3">#REF!</definedName>
    <definedName name="upahgv4">#REF!</definedName>
    <definedName name="upahgv5">#REF!</definedName>
    <definedName name="upahgv6">#REF!</definedName>
    <definedName name="upahgv8">#REF!</definedName>
    <definedName name="upahgvbersih0.5">#REF!</definedName>
    <definedName name="upahgvbersih0.75">#REF!</definedName>
    <definedName name="upahgvbersihkz0.5">#REF!</definedName>
    <definedName name="upahgvbersihkz0.75">#REF!</definedName>
    <definedName name="upahgvbersihkz1">#REF!</definedName>
    <definedName name="upahgvbersihkz1.25">#REF!</definedName>
    <definedName name="upahgvbersihkz1.5">#REF!</definedName>
    <definedName name="upahgvbersihkz2">#REF!</definedName>
    <definedName name="upahgvbersihkz2.5">#REF!</definedName>
    <definedName name="upahgvbersihkz3">#REF!</definedName>
    <definedName name="upahgvbersihkz4">#REF!</definedName>
    <definedName name="upahgvbersihty0.5">#REF!</definedName>
    <definedName name="upahgvbersihty0.75">#REF!</definedName>
    <definedName name="upahgvbersihty1">#REF!</definedName>
    <definedName name="upahgvbersihty1.25">#REF!</definedName>
    <definedName name="upahgvbersihty1.5">#REF!</definedName>
    <definedName name="upahgvbersihty2">#REF!</definedName>
    <definedName name="upahgvbersihty2.5">#REF!</definedName>
    <definedName name="upahgvbersihty3">#REF!</definedName>
    <definedName name="upahgvbersihty4">#REF!</definedName>
    <definedName name="upahgvhydrantkz0.5">#REF!</definedName>
    <definedName name="upahgvhydrantkz0.75">#REF!</definedName>
    <definedName name="upahgvhydrantkz1">#REF!</definedName>
    <definedName name="upahgvhydrantkz1.25">#REF!</definedName>
    <definedName name="upahgvhydrantkz1.5">#REF!</definedName>
    <definedName name="upahgvhydrantkz2">#REF!</definedName>
    <definedName name="upahgvhydrantkz2.5">#REF!</definedName>
    <definedName name="upahgvhydrantkz3">#REF!</definedName>
    <definedName name="upahgvhydrantkz4">#REF!</definedName>
    <definedName name="upahgvhydrantkz5">#REF!</definedName>
    <definedName name="upahgvhydrantkz6">#REF!</definedName>
    <definedName name="upahgvhydrantkz8">#REF!</definedName>
    <definedName name="upahgvhydranty0.5">#REF!</definedName>
    <definedName name="upahgvhydranty0.75">#REF!</definedName>
    <definedName name="upahgvhydranty1">#REF!</definedName>
    <definedName name="upahgvhydranty1.25">#REF!</definedName>
    <definedName name="upahgvhydranty1.5">#REF!</definedName>
    <definedName name="upahgvhydranty10">#REF!</definedName>
    <definedName name="upahgvhydranty12">#REF!</definedName>
    <definedName name="upahgvhydranty2">#REF!</definedName>
    <definedName name="upahgvhydranty2.5">#REF!</definedName>
    <definedName name="upahgvhydranty3">#REF!</definedName>
    <definedName name="upahgvhydranty4">#REF!</definedName>
    <definedName name="upahgvhydranty5">#REF!</definedName>
    <definedName name="upahgvhydranty6">#REF!</definedName>
    <definedName name="upahgvhydranty8">#REF!</definedName>
    <definedName name="upahkabel110">#REF!</definedName>
    <definedName name="upahkabel1120">#REF!</definedName>
    <definedName name="upahkabel1150">#REF!</definedName>
    <definedName name="upahkabel116">#REF!</definedName>
    <definedName name="upahkabel1185">#REF!</definedName>
    <definedName name="upahkabel1240">#REF!</definedName>
    <definedName name="upahkabel125">#REF!</definedName>
    <definedName name="upahkabel1300">#REF!</definedName>
    <definedName name="upahkabel135">#REF!</definedName>
    <definedName name="upahkabel14">#REF!</definedName>
    <definedName name="upahkabel1400">#REF!</definedName>
    <definedName name="upahkabel150">#REF!</definedName>
    <definedName name="upahkabel1500">#REF!</definedName>
    <definedName name="upahkabel16">#REF!</definedName>
    <definedName name="upahkabel1630">#REF!</definedName>
    <definedName name="upahkabel170">#REF!</definedName>
    <definedName name="upahkabel195">#REF!</definedName>
    <definedName name="upahkabel21.5">#REF!</definedName>
    <definedName name="upahkabel210">#REF!</definedName>
    <definedName name="upahkabel2120">#REF!</definedName>
    <definedName name="upahkabel216">#REF!</definedName>
    <definedName name="upahkabel22.5">#REF!</definedName>
    <definedName name="upahkabel225">#REF!</definedName>
    <definedName name="upahkabel235">#REF!</definedName>
    <definedName name="upahkabel24">#REF!</definedName>
    <definedName name="upahkabel250">#REF!</definedName>
    <definedName name="upahkabel26">#REF!</definedName>
    <definedName name="upahkabel270">#REF!</definedName>
    <definedName name="upahkabel295">#REF!</definedName>
    <definedName name="upahkabel31.5">#REF!</definedName>
    <definedName name="upahkabel310">#REF!</definedName>
    <definedName name="upahkabel3120">#REF!</definedName>
    <definedName name="upahkabel3150">#REF!</definedName>
    <definedName name="upahkabel316">#REF!</definedName>
    <definedName name="upahkabel3185">#REF!</definedName>
    <definedName name="upahkabel32.5">#REF!</definedName>
    <definedName name="upahkabel3240">#REF!</definedName>
    <definedName name="upahkabel325">#REF!</definedName>
    <definedName name="upahkabel335">#REF!</definedName>
    <definedName name="upahkabel34">#REF!</definedName>
    <definedName name="upahkabel350">#REF!</definedName>
    <definedName name="upahkabel36">#REF!</definedName>
    <definedName name="upahkabel370">#REF!</definedName>
    <definedName name="upahkabel395">#REF!</definedName>
    <definedName name="upahkabel41.5">#REF!</definedName>
    <definedName name="upahkabel410">#REF!</definedName>
    <definedName name="upahkabel4120">#REF!</definedName>
    <definedName name="upahkabel4150">#REF!</definedName>
    <definedName name="upahkabel416">#REF!</definedName>
    <definedName name="upahkabel4185">#REF!</definedName>
    <definedName name="upahkabel42.5">#REF!</definedName>
    <definedName name="upahkabel4240">#REF!</definedName>
    <definedName name="upahkabel425">#REF!</definedName>
    <definedName name="upahkabel4300">#REF!</definedName>
    <definedName name="upahkabel435">#REF!</definedName>
    <definedName name="upahkabel44">#REF!</definedName>
    <definedName name="upahkabel450">#REF!</definedName>
    <definedName name="upahkabel46">#REF!</definedName>
    <definedName name="upahkabel470">#REF!</definedName>
    <definedName name="upahkabel495">#REF!</definedName>
    <definedName name="upahkabelbc10">#REF!</definedName>
    <definedName name="upahkabelbc120">#REF!</definedName>
    <definedName name="upahkabelbc16">#REF!</definedName>
    <definedName name="upahkabelbc25">#REF!</definedName>
    <definedName name="upahkabelbc35">#REF!</definedName>
    <definedName name="upahkabelbc4">#REF!</definedName>
    <definedName name="upahkabelbc50">#REF!</definedName>
    <definedName name="upahkabelbc6">#REF!</definedName>
    <definedName name="upahkabelbc70">#REF!</definedName>
    <definedName name="upahkran">#REF!</definedName>
    <definedName name="upahkranktcs">#REF!</definedName>
    <definedName name="upahktcs">#REF!</definedName>
    <definedName name="UPAHMELETAKKAN100KG">#REF!</definedName>
    <definedName name="upahnya1.5">#REF!</definedName>
    <definedName name="upahnya10">#REF!</definedName>
    <definedName name="upahnya120">#REF!</definedName>
    <definedName name="upahnya150">#REF!</definedName>
    <definedName name="upahnya16">#REF!</definedName>
    <definedName name="upahnya185">#REF!</definedName>
    <definedName name="upahnya2.5">#REF!</definedName>
    <definedName name="upahnya240">#REF!</definedName>
    <definedName name="upahnya25">#REF!</definedName>
    <definedName name="upahnya300">#REF!</definedName>
    <definedName name="upahnya35">#REF!</definedName>
    <definedName name="upahnya4">#REF!</definedName>
    <definedName name="upahnya400">#REF!</definedName>
    <definedName name="upahnya50">#REF!</definedName>
    <definedName name="upahnya6">#REF!</definedName>
    <definedName name="upahnya70">#REF!</definedName>
    <definedName name="upahnya95">#REF!</definedName>
    <definedName name="upahnyfgby21.5">#REF!</definedName>
    <definedName name="upahnyfgby210">#REF!</definedName>
    <definedName name="upahnyfgby216">#REF!</definedName>
    <definedName name="upahnyfgby22.5">#REF!</definedName>
    <definedName name="upahnyfgby24">#REF!</definedName>
    <definedName name="upahnyfgby26">#REF!</definedName>
    <definedName name="upahnyfgby31.5">#REF!</definedName>
    <definedName name="upahnyfgby310">#REF!</definedName>
    <definedName name="upahnyfgby316">#REF!</definedName>
    <definedName name="upahnyfgby32.5">#REF!</definedName>
    <definedName name="upahnyfgby325">#REF!</definedName>
    <definedName name="upahnyfgby34">#REF!</definedName>
    <definedName name="upahnyfgby36">#REF!</definedName>
    <definedName name="upahnyfgby41.5">#REF!</definedName>
    <definedName name="upahnyfgby410">#REF!</definedName>
    <definedName name="upahnyfgby4120">#REF!</definedName>
    <definedName name="upahnyfgby4150">#REF!</definedName>
    <definedName name="upahnyfgby416">#REF!</definedName>
    <definedName name="upahnyfgby4185">#REF!</definedName>
    <definedName name="upahnyfgby42.5">#REF!</definedName>
    <definedName name="upahnyfgby4240">#REF!</definedName>
    <definedName name="upahnyfgby425">#REF!</definedName>
    <definedName name="upahnyfgby4300">#REF!</definedName>
    <definedName name="upahnyfgby435">#REF!</definedName>
    <definedName name="upahnyfgby44">#REF!</definedName>
    <definedName name="upahnyfgby450">#REF!</definedName>
    <definedName name="upahnyfgby46">#REF!</definedName>
    <definedName name="upahnyfgby470">#REF!</definedName>
    <definedName name="upahnyfgby495">#REF!</definedName>
    <definedName name="upahnym21.5">#REF!</definedName>
    <definedName name="upahnym210">#REF!</definedName>
    <definedName name="upahnym216">#REF!</definedName>
    <definedName name="upahnym22.5">#REF!</definedName>
    <definedName name="upahnym225">#REF!</definedName>
    <definedName name="upahnym235">#REF!</definedName>
    <definedName name="upahnym24">#REF!</definedName>
    <definedName name="upahnym26">#REF!</definedName>
    <definedName name="upahnym31.5">#REF!</definedName>
    <definedName name="upahnym310">#REF!</definedName>
    <definedName name="upahnym316">#REF!</definedName>
    <definedName name="upahnym32.5">#REF!</definedName>
    <definedName name="upahnym325">#REF!</definedName>
    <definedName name="upahnym34">#REF!</definedName>
    <definedName name="upahnym36">#REF!</definedName>
    <definedName name="upahnym41.5">#REF!</definedName>
    <definedName name="upahnym410">#REF!</definedName>
    <definedName name="upahnym416">#REF!</definedName>
    <definedName name="upahnym42.5">#REF!</definedName>
    <definedName name="upahnym425">#REF!</definedName>
    <definedName name="upahnym44">#REF!</definedName>
    <definedName name="upahnym46">#REF!</definedName>
    <definedName name="upahnyy110">#REF!</definedName>
    <definedName name="upahnyy1120">#REF!</definedName>
    <definedName name="upahnyy1150">#REF!</definedName>
    <definedName name="upahnyy116">#REF!</definedName>
    <definedName name="upahnyy1185">#REF!</definedName>
    <definedName name="upahnyy1240">#REF!</definedName>
    <definedName name="upahnyy125">#REF!</definedName>
    <definedName name="upahnyy1300">#REF!</definedName>
    <definedName name="upahnyy135">#REF!</definedName>
    <definedName name="upahnyy14">#REF!</definedName>
    <definedName name="upahnyy1400">#REF!</definedName>
    <definedName name="upahnyy150">#REF!</definedName>
    <definedName name="upahnyy1500">#REF!</definedName>
    <definedName name="upahnyy16">#REF!</definedName>
    <definedName name="upahnyy1630">#REF!</definedName>
    <definedName name="upahnyy170">#REF!</definedName>
    <definedName name="upahnyy195">#REF!</definedName>
    <definedName name="upahnyy21.5">#REF!</definedName>
    <definedName name="upahnyy210">#REF!</definedName>
    <definedName name="upahnyy2120">#REF!</definedName>
    <definedName name="upahnyy216">#REF!</definedName>
    <definedName name="upahnyy22.5">#REF!</definedName>
    <definedName name="upahnyy225">#REF!</definedName>
    <definedName name="upahnyy235">#REF!</definedName>
    <definedName name="upahnyy24">#REF!</definedName>
    <definedName name="upahnyy250">#REF!</definedName>
    <definedName name="upahnyy26">#REF!</definedName>
    <definedName name="upahnyy270">#REF!</definedName>
    <definedName name="upahnyy295">#REF!</definedName>
    <definedName name="upahnyy31.5">#REF!</definedName>
    <definedName name="upahnyy310">#REF!</definedName>
    <definedName name="upahnyy3120">#REF!</definedName>
    <definedName name="upahnyy3150">#REF!</definedName>
    <definedName name="upahnyy316">#REF!</definedName>
    <definedName name="upahnyy3185">#REF!</definedName>
    <definedName name="upahnyy32.5">#REF!</definedName>
    <definedName name="upahnyy3240">#REF!</definedName>
    <definedName name="upahnyy325">#REF!</definedName>
    <definedName name="upahnyy335">#REF!</definedName>
    <definedName name="upahnyy34">#REF!</definedName>
    <definedName name="upahnyy350">#REF!</definedName>
    <definedName name="upahnyy36">#REF!</definedName>
    <definedName name="upahnyy370">#REF!</definedName>
    <definedName name="upahnyy395">#REF!</definedName>
    <definedName name="upahnyy41.5">#REF!</definedName>
    <definedName name="upahnyy410">#REF!</definedName>
    <definedName name="upahnyy4120">#REF!</definedName>
    <definedName name="upahnyy4150">#REF!</definedName>
    <definedName name="upahnyy416">#REF!</definedName>
    <definedName name="upahnyy4185">#REF!</definedName>
    <definedName name="upahnyy42.5">#REF!</definedName>
    <definedName name="upahnyy4240">#REF!</definedName>
    <definedName name="upahnyy425">#REF!</definedName>
    <definedName name="upahnyy4300">#REF!</definedName>
    <definedName name="upahnyy435">#REF!</definedName>
    <definedName name="upahnyy44">#REF!</definedName>
    <definedName name="upahnyy450">#REF!</definedName>
    <definedName name="upahnyy46">#REF!</definedName>
    <definedName name="upahnyy470">#REF!</definedName>
    <definedName name="upahnyy495">#REF!</definedName>
    <definedName name="upahpn10sd0.5">#REF!</definedName>
    <definedName name="upahpn10sd0.75">#REF!</definedName>
    <definedName name="upahpn10sd1">#REF!</definedName>
    <definedName name="upahpn10sd1.25">#REF!</definedName>
    <definedName name="upahpn10sd1.5">#REF!</definedName>
    <definedName name="upahpn10sd2">#REF!</definedName>
    <definedName name="upahpn10sd2.5">#REF!</definedName>
    <definedName name="upahpn10sd3">#REF!</definedName>
    <definedName name="upahpn10sd4">#REF!</definedName>
    <definedName name="upahpn20sd0.5">#REF!</definedName>
    <definedName name="upahpn20sd0.75">#REF!</definedName>
    <definedName name="upahpn20sd1">#REF!</definedName>
    <definedName name="upahpn20sd1.25">#REF!</definedName>
    <definedName name="upahpn20sd1.5">#REF!</definedName>
    <definedName name="upahpn20sd2">#REF!</definedName>
    <definedName name="upahpn20sd2.5">#REF!</definedName>
    <definedName name="upahpn20sd3">#REF!</definedName>
    <definedName name="upahpn20sd4">#REF!</definedName>
    <definedName name="upahpvc0.5">#REF!</definedName>
    <definedName name="upahpvc0.75">#REF!</definedName>
    <definedName name="upahpvc1">#REF!</definedName>
    <definedName name="upahpvc1.25">#REF!</definedName>
    <definedName name="upahpvc1.5">#REF!</definedName>
    <definedName name="upahpvc10">#REF!</definedName>
    <definedName name="upahpvc12">#REF!</definedName>
    <definedName name="upahpvc2">#REF!</definedName>
    <definedName name="upahpvc2.5">#REF!</definedName>
    <definedName name="upahpvc3">#REF!</definedName>
    <definedName name="upahpvc4">#REF!</definedName>
    <definedName name="upahpvc5">#REF!</definedName>
    <definedName name="upahpvc6">#REF!</definedName>
    <definedName name="upahpvc8">#REF!</definedName>
    <definedName name="upahpykturinal">#REF!</definedName>
    <definedName name="upahrobehook">#REF!</definedName>
    <definedName name="upahsbypipa0.5">#REF!</definedName>
    <definedName name="upahshw">#REF!</definedName>
    <definedName name="upahshwr">#REF!</definedName>
    <definedName name="upahshwrhead">#REF!</definedName>
    <definedName name="upahstpkran">#REF!</definedName>
    <definedName name="upahstr10toyo14">#REF!</definedName>
    <definedName name="upahstrbersihkz0.5">#REF!</definedName>
    <definedName name="upahstrbersihkz0.75">#REF!</definedName>
    <definedName name="upahstrbersihkz1">#REF!</definedName>
    <definedName name="upahstrbersihkz1.25">#REF!</definedName>
    <definedName name="upahstrbersihkz1.5">#REF!</definedName>
    <definedName name="upahstrbersihkz2">#REF!</definedName>
    <definedName name="upahstrbersihkz2.5">#REF!</definedName>
    <definedName name="upahstrbersihty0.5">#REF!</definedName>
    <definedName name="upahstrbersihty0.75">#REF!</definedName>
    <definedName name="upahstrbersihty1">#REF!</definedName>
    <definedName name="upahstrbersihty1.25">#REF!</definedName>
    <definedName name="upahstrbersihty1.5">#REF!</definedName>
    <definedName name="upahstrbersihty2">#REF!</definedName>
    <definedName name="upahstrbersihty2.5">#REF!</definedName>
    <definedName name="upahstrhydrantkz1.5">#REF!</definedName>
    <definedName name="upahstrhydrantkz2">#REF!</definedName>
    <definedName name="upahstrhydrantkz2.5">#REF!</definedName>
    <definedName name="upahstrhydrantkz3">#REF!</definedName>
    <definedName name="upahstrhydrantkz4">#REF!</definedName>
    <definedName name="upahstrhydrantkz5">#REF!</definedName>
    <definedName name="upahstrhydrantkz6">#REF!</definedName>
    <definedName name="upahstrhydranty1.5">#REF!</definedName>
    <definedName name="upahstrhydranty10">#REF!</definedName>
    <definedName name="upahstrhydranty12">#REF!</definedName>
    <definedName name="upahstrhydranty2">#REF!</definedName>
    <definedName name="upahstrhydranty2.5">#REF!</definedName>
    <definedName name="upahstrhydranty3">#REF!</definedName>
    <definedName name="upahstrhydranty4">#REF!</definedName>
    <definedName name="upahstrhydranty5">#REF!</definedName>
    <definedName name="upahstrhydranty6">#REF!</definedName>
    <definedName name="upahstrhydranty8">#REF!</definedName>
    <definedName name="upahtpthanduk">#REF!</definedName>
    <definedName name="upahtptsbn">#REF!</definedName>
    <definedName name="upahtpttisu">#REF!</definedName>
    <definedName name="upahurinal">#REF!</definedName>
    <definedName name="uPDESC21">#REF!</definedName>
    <definedName name="uPDESC22">#REF!</definedName>
    <definedName name="uPDESC23">#REF!</definedName>
    <definedName name="uPDESC41">#REF!</definedName>
    <definedName name="uPDESC42">#REF!</definedName>
    <definedName name="uPDLP">#REF!</definedName>
    <definedName name="uPDLS1">#REF!</definedName>
    <definedName name="uPDLS2">#REF!</definedName>
    <definedName name="uPDRP">#REF!</definedName>
    <definedName name="upekerja">#REF!</definedName>
    <definedName name="uPEN">#REF!</definedName>
    <definedName name="uPERP">#REF!</definedName>
    <definedName name="Uph">#REF!</definedName>
    <definedName name="uphbesi">#REF!</definedName>
    <definedName name="uphlantkrj">#REF!</definedName>
    <definedName name="UPINGUL">#REF!</definedName>
    <definedName name="UPL">#REF!</definedName>
    <definedName name="UPLINBLT">#REF!</definedName>
    <definedName name="upompatp1">#REF!</definedName>
    <definedName name="upompatp2">#REF!</definedName>
    <definedName name="uPPRP">#REF!</definedName>
    <definedName name="uPPU1">#REF!</definedName>
    <definedName name="uPPU2">#REF!</definedName>
    <definedName name="uPPU3">#REF!</definedName>
    <definedName name="uPPUE">#REF!</definedName>
    <definedName name="uPTM">#REF!</definedName>
    <definedName name="urinalU57M">#REF!</definedName>
    <definedName name="Uroofdrn4">#REF!</definedName>
    <definedName name="uroofdrn5">#REF!</definedName>
    <definedName name="Uroofdrn6">#REF!</definedName>
    <definedName name="urug_psr">#REF!</definedName>
    <definedName name="urug_tnh">#REF!</definedName>
    <definedName name="urugan" localSheetId="0">#REF!</definedName>
    <definedName name="urugan">#REF!</definedName>
    <definedName name="URUGANSIRTU">#REF!</definedName>
    <definedName name="URUGANTANAH">#REF!</definedName>
    <definedName name="URUGANTANAHBEKASGALIAN">#REF!</definedName>
    <definedName name="URUGANTNH">#REF!</definedName>
    <definedName name="URUGPS">#REF!</definedName>
    <definedName name="URUGST">#REF!</definedName>
    <definedName name="us">#REF!</definedName>
    <definedName name="uscf10">#REF!</definedName>
    <definedName name="usch1">#REF!</definedName>
    <definedName name="usch10">#REF!</definedName>
    <definedName name="usch1p25">#REF!</definedName>
    <definedName name="usch1p5">#REF!</definedName>
    <definedName name="usch2">#REF!</definedName>
    <definedName name="usch2p5">#REF!</definedName>
    <definedName name="usch3">#REF!</definedName>
    <definedName name="usch4">#REF!</definedName>
    <definedName name="usch5">#REF!</definedName>
    <definedName name="usch6">#REF!</definedName>
    <definedName name="usch8">#REF!</definedName>
    <definedName name="uschf2p5">#REF!</definedName>
    <definedName name="uschf3">#REF!</definedName>
    <definedName name="uschf4">#REF!</definedName>
    <definedName name="uschf5">#REF!</definedName>
    <definedName name="uschf6">#REF!</definedName>
    <definedName name="uschf8">#REF!</definedName>
    <definedName name="uSDB11">#REF!</definedName>
    <definedName name="uSDB41">#REF!</definedName>
    <definedName name="uSDB42">#REF!</definedName>
    <definedName name="uSDBESC">#REF!</definedName>
    <definedName name="ush">#REF!</definedName>
    <definedName name="uSK3PH">#REF!</definedName>
    <definedName name="uSKK1000">#REF!</definedName>
    <definedName name="uSKLR">#REF!</definedName>
    <definedName name="uSKNTK">#REF!</definedName>
    <definedName name="uSKNTK3PH">#REF!</definedName>
    <definedName name="USUKKRUINGRENGBANGKIRAI">#REF!</definedName>
    <definedName name="uTGL">#REF!</definedName>
    <definedName name="uTK">#REF!</definedName>
    <definedName name="uTKO1X36">#REF!</definedName>
    <definedName name="uTKO2X36">#REF!</definedName>
    <definedName name="uTKOE1X36">#REF!</definedName>
    <definedName name="uTLBOX">#REF!</definedName>
    <definedName name="uTLEP36">#REF!</definedName>
    <definedName name="uTLGMSE36">#REF!</definedName>
    <definedName name="utnkbrsh">#REF!</definedName>
    <definedName name="uTPM">#REF!</definedName>
    <definedName name="uTRF2500">#REF!</definedName>
    <definedName name="utrp2">#REF!</definedName>
    <definedName name="UTSEL">#REF!</definedName>
    <definedName name="utv1p5">#REF!</definedName>
    <definedName name="uTWSTD">#REF!</definedName>
    <definedName name="Uutrp2">#REF!</definedName>
    <definedName name="uv" localSheetId="0">#REF!</definedName>
    <definedName name="uv">#REF!</definedName>
    <definedName name="uvc">#REF!</definedName>
    <definedName name="V.1">#REF!</definedName>
    <definedName name="V.10">#REF!</definedName>
    <definedName name="V.11">#REF!</definedName>
    <definedName name="V.2">#REF!</definedName>
    <definedName name="V.3">#REF!</definedName>
    <definedName name="V.4">#REF!</definedName>
    <definedName name="V.5">#REF!</definedName>
    <definedName name="V.6">#REF!</definedName>
    <definedName name="V.7">#REF!</definedName>
    <definedName name="V.8">#REF!</definedName>
    <definedName name="V.9">#REF!</definedName>
    <definedName name="VALUE">#REF!</definedName>
    <definedName name="Valve">#REF!</definedName>
    <definedName name="vc">#REF!</definedName>
    <definedName name="vd" localSheetId="0">#REF!</definedName>
    <definedName name="vd">#REF!</definedName>
    <definedName name="VEHICLES">#REF!</definedName>
    <definedName name="VI">#REF!</definedName>
    <definedName name="VI.1">#REF!</definedName>
    <definedName name="VI.10">#REF!</definedName>
    <definedName name="VI.11">#REF!</definedName>
    <definedName name="VI.2">#REF!</definedName>
    <definedName name="VI.3">#REF!</definedName>
    <definedName name="VI.4">#REF!</definedName>
    <definedName name="VI.47">#REF!</definedName>
    <definedName name="VI.48">#REF!</definedName>
    <definedName name="VI.49">#REF!</definedName>
    <definedName name="VI.5">#REF!</definedName>
    <definedName name="VI.50">#REF!</definedName>
    <definedName name="VI.51">#REF!</definedName>
    <definedName name="VI.52">#REF!</definedName>
    <definedName name="VI.53">#REF!</definedName>
    <definedName name="VI.54">#REF!</definedName>
    <definedName name="VI.6">#REF!</definedName>
    <definedName name="VI.7">#REF!</definedName>
    <definedName name="VI.8">#REF!</definedName>
    <definedName name="VI.9">#REF!</definedName>
    <definedName name="VII">#REF!</definedName>
    <definedName name="VII.1">#REF!</definedName>
    <definedName name="VII.10">#REF!</definedName>
    <definedName name="VII.11">#REF!</definedName>
    <definedName name="VII.12">#REF!</definedName>
    <definedName name="VII.13">#REF!</definedName>
    <definedName name="VII.14">#REF!</definedName>
    <definedName name="VII.15">#REF!</definedName>
    <definedName name="VII.16">#REF!</definedName>
    <definedName name="VII.17">#REF!</definedName>
    <definedName name="VII.18">#REF!</definedName>
    <definedName name="VII.19">#REF!</definedName>
    <definedName name="VII.2">#REF!</definedName>
    <definedName name="VII.20">#REF!</definedName>
    <definedName name="VII.21">#REF!</definedName>
    <definedName name="VII.22">#REF!</definedName>
    <definedName name="VII.23">#REF!</definedName>
    <definedName name="VII.24">#REF!</definedName>
    <definedName name="VII.25">#REF!</definedName>
    <definedName name="VII.26">#REF!</definedName>
    <definedName name="VII.27">#REF!</definedName>
    <definedName name="VII.28">#REF!</definedName>
    <definedName name="VII.29">#REF!</definedName>
    <definedName name="VII.3">#REF!</definedName>
    <definedName name="VII.30">#REF!</definedName>
    <definedName name="VII.31">#REF!</definedName>
    <definedName name="VII.32">#REF!</definedName>
    <definedName name="VII.33">#REF!</definedName>
    <definedName name="VII.34">#REF!</definedName>
    <definedName name="VII.34.2">#REF!</definedName>
    <definedName name="VII.35">#REF!</definedName>
    <definedName name="VII.35.2">#REF!</definedName>
    <definedName name="VII.36">#REF!</definedName>
    <definedName name="VII.37">#REF!</definedName>
    <definedName name="VII.38">#REF!</definedName>
    <definedName name="VII.38.1">#REF!</definedName>
    <definedName name="VII.39">#REF!</definedName>
    <definedName name="VII.4">#REF!</definedName>
    <definedName name="VII.40">#REF!</definedName>
    <definedName name="VII.41">#REF!</definedName>
    <definedName name="VII.42">#REF!</definedName>
    <definedName name="VII.43">#REF!</definedName>
    <definedName name="VII.44">#REF!</definedName>
    <definedName name="VII.45">#REF!</definedName>
    <definedName name="VII.46">#REF!</definedName>
    <definedName name="VII.47">#REF!</definedName>
    <definedName name="VII.48">#REF!</definedName>
    <definedName name="VII.49">#REF!</definedName>
    <definedName name="VII.5">#REF!</definedName>
    <definedName name="VII.50">#REF!</definedName>
    <definedName name="VII.51">#REF!</definedName>
    <definedName name="VII.52">#REF!</definedName>
    <definedName name="VII.53">#REF!</definedName>
    <definedName name="VII.54">#REF!</definedName>
    <definedName name="VII.55">#REF!</definedName>
    <definedName name="VII.56">#REF!</definedName>
    <definedName name="VII.6">#REF!</definedName>
    <definedName name="VII.7">#REF!</definedName>
    <definedName name="VII.8">#REF!</definedName>
    <definedName name="VII.9">#REF!</definedName>
    <definedName name="VIII">#REF!</definedName>
    <definedName name="VIII.1">#REF!</definedName>
    <definedName name="VIII.2">#REF!</definedName>
    <definedName name="VIII.3">#REF!</definedName>
    <definedName name="VIII.4">#REF!</definedName>
    <definedName name="VIII.5">#REF!</definedName>
    <definedName name="VIII.6">#REF!</definedName>
    <definedName name="VIII.7">#REF!</definedName>
    <definedName name="VIII.8">#REF!</definedName>
    <definedName name="VIII.9">#REF!</definedName>
    <definedName name="vinylacrylic">#REF!</definedName>
    <definedName name="viva" localSheetId="0">[7]BQ!#REF!</definedName>
    <definedName name="viva">[7]BQ!#REF!</definedName>
    <definedName name="vl" localSheetId="0">#REF!</definedName>
    <definedName name="vl">#REF!</definedName>
    <definedName name="VLV">#REF!</definedName>
    <definedName name="vnt100_10">"$#REF!.$#REF!$#REF!"</definedName>
    <definedName name="vnt100_12">"$#REF!.$#REF!$#REF!"</definedName>
    <definedName name="vnt100_13">"$#REF!.$#REF!$#REF!"</definedName>
    <definedName name="vnt100_5">"$#REF!.$#REF!$#REF!"</definedName>
    <definedName name="vnt100_7">"$#REF!.$#REF!$#REF!"</definedName>
    <definedName name="vnt100_8">"$#REF!.$#REF!$#REF!"</definedName>
    <definedName name="vnt40_10">"$#REF!.$#REF!$#REF!"</definedName>
    <definedName name="vnt40_12">"$#REF!.$#REF!$#REF!"</definedName>
    <definedName name="vnt40_13">"$#REF!.$#REF!$#REF!"</definedName>
    <definedName name="vnt40_5">"$#REF!.$#REF!$#REF!"</definedName>
    <definedName name="vnt40_7">"$#REF!.$#REF!$#REF!"</definedName>
    <definedName name="vnt40_8">"$#REF!.$#REF!$#REF!"</definedName>
    <definedName name="vnt50_10">"$#REF!.$#REF!$#REF!"</definedName>
    <definedName name="vnt50_12">"$#REF!.$#REF!$#REF!"</definedName>
    <definedName name="vnt50_13">"$#REF!.$#REF!$#REF!"</definedName>
    <definedName name="vnt50_5">"$#REF!.$#REF!$#REF!"</definedName>
    <definedName name="vnt50_7">"$#REF!.$#REF!$#REF!"</definedName>
    <definedName name="vnt50_8">"$#REF!.$#REF!$#REF!"</definedName>
    <definedName name="vnt80_10">"$#REF!.$#REF!$#REF!"</definedName>
    <definedName name="vnt80_12">"$#REF!.$#REF!$#REF!"</definedName>
    <definedName name="vnt80_13">"$#REF!.$#REF!$#REF!"</definedName>
    <definedName name="vnt80_5">"$#REF!.$#REF!$#REF!"</definedName>
    <definedName name="vnt80_7">"$#REF!.$#REF!$#REF!"</definedName>
    <definedName name="vnt80_8">"$#REF!.$#REF!$#REF!"</definedName>
    <definedName name="vntf100" localSheetId="0">#REF!</definedName>
    <definedName name="vntf100">#REF!</definedName>
    <definedName name="vntf100_10">"$#REF!.$#REF!$#REF!"</definedName>
    <definedName name="vntf100_12">"$#REF!.$#REF!$#REF!"</definedName>
    <definedName name="vntf100_13">"$#REF!.$#REF!$#REF!"</definedName>
    <definedName name="vntf100_5">"$#REF!.$#REF!$#REF!"</definedName>
    <definedName name="vntf100_7">"$#REF!.$#REF!$#REF!"</definedName>
    <definedName name="vntf100_8">"$#REF!.$#REF!$#REF!"</definedName>
    <definedName name="vntf80" localSheetId="0">#REF!</definedName>
    <definedName name="vntf80">#REF!</definedName>
    <definedName name="vntf80_10">"$#REF!.$#REF!$#REF!"</definedName>
    <definedName name="vntf80_12">"$#REF!.$#REF!$#REF!"</definedName>
    <definedName name="vntf80_13">"$#REF!.$#REF!$#REF!"</definedName>
    <definedName name="vntf80_5">"$#REF!.$#REF!$#REF!"</definedName>
    <definedName name="vntf80_7">"$#REF!.$#REF!$#REF!"</definedName>
    <definedName name="vntf80_8">"$#REF!.$#REF!$#REF!"</definedName>
    <definedName name="VO">"$#REF!.$#REF!$#REF!"</definedName>
    <definedName name="VolExt">#REF!</definedName>
    <definedName name="VolExt_Wil">#REF!</definedName>
    <definedName name="VolTakur">#REF!</definedName>
    <definedName name="VolTakur_Wil">#REF!</definedName>
    <definedName name="Volume">#REF!</definedName>
    <definedName name="Volume_Wil">#REF!</definedName>
    <definedName name="VUP">#REF!</definedName>
    <definedName name="W">#REF!</definedName>
    <definedName name="wa">#REF!</definedName>
    <definedName name="WASHING" localSheetId="0">#REF!</definedName>
    <definedName name="WASHING">#REF!</definedName>
    <definedName name="WASHING_10">"$#REF!.$#REF!#REF!"</definedName>
    <definedName name="WASHING_13">"$#REF!.$#REF!#REF!"</definedName>
    <definedName name="WASHING_5">"$#REF!.$#REF!#REF!"</definedName>
    <definedName name="waterproof">#REF!</definedName>
    <definedName name="Wavin">#REF!</definedName>
    <definedName name="WE">#REF!</definedName>
    <definedName name="weathershield">#REF!</definedName>
    <definedName name="wedus" hidden="1">#REF!</definedName>
    <definedName name="Wf_Dn">'[6]Bahan '!$F$242</definedName>
    <definedName name="Wf_Jp">'[6]Bahan '!$F$243</definedName>
    <definedName name="wife" localSheetId="0">[7]BQ!#REF!</definedName>
    <definedName name="wife">[7]BQ!#REF!</definedName>
    <definedName name="Window">'[12]D &amp; W sizes'!$G$3:$I$19</definedName>
    <definedName name="wire8">'[6]Bahan '!$F$260</definedName>
    <definedName name="WIRSBO">#REF!</definedName>
    <definedName name="WM_4">#REF!</definedName>
    <definedName name="WM_5">#REF!</definedName>
    <definedName name="WM_7">#REF!</definedName>
    <definedName name="WM_8">#REF!</definedName>
    <definedName name="WO">#REF!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t">#REF!</definedName>
    <definedName name="wtc" localSheetId="0">#REF!</definedName>
    <definedName name="wtc">#REF!</definedName>
    <definedName name="wtflw230j">#REF!</definedName>
    <definedName name="wtflw830j">#REF!</definedName>
    <definedName name="wtrpr">#REF!</definedName>
    <definedName name="wtrst">#REF!</definedName>
    <definedName name="WWW">#REF!</definedName>
    <definedName name="wwww" localSheetId="0">#REF!</definedName>
    <definedName name="wwww">#REF!</definedName>
    <definedName name="X.1">#REF!</definedName>
    <definedName name="X.10">#REF!</definedName>
    <definedName name="X.2">#REF!</definedName>
    <definedName name="X.3">#REF!</definedName>
    <definedName name="X.4">#REF!</definedName>
    <definedName name="X.5">#REF!</definedName>
    <definedName name="X.6">#REF!</definedName>
    <definedName name="X.7">#REF!</definedName>
    <definedName name="X.8">#REF!</definedName>
    <definedName name="X.9">#REF!</definedName>
    <definedName name="XI">#REF!</definedName>
    <definedName name="XI.1">#REF!</definedName>
    <definedName name="XI.10">#REF!</definedName>
    <definedName name="XI.11">#REF!</definedName>
    <definedName name="XI.12">#REF!</definedName>
    <definedName name="XI.13">#REF!</definedName>
    <definedName name="XI.14">#REF!</definedName>
    <definedName name="XI.15">#REF!</definedName>
    <definedName name="XI.2">#REF!</definedName>
    <definedName name="XI.3">#REF!</definedName>
    <definedName name="XI.4">#REF!</definedName>
    <definedName name="XI.6">#REF!</definedName>
    <definedName name="XI.7">#REF!</definedName>
    <definedName name="XI.8">#REF!</definedName>
    <definedName name="XI.9">#REF!</definedName>
    <definedName name="XII">#REF!</definedName>
    <definedName name="XII.1">#REF!</definedName>
    <definedName name="XII.10">#REF!</definedName>
    <definedName name="XII.11">#REF!</definedName>
    <definedName name="XII.12">#REF!</definedName>
    <definedName name="XII.2">#REF!</definedName>
    <definedName name="XII.3">#REF!</definedName>
    <definedName name="XII.4">#REF!</definedName>
    <definedName name="XII.5">#REF!</definedName>
    <definedName name="XII.6">#REF!</definedName>
    <definedName name="XII.7">#REF!</definedName>
    <definedName name="XII.8">#REF!</definedName>
    <definedName name="XII.9">#REF!</definedName>
    <definedName name="XIII">#REF!</definedName>
    <definedName name="XIV">#REF!</definedName>
    <definedName name="XV">#REF!</definedName>
    <definedName name="XVI">#REF!</definedName>
    <definedName name="XVII">#REF!</definedName>
    <definedName name="XVIII">#REF!</definedName>
    <definedName name="XX" localSheetId="0">#REF!</definedName>
    <definedName name="XX">#REF!</definedName>
    <definedName name="XX_10">"$#REF!.$#REF!$#REF!"</definedName>
    <definedName name="XX_13">"$#REF!.$#REF!$#REF!"</definedName>
    <definedName name="XX_5">"$#REF!.$#REF!$#REF!"</definedName>
    <definedName name="y">#REF!</definedName>
    <definedName name="YEN">#REF!</definedName>
    <definedName name="YYY">#REF!</definedName>
    <definedName name="Z" localSheetId="0">#REF!</definedName>
    <definedName name="Z">#REF!</definedName>
    <definedName name="ZZ">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7" i="9" l="1"/>
  <c r="F158" i="9"/>
  <c r="G102" i="9"/>
  <c r="F81" i="9"/>
  <c r="F49" i="9"/>
  <c r="F38" i="9"/>
  <c r="F32" i="9"/>
  <c r="F39" i="9"/>
  <c r="F31" i="9"/>
  <c r="F40" i="9"/>
  <c r="F33" i="9"/>
  <c r="F29" i="9"/>
  <c r="L87" i="9"/>
  <c r="M87" i="9" s="1"/>
  <c r="N89" i="9"/>
  <c r="N88" i="9"/>
  <c r="H82" i="9"/>
  <c r="H81" i="9"/>
  <c r="H83" i="9" s="1"/>
  <c r="G82" i="9"/>
  <c r="G81" i="9"/>
  <c r="G80" i="9"/>
  <c r="H80" i="9"/>
  <c r="N86" i="9"/>
  <c r="G79" i="9"/>
  <c r="M89" i="9"/>
  <c r="M88" i="9"/>
  <c r="M86" i="9"/>
  <c r="L89" i="9"/>
  <c r="L88" i="9"/>
  <c r="L86" i="9"/>
  <c r="I37" i="9"/>
  <c r="I36" i="9"/>
  <c r="N87" i="9" l="1"/>
  <c r="N90" i="9" s="1"/>
  <c r="M90" i="9"/>
  <c r="M91" i="9" s="1"/>
  <c r="M92" i="9" s="1"/>
  <c r="E14" i="10"/>
  <c r="G13" i="10"/>
  <c r="F13" i="10"/>
  <c r="G12" i="10"/>
  <c r="F12" i="10"/>
  <c r="M80" i="9"/>
  <c r="L79" i="9"/>
  <c r="M79" i="9"/>
  <c r="F10" i="10"/>
  <c r="J81" i="9" l="1"/>
  <c r="J82" i="9" s="1"/>
  <c r="J80" i="9"/>
  <c r="J79" i="9"/>
  <c r="F183" i="4" l="1"/>
  <c r="F182" i="4"/>
  <c r="F178" i="4"/>
  <c r="H171" i="4"/>
  <c r="H172" i="4"/>
  <c r="H141" i="4"/>
  <c r="H143" i="4"/>
  <c r="H128" i="4"/>
  <c r="H129" i="4"/>
  <c r="H130" i="4"/>
  <c r="H133" i="4"/>
  <c r="H118" i="4"/>
  <c r="H121" i="4"/>
  <c r="H122" i="4"/>
  <c r="H126" i="4"/>
  <c r="H99" i="4"/>
  <c r="H101" i="4"/>
  <c r="H104" i="4"/>
  <c r="H105" i="4"/>
  <c r="H109" i="4"/>
  <c r="H111" i="4"/>
  <c r="H112" i="4"/>
  <c r="H113" i="4"/>
  <c r="H83" i="4"/>
  <c r="H84" i="4"/>
  <c r="H86" i="4"/>
  <c r="H87" i="4"/>
  <c r="H88" i="4"/>
  <c r="H89" i="4"/>
  <c r="H75" i="4"/>
  <c r="H76" i="4"/>
  <c r="H63" i="4"/>
  <c r="H57" i="4"/>
  <c r="H58" i="4"/>
  <c r="H59" i="4"/>
  <c r="H60" i="4"/>
  <c r="H66" i="4"/>
  <c r="H67" i="4"/>
  <c r="H68" i="4"/>
  <c r="H56" i="4"/>
  <c r="H45" i="4"/>
  <c r="H51" i="4"/>
  <c r="H54" i="4"/>
  <c r="H55" i="4"/>
  <c r="H42" i="4"/>
  <c r="H43" i="4"/>
  <c r="H25" i="4"/>
  <c r="H26" i="4"/>
  <c r="H28" i="4"/>
  <c r="H29" i="4"/>
  <c r="H15" i="4"/>
  <c r="H17" i="4"/>
  <c r="H18" i="4"/>
  <c r="H184" i="4"/>
  <c r="I162" i="9"/>
  <c r="H182" i="4"/>
  <c r="H181" i="4"/>
  <c r="H180" i="4"/>
  <c r="H179" i="4"/>
  <c r="H178" i="4"/>
  <c r="H159" i="4"/>
  <c r="H158" i="4"/>
  <c r="H155" i="4"/>
  <c r="H154" i="4"/>
  <c r="H150" i="4"/>
  <c r="H149" i="4"/>
  <c r="H147" i="4"/>
  <c r="H146" i="4"/>
  <c r="H145" i="4"/>
  <c r="H144" i="4"/>
  <c r="H170" i="4"/>
  <c r="H132" i="4"/>
  <c r="H131" i="4"/>
  <c r="H120" i="4"/>
  <c r="H119" i="4"/>
  <c r="H117" i="4"/>
  <c r="H98" i="4"/>
  <c r="H97" i="4"/>
  <c r="H96" i="4"/>
  <c r="H94" i="4"/>
  <c r="H95" i="4"/>
  <c r="H85" i="4"/>
  <c r="H82" i="4"/>
  <c r="H81" i="4"/>
  <c r="H80" i="4"/>
  <c r="H78" i="4"/>
  <c r="H74" i="4"/>
  <c r="H73" i="4"/>
  <c r="H72" i="4"/>
  <c r="H71" i="4"/>
  <c r="H65" i="4"/>
  <c r="H61" i="4"/>
  <c r="H37" i="9"/>
  <c r="H27" i="4"/>
  <c r="H13" i="4"/>
  <c r="H12" i="4"/>
  <c r="L9" i="9"/>
  <c r="H166" i="4" l="1"/>
  <c r="H142" i="4"/>
  <c r="H175" i="4"/>
  <c r="H165" i="4"/>
  <c r="H138" i="4"/>
  <c r="H161" i="4"/>
  <c r="H176" i="4"/>
  <c r="H139" i="4"/>
  <c r="H162" i="4"/>
  <c r="H173" i="4"/>
  <c r="H140" i="4"/>
  <c r="H163" i="4"/>
  <c r="H168" i="4"/>
  <c r="H160" i="4"/>
  <c r="H164" i="4"/>
  <c r="H169" i="4"/>
  <c r="H125" i="4"/>
  <c r="H148" i="4"/>
  <c r="H174" i="4"/>
  <c r="H35" i="4"/>
  <c r="H35" i="9"/>
  <c r="H23" i="4"/>
  <c r="H14" i="4"/>
  <c r="H21" i="9"/>
  <c r="H34" i="9"/>
  <c r="H38" i="9"/>
  <c r="H48" i="4"/>
  <c r="H64" i="4"/>
  <c r="H49" i="4"/>
  <c r="H29" i="9"/>
  <c r="H46" i="4"/>
  <c r="H30" i="4"/>
  <c r="H31" i="4"/>
  <c r="H20" i="4"/>
  <c r="H33" i="9"/>
  <c r="H30" i="9"/>
  <c r="H16" i="4"/>
  <c r="H103" i="4"/>
  <c r="H100" i="4"/>
  <c r="H44" i="4"/>
  <c r="H62" i="4"/>
  <c r="H107" i="4"/>
  <c r="H34" i="4"/>
  <c r="H19" i="4"/>
  <c r="H47" i="4"/>
  <c r="H114" i="4"/>
  <c r="H106" i="4"/>
  <c r="H102" i="4"/>
  <c r="H124" i="4"/>
  <c r="H156" i="4"/>
  <c r="H22" i="4"/>
  <c r="H123" i="4"/>
  <c r="H32" i="4"/>
  <c r="H36" i="4"/>
  <c r="H38" i="4"/>
  <c r="H157" i="4"/>
  <c r="H20" i="9"/>
  <c r="H31" i="9"/>
  <c r="H39" i="9" l="1"/>
  <c r="H110" i="4"/>
  <c r="H108" i="4"/>
  <c r="H167" i="4"/>
  <c r="H177" i="4"/>
  <c r="H127" i="4"/>
  <c r="H39" i="4"/>
  <c r="H53" i="4"/>
  <c r="H50" i="4"/>
  <c r="H52" i="4"/>
  <c r="H21" i="4"/>
  <c r="H22" i="9"/>
  <c r="H24" i="4"/>
  <c r="H32" i="9"/>
  <c r="H33" i="4"/>
  <c r="H40" i="9"/>
  <c r="H40" i="4"/>
  <c r="H10" i="9"/>
  <c r="H11" i="9"/>
  <c r="H12" i="9"/>
  <c r="H9" i="9" l="1"/>
  <c r="H11" i="4"/>
  <c r="H79" i="4"/>
  <c r="H36" i="9" l="1"/>
  <c r="H42" i="9" l="1"/>
  <c r="H77" i="4"/>
  <c r="F184" i="4"/>
  <c r="G184" i="4" s="1"/>
  <c r="I184" i="4" s="1"/>
  <c r="H159" i="9"/>
  <c r="I141" i="4"/>
  <c r="H183" i="4" l="1"/>
  <c r="I192" i="4"/>
  <c r="H8" i="10" l="1"/>
  <c r="I8" i="10" s="1"/>
  <c r="H12" i="10"/>
  <c r="I12" i="10" s="1"/>
  <c r="H13" i="10"/>
  <c r="I13" i="10" s="1"/>
  <c r="F89" i="4"/>
  <c r="H10" i="10" l="1"/>
  <c r="I10" i="10" s="1"/>
  <c r="H9" i="10"/>
  <c r="I9" i="10" s="1"/>
  <c r="F180" i="4"/>
  <c r="F40" i="4"/>
  <c r="F39" i="4"/>
  <c r="F38" i="4"/>
  <c r="F37" i="4"/>
  <c r="H37" i="4" s="1"/>
  <c r="G105" i="4" l="1"/>
  <c r="I105" i="4" s="1"/>
  <c r="G103" i="4"/>
  <c r="I103" i="4" s="1"/>
  <c r="G108" i="4" l="1"/>
  <c r="G109" i="4" l="1"/>
  <c r="I109" i="4" s="1"/>
  <c r="I108" i="4"/>
  <c r="H75" i="9" l="1"/>
  <c r="I134" i="4" l="1"/>
  <c r="I135" i="4"/>
  <c r="I136" i="4"/>
  <c r="I137" i="4"/>
  <c r="I143" i="4"/>
  <c r="H92" i="9"/>
  <c r="H87" i="9"/>
  <c r="H88" i="9"/>
  <c r="H89" i="9"/>
  <c r="H90" i="9"/>
  <c r="H145" i="9"/>
  <c r="H95" i="9"/>
  <c r="H94" i="9"/>
  <c r="H76" i="9" l="1"/>
  <c r="H141" i="9"/>
  <c r="H144" i="9"/>
  <c r="H140" i="9"/>
  <c r="H143" i="9"/>
  <c r="H125" i="9" l="1"/>
  <c r="H137" i="9"/>
  <c r="H134" i="9"/>
  <c r="H138" i="9"/>
  <c r="H131" i="9"/>
  <c r="H132" i="9"/>
  <c r="H142" i="9"/>
  <c r="H135" i="9"/>
  <c r="H136" i="9"/>
  <c r="H130" i="9"/>
  <c r="H139" i="9"/>
  <c r="H133" i="9" l="1"/>
  <c r="F181" i="4"/>
  <c r="F177" i="4"/>
  <c r="F176" i="4"/>
  <c r="F174" i="4"/>
  <c r="F173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0" i="4"/>
  <c r="F149" i="4"/>
  <c r="F148" i="4"/>
  <c r="F146" i="4"/>
  <c r="F145" i="4"/>
  <c r="F144" i="4"/>
  <c r="F142" i="4"/>
  <c r="F140" i="4"/>
  <c r="F139" i="4"/>
  <c r="F138" i="4"/>
  <c r="F133" i="4"/>
  <c r="F132" i="4"/>
  <c r="F131" i="4"/>
  <c r="F127" i="4"/>
  <c r="F126" i="4"/>
  <c r="F125" i="4"/>
  <c r="F123" i="4"/>
  <c r="F120" i="4"/>
  <c r="F119" i="4"/>
  <c r="F117" i="4"/>
  <c r="F98" i="4"/>
  <c r="F97" i="4"/>
  <c r="F96" i="4"/>
  <c r="F95" i="4"/>
  <c r="F94" i="4"/>
  <c r="F88" i="4"/>
  <c r="F87" i="4"/>
  <c r="F86" i="4"/>
  <c r="F85" i="4"/>
  <c r="F82" i="4"/>
  <c r="F81" i="4"/>
  <c r="F78" i="4"/>
  <c r="F74" i="4"/>
  <c r="F73" i="4"/>
  <c r="F72" i="4"/>
  <c r="F71" i="4"/>
  <c r="F44" i="4"/>
  <c r="F36" i="4"/>
  <c r="F35" i="4"/>
  <c r="F24" i="4"/>
  <c r="F22" i="4"/>
  <c r="F16" i="4"/>
  <c r="F14" i="4"/>
  <c r="G14" i="4" s="1"/>
  <c r="F13" i="4"/>
  <c r="G13" i="4" s="1"/>
  <c r="F12" i="4"/>
  <c r="G12" i="4" s="1"/>
  <c r="F11" i="4"/>
  <c r="G11" i="4" s="1"/>
  <c r="G81" i="4" l="1"/>
  <c r="G82" i="4"/>
  <c r="I82" i="4" l="1"/>
  <c r="I81" i="4"/>
  <c r="G181" i="4"/>
  <c r="G113" i="4"/>
  <c r="G112" i="4"/>
  <c r="G111" i="4"/>
  <c r="G107" i="4"/>
  <c r="G106" i="4"/>
  <c r="G104" i="4"/>
  <c r="G102" i="4"/>
  <c r="G101" i="4" l="1"/>
  <c r="G100" i="4"/>
  <c r="G182" i="4"/>
  <c r="G110" i="4"/>
  <c r="I110" i="4" s="1"/>
  <c r="I101" i="4"/>
  <c r="G180" i="4"/>
  <c r="F23" i="4" l="1"/>
  <c r="F21" i="4"/>
  <c r="F31" i="4"/>
  <c r="H157" i="9"/>
  <c r="H156" i="9"/>
  <c r="H155" i="9"/>
  <c r="H153" i="9"/>
  <c r="H152" i="9"/>
  <c r="H151" i="9"/>
  <c r="H150" i="9"/>
  <c r="F175" i="4"/>
  <c r="H149" i="9"/>
  <c r="H148" i="9"/>
  <c r="H147" i="9"/>
  <c r="H129" i="9"/>
  <c r="H146" i="9" s="1"/>
  <c r="H128" i="9"/>
  <c r="H127" i="9"/>
  <c r="H124" i="9"/>
  <c r="H123" i="9"/>
  <c r="H122" i="9"/>
  <c r="F147" i="4"/>
  <c r="H121" i="9"/>
  <c r="H120" i="9"/>
  <c r="H119" i="9"/>
  <c r="H117" i="9"/>
  <c r="H115" i="9"/>
  <c r="H114" i="9"/>
  <c r="H113" i="9"/>
  <c r="H107" i="9"/>
  <c r="H106" i="9"/>
  <c r="H105" i="9"/>
  <c r="H104" i="9"/>
  <c r="H102" i="9"/>
  <c r="H101" i="9"/>
  <c r="H100" i="9"/>
  <c r="H99" i="9"/>
  <c r="F124" i="4"/>
  <c r="H98" i="9"/>
  <c r="H97" i="9"/>
  <c r="H86" i="9"/>
  <c r="H96" i="9" s="1"/>
  <c r="H85" i="9"/>
  <c r="H84" i="9"/>
  <c r="H79" i="9"/>
  <c r="H78" i="9"/>
  <c r="F80" i="4"/>
  <c r="H72" i="9"/>
  <c r="F77" i="4"/>
  <c r="H70" i="9"/>
  <c r="H68" i="9"/>
  <c r="H67" i="9"/>
  <c r="H66" i="9"/>
  <c r="H65" i="9"/>
  <c r="H64" i="9"/>
  <c r="H60" i="9"/>
  <c r="H59" i="9"/>
  <c r="F62" i="4"/>
  <c r="H57" i="9"/>
  <c r="H56" i="9"/>
  <c r="H54" i="9"/>
  <c r="F53" i="4"/>
  <c r="H52" i="9"/>
  <c r="H49" i="9"/>
  <c r="F48" i="4"/>
  <c r="H46" i="9"/>
  <c r="H45" i="9"/>
  <c r="H44" i="9"/>
  <c r="H43" i="9"/>
  <c r="F32" i="4"/>
  <c r="H28" i="9"/>
  <c r="H26" i="9"/>
  <c r="H24" i="9"/>
  <c r="H19" i="9"/>
  <c r="H16" i="9"/>
  <c r="H14" i="9"/>
  <c r="H15" i="9" l="1"/>
  <c r="H103" i="9"/>
  <c r="H126" i="9"/>
  <c r="H69" i="9"/>
  <c r="F46" i="4"/>
  <c r="H47" i="9"/>
  <c r="F30" i="4"/>
  <c r="H53" i="9"/>
  <c r="F52" i="4"/>
  <c r="H25" i="9"/>
  <c r="H27" i="9" s="1"/>
  <c r="F27" i="4"/>
  <c r="H50" i="9"/>
  <c r="F49" i="4"/>
  <c r="H71" i="9"/>
  <c r="H74" i="9"/>
  <c r="F34" i="4"/>
  <c r="H48" i="9"/>
  <c r="F47" i="4"/>
  <c r="H51" i="9"/>
  <c r="F50" i="4"/>
  <c r="F61" i="4"/>
  <c r="H154" i="9"/>
  <c r="F179" i="4"/>
  <c r="H17" i="9"/>
  <c r="F19" i="4"/>
  <c r="F33" i="4"/>
  <c r="H62" i="9"/>
  <c r="F65" i="4"/>
  <c r="H73" i="9"/>
  <c r="F79" i="4"/>
  <c r="H158" i="9"/>
  <c r="G39" i="4"/>
  <c r="I39" i="4" s="1"/>
  <c r="G40" i="4"/>
  <c r="H58" i="9"/>
  <c r="H160" i="9" l="1"/>
  <c r="H77" i="9"/>
  <c r="H55" i="9"/>
  <c r="H61" i="9"/>
  <c r="H63" i="9" s="1"/>
  <c r="F64" i="4"/>
  <c r="H18" i="9"/>
  <c r="H23" i="9" s="1"/>
  <c r="F20" i="4"/>
  <c r="I40" i="4"/>
  <c r="H161" i="9" l="1"/>
  <c r="H162" i="9" s="1"/>
  <c r="G150" i="4"/>
  <c r="I150" i="4" s="1"/>
  <c r="G149" i="4"/>
  <c r="I149" i="4" s="1"/>
  <c r="H163" i="9" l="1"/>
  <c r="J162" i="9"/>
  <c r="G49" i="4"/>
  <c r="I49" i="4" s="1"/>
  <c r="G50" i="4"/>
  <c r="I50" i="4" s="1"/>
  <c r="H164" i="9" l="1"/>
  <c r="H165" i="9" s="1"/>
  <c r="H6" i="10"/>
  <c r="I6" i="10" s="1"/>
  <c r="G24" i="4"/>
  <c r="G21" i="4" l="1"/>
  <c r="G27" i="4"/>
  <c r="G32" i="4"/>
  <c r="I21" i="4" l="1"/>
  <c r="G20" i="4" l="1"/>
  <c r="G31" i="4"/>
  <c r="I31" i="4" l="1"/>
  <c r="I27" i="4"/>
  <c r="I28" i="4" s="1"/>
  <c r="G170" i="4" l="1"/>
  <c r="G164" i="4"/>
  <c r="G159" i="4"/>
  <c r="G158" i="4"/>
  <c r="I164" i="4" l="1"/>
  <c r="I170" i="4"/>
  <c r="I159" i="4"/>
  <c r="G169" i="4" l="1"/>
  <c r="I169" i="4" l="1"/>
  <c r="G127" i="4"/>
  <c r="I127" i="4" s="1"/>
  <c r="I182" i="4"/>
  <c r="G16" i="4"/>
  <c r="G183" i="4" l="1"/>
  <c r="I183" i="4" l="1"/>
  <c r="G124" i="4" l="1"/>
  <c r="G123" i="4"/>
  <c r="G80" i="4"/>
  <c r="G79" i="4"/>
  <c r="G78" i="4"/>
  <c r="G77" i="4"/>
  <c r="I123" i="4" l="1"/>
  <c r="I16" i="4"/>
  <c r="I13" i="4"/>
  <c r="I14" i="4"/>
  <c r="I12" i="4"/>
  <c r="G35" i="4" l="1"/>
  <c r="G22" i="4"/>
  <c r="G114" i="4"/>
  <c r="I100" i="4"/>
  <c r="G89" i="4"/>
  <c r="G88" i="4"/>
  <c r="I181" i="4"/>
  <c r="I180" i="4"/>
  <c r="G178" i="4"/>
  <c r="I178" i="4" s="1"/>
  <c r="G174" i="4"/>
  <c r="I174" i="4" s="1"/>
  <c r="G168" i="4"/>
  <c r="G167" i="4"/>
  <c r="G166" i="4"/>
  <c r="G163" i="4"/>
  <c r="G162" i="4"/>
  <c r="G161" i="4"/>
  <c r="G157" i="4"/>
  <c r="G156" i="4"/>
  <c r="G155" i="4"/>
  <c r="G148" i="4"/>
  <c r="I148" i="4" s="1"/>
  <c r="G144" i="4"/>
  <c r="I144" i="4" s="1"/>
  <c r="G140" i="4"/>
  <c r="I140" i="4" s="1"/>
  <c r="G138" i="4"/>
  <c r="I138" i="4" s="1"/>
  <c r="G133" i="4"/>
  <c r="G132" i="4"/>
  <c r="I132" i="4" s="1"/>
  <c r="G120" i="4"/>
  <c r="G119" i="4"/>
  <c r="G117" i="4"/>
  <c r="I117" i="4" s="1"/>
  <c r="G98" i="4"/>
  <c r="G97" i="4"/>
  <c r="G96" i="4"/>
  <c r="G95" i="4"/>
  <c r="G94" i="4"/>
  <c r="G87" i="4"/>
  <c r="G86" i="4"/>
  <c r="G85" i="4"/>
  <c r="G44" i="4"/>
  <c r="G33" i="4"/>
  <c r="G131" i="4" l="1"/>
  <c r="I131" i="4" s="1"/>
  <c r="G139" i="4"/>
  <c r="I139" i="4" s="1"/>
  <c r="G154" i="4"/>
  <c r="G160" i="4"/>
  <c r="G165" i="4"/>
  <c r="G173" i="4"/>
  <c r="I167" i="4"/>
  <c r="I162" i="4"/>
  <c r="I163" i="4"/>
  <c r="I168" i="4"/>
  <c r="I161" i="4"/>
  <c r="I166" i="4"/>
  <c r="I97" i="4"/>
  <c r="I95" i="4"/>
  <c r="I22" i="4"/>
  <c r="I96" i="4"/>
  <c r="I35" i="4"/>
  <c r="I20" i="4"/>
  <c r="I94" i="4"/>
  <c r="I98" i="4"/>
  <c r="I107" i="4"/>
  <c r="I120" i="4"/>
  <c r="I155" i="4"/>
  <c r="I102" i="4"/>
  <c r="I114" i="4"/>
  <c r="I85" i="4"/>
  <c r="I104" i="4"/>
  <c r="I111" i="4"/>
  <c r="I157" i="4"/>
  <c r="I113" i="4"/>
  <c r="I156" i="4"/>
  <c r="I106" i="4"/>
  <c r="I112" i="4"/>
  <c r="I119" i="4"/>
  <c r="I158" i="4"/>
  <c r="G23" i="4"/>
  <c r="I121" i="4" l="1"/>
  <c r="I160" i="4"/>
  <c r="I154" i="4"/>
  <c r="I173" i="4"/>
  <c r="I165" i="4"/>
  <c r="G38" i="4"/>
  <c r="G36" i="4"/>
  <c r="I171" i="4" l="1"/>
  <c r="I38" i="4"/>
  <c r="I36" i="4"/>
  <c r="G34" i="4"/>
  <c r="I34" i="4" l="1"/>
  <c r="G19" i="4"/>
  <c r="I19" i="4" l="1"/>
  <c r="G30" i="4"/>
  <c r="G37" i="4" l="1"/>
  <c r="I89" i="4" l="1"/>
  <c r="I90" i="4" s="1"/>
  <c r="G67" i="4" l="1"/>
  <c r="G176" i="4"/>
  <c r="I176" i="4" s="1"/>
  <c r="G54" i="4"/>
  <c r="G56" i="4"/>
  <c r="G68" i="4"/>
  <c r="G57" i="4"/>
  <c r="G179" i="4" l="1"/>
  <c r="I179" i="4" s="1"/>
  <c r="G145" i="4"/>
  <c r="I145" i="4" s="1"/>
  <c r="G126" i="4"/>
  <c r="G175" i="4"/>
  <c r="I175" i="4" s="1"/>
  <c r="G147" i="4"/>
  <c r="I147" i="4" s="1"/>
  <c r="G142" i="4"/>
  <c r="I142" i="4" s="1"/>
  <c r="G146" i="4"/>
  <c r="I146" i="4" s="1"/>
  <c r="G61" i="4"/>
  <c r="G48" i="4"/>
  <c r="I151" i="4" l="1"/>
  <c r="I126" i="4"/>
  <c r="G73" i="4"/>
  <c r="G71" i="4"/>
  <c r="G64" i="4"/>
  <c r="G72" i="4"/>
  <c r="G74" i="4"/>
  <c r="I72" i="4" l="1"/>
  <c r="I71" i="4"/>
  <c r="I74" i="4"/>
  <c r="I73" i="4"/>
  <c r="G65" i="4"/>
  <c r="G125" i="4"/>
  <c r="G62" i="4"/>
  <c r="I75" i="4" l="1"/>
  <c r="G47" i="4"/>
  <c r="G52" i="4"/>
  <c r="G53" i="4"/>
  <c r="I125" i="4"/>
  <c r="G46" i="4"/>
  <c r="G177" i="4" l="1"/>
  <c r="I177" i="4" s="1"/>
  <c r="I185" i="4" l="1"/>
  <c r="I124" i="4"/>
  <c r="I128" i="4" s="1"/>
  <c r="I11" i="4" l="1"/>
  <c r="I17" i="4" l="1"/>
  <c r="I24" i="4"/>
  <c r="I23" i="4"/>
  <c r="I25" i="4" l="1"/>
  <c r="I30" i="4"/>
  <c r="I37" i="4"/>
  <c r="I79" i="4"/>
  <c r="I78" i="4"/>
  <c r="I80" i="4" l="1"/>
  <c r="I44" i="4" l="1"/>
  <c r="I46" i="4" l="1"/>
  <c r="I77" i="4"/>
  <c r="I83" i="4" s="1"/>
  <c r="I52" i="4" l="1"/>
  <c r="I47" i="4"/>
  <c r="I48" i="4"/>
  <c r="I54" i="4" l="1"/>
  <c r="I61" i="4"/>
  <c r="I62" i="4"/>
  <c r="I56" i="4"/>
  <c r="I53" i="4"/>
  <c r="I58" i="4" s="1"/>
  <c r="I57" i="4" l="1"/>
  <c r="I64" i="4"/>
  <c r="I65" i="4"/>
  <c r="I69" i="4" l="1"/>
  <c r="I32" i="4"/>
  <c r="I68" i="4"/>
  <c r="I67" i="4"/>
  <c r="I33" i="4" l="1"/>
  <c r="I41" i="4" l="1"/>
  <c r="I186" i="4" s="1"/>
  <c r="I187" i="4" s="1"/>
  <c r="I189" i="4" s="1"/>
  <c r="I190" i="4" l="1"/>
  <c r="I191" i="4" s="1"/>
  <c r="I193" i="4"/>
</calcChain>
</file>

<file path=xl/sharedStrings.xml><?xml version="1.0" encoding="utf-8"?>
<sst xmlns="http://schemas.openxmlformats.org/spreadsheetml/2006/main" count="845" uniqueCount="302">
  <si>
    <t>RENCANA ANGGARAN BIAYA</t>
  </si>
  <si>
    <t>PERUMAHAN CITRAGRAND CIBUBUR CBD</t>
  </si>
  <si>
    <t>NO</t>
  </si>
  <si>
    <t>URAIAN PEKERJAAN</t>
  </si>
  <si>
    <t>SAT.</t>
  </si>
  <si>
    <t>HARGA SATUAN</t>
  </si>
  <si>
    <t>I</t>
  </si>
  <si>
    <t>PEKERJAAN PERSIAPAN</t>
  </si>
  <si>
    <t>Pas. Bouwplank</t>
  </si>
  <si>
    <t>M'</t>
  </si>
  <si>
    <t>Air dan Listrik Kerja</t>
  </si>
  <si>
    <t>LS</t>
  </si>
  <si>
    <t>Gudang / Direksi Keet</t>
  </si>
  <si>
    <t>Keamanan + Kebersihan</t>
  </si>
  <si>
    <t>-</t>
  </si>
  <si>
    <t>M2</t>
  </si>
  <si>
    <t>II</t>
  </si>
  <si>
    <t>PEK. GALIAN</t>
  </si>
  <si>
    <t>Galian Tanah</t>
  </si>
  <si>
    <t>M3</t>
  </si>
  <si>
    <t>Urugan Tanah Kembali + Buang</t>
  </si>
  <si>
    <t>Urugan Pasir Bawah Lantai t.10cm</t>
  </si>
  <si>
    <t>III</t>
  </si>
  <si>
    <t>PEK. PONDASI</t>
  </si>
  <si>
    <t>Pondasi Setempat</t>
  </si>
  <si>
    <t>IV</t>
  </si>
  <si>
    <t>PEK. STRUKTUR</t>
  </si>
  <si>
    <t>Sloof</t>
  </si>
  <si>
    <t>V</t>
  </si>
  <si>
    <t>FINISHING LANTAI</t>
  </si>
  <si>
    <t>VI</t>
  </si>
  <si>
    <t>PEK. FINISHING DINDING</t>
  </si>
  <si>
    <t>VII</t>
  </si>
  <si>
    <t>PEK. PLAFOND</t>
  </si>
  <si>
    <t>Plafond Gypsum + Rangka</t>
  </si>
  <si>
    <t>Plafond Gypsum WR + Rangka</t>
  </si>
  <si>
    <t>Finishing Beton Expose</t>
  </si>
  <si>
    <t>VIII</t>
  </si>
  <si>
    <t>PEK. PASANGAN BATA &amp; PLESTERAN</t>
  </si>
  <si>
    <t xml:space="preserve">Pas. Bata Ringan </t>
  </si>
  <si>
    <t>Plesteran Dinding</t>
  </si>
  <si>
    <t>Acian Dinding</t>
  </si>
  <si>
    <t>IX</t>
  </si>
  <si>
    <t>PEK. ATAP</t>
  </si>
  <si>
    <t>Waterproofing dak talang + Screed 3cm</t>
  </si>
  <si>
    <t>X</t>
  </si>
  <si>
    <t>PEKERJAAN PINTU DAN JENDELA</t>
  </si>
  <si>
    <t>UNIT</t>
  </si>
  <si>
    <t>Unit</t>
  </si>
  <si>
    <t>Kunci, engsel + handle</t>
  </si>
  <si>
    <t>BH</t>
  </si>
  <si>
    <t>Kunci Pintu KM/WC</t>
  </si>
  <si>
    <t>Engsel Daun Pintu</t>
  </si>
  <si>
    <t>XI</t>
  </si>
  <si>
    <t>PEK. PENGECATAN</t>
  </si>
  <si>
    <t>Cat Dinding Dalam</t>
  </si>
  <si>
    <t>Cat Dinding Luar</t>
  </si>
  <si>
    <t>Cat Plafond (Incl. Cat cornice)</t>
  </si>
  <si>
    <t>XII</t>
  </si>
  <si>
    <t>PEK. SANITASI DAN SALURAN</t>
  </si>
  <si>
    <t>Washtafel</t>
  </si>
  <si>
    <t>Floor Drain</t>
  </si>
  <si>
    <t>Roofdrain</t>
  </si>
  <si>
    <t>Instalasi Air Bersih</t>
  </si>
  <si>
    <t>Ø 20mm</t>
  </si>
  <si>
    <t>Instalasi Air Kotor dan Hujan</t>
  </si>
  <si>
    <t>2"</t>
  </si>
  <si>
    <t>3"</t>
  </si>
  <si>
    <t>4"</t>
  </si>
  <si>
    <t xml:space="preserve">Bak Kontrol Tertutup </t>
  </si>
  <si>
    <t>XIII</t>
  </si>
  <si>
    <t>PEK. INSTALASI LISTRIK</t>
  </si>
  <si>
    <t>TTK</t>
  </si>
  <si>
    <t>Instalasi Stop Kontak Dinding</t>
  </si>
  <si>
    <t>Instalasi Kontak Telpon incld. Outlet telepon</t>
  </si>
  <si>
    <t>Saklar Tunggal</t>
  </si>
  <si>
    <t>Saklar Ganda</t>
  </si>
  <si>
    <t>Stop Kontak Dinding</t>
  </si>
  <si>
    <t>LOT</t>
  </si>
  <si>
    <t>Box Panel Including Kabel Tufur + MCB</t>
  </si>
  <si>
    <t>Grounding + Arde</t>
  </si>
  <si>
    <t>XIV</t>
  </si>
  <si>
    <t>PEK. LAIN-LAIN dan TAMPAK MUKA</t>
  </si>
  <si>
    <t>Septictank</t>
  </si>
  <si>
    <t xml:space="preserve">Pekerjaan Resapan </t>
  </si>
  <si>
    <t>Opening Pintu dan jendela alumunium</t>
  </si>
  <si>
    <t>P1</t>
  </si>
  <si>
    <t>Anti Rayap</t>
  </si>
  <si>
    <t xml:space="preserve">Lantai Kerja 5cm </t>
  </si>
  <si>
    <t>Urugan pasir bawah pondasi</t>
  </si>
  <si>
    <t>Potong Kepala Tiang Pancang</t>
  </si>
  <si>
    <t>Pile Cap (PC1A, PC2, PC3)</t>
  </si>
  <si>
    <t>Ring Balok dan Balok Latai</t>
  </si>
  <si>
    <t>Kolom Struktur Lt. 1, Lt.2 dan Lt.3</t>
  </si>
  <si>
    <t>Kolom Praktis Lt. 1, Lt.2 dan Lt.3</t>
  </si>
  <si>
    <t>Tangga Lt.1 dan Lt.2</t>
  </si>
  <si>
    <t>Canopy (tb = 10 cm)</t>
  </si>
  <si>
    <t>Lantai 1</t>
  </si>
  <si>
    <t>Teras Depan</t>
  </si>
  <si>
    <t>Rabat Beton</t>
  </si>
  <si>
    <t>R. Usaha</t>
  </si>
  <si>
    <t>Toilet</t>
  </si>
  <si>
    <t>Tangga + Stepnoshing</t>
  </si>
  <si>
    <t>Lantai 2</t>
  </si>
  <si>
    <t>Plint Keramik</t>
  </si>
  <si>
    <t>List Gypsum</t>
  </si>
  <si>
    <t>Plesteran Dinding Trasraam</t>
  </si>
  <si>
    <t>Rangka Baja Ringan</t>
  </si>
  <si>
    <t>Pek. Penutup Atap</t>
  </si>
  <si>
    <t>Nok</t>
  </si>
  <si>
    <t>Kusen &amp; Daun Pintu &amp; Jendela Alumunium</t>
  </si>
  <si>
    <t>PJ1</t>
  </si>
  <si>
    <t>J1</t>
  </si>
  <si>
    <t>J2</t>
  </si>
  <si>
    <t>Daun Pintu Kayu</t>
  </si>
  <si>
    <t>Cat Genting Nok</t>
  </si>
  <si>
    <t>KM/WC Lt.1 &amp; Lt.2</t>
  </si>
  <si>
    <t>Closet Duduk</t>
  </si>
  <si>
    <t>Kran Washtafel</t>
  </si>
  <si>
    <t>Kran Dinding</t>
  </si>
  <si>
    <t>2,5"</t>
  </si>
  <si>
    <t>Clean Out</t>
  </si>
  <si>
    <t>Instalasi Titik Lampu (Incl. Fitting)</t>
  </si>
  <si>
    <t xml:space="preserve">Instalasi Titik Lampu </t>
  </si>
  <si>
    <t>Instalasi Internet (incld. Outlet + accs)</t>
  </si>
  <si>
    <t>Saklar Hotel</t>
  </si>
  <si>
    <t>Sparing SR Listrik dan Telp dr Jar. Kota ke Box MCB</t>
  </si>
  <si>
    <t>Box MCB</t>
  </si>
  <si>
    <t>Railling Tangga + Balkon</t>
  </si>
  <si>
    <t>Waterproofing toilet Lt.1, Lt.2 &amp; Lt.3</t>
  </si>
  <si>
    <t>Cermin Toilet uk. 600x1000 cm (Lt.1, Lt.2, Lt.3)</t>
  </si>
  <si>
    <t>Main Hole Atap</t>
  </si>
  <si>
    <t>Skylight Atap</t>
  </si>
  <si>
    <t>J3</t>
  </si>
  <si>
    <t>Dropceiling Teras depan 6 cm</t>
  </si>
  <si>
    <t>Lantai 3</t>
  </si>
  <si>
    <t>J3a</t>
  </si>
  <si>
    <t>J3b</t>
  </si>
  <si>
    <t>J5</t>
  </si>
  <si>
    <t>J6</t>
  </si>
  <si>
    <t>J7a</t>
  </si>
  <si>
    <t>J7b</t>
  </si>
  <si>
    <t xml:space="preserve">Waterproofing toilet Lt.1, Lt.2 </t>
  </si>
  <si>
    <t>Wall Flashing</t>
  </si>
  <si>
    <t>Head Wall Flashing</t>
  </si>
  <si>
    <t>Ruko 2 Lantai</t>
  </si>
  <si>
    <t>Ruko 3 Lantai</t>
  </si>
  <si>
    <t>Total</t>
  </si>
  <si>
    <t>Balok Lt. 2</t>
  </si>
  <si>
    <t>TOTAL</t>
  </si>
  <si>
    <t>JUMLAH</t>
  </si>
  <si>
    <t>Tanah &amp; Bangunan</t>
  </si>
  <si>
    <t>SPESIFIKASI</t>
  </si>
  <si>
    <t>VOLUME</t>
  </si>
  <si>
    <t>Ban-banan Railing Void, t=15cm</t>
  </si>
  <si>
    <t>Tanah &amp; Banugnan</t>
  </si>
  <si>
    <t>Premise SL 200 ex. Bayer PT. Pestindo</t>
  </si>
  <si>
    <t>Balok Atap + Rink Balok</t>
  </si>
  <si>
    <t>Pondasi setempat (t=5cm), beton B0 ex. Merah Putih/Jaya Readymix</t>
  </si>
  <si>
    <t>Beton K-250 ex. Merah Putih/Jaya Readymix</t>
  </si>
  <si>
    <t>Harga include di pek. Pasangan bata (Beton K-175)</t>
  </si>
  <si>
    <t>Canopy Depan Lt.1 - Lt.2</t>
  </si>
  <si>
    <t>Keramik 50x50 tipe Spark Sand ex. Milan Habitat, Perekat Keramik Ex. MU 450</t>
  </si>
  <si>
    <t>HT 600X600 tipe Lotus White . EX. Sandimas, Perekat Keramik Ex. MU 450</t>
  </si>
  <si>
    <t>Keramik 25x25 tipe Spark Sand ex. Milan Habitat, Perekat Keramik Ex. MU 450</t>
  </si>
  <si>
    <t>Keramik 25x50 tipe Arena Cosmo ex. Milan Habitat, Perekat Keramik Ex. MU 403</t>
  </si>
  <si>
    <t>HT 100X600 tipe Lotus White . EX. Sandimas, Perekat Keramik Ex. MU 403</t>
  </si>
  <si>
    <t>Finish Plester + Aci</t>
  </si>
  <si>
    <t>Ex. Mortar Utama 101</t>
  </si>
  <si>
    <t>Ex. Mortar Utama 302</t>
  </si>
  <si>
    <t>Ex. Mortar Utama 250</t>
  </si>
  <si>
    <t>1:5, dimensi 7.5 x 20 x 60 or 10 x 20 x 60 (Sesuaikan dengan gambar) ex. Thermoblock, &amp; Thin bed MU 382</t>
  </si>
  <si>
    <t>Plat bordes, termasuk cat besi, engsel dan pengunci, uk.1250x815 mm</t>
  </si>
  <si>
    <t>X-tra biotech filter 1000 L ex. Pancawira</t>
  </si>
  <si>
    <t>Pas. Bata uk. 100 x 100 x 250 cm</t>
  </si>
  <si>
    <t>Hollow 20x40 tebal 1,6mm (mengikuti gambar)</t>
  </si>
  <si>
    <t>Bevel pinggir 20cm diatas washtafel, Pin Kaca Ring d=20mm, stainless steel</t>
  </si>
  <si>
    <t>Pas. Dinding t=15cm + finish</t>
  </si>
  <si>
    <t>Tipe Vivace, Ex. Schneider</t>
  </si>
  <si>
    <t>Pipa Galvanise bawah 3m; kabel BC 6mm</t>
  </si>
  <si>
    <t>CCN01000-XXACTST0B, Newton Dual Flush CCST Toilet</t>
  </si>
  <si>
    <t>CLC021I0-XXACTLW00, New Codie Round Lava 43cm w/kit Complete</t>
  </si>
  <si>
    <t>F20020C0-0GADYC000, TP0020 C Lavatory Faucet D/M Cr</t>
  </si>
  <si>
    <t>F8N305Z0-GADY0000, IN 305 Flexible Hose 5cm</t>
  </si>
  <si>
    <t>F8N200Z0-0GACT0030, IN 200 Siphon Lava 30cm with extra pipe</t>
  </si>
  <si>
    <t>F54400-CHADYS, New Stop Valve A-4400</t>
  </si>
  <si>
    <t>F8N400Z0-0GZCT0000, IN 400 Avur + Rubber Plug</t>
  </si>
  <si>
    <t>F20009G1-0GADY000, TP0009 - B 609 C Wall Tap Chrome</t>
  </si>
  <si>
    <t>F5N230A0-0GACT0000, IN 23 Floor Drain Square</t>
  </si>
  <si>
    <t>Model Payung, stainless steel, ex. San Ei H01</t>
  </si>
  <si>
    <t>ex. Westpex</t>
  </si>
  <si>
    <t>ex. Wavin D</t>
  </si>
  <si>
    <t>F59014A0-0GZCTCO04, S 10.901.4” Clean Out diameter 4”</t>
  </si>
  <si>
    <t>Uk. 40x40 cm</t>
  </si>
  <si>
    <t>Ex. Propan (Eco Emulsion EAR 4001 + EE 4010)</t>
  </si>
  <si>
    <t>Ex. Propan (Decor AR-300, Decorshield DW-500)</t>
  </si>
  <si>
    <t>Ex. Toyagi (TG 109 + TLC 90-50 BDN Swing + TDCK 09-60)</t>
  </si>
  <si>
    <t>Ex. Toyagi (TG 42B 4" x 3" x 2,5 MM BB)</t>
  </si>
  <si>
    <t>Sub Total</t>
  </si>
  <si>
    <t>Pembulatan</t>
  </si>
  <si>
    <t>PPN 10%</t>
  </si>
  <si>
    <t>Grand Total</t>
  </si>
  <si>
    <t>Cat Dinding Luar Waterproofing</t>
  </si>
  <si>
    <t>Pipa Refrigant</t>
  </si>
  <si>
    <t>Pipa Ukuran AC 2PK</t>
  </si>
  <si>
    <t>Beton B0 ex. Merah Putih/Jaya Readymix</t>
  </si>
  <si>
    <t>m1</t>
  </si>
  <si>
    <t>SUBTOTAL</t>
  </si>
  <si>
    <t>JUMLAH LB</t>
  </si>
  <si>
    <t xml:space="preserve">HARGA /M2 </t>
  </si>
  <si>
    <t>(1 Unit)</t>
  </si>
  <si>
    <t>HARGA</t>
  </si>
  <si>
    <t>SATUAN</t>
  </si>
  <si>
    <t>t= 20cm , Coating ex. Sika Top Seal 107</t>
  </si>
  <si>
    <t xml:space="preserve"> Coating ex. Sika Top Seal 107, tinggi wp dinding 20cm keliling</t>
  </si>
  <si>
    <t>NYM 2x1.5 mm2 - SNI STANDARD (eterna) + Pipa Counduit uk.16 ex. Westpek; Inbowdus Ex. Schneider</t>
  </si>
  <si>
    <t>Baret Lamp 10 Watt, Bentuk Kotak; NYY 2x2.5 mm2 - SNI STANDARD (eterna) + Pipa Counduit uk.16 ex. Westpek; Inbowdus Ex. Schneider</t>
  </si>
  <si>
    <t>NYM 3x2.5 mm2 - SNI STANDARD (eterna) + Pipa Counduit uk.16 ex. Westpek; Inbowdus Ex. Schneider</t>
  </si>
  <si>
    <t>Supreme</t>
  </si>
  <si>
    <t>NYM 3x2.5 mm2 - SNI STANDARD (eterna)</t>
  </si>
  <si>
    <t>Instalasi Stop kontak AC</t>
  </si>
  <si>
    <t>NYM 3x2.5 mm2 - SNI STANDARD (Eterna) + Pipa Counduit uk.16 ex. Westpek; Inbowdus Ex. Schneider</t>
  </si>
  <si>
    <t>Stop Kontak AC</t>
  </si>
  <si>
    <t xml:space="preserve">Kabel SR NYFGBY 4 x 16 </t>
  </si>
  <si>
    <t>Acti9 iK60a C MCB Ex. Schneider, Uk. Kabel tufur NYY Lt.1 = 4 x 16, Lt. 2 = 4 x 10, Lt.3 = 4 x 10</t>
  </si>
  <si>
    <t>DOMH 12108F, Domae MCB Box 8 Mod inbow Transparent</t>
  </si>
  <si>
    <t>Pipa Drain AC</t>
  </si>
  <si>
    <t>Pile Cap (PC1, PC2, PC3)</t>
  </si>
  <si>
    <t>Urugan Tanah</t>
  </si>
  <si>
    <t xml:space="preserve">M3 </t>
  </si>
  <si>
    <t>Pembesaran Balok (Dilatasi) - 10cm + Lebar sesuai dimensi balok dalam gambar</t>
  </si>
  <si>
    <t>Plesteran Dinding Belakang</t>
  </si>
  <si>
    <t xml:space="preserve">Acian Dinding Belakang </t>
  </si>
  <si>
    <t>Cat Dinding Parapet &amp; Dinding Belakang</t>
  </si>
  <si>
    <t>Penambahan Kolom akibat split level</t>
  </si>
  <si>
    <t>Pelat lantai 2,3 dan dak</t>
  </si>
  <si>
    <t>Beton K-125 ex. Merah Putih/Jaya Readymix</t>
  </si>
  <si>
    <t>Pelat lantai 1</t>
  </si>
  <si>
    <t>Plint Lantai</t>
  </si>
  <si>
    <t>Keramik 10x50 tipe Spark Sand ex. Milan Habitat, Perekat Keramik Ex. MU 450</t>
  </si>
  <si>
    <t>Taman Kering</t>
  </si>
  <si>
    <t>Acian Dinding Belakang</t>
  </si>
  <si>
    <t>Bak Meter Pump</t>
  </si>
  <si>
    <t>Uk. 30x60 cm + tutup plat bordes 1.2mm</t>
  </si>
  <si>
    <t>Uk. 30x60 cm + tutup plat bordes 1.2mm + engsel</t>
  </si>
  <si>
    <t>RUKO 2 LANTAI KOMBINASI</t>
  </si>
  <si>
    <t>BANGUNAN RUKO CLUSTER LAGOON RESIDENCE FR03</t>
  </si>
  <si>
    <t>PEMBULATAN</t>
  </si>
  <si>
    <t>J4 std</t>
  </si>
  <si>
    <t>J4 hook</t>
  </si>
  <si>
    <t>J1 std</t>
  </si>
  <si>
    <t>J1 hook</t>
  </si>
  <si>
    <t>J2 std</t>
  </si>
  <si>
    <t>J3 std</t>
  </si>
  <si>
    <t>J2 hook</t>
  </si>
  <si>
    <t>POTONGAN</t>
  </si>
  <si>
    <t>Alumunium Fin. PC White, ex. YKK SF100, Daun Pintu Kaca Tempered 5 mm + Frame Jendela Alumunium Fin. PC White + kaca clear 5 mm</t>
  </si>
  <si>
    <t>Alumunium Fin. PC White, ex. SF100</t>
  </si>
  <si>
    <t xml:space="preserve">Alumunium Fin. PC White, ex. SF100, Frame Jendela Alumunium Fin. PC White ex. YKK SF100 + Kaca Bening 5 mm </t>
  </si>
  <si>
    <t>Alumunium Fin. PC White, ex. YKK SF100, Frame Jendela Alumunium Fin. PC White ex. YKK SF100 + Kaca Bening 5 mm</t>
  </si>
  <si>
    <t>Alumunium Fin. PC White, ex. YKK SF100, Frame Jendela Alumunium Fin. PC White ex. YKK SF100  + Kaca Bening 5mm</t>
  </si>
  <si>
    <t>R. 2 LT 
KOMBINASI</t>
  </si>
  <si>
    <t>Gypsum t=9mm  ex. Elephant + rangka metal furing</t>
  </si>
  <si>
    <t>Shadowline Uk. 1x1 Finished Cat</t>
  </si>
  <si>
    <t>Gypsum Wr t=9mm  ex. Elephant + rangka metal furing</t>
  </si>
  <si>
    <t>Daun Pintu Honeycore Fin. Duco Putih + Louvre.</t>
  </si>
  <si>
    <t>Weirmesh M4 + Siku 5.5.5 + Hollow 40x40 + Polycarbonat tebal 5mm.</t>
  </si>
  <si>
    <t>Ex. Trinitas Omni Prima / PT. Mytruss Pilar Indonesia</t>
  </si>
  <si>
    <t>Spandek Sarana Deck ex. PT. Nugraha Purnama / Jaya Deck</t>
  </si>
  <si>
    <t>BANGUNAN RUKO CLUSTER LAGOON RESIDENCE GR02</t>
  </si>
  <si>
    <t>Keramik dAtlanta Sand 50x50 G557363 ex. Roman, Perekat Keramik Ex. MU 450</t>
  </si>
  <si>
    <t>Keramik d'Artemiz Beige 25x25 263105P ex. Roman, Perekat Keramik Ex. MU 450</t>
  </si>
  <si>
    <t>Keramik 10x50 dAtlanta Sand 50x50 G557363 ex. Roman, Perekat Keramik Ex. MU 450</t>
  </si>
  <si>
    <t>Keramik d'Artemiz Beige 25x50 W52310 ex. Roman, Perekat Keramik Ex. MU 450</t>
  </si>
  <si>
    <t>AZ-100, t=0,75 TCT</t>
  </si>
  <si>
    <t>Spandek AZ150,tebal 0,45mm + Insulasi PE Form tebal 5mm</t>
  </si>
  <si>
    <t>FFAST201-0Y0500BD0, Amm A 7007 C Pilar Tap</t>
  </si>
  <si>
    <t>Anak Tangga Teras</t>
  </si>
  <si>
    <t>Pas. Bata + Plester +Keramik dAtlanta Sand 50x50 G557363 ex. Roman, Perekat Keramik Ex. MU 450</t>
  </si>
  <si>
    <t>Pcs</t>
  </si>
  <si>
    <t>Balok Lt.1</t>
  </si>
  <si>
    <t>Kolom Struktur Lt. 1, Lt.2</t>
  </si>
  <si>
    <t>Kolom Praktis Lt. 1, Lt.2</t>
  </si>
  <si>
    <t xml:space="preserve">Tangga Lt.1 </t>
  </si>
  <si>
    <t>Pelat lantai 1,2 dan dak</t>
  </si>
  <si>
    <t>PCS</t>
  </si>
  <si>
    <t>Include Wastafel</t>
  </si>
  <si>
    <t>Blok</t>
  </si>
  <si>
    <t>Type</t>
  </si>
  <si>
    <t>LB</t>
  </si>
  <si>
    <t>GR 2</t>
  </si>
  <si>
    <t>2 LT</t>
  </si>
  <si>
    <t>PER/M2</t>
  </si>
  <si>
    <t>GR 1</t>
  </si>
  <si>
    <t>3 LT</t>
  </si>
  <si>
    <t>3 LT HOOK</t>
  </si>
  <si>
    <t>TYPE</t>
  </si>
  <si>
    <t>KODE</t>
  </si>
  <si>
    <t>AR 1</t>
  </si>
  <si>
    <t>JUMAH</t>
  </si>
  <si>
    <t>tdk ada di Templet</t>
  </si>
  <si>
    <t>Volume templet &amp; bq beda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</si>
</sst>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8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-* #,##0.0_-;\-* #,##0.0_-;_-* &quot;-&quot;_-;_-@_-"/>
    <numFmt numFmtId="167" formatCode="&quot;$&quot;#,##0\ ;\(&quot;$&quot;#,##0\)"/>
    <numFmt numFmtId="168" formatCode="_(* #,##0.000_);_(* \(#,##0.000\);_(* &quot;-&quot;??_);_(@_)"/>
    <numFmt numFmtId="169" formatCode="_(* #,##0_);_(* \(#,##0\);_(* &quot;-&quot;??_);_(@_)"/>
    <numFmt numFmtId="170" formatCode="_(* #,##0.00_);_(* \(#,##0.00\);_(* \-??_);_(@_)"/>
    <numFmt numFmtId="171" formatCode="#."/>
    <numFmt numFmtId="172" formatCode="#,##0.00\ &quot;Pts&quot;;[Red]\-#,##0.00\ &quot;Pts&quot;"/>
    <numFmt numFmtId="173" formatCode="_-* #,##0\ _P_t_s_-;\-* #,##0\ _P_t_s_-;_-* &quot;-&quot;\ _P_t_s_-;_-@_-"/>
    <numFmt numFmtId="174" formatCode="_-* #,##0\ &quot;Pts&quot;_-;\-* #,##0\ &quot;Pts&quot;_-;_-* &quot;-&quot;\ &quot;Pts&quot;_-;_-@_-"/>
    <numFmt numFmtId="175" formatCode="_-* #,##0.00\ &quot;Pts&quot;_-;\-* #,##0.00\ &quot;Pts&quot;_-;_-* &quot;-&quot;??\ &quot;Pts&quot;_-;_-@_-"/>
    <numFmt numFmtId="176" formatCode="#,##0;\-#,##0;&quot;-&quot;"/>
    <numFmt numFmtId="177" formatCode="&quot;Rp&quot;#,##0_);\(&quot;Rp&quot;#,##0\)"/>
    <numFmt numFmtId="178" formatCode="&quot;Rp.&quot;#,##0.00_);\(&quot;Rp.&quot;#,##0.00\)"/>
    <numFmt numFmtId="179" formatCode="0###0"/>
    <numFmt numFmtId="180" formatCode="_-&quot;£&quot;* #,##0_-;\-&quot;£&quot;* #,##0_-;_-&quot;£&quot;* &quot;-&quot;_-;_-@_-"/>
    <numFmt numFmtId="181" formatCode="#,##0\ &quot;FB&quot;;\-#,##0\ &quot;FB&quot;"/>
    <numFmt numFmtId="182" formatCode="#,##0.000000000_ ;[Red]\-#,##0.000000000\ "/>
    <numFmt numFmtId="183" formatCode="#,##0.00\ &quot;Esc.&quot;;[Red]\-#,##0.00\ &quot;Esc.&quot;"/>
    <numFmt numFmtId="184" formatCode="#,##0_);[Red]\(#,##0\);;@"/>
    <numFmt numFmtId="185" formatCode="_([$€-2]* #,##0.00_);_([$€-2]* \(#,##0.00\);_([$€-2]* &quot;-&quot;??_)"/>
    <numFmt numFmtId="186" formatCode="&quot;Rp.&quot;#,##0_);[Red]\(&quot;Rp.&quot;#,##0\)"/>
    <numFmt numFmtId="187" formatCode="#,##0\ &quot;Esc.&quot;;[Red]\-#,##0\ &quot;Esc.&quot;"/>
    <numFmt numFmtId="188" formatCode="General\ ;[Red]\(General\)"/>
    <numFmt numFmtId="189" formatCode="0.000%"/>
    <numFmt numFmtId="190" formatCode="#,##0.00\ &quot;Esc.&quot;;\-#,##0.00\ &quot;Esc.&quot;"/>
    <numFmt numFmtId="191" formatCode="0.0%;[Red]\(0.0%\)"/>
    <numFmt numFmtId="192" formatCode="#,##0.0_);[Red]\(#,##0.0\)"/>
    <numFmt numFmtId="193" formatCode="_-* #,##0.00\ &quot;Esc.&quot;_-;\-* #,##0.00\ &quot;Esc.&quot;_-;_-* &quot;-&quot;??\ &quot;Esc.&quot;_-;_-@_-"/>
    <numFmt numFmtId="194" formatCode="0.00_)"/>
    <numFmt numFmtId="195" formatCode="#,##0.000_);[Red]\(#,##0.000\)"/>
    <numFmt numFmtId="196" formatCode="_-* #,##0.00\ _E_s_c_._-;\-* #,##0.00\ _E_s_c_._-;_-* &quot;-&quot;??\ _E_s_c_._-;_-@_-"/>
    <numFmt numFmtId="197" formatCode="_(&quot;$&quot;* #,##0.000_);_(&quot;$&quot;* \(#,##0.000\);_(&quot;$&quot;* &quot;-&quot;??_);_(@_)"/>
    <numFmt numFmtId="198" formatCode="0.0000000%"/>
    <numFmt numFmtId="199" formatCode="_-* #,##0\ _E_s_c_._-;\-* #,##0\ _E_s_c_._-;_-* &quot;-&quot;\ _E_s_c_._-;_-@_-"/>
    <numFmt numFmtId="200" formatCode="0.0000000000"/>
    <numFmt numFmtId="201" formatCode="mm/dd/yy"/>
    <numFmt numFmtId="202" formatCode="#,##0.0000"/>
    <numFmt numFmtId="203" formatCode="0##0"/>
    <numFmt numFmtId="204" formatCode="_-&quot;$&quot;* #,##0_-;\-&quot;$&quot;* #,##0_-;_-&quot;$&quot;* &quot;-&quot;_-;_-@_-"/>
    <numFmt numFmtId="205" formatCode="_-&quot;$&quot;* #,##0.00_-;\-&quot;$&quot;* #,##0.00_-;_-&quot;$&quot;* &quot;-&quot;??_-;_-@_-"/>
    <numFmt numFmtId="206" formatCode="_(* #,##0_);_(* \(#,##0\);_(* &quot;-&quot;?_);_(@_)"/>
    <numFmt numFmtId="207" formatCode="_(* #,##0.0000_);_(* \(#,##0.0000\);_(* &quot;-&quot;??_);_(@_)"/>
  </numFmts>
  <fonts count="6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  <font>
      <sz val="12"/>
      <name val="Arial"/>
      <family val="2"/>
    </font>
    <font>
      <sz val="11"/>
      <name val="Arial"/>
      <family val="2"/>
    </font>
    <font>
      <sz val="10"/>
      <name val="Tms Rmn"/>
    </font>
    <font>
      <sz val="10"/>
      <color theme="1"/>
      <name val="Tahoma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Times New Roman"/>
      <family val="1"/>
    </font>
    <font>
      <sz val="11"/>
      <name val="Calibri"/>
      <family val="2"/>
      <scheme val="minor"/>
    </font>
    <font>
      <sz val="12"/>
      <color indexed="8"/>
      <name val="Arial Narrow"/>
      <family val="2"/>
    </font>
    <font>
      <sz val="1"/>
      <color indexed="8"/>
      <name val="Courier"/>
      <family val="3"/>
    </font>
    <font>
      <sz val="14"/>
      <name val="‚l‚r –¾’©"/>
      <family val="1"/>
      <charset val="128"/>
    </font>
    <font>
      <sz val="1"/>
      <color indexed="16"/>
      <name val="Courier"/>
      <family val="3"/>
    </font>
    <font>
      <sz val="14"/>
      <name val="–¾’©"/>
      <charset val="128"/>
    </font>
    <font>
      <sz val="12"/>
      <name val="¹ÙÅÁÃ¼"/>
      <charset val="129"/>
    </font>
    <font>
      <b/>
      <u/>
      <sz val="18"/>
      <color indexed="9"/>
      <name val="Tahoma"/>
      <family val="2"/>
    </font>
    <font>
      <sz val="8"/>
      <name val="Times New Roman"/>
      <family val="1"/>
    </font>
    <font>
      <sz val="12"/>
      <name val="Tms Rmn"/>
    </font>
    <font>
      <sz val="10"/>
      <name val="MS Sans Serif"/>
      <family val="2"/>
    </font>
    <font>
      <sz val="10"/>
      <color indexed="8"/>
      <name val="Arial"/>
      <family val="2"/>
    </font>
    <font>
      <sz val="8"/>
      <name val="Tms Rmn"/>
    </font>
    <font>
      <sz val="8"/>
      <color indexed="8"/>
      <name val="Arial"/>
      <family val="2"/>
    </font>
    <font>
      <sz val="10"/>
      <name val="MS Serif"/>
      <family val="1"/>
    </font>
    <font>
      <b/>
      <u/>
      <sz val="11"/>
      <name val="Times New Roman"/>
      <family val="1"/>
    </font>
    <font>
      <sz val="12"/>
      <name val="Helv"/>
      <family val="2"/>
    </font>
    <font>
      <b/>
      <sz val="8"/>
      <name val="Arial"/>
      <family val="2"/>
    </font>
    <font>
      <sz val="11"/>
      <name val="Aldine401 BT"/>
    </font>
    <font>
      <sz val="10"/>
      <name val="Century Gothic"/>
      <family val="2"/>
    </font>
    <font>
      <sz val="10"/>
      <color indexed="16"/>
      <name val="MS Serif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1"/>
      <color indexed="8"/>
      <name val="Courier"/>
      <family val="3"/>
    </font>
    <font>
      <b/>
      <sz val="8"/>
      <name val="MS Sans Serif"/>
      <family val="2"/>
    </font>
    <font>
      <sz val="8"/>
      <color indexed="39"/>
      <name val="Arial"/>
      <family val="2"/>
    </font>
    <font>
      <b/>
      <sz val="14"/>
      <name val="Helv"/>
      <family val="2"/>
    </font>
    <font>
      <sz val="9"/>
      <name val="Arial"/>
      <family val="2"/>
    </font>
    <font>
      <b/>
      <sz val="9"/>
      <name val="Arial"/>
      <family val="2"/>
    </font>
    <font>
      <sz val="7"/>
      <name val="Small Fonts"/>
      <family val="2"/>
    </font>
    <font>
      <b/>
      <i/>
      <sz val="16"/>
      <name val="Helv"/>
    </font>
    <font>
      <sz val="11"/>
      <color indexed="8"/>
      <name val="Calibri"/>
      <family val="2"/>
      <charset val="1"/>
    </font>
    <font>
      <b/>
      <sz val="10"/>
      <color indexed="8"/>
      <name val="Univers"/>
    </font>
    <font>
      <sz val="8"/>
      <color indexed="10"/>
      <name val="Arial"/>
      <family val="2"/>
    </font>
    <font>
      <sz val="8"/>
      <name val="Wingdings"/>
      <charset val="2"/>
    </font>
    <font>
      <sz val="8"/>
      <name val="Helv"/>
    </font>
    <font>
      <sz val="8"/>
      <name val="MS Sans Serif"/>
      <family val="2"/>
    </font>
    <font>
      <sz val="10"/>
      <name val="Helv"/>
      <charset val="204"/>
    </font>
    <font>
      <b/>
      <sz val="12"/>
      <color indexed="18"/>
      <name val="Times New Roman"/>
      <family val="1"/>
    </font>
    <font>
      <b/>
      <sz val="8"/>
      <color indexed="8"/>
      <name val="Helv"/>
    </font>
    <font>
      <sz val="24"/>
      <color indexed="13"/>
      <name val="Helv"/>
      <family val="2"/>
    </font>
    <font>
      <b/>
      <i/>
      <sz val="12"/>
      <name val="Times New Roman"/>
      <family val="1"/>
    </font>
    <font>
      <u/>
      <sz val="10"/>
      <color indexed="14"/>
      <name val="COUR"/>
      <family val="3"/>
    </font>
    <font>
      <sz val="8"/>
      <color indexed="9"/>
      <name val="Arial"/>
      <family val="2"/>
    </font>
    <font>
      <sz val="11"/>
      <color indexed="8"/>
      <name val="맑은 고딕"/>
      <family val="2"/>
      <charset val="129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0"/>
      <name val="SWISS"/>
    </font>
    <font>
      <b/>
      <sz val="11"/>
      <name val="Arial"/>
      <family val="2"/>
    </font>
    <font>
      <sz val="11"/>
      <name val="Calibri"/>
      <family val="2"/>
      <charset val="1"/>
      <scheme val="minor"/>
    </font>
    <font>
      <sz val="12"/>
      <color rgb="FFFF0000"/>
      <name val="Arial"/>
      <family val="2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</patternFill>
    </fill>
    <fill>
      <patternFill patternType="solid">
        <fgColor indexed="9"/>
        <bgColor indexed="9"/>
      </patternFill>
    </fill>
    <fill>
      <patternFill patternType="darkVertical"/>
    </fill>
    <fill>
      <patternFill patternType="solid">
        <fgColor indexed="42"/>
        <bgColor indexed="64"/>
      </patternFill>
    </fill>
    <fill>
      <patternFill patternType="solid">
        <fgColor indexed="31"/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2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8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medium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indexed="64"/>
      </right>
      <top/>
      <bottom style="double">
        <color auto="1"/>
      </bottom>
      <diagonal/>
    </border>
    <border>
      <left style="medium">
        <color indexed="64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double">
        <color auto="1"/>
      </right>
      <top/>
      <bottom style="hair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</borders>
  <cellStyleXfs count="292">
    <xf numFmtId="0" fontId="0" fillId="0" borderId="0"/>
    <xf numFmtId="164" fontId="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2" fillId="0" borderId="0"/>
    <xf numFmtId="165" fontId="6" fillId="0" borderId="0" applyFont="0" applyFill="0" applyBorder="0" applyAlignment="0" applyProtection="0"/>
    <xf numFmtId="0" fontId="3" fillId="0" borderId="0"/>
    <xf numFmtId="167" fontId="3" fillId="0" borderId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>
      <alignment vertical="center"/>
    </xf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65" fontId="3" fillId="0" borderId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39" fontId="9" fillId="0" borderId="0"/>
    <xf numFmtId="165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65" fontId="10" fillId="0" borderId="0"/>
    <xf numFmtId="165" fontId="3" fillId="0" borderId="0" applyFont="0" applyFill="0" applyBorder="0" applyAlignment="0" applyProtection="0"/>
    <xf numFmtId="0" fontId="2" fillId="0" borderId="0"/>
    <xf numFmtId="0" fontId="2" fillId="0" borderId="0"/>
    <xf numFmtId="165" fontId="3" fillId="0" borderId="0"/>
    <xf numFmtId="0" fontId="5" fillId="0" borderId="0"/>
    <xf numFmtId="43" fontId="2" fillId="0" borderId="0" applyFont="0" applyFill="0" applyBorder="0" applyAlignment="0" applyProtection="0"/>
    <xf numFmtId="0" fontId="1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6" fillId="0" borderId="0"/>
    <xf numFmtId="0" fontId="2" fillId="0" borderId="0"/>
    <xf numFmtId="170" fontId="13" fillId="0" borderId="0" applyFill="0" applyBorder="0" applyProtection="0">
      <alignment vertical="center"/>
    </xf>
    <xf numFmtId="0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" fillId="0" borderId="0"/>
    <xf numFmtId="0" fontId="15" fillId="2" borderId="12">
      <alignment horizontal="right"/>
    </xf>
    <xf numFmtId="0" fontId="16" fillId="0" borderId="0">
      <protection locked="0"/>
    </xf>
    <xf numFmtId="0" fontId="16" fillId="0" borderId="0">
      <protection locked="0"/>
    </xf>
    <xf numFmtId="0" fontId="17" fillId="0" borderId="0"/>
    <xf numFmtId="0" fontId="16" fillId="0" borderId="0">
      <protection locked="0"/>
    </xf>
    <xf numFmtId="0" fontId="16" fillId="0" borderId="0">
      <protection locked="0"/>
    </xf>
    <xf numFmtId="171" fontId="16" fillId="0" borderId="0">
      <protection locked="0"/>
    </xf>
    <xf numFmtId="165" fontId="3" fillId="0" borderId="0">
      <protection locked="0"/>
    </xf>
    <xf numFmtId="0" fontId="16" fillId="0" borderId="0">
      <protection locked="0"/>
    </xf>
    <xf numFmtId="171" fontId="18" fillId="0" borderId="0">
      <protection locked="0"/>
    </xf>
    <xf numFmtId="165" fontId="3" fillId="0" borderId="0">
      <protection locked="0"/>
    </xf>
    <xf numFmtId="1" fontId="19" fillId="0" borderId="0"/>
    <xf numFmtId="0" fontId="3" fillId="0" borderId="0"/>
    <xf numFmtId="1" fontId="19" fillId="0" borderId="0"/>
    <xf numFmtId="0" fontId="16" fillId="0" borderId="0">
      <protection locked="0"/>
    </xf>
    <xf numFmtId="0" fontId="16" fillId="0" borderId="0">
      <protection locked="0"/>
    </xf>
    <xf numFmtId="0" fontId="13" fillId="0" borderId="0"/>
    <xf numFmtId="9" fontId="20" fillId="0" borderId="0" applyFont="0" applyFill="0" applyBorder="0" applyAlignment="0" applyProtection="0"/>
    <xf numFmtId="0" fontId="21" fillId="3" borderId="0" applyNumberFormat="0" applyBorder="0" applyAlignment="0">
      <alignment horizontal="center"/>
    </xf>
    <xf numFmtId="172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0" fontId="22" fillId="0" borderId="0">
      <alignment horizontal="center" wrapText="1"/>
      <protection locked="0"/>
    </xf>
    <xf numFmtId="0" fontId="3" fillId="0" borderId="0" applyFill="0" applyBorder="0">
      <alignment vertical="center"/>
    </xf>
    <xf numFmtId="174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13" applyNumberFormat="0" applyFill="0" applyAlignment="0" applyProtection="0">
      <alignment horizontal="center"/>
    </xf>
    <xf numFmtId="0" fontId="20" fillId="0" borderId="0"/>
    <xf numFmtId="176" fontId="25" fillId="0" borderId="0" applyFill="0" applyBorder="0" applyAlignment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1" fontId="27" fillId="0" borderId="10" applyBorder="0" applyAlignment="0"/>
    <xf numFmtId="41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8" fontId="3" fillId="0" borderId="0">
      <protection locked="0"/>
    </xf>
    <xf numFmtId="0" fontId="28" fillId="0" borderId="0" applyNumberFormat="0" applyAlignment="0">
      <alignment horizontal="left"/>
    </xf>
    <xf numFmtId="179" fontId="29" fillId="0" borderId="0" applyFill="0">
      <alignment horizontal="left" vertical="top"/>
      <protection locked="0"/>
    </xf>
    <xf numFmtId="180" fontId="3" fillId="0" borderId="0" applyFont="0" applyFill="0" applyBorder="0" applyAlignment="0" applyProtection="0"/>
    <xf numFmtId="181" fontId="3" fillId="0" borderId="0" applyFont="0" applyFill="0" applyBorder="0" applyAlignment="0"/>
    <xf numFmtId="8" fontId="3" fillId="0" borderId="0" applyFont="0" applyFill="0" applyBorder="0" applyAlignment="0"/>
    <xf numFmtId="182" fontId="3" fillId="0" borderId="0">
      <protection locked="0"/>
    </xf>
    <xf numFmtId="0" fontId="30" fillId="0" borderId="0"/>
    <xf numFmtId="0" fontId="30" fillId="0" borderId="14"/>
    <xf numFmtId="0" fontId="16" fillId="0" borderId="0">
      <protection locked="0"/>
    </xf>
    <xf numFmtId="15" fontId="31" fillId="0" borderId="0" applyFill="0" applyBorder="0" applyAlignment="0"/>
    <xf numFmtId="183" fontId="32" fillId="4" borderId="0" applyFont="0" applyFill="0" applyBorder="0" applyAlignment="0" applyProtection="0"/>
    <xf numFmtId="183" fontId="32" fillId="4" borderId="11" applyFont="0" applyFill="0" applyBorder="0" applyAlignment="0" applyProtection="0"/>
    <xf numFmtId="17" fontId="31" fillId="0" borderId="0" applyFill="0" applyBorder="0">
      <alignment horizontal="right"/>
    </xf>
    <xf numFmtId="14" fontId="3" fillId="0" borderId="0" applyFont="0" applyFill="0" applyBorder="0" applyAlignment="0" applyProtection="0"/>
    <xf numFmtId="0" fontId="3" fillId="0" borderId="0" applyNumberFormat="0">
      <alignment horizontal="centerContinuous"/>
    </xf>
    <xf numFmtId="184" fontId="33" fillId="0" borderId="0" applyFont="0" applyFill="0" applyBorder="0">
      <alignment horizontal="left" vertical="top" wrapText="1"/>
      <protection locked="0"/>
    </xf>
    <xf numFmtId="0" fontId="34" fillId="0" borderId="0" applyNumberFormat="0" applyAlignment="0">
      <alignment horizontal="left"/>
    </xf>
    <xf numFmtId="185" fontId="3" fillId="0" borderId="0" applyFont="0" applyFill="0" applyBorder="0" applyAlignment="0" applyProtection="0"/>
    <xf numFmtId="0" fontId="6" fillId="0" borderId="0"/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186" fontId="3" fillId="0" borderId="0">
      <protection locked="0"/>
    </xf>
    <xf numFmtId="187" fontId="32" fillId="4" borderId="0" applyFont="0" applyFill="0" applyBorder="0" applyAlignment="0"/>
    <xf numFmtId="2" fontId="3" fillId="0" borderId="0" applyFont="0" applyFill="0" applyBorder="0" applyAlignment="0" applyProtection="0"/>
    <xf numFmtId="188" fontId="3" fillId="0" borderId="0">
      <alignment horizontal="left"/>
      <protection locked="0"/>
    </xf>
    <xf numFmtId="38" fontId="35" fillId="5" borderId="0" applyNumberFormat="0" applyBorder="0" applyAlignment="0" applyProtection="0"/>
    <xf numFmtId="189" fontId="3" fillId="0" borderId="15" applyFont="0" applyFill="0" applyBorder="0" applyAlignment="0"/>
    <xf numFmtId="179" fontId="36" fillId="0" borderId="0">
      <alignment horizontal="left"/>
    </xf>
    <xf numFmtId="0" fontId="11" fillId="0" borderId="16" applyNumberFormat="0" applyAlignment="0" applyProtection="0">
      <alignment horizontal="left" vertical="center"/>
    </xf>
    <xf numFmtId="0" fontId="11" fillId="0" borderId="17">
      <alignment horizontal="left" vertical="center"/>
    </xf>
    <xf numFmtId="171" fontId="37" fillId="0" borderId="0">
      <protection locked="0"/>
    </xf>
    <xf numFmtId="171" fontId="37" fillId="0" borderId="0">
      <protection locked="0"/>
    </xf>
    <xf numFmtId="0" fontId="38" fillId="0" borderId="18">
      <alignment horizontal="center"/>
    </xf>
    <xf numFmtId="0" fontId="38" fillId="0" borderId="0">
      <alignment horizontal="center"/>
    </xf>
    <xf numFmtId="10" fontId="35" fillId="4" borderId="4" applyNumberFormat="0" applyBorder="0" applyAlignment="0" applyProtection="0"/>
    <xf numFmtId="8" fontId="35" fillId="4" borderId="0" applyFont="0" applyBorder="0" applyAlignment="0" applyProtection="0">
      <protection locked="0"/>
    </xf>
    <xf numFmtId="15" fontId="35" fillId="4" borderId="0" applyFont="0" applyBorder="0" applyAlignment="0" applyProtection="0">
      <protection locked="0"/>
    </xf>
    <xf numFmtId="187" fontId="32" fillId="4" borderId="0" applyFont="0" applyBorder="0" applyAlignment="0">
      <protection locked="0"/>
    </xf>
    <xf numFmtId="38" fontId="35" fillId="4" borderId="0">
      <protection locked="0"/>
    </xf>
    <xf numFmtId="190" fontId="32" fillId="4" borderId="0" applyFont="0" applyBorder="0" applyAlignment="0">
      <protection locked="0"/>
    </xf>
    <xf numFmtId="10" fontId="35" fillId="4" borderId="0">
      <protection locked="0"/>
    </xf>
    <xf numFmtId="191" fontId="35" fillId="4" borderId="0" applyFont="0" applyBorder="0" applyAlignment="0">
      <protection locked="0"/>
    </xf>
    <xf numFmtId="192" fontId="39" fillId="4" borderId="0" applyNumberFormat="0" applyBorder="0" applyAlignment="0">
      <protection locked="0"/>
    </xf>
    <xf numFmtId="179" fontId="3" fillId="0" borderId="0">
      <alignment horizontal="left"/>
    </xf>
    <xf numFmtId="179" fontId="3" fillId="0" borderId="0">
      <alignment horizontal="left"/>
    </xf>
    <xf numFmtId="179" fontId="33" fillId="0" borderId="0" applyFont="0">
      <alignment horizontal="left"/>
    </xf>
    <xf numFmtId="179" fontId="3" fillId="0" borderId="0" applyFill="0" applyBorder="0">
      <alignment horizontal="left"/>
    </xf>
    <xf numFmtId="179" fontId="3" fillId="0" borderId="0" applyFill="0" applyBorder="0">
      <alignment horizontal="left"/>
    </xf>
    <xf numFmtId="179" fontId="33" fillId="0" borderId="0" applyFont="0" applyFill="0" applyBorder="0">
      <alignment horizontal="left"/>
    </xf>
    <xf numFmtId="0" fontId="40" fillId="6" borderId="14"/>
    <xf numFmtId="40" fontId="3" fillId="0" borderId="0">
      <protection locked="0"/>
    </xf>
    <xf numFmtId="179" fontId="3" fillId="0" borderId="0" applyFill="0" applyBorder="0">
      <alignment horizontal="left"/>
    </xf>
    <xf numFmtId="179" fontId="3" fillId="0" borderId="0" applyFill="0" applyBorder="0">
      <alignment horizontal="left"/>
    </xf>
    <xf numFmtId="179" fontId="33" fillId="0" borderId="0" applyFont="0" applyFill="0" applyBorder="0">
      <alignment horizontal="left"/>
    </xf>
    <xf numFmtId="0" fontId="41" fillId="0" borderId="15">
      <alignment horizontal="center"/>
    </xf>
    <xf numFmtId="179" fontId="3" fillId="0" borderId="0" applyFill="0" applyBorder="0">
      <alignment horizontal="left"/>
    </xf>
    <xf numFmtId="0" fontId="41" fillId="0" borderId="15">
      <alignment horizontal="center"/>
    </xf>
    <xf numFmtId="0" fontId="41" fillId="0" borderId="15">
      <alignment horizontal="center"/>
    </xf>
    <xf numFmtId="0" fontId="41" fillId="0" borderId="15">
      <alignment horizontal="center"/>
    </xf>
    <xf numFmtId="0" fontId="41" fillId="0" borderId="15">
      <alignment horizontal="center"/>
    </xf>
    <xf numFmtId="0" fontId="41" fillId="0" borderId="15">
      <alignment horizontal="center"/>
    </xf>
    <xf numFmtId="179" fontId="3" fillId="0" borderId="0" applyFill="0" applyBorder="0">
      <alignment horizontal="left"/>
    </xf>
    <xf numFmtId="0" fontId="41" fillId="0" borderId="15">
      <alignment horizontal="center"/>
    </xf>
    <xf numFmtId="179" fontId="3" fillId="0" borderId="0" applyFill="0" applyBorder="0">
      <alignment horizontal="left"/>
    </xf>
    <xf numFmtId="179" fontId="3" fillId="0" borderId="0" applyFill="0" applyBorder="0">
      <alignment horizontal="left"/>
    </xf>
    <xf numFmtId="0" fontId="41" fillId="0" borderId="15">
      <alignment horizontal="center"/>
    </xf>
    <xf numFmtId="0" fontId="41" fillId="0" borderId="15">
      <alignment horizontal="center"/>
    </xf>
    <xf numFmtId="0" fontId="41" fillId="0" borderId="15">
      <alignment horizontal="center"/>
    </xf>
    <xf numFmtId="0" fontId="41" fillId="0" borderId="15">
      <alignment horizontal="center"/>
    </xf>
    <xf numFmtId="179" fontId="3" fillId="0" borderId="0" applyFill="0" applyBorder="0">
      <alignment horizontal="left"/>
    </xf>
    <xf numFmtId="184" fontId="42" fillId="0" borderId="0">
      <alignment horizontal="left" vertical="top"/>
      <protection locked="0"/>
    </xf>
    <xf numFmtId="184" fontId="3" fillId="0" borderId="0"/>
    <xf numFmtId="38" fontId="24" fillId="0" borderId="0" applyFont="0" applyFill="0" applyBorder="0" applyAlignment="0" applyProtection="0"/>
    <xf numFmtId="40" fontId="24" fillId="0" borderId="0" applyFont="0" applyFill="0" applyBorder="0" applyAlignment="0" applyProtection="0"/>
    <xf numFmtId="179" fontId="3" fillId="0" borderId="0" applyFill="0" applyBorder="0">
      <alignment horizontal="left"/>
    </xf>
    <xf numFmtId="6" fontId="24" fillId="0" borderId="0" applyFont="0" applyFill="0" applyBorder="0" applyAlignment="0" applyProtection="0"/>
    <xf numFmtId="8" fontId="24" fillId="0" borderId="0" applyFont="0" applyFill="0" applyBorder="0" applyAlignment="0" applyProtection="0"/>
    <xf numFmtId="179" fontId="3" fillId="0" borderId="0">
      <alignment horizontal="left"/>
    </xf>
    <xf numFmtId="179" fontId="3" fillId="0" borderId="0">
      <alignment horizontal="left"/>
    </xf>
    <xf numFmtId="179" fontId="33" fillId="0" borderId="0" applyFont="0">
      <alignment horizontal="left"/>
    </xf>
    <xf numFmtId="193" fontId="32" fillId="5" borderId="0" applyFont="0" applyBorder="0" applyAlignment="0" applyProtection="0">
      <alignment horizontal="right"/>
      <protection hidden="1"/>
    </xf>
    <xf numFmtId="37" fontId="43" fillId="0" borderId="0"/>
    <xf numFmtId="194" fontId="44" fillId="0" borderId="0"/>
    <xf numFmtId="38" fontId="35" fillId="0" borderId="0" applyFont="0" applyFill="0" applyBorder="0" applyAlignment="0"/>
    <xf numFmtId="192" fontId="3" fillId="0" borderId="0" applyFont="0" applyFill="0" applyBorder="0" applyAlignment="0"/>
    <xf numFmtId="40" fontId="35" fillId="0" borderId="0" applyFont="0" applyFill="0" applyBorder="0" applyAlignment="0"/>
    <xf numFmtId="195" fontId="35" fillId="0" borderId="0" applyFont="0" applyFill="0" applyBorder="0" applyAlignment="0"/>
    <xf numFmtId="0" fontId="7" fillId="0" borderId="0"/>
    <xf numFmtId="0" fontId="45" fillId="0" borderId="0"/>
    <xf numFmtId="39" fontId="7" fillId="0" borderId="0"/>
    <xf numFmtId="0" fontId="3" fillId="0" borderId="0"/>
    <xf numFmtId="39" fontId="7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192" fontId="31" fillId="0" borderId="0" applyNumberFormat="0" applyFill="0" applyBorder="0" applyAlignment="0" applyProtection="0"/>
    <xf numFmtId="196" fontId="32" fillId="0" borderId="0" applyFont="0" applyFill="0" applyBorder="0" applyAlignment="0" applyProtection="0"/>
    <xf numFmtId="197" fontId="3" fillId="0" borderId="0" applyFont="0" applyFill="0" applyBorder="0" applyAlignment="0" applyProtection="0"/>
    <xf numFmtId="188" fontId="3" fillId="0" borderId="0">
      <protection locked="0"/>
    </xf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98" fontId="3" fillId="0" borderId="0"/>
    <xf numFmtId="14" fontId="22" fillId="0" borderId="0">
      <alignment horizontal="center" wrapText="1"/>
      <protection locked="0"/>
    </xf>
    <xf numFmtId="199" fontId="32" fillId="0" borderId="0" applyFont="0" applyFill="0" applyBorder="0" applyAlignment="0"/>
    <xf numFmtId="190" fontId="32" fillId="0" borderId="0" applyFont="0" applyFill="0" applyBorder="0" applyAlignment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ill="0" applyBorder="0" applyAlignment="0" applyProtection="0"/>
    <xf numFmtId="9" fontId="3" fillId="0" borderId="0" applyFont="0" applyFill="0" applyBorder="0" applyAlignment="0" applyProtection="0"/>
    <xf numFmtId="9" fontId="24" fillId="0" borderId="19" applyNumberFormat="0" applyBorder="0"/>
    <xf numFmtId="200" fontId="3" fillId="0" borderId="0" applyFont="0" applyFill="0" applyBorder="0" applyAlignment="0" applyProtection="0"/>
    <xf numFmtId="39" fontId="46" fillId="7" borderId="14"/>
    <xf numFmtId="40" fontId="3" fillId="0" borderId="0">
      <protection locked="0"/>
    </xf>
    <xf numFmtId="40" fontId="3" fillId="0" borderId="0">
      <protection locked="0"/>
    </xf>
    <xf numFmtId="192" fontId="47" fillId="0" borderId="0" applyNumberFormat="0" applyFill="0" applyBorder="0" applyAlignment="0" applyProtection="0">
      <alignment horizontal="left"/>
    </xf>
    <xf numFmtId="0" fontId="48" fillId="8" borderId="0" applyNumberFormat="0" applyFont="0" applyBorder="0" applyAlignment="0">
      <alignment horizontal="center"/>
    </xf>
    <xf numFmtId="0" fontId="30" fillId="0" borderId="0"/>
    <xf numFmtId="201" fontId="49" fillId="0" borderId="0" applyNumberFormat="0" applyFill="0" applyBorder="0" applyAlignment="0" applyProtection="0">
      <alignment horizontal="left"/>
    </xf>
    <xf numFmtId="184" fontId="3" fillId="0" borderId="0">
      <alignment horizontal="left"/>
    </xf>
    <xf numFmtId="0" fontId="48" fillId="1" borderId="17" applyNumberFormat="0" applyFont="0" applyAlignment="0">
      <alignment horizontal="center"/>
    </xf>
    <xf numFmtId="0" fontId="50" fillId="0" borderId="0" applyNumberFormat="0" applyFill="0" applyBorder="0" applyAlignment="0">
      <alignment horizontal="center"/>
    </xf>
    <xf numFmtId="192" fontId="35" fillId="9" borderId="0" applyNumberFormat="0" applyFont="0" applyBorder="0" applyAlignment="0">
      <protection hidden="1"/>
    </xf>
    <xf numFmtId="0" fontId="51" fillId="0" borderId="0"/>
    <xf numFmtId="0" fontId="52" fillId="0" borderId="0" applyNumberFormat="0" applyProtection="0">
      <alignment wrapText="1"/>
    </xf>
    <xf numFmtId="40" fontId="53" fillId="0" borderId="0" applyBorder="0">
      <alignment horizontal="right"/>
    </xf>
    <xf numFmtId="184" fontId="33" fillId="0" borderId="0" applyFont="0">
      <protection locked="0"/>
    </xf>
    <xf numFmtId="184" fontId="33" fillId="0" borderId="0" applyFill="0" applyProtection="0"/>
    <xf numFmtId="0" fontId="41" fillId="10" borderId="0" applyNumberFormat="0" applyAlignment="0"/>
    <xf numFmtId="0" fontId="30" fillId="0" borderId="14"/>
    <xf numFmtId="192" fontId="3" fillId="11" borderId="0" applyNumberFormat="0" applyFont="0" applyBorder="0" applyAlignment="0" applyProtection="0"/>
    <xf numFmtId="202" fontId="3" fillId="0" borderId="0" applyFill="0" applyBorder="0" applyAlignment="0" applyProtection="0">
      <alignment horizontal="right"/>
    </xf>
    <xf numFmtId="0" fontId="3" fillId="0" borderId="0"/>
    <xf numFmtId="0" fontId="54" fillId="12" borderId="0"/>
    <xf numFmtId="0" fontId="55" fillId="0" borderId="20" applyNumberFormat="0" applyFill="0" applyProtection="0">
      <alignment horizontal="center"/>
    </xf>
    <xf numFmtId="184" fontId="36" fillId="0" borderId="0"/>
    <xf numFmtId="0" fontId="40" fillId="0" borderId="21"/>
    <xf numFmtId="0" fontId="40" fillId="0" borderId="14"/>
    <xf numFmtId="0" fontId="3" fillId="2" borderId="17" applyNumberFormat="0" applyBorder="0" applyAlignment="0">
      <alignment horizontal="center"/>
    </xf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203" fontId="33" fillId="0" borderId="0" applyFill="0">
      <alignment horizontal="center"/>
    </xf>
    <xf numFmtId="184" fontId="33" fillId="0" borderId="0" applyFont="0">
      <alignment horizontal="center"/>
      <protection locked="0"/>
    </xf>
    <xf numFmtId="0" fontId="56" fillId="0" borderId="0"/>
    <xf numFmtId="204" fontId="3" fillId="0" borderId="0" applyFont="0" applyFill="0" applyBorder="0" applyAlignment="0" applyProtection="0"/>
    <xf numFmtId="205" fontId="3" fillId="0" borderId="0" applyFont="0" applyFill="0" applyBorder="0" applyAlignment="0" applyProtection="0"/>
    <xf numFmtId="192" fontId="57" fillId="0" borderId="0" applyNumberFormat="0" applyFill="0" applyBorder="0" applyAlignment="0" applyProtection="0"/>
    <xf numFmtId="41" fontId="3" fillId="0" borderId="0" applyFont="0" applyFill="0" applyBorder="0" applyAlignment="0" applyProtection="0"/>
    <xf numFmtId="0" fontId="58" fillId="0" borderId="0">
      <alignment vertical="center"/>
    </xf>
    <xf numFmtId="0" fontId="3" fillId="0" borderId="0"/>
    <xf numFmtId="0" fontId="59" fillId="0" borderId="0"/>
    <xf numFmtId="38" fontId="60" fillId="0" borderId="0" applyFont="0" applyFill="0" applyBorder="0" applyAlignment="0" applyProtection="0">
      <alignment vertical="center"/>
    </xf>
    <xf numFmtId="0" fontId="41" fillId="0" borderId="0" applyBorder="0">
      <alignment vertical="center"/>
    </xf>
    <xf numFmtId="41" fontId="6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206" fontId="61" fillId="0" borderId="0" applyFill="0" applyBorder="0" applyAlignment="0" applyProtection="0"/>
    <xf numFmtId="177" fontId="3" fillId="0" borderId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42">
    <xf numFmtId="0" fontId="0" fillId="0" borderId="0" xfId="0"/>
    <xf numFmtId="0" fontId="7" fillId="0" borderId="4" xfId="2" applyFont="1" applyFill="1" applyBorder="1" applyAlignment="1">
      <alignment horizontal="center" vertical="center"/>
    </xf>
    <xf numFmtId="0" fontId="7" fillId="0" borderId="3" xfId="2" applyFont="1" applyFill="1" applyBorder="1" applyAlignment="1">
      <alignment horizontal="center" vertical="center"/>
    </xf>
    <xf numFmtId="0" fontId="8" fillId="0" borderId="0" xfId="2" applyFont="1" applyFill="1" applyAlignment="1">
      <alignment vertical="center" wrapText="1"/>
    </xf>
    <xf numFmtId="0" fontId="7" fillId="0" borderId="5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2" fontId="7" fillId="0" borderId="5" xfId="2" applyNumberFormat="1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/>
    </xf>
    <xf numFmtId="0" fontId="11" fillId="0" borderId="2" xfId="2" applyFont="1" applyFill="1" applyBorder="1" applyAlignment="1">
      <alignment horizontal="center" vertical="center"/>
    </xf>
    <xf numFmtId="0" fontId="11" fillId="0" borderId="4" xfId="2" applyFont="1" applyFill="1" applyBorder="1" applyAlignment="1">
      <alignment horizontal="center" vertical="center"/>
    </xf>
    <xf numFmtId="0" fontId="11" fillId="0" borderId="9" xfId="2" applyFont="1" applyFill="1" applyBorder="1" applyAlignment="1">
      <alignment vertical="center"/>
    </xf>
    <xf numFmtId="0" fontId="11" fillId="0" borderId="2" xfId="2" applyFont="1" applyFill="1" applyBorder="1" applyAlignment="1">
      <alignment horizontal="center" vertical="center" wrapText="1"/>
    </xf>
    <xf numFmtId="164" fontId="11" fillId="0" borderId="2" xfId="1" applyFont="1" applyFill="1" applyBorder="1" applyAlignment="1">
      <alignment horizontal="center" vertical="center" wrapText="1"/>
    </xf>
    <xf numFmtId="164" fontId="11" fillId="0" borderId="2" xfId="1" applyFont="1" applyFill="1" applyBorder="1" applyAlignment="1">
      <alignment horizontal="center" vertical="center"/>
    </xf>
    <xf numFmtId="0" fontId="4" fillId="0" borderId="8" xfId="2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/>
    </xf>
    <xf numFmtId="0" fontId="11" fillId="0" borderId="8" xfId="2" applyFont="1" applyFill="1" applyBorder="1" applyAlignment="1">
      <alignment horizontal="center"/>
    </xf>
    <xf numFmtId="0" fontId="11" fillId="0" borderId="10" xfId="2" applyFont="1" applyFill="1" applyBorder="1" applyAlignment="1">
      <alignment horizontal="center"/>
    </xf>
    <xf numFmtId="0" fontId="11" fillId="0" borderId="0" xfId="2" applyFont="1" applyFill="1" applyAlignment="1">
      <alignment horizontal="left" vertical="center"/>
    </xf>
    <xf numFmtId="2" fontId="7" fillId="0" borderId="4" xfId="2" applyNumberFormat="1" applyFont="1" applyFill="1" applyBorder="1" applyAlignment="1">
      <alignment horizontal="center" vertical="center"/>
    </xf>
    <xf numFmtId="164" fontId="7" fillId="0" borderId="4" xfId="1" applyFont="1" applyFill="1" applyBorder="1"/>
    <xf numFmtId="0" fontId="7" fillId="0" borderId="4" xfId="2" applyFont="1" applyFill="1" applyBorder="1" applyAlignment="1">
      <alignment vertical="center" wrapText="1"/>
    </xf>
    <xf numFmtId="0" fontId="7" fillId="0" borderId="4" xfId="2" applyFont="1" applyFill="1" applyBorder="1" applyAlignment="1">
      <alignment horizontal="center" vertical="center" wrapText="1"/>
    </xf>
    <xf numFmtId="166" fontId="7" fillId="0" borderId="4" xfId="1" applyNumberFormat="1" applyFont="1" applyFill="1" applyBorder="1" applyAlignment="1">
      <alignment vertical="center" wrapText="1"/>
    </xf>
    <xf numFmtId="0" fontId="11" fillId="0" borderId="4" xfId="0" applyFont="1" applyFill="1" applyBorder="1" applyAlignment="1">
      <alignment vertical="center"/>
    </xf>
    <xf numFmtId="164" fontId="7" fillId="0" borderId="4" xfId="1" applyFont="1" applyFill="1" applyBorder="1" applyAlignment="1">
      <alignment horizontal="center"/>
    </xf>
    <xf numFmtId="166" fontId="11" fillId="0" borderId="4" xfId="1" applyNumberFormat="1" applyFont="1" applyFill="1" applyBorder="1"/>
    <xf numFmtId="2" fontId="7" fillId="0" borderId="4" xfId="2" applyNumberFormat="1" applyFont="1" applyFill="1" applyBorder="1" applyAlignment="1">
      <alignment horizontal="center" vertical="center" wrapText="1"/>
    </xf>
    <xf numFmtId="164" fontId="11" fillId="0" borderId="4" xfId="1" applyFont="1" applyFill="1" applyBorder="1"/>
    <xf numFmtId="164" fontId="7" fillId="0" borderId="4" xfId="1" applyFont="1" applyFill="1" applyBorder="1" applyAlignment="1">
      <alignment vertical="center" wrapText="1"/>
    </xf>
    <xf numFmtId="0" fontId="11" fillId="0" borderId="4" xfId="0" applyFont="1" applyFill="1" applyBorder="1" applyAlignment="1">
      <alignment horizontal="center" vertical="center"/>
    </xf>
    <xf numFmtId="164" fontId="7" fillId="0" borderId="0" xfId="1" applyFont="1" applyFill="1"/>
    <xf numFmtId="0" fontId="7" fillId="0" borderId="0" xfId="2" applyFont="1" applyFill="1" applyBorder="1" applyAlignment="1">
      <alignment horizontal="center"/>
    </xf>
    <xf numFmtId="164" fontId="7" fillId="0" borderId="3" xfId="1" applyFont="1" applyFill="1" applyBorder="1"/>
    <xf numFmtId="164" fontId="11" fillId="0" borderId="4" xfId="1" applyFont="1" applyFill="1" applyBorder="1" applyAlignment="1">
      <alignment horizontal="center"/>
    </xf>
    <xf numFmtId="0" fontId="7" fillId="0" borderId="4" xfId="2" quotePrefix="1" applyFont="1" applyFill="1" applyBorder="1" applyAlignment="1">
      <alignment horizontal="center" vertical="center"/>
    </xf>
    <xf numFmtId="164" fontId="7" fillId="0" borderId="4" xfId="1" applyFont="1" applyFill="1" applyBorder="1" applyAlignment="1">
      <alignment vertical="center"/>
    </xf>
    <xf numFmtId="164" fontId="11" fillId="0" borderId="0" xfId="1" applyFont="1" applyFill="1"/>
    <xf numFmtId="0" fontId="7" fillId="0" borderId="4" xfId="0" applyFont="1" applyFill="1" applyBorder="1" applyAlignment="1">
      <alignment horizontal="center" vertical="center"/>
    </xf>
    <xf numFmtId="0" fontId="7" fillId="0" borderId="3" xfId="2" applyFont="1" applyFill="1" applyBorder="1" applyAlignment="1">
      <alignment vertical="center" wrapText="1"/>
    </xf>
    <xf numFmtId="0" fontId="11" fillId="0" borderId="4" xfId="2" applyFont="1" applyFill="1" applyBorder="1" applyAlignment="1">
      <alignment horizontal="left" vertical="center" wrapText="1"/>
    </xf>
    <xf numFmtId="0" fontId="11" fillId="0" borderId="4" xfId="2" applyFont="1" applyFill="1" applyBorder="1" applyAlignment="1">
      <alignment vertical="center" wrapText="1"/>
    </xf>
    <xf numFmtId="0" fontId="7" fillId="0" borderId="4" xfId="2" applyFont="1" applyFill="1" applyBorder="1" applyAlignment="1">
      <alignment wrapText="1"/>
    </xf>
    <xf numFmtId="0" fontId="8" fillId="0" borderId="0" xfId="2" applyFont="1" applyFill="1" applyBorder="1" applyAlignment="1">
      <alignment vertical="center"/>
    </xf>
    <xf numFmtId="0" fontId="11" fillId="0" borderId="4" xfId="2" applyFont="1" applyFill="1" applyBorder="1" applyAlignment="1">
      <alignment wrapText="1"/>
    </xf>
    <xf numFmtId="0" fontId="7" fillId="0" borderId="1" xfId="2" applyFont="1" applyFill="1" applyBorder="1" applyAlignment="1">
      <alignment vertical="center"/>
    </xf>
    <xf numFmtId="0" fontId="7" fillId="0" borderId="1" xfId="2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center" vertical="center" wrapText="1"/>
    </xf>
    <xf numFmtId="0" fontId="7" fillId="0" borderId="4" xfId="2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vertical="center" wrapText="1"/>
    </xf>
    <xf numFmtId="0" fontId="4" fillId="0" borderId="10" xfId="2" applyFont="1" applyFill="1" applyBorder="1" applyAlignment="1">
      <alignment horizontal="center" vertical="center" wrapText="1"/>
    </xf>
    <xf numFmtId="164" fontId="7" fillId="0" borderId="22" xfId="1" applyFont="1" applyFill="1" applyBorder="1"/>
    <xf numFmtId="0" fontId="11" fillId="0" borderId="8" xfId="2" applyFont="1" applyFill="1" applyBorder="1" applyAlignment="1">
      <alignment horizontal="center" vertical="center"/>
    </xf>
    <xf numFmtId="0" fontId="11" fillId="0" borderId="10" xfId="2" applyFont="1" applyFill="1" applyBorder="1" applyAlignment="1">
      <alignment horizontal="center" vertical="center"/>
    </xf>
    <xf numFmtId="0" fontId="11" fillId="0" borderId="9" xfId="2" applyFont="1" applyFill="1" applyBorder="1" applyAlignment="1">
      <alignment horizontal="center" vertical="center"/>
    </xf>
    <xf numFmtId="2" fontId="7" fillId="0" borderId="22" xfId="2" applyNumberFormat="1" applyFont="1" applyFill="1" applyBorder="1" applyAlignment="1">
      <alignment horizontal="center" vertical="center"/>
    </xf>
    <xf numFmtId="0" fontId="12" fillId="0" borderId="25" xfId="2" applyFont="1" applyFill="1" applyBorder="1" applyAlignment="1">
      <alignment horizontal="left" vertical="center"/>
    </xf>
    <xf numFmtId="0" fontId="12" fillId="0" borderId="23" xfId="2" applyFont="1" applyFill="1" applyBorder="1" applyAlignment="1">
      <alignment horizontal="left" vertical="center"/>
    </xf>
    <xf numFmtId="0" fontId="11" fillId="0" borderId="30" xfId="2" applyFont="1" applyFill="1" applyBorder="1" applyAlignment="1">
      <alignment horizontal="center"/>
    </xf>
    <xf numFmtId="164" fontId="11" fillId="0" borderId="32" xfId="1" applyFont="1" applyFill="1" applyBorder="1" applyAlignment="1">
      <alignment horizontal="center" vertical="center"/>
    </xf>
    <xf numFmtId="0" fontId="7" fillId="0" borderId="33" xfId="2" applyFont="1" applyFill="1" applyBorder="1" applyAlignment="1">
      <alignment horizontal="center" vertical="center"/>
    </xf>
    <xf numFmtId="0" fontId="7" fillId="0" borderId="34" xfId="2" applyFont="1" applyFill="1" applyBorder="1" applyAlignment="1">
      <alignment vertical="center"/>
    </xf>
    <xf numFmtId="0" fontId="7" fillId="0" borderId="34" xfId="2" applyFont="1" applyFill="1" applyBorder="1" applyAlignment="1">
      <alignment horizontal="center" vertical="center"/>
    </xf>
    <xf numFmtId="0" fontId="7" fillId="0" borderId="22" xfId="2" applyFont="1" applyFill="1" applyBorder="1" applyAlignment="1">
      <alignment horizontal="center" vertical="center"/>
    </xf>
    <xf numFmtId="0" fontId="11" fillId="0" borderId="36" xfId="2" applyFont="1" applyFill="1" applyBorder="1" applyAlignment="1">
      <alignment horizontal="center" vertical="center"/>
    </xf>
    <xf numFmtId="0" fontId="11" fillId="0" borderId="22" xfId="2" applyFont="1" applyFill="1" applyBorder="1" applyAlignment="1">
      <alignment horizontal="left" vertical="center"/>
    </xf>
    <xf numFmtId="0" fontId="7" fillId="0" borderId="36" xfId="2" applyFont="1" applyFill="1" applyBorder="1" applyAlignment="1">
      <alignment horizontal="center" vertical="center"/>
    </xf>
    <xf numFmtId="0" fontId="7" fillId="0" borderId="22" xfId="2" applyFont="1" applyFill="1" applyBorder="1" applyAlignment="1">
      <alignment vertical="center"/>
    </xf>
    <xf numFmtId="164" fontId="7" fillId="0" borderId="22" xfId="1" applyFont="1" applyFill="1" applyBorder="1" applyAlignment="1">
      <alignment vertical="center"/>
    </xf>
    <xf numFmtId="0" fontId="7" fillId="0" borderId="36" xfId="2" quotePrefix="1" applyFont="1" applyFill="1" applyBorder="1" applyAlignment="1">
      <alignment horizontal="center" vertical="center"/>
    </xf>
    <xf numFmtId="0" fontId="7" fillId="0" borderId="36" xfId="2" applyFont="1" applyFill="1" applyBorder="1" applyAlignment="1">
      <alignment horizontal="center"/>
    </xf>
    <xf numFmtId="0" fontId="7" fillId="0" borderId="22" xfId="2" applyFont="1" applyFill="1" applyBorder="1"/>
    <xf numFmtId="0" fontId="11" fillId="0" borderId="36" xfId="2" applyFont="1" applyFill="1" applyBorder="1" applyAlignment="1">
      <alignment horizontal="center"/>
    </xf>
    <xf numFmtId="0" fontId="11" fillId="0" borderId="22" xfId="2" applyFont="1" applyFill="1" applyBorder="1" applyAlignment="1">
      <alignment vertical="center"/>
    </xf>
    <xf numFmtId="166" fontId="7" fillId="0" borderId="22" xfId="1" applyNumberFormat="1" applyFont="1" applyFill="1" applyBorder="1"/>
    <xf numFmtId="0" fontId="11" fillId="0" borderId="22" xfId="2" applyFont="1" applyFill="1" applyBorder="1"/>
    <xf numFmtId="0" fontId="7" fillId="0" borderId="22" xfId="38" applyFont="1" applyFill="1" applyBorder="1" applyAlignment="1">
      <alignment vertical="center"/>
    </xf>
    <xf numFmtId="166" fontId="7" fillId="0" borderId="22" xfId="1" applyNumberFormat="1" applyFont="1" applyFill="1" applyBorder="1" applyAlignment="1">
      <alignment vertical="center" wrapText="1"/>
    </xf>
    <xf numFmtId="0" fontId="7" fillId="0" borderId="22" xfId="38" applyFont="1" applyFill="1" applyBorder="1" applyAlignment="1">
      <alignment horizontal="center" vertical="center"/>
    </xf>
    <xf numFmtId="0" fontId="7" fillId="0" borderId="22" xfId="2" applyFont="1" applyFill="1" applyBorder="1" applyAlignment="1">
      <alignment wrapText="1"/>
    </xf>
    <xf numFmtId="0" fontId="7" fillId="0" borderId="36" xfId="38" applyFont="1" applyFill="1" applyBorder="1" applyAlignment="1">
      <alignment horizontal="center" vertical="center"/>
    </xf>
    <xf numFmtId="0" fontId="7" fillId="0" borderId="22" xfId="0" applyFont="1" applyFill="1" applyBorder="1"/>
    <xf numFmtId="0" fontId="11" fillId="0" borderId="36" xfId="0" applyFont="1" applyFill="1" applyBorder="1" applyAlignment="1">
      <alignment horizontal="center"/>
    </xf>
    <xf numFmtId="0" fontId="11" fillId="0" borderId="22" xfId="0" applyFont="1" applyFill="1" applyBorder="1"/>
    <xf numFmtId="0" fontId="7" fillId="0" borderId="36" xfId="0" applyFont="1" applyFill="1" applyBorder="1" applyAlignment="1">
      <alignment horizontal="center"/>
    </xf>
    <xf numFmtId="0" fontId="7" fillId="0" borderId="36" xfId="2" applyFont="1" applyFill="1" applyBorder="1" applyAlignment="1">
      <alignment horizontal="center" vertical="center" wrapText="1"/>
    </xf>
    <xf numFmtId="0" fontId="7" fillId="0" borderId="22" xfId="2" applyFont="1" applyFill="1" applyBorder="1" applyAlignment="1">
      <alignment vertical="center" wrapText="1"/>
    </xf>
    <xf numFmtId="0" fontId="7" fillId="0" borderId="22" xfId="2" applyFont="1" applyFill="1" applyBorder="1" applyAlignment="1">
      <alignment horizontal="center" vertical="center" wrapText="1"/>
    </xf>
    <xf numFmtId="0" fontId="7" fillId="0" borderId="22" xfId="0" applyFont="1" applyFill="1" applyBorder="1" applyAlignment="1">
      <alignment vertical="center"/>
    </xf>
    <xf numFmtId="0" fontId="11" fillId="0" borderId="22" xfId="0" applyFont="1" applyFill="1" applyBorder="1" applyAlignment="1">
      <alignment vertical="center"/>
    </xf>
    <xf numFmtId="0" fontId="7" fillId="0" borderId="36" xfId="2" quotePrefix="1" applyFont="1" applyFill="1" applyBorder="1" applyAlignment="1">
      <alignment horizontal="center"/>
    </xf>
    <xf numFmtId="0" fontId="8" fillId="0" borderId="22" xfId="38" applyFont="1" applyFill="1" applyBorder="1" applyAlignment="1">
      <alignment vertical="center" wrapText="1"/>
    </xf>
    <xf numFmtId="0" fontId="8" fillId="0" borderId="22" xfId="38" applyFont="1" applyFill="1" applyBorder="1" applyAlignment="1">
      <alignment vertical="center"/>
    </xf>
    <xf numFmtId="0" fontId="8" fillId="0" borderId="0" xfId="0" applyFont="1"/>
    <xf numFmtId="0" fontId="8" fillId="0" borderId="0" xfId="0" applyFont="1" applyAlignment="1">
      <alignment vertical="center"/>
    </xf>
    <xf numFmtId="164" fontId="8" fillId="0" borderId="0" xfId="1" applyFont="1"/>
    <xf numFmtId="0" fontId="14" fillId="0" borderId="0" xfId="0" applyFont="1"/>
    <xf numFmtId="0" fontId="62" fillId="0" borderId="19" xfId="2" applyFont="1" applyBorder="1"/>
    <xf numFmtId="0" fontId="8" fillId="0" borderId="19" xfId="2" applyFont="1" applyBorder="1"/>
    <xf numFmtId="0" fontId="8" fillId="0" borderId="19" xfId="2" applyFont="1" applyBorder="1" applyAlignment="1">
      <alignment vertical="center"/>
    </xf>
    <xf numFmtId="0" fontId="8" fillId="0" borderId="19" xfId="0" applyFont="1" applyBorder="1"/>
    <xf numFmtId="164" fontId="8" fillId="0" borderId="26" xfId="1" applyFont="1" applyBorder="1"/>
    <xf numFmtId="0" fontId="62" fillId="0" borderId="0" xfId="2" applyFont="1" applyBorder="1"/>
    <xf numFmtId="0" fontId="8" fillId="0" borderId="0" xfId="2" applyFont="1" applyBorder="1"/>
    <xf numFmtId="0" fontId="8" fillId="0" borderId="0" xfId="2" applyFont="1" applyBorder="1" applyAlignment="1">
      <alignment vertical="center"/>
    </xf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164" fontId="8" fillId="0" borderId="24" xfId="1" applyFont="1" applyBorder="1"/>
    <xf numFmtId="0" fontId="8" fillId="0" borderId="0" xfId="0" applyFont="1" applyBorder="1" applyAlignment="1">
      <alignment horizontal="center" vertical="center"/>
    </xf>
    <xf numFmtId="0" fontId="8" fillId="0" borderId="23" xfId="2" applyFont="1" applyBorder="1"/>
    <xf numFmtId="164" fontId="11" fillId="0" borderId="28" xfId="1" applyFont="1" applyBorder="1" applyAlignment="1">
      <alignment horizontal="center"/>
    </xf>
    <xf numFmtId="164" fontId="8" fillId="0" borderId="35" xfId="1" applyFont="1" applyBorder="1"/>
    <xf numFmtId="164" fontId="7" fillId="0" borderId="35" xfId="1" applyFont="1" applyBorder="1"/>
    <xf numFmtId="0" fontId="7" fillId="0" borderId="5" xfId="0" applyFont="1" applyBorder="1"/>
    <xf numFmtId="164" fontId="7" fillId="0" borderId="35" xfId="1" applyFont="1" applyFill="1" applyBorder="1"/>
    <xf numFmtId="0" fontId="14" fillId="0" borderId="0" xfId="0" applyFont="1" applyFill="1"/>
    <xf numFmtId="0" fontId="63" fillId="0" borderId="0" xfId="2" applyFont="1"/>
    <xf numFmtId="0" fontId="7" fillId="0" borderId="22" xfId="38" applyFont="1" applyFill="1" applyBorder="1" applyAlignment="1">
      <alignment vertical="center" wrapText="1"/>
    </xf>
    <xf numFmtId="0" fontId="63" fillId="0" borderId="0" xfId="2" applyFont="1" applyFill="1"/>
    <xf numFmtId="0" fontId="7" fillId="0" borderId="37" xfId="0" applyFont="1" applyBorder="1"/>
    <xf numFmtId="0" fontId="7" fillId="0" borderId="6" xfId="0" applyFont="1" applyBorder="1"/>
    <xf numFmtId="0" fontId="7" fillId="0" borderId="6" xfId="0" applyFont="1" applyBorder="1" applyAlignment="1">
      <alignment vertical="center"/>
    </xf>
    <xf numFmtId="0" fontId="7" fillId="0" borderId="39" xfId="0" applyFont="1" applyBorder="1"/>
    <xf numFmtId="0" fontId="7" fillId="0" borderId="7" xfId="0" applyFont="1" applyBorder="1"/>
    <xf numFmtId="0" fontId="7" fillId="0" borderId="7" xfId="0" applyFont="1" applyBorder="1" applyAlignment="1">
      <alignment vertical="center"/>
    </xf>
    <xf numFmtId="0" fontId="11" fillId="0" borderId="7" xfId="0" applyFont="1" applyBorder="1"/>
    <xf numFmtId="169" fontId="11" fillId="0" borderId="40" xfId="37" applyNumberFormat="1" applyFont="1" applyBorder="1"/>
    <xf numFmtId="169" fontId="7" fillId="0" borderId="24" xfId="37" applyNumberFormat="1" applyFont="1" applyBorder="1"/>
    <xf numFmtId="169" fontId="7" fillId="0" borderId="40" xfId="37" applyNumberFormat="1" applyFont="1" applyBorder="1"/>
    <xf numFmtId="164" fontId="11" fillId="0" borderId="40" xfId="1" applyFont="1" applyBorder="1"/>
    <xf numFmtId="0" fontId="7" fillId="0" borderId="41" xfId="0" applyFont="1" applyBorder="1"/>
    <xf numFmtId="0" fontId="7" fillId="0" borderId="42" xfId="0" applyFont="1" applyBorder="1"/>
    <xf numFmtId="0" fontId="7" fillId="0" borderId="42" xfId="0" applyFont="1" applyBorder="1" applyAlignment="1">
      <alignment vertical="center"/>
    </xf>
    <xf numFmtId="0" fontId="11" fillId="0" borderId="42" xfId="0" applyFont="1" applyBorder="1"/>
    <xf numFmtId="164" fontId="11" fillId="0" borderId="43" xfId="1" applyFont="1" applyBorder="1"/>
    <xf numFmtId="0" fontId="8" fillId="0" borderId="0" xfId="2" applyFont="1"/>
    <xf numFmtId="0" fontId="8" fillId="0" borderId="0" xfId="2" applyFont="1" applyAlignment="1">
      <alignment vertical="center"/>
    </xf>
    <xf numFmtId="0" fontId="7" fillId="0" borderId="0" xfId="0" applyFont="1" applyFill="1" applyAlignment="1">
      <alignment vertical="center"/>
    </xf>
    <xf numFmtId="0" fontId="11" fillId="0" borderId="0" xfId="2" applyFont="1" applyFill="1" applyAlignment="1">
      <alignment wrapText="1"/>
    </xf>
    <xf numFmtId="0" fontId="7" fillId="0" borderId="0" xfId="2" applyFont="1" applyFill="1" applyAlignment="1">
      <alignment vertical="center" wrapText="1"/>
    </xf>
    <xf numFmtId="0" fontId="11" fillId="0" borderId="0" xfId="2" applyFont="1" applyFill="1" applyAlignment="1">
      <alignment vertical="center"/>
    </xf>
    <xf numFmtId="168" fontId="11" fillId="0" borderId="0" xfId="37" applyNumberFormat="1" applyFont="1" applyFill="1"/>
    <xf numFmtId="0" fontId="7" fillId="0" borderId="0" xfId="2" applyFont="1" applyFill="1" applyAlignment="1">
      <alignment vertical="center"/>
    </xf>
    <xf numFmtId="0" fontId="7" fillId="0" borderId="0" xfId="2" applyFont="1" applyFill="1" applyAlignment="1">
      <alignment wrapText="1"/>
    </xf>
    <xf numFmtId="0" fontId="11" fillId="0" borderId="4" xfId="0" applyFont="1" applyFill="1" applyBorder="1" applyAlignment="1">
      <alignment wrapText="1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vertical="center" wrapText="1"/>
    </xf>
    <xf numFmtId="166" fontId="7" fillId="0" borderId="22" xfId="1" applyNumberFormat="1" applyFont="1" applyFill="1" applyBorder="1" applyAlignment="1">
      <alignment vertical="center"/>
    </xf>
    <xf numFmtId="164" fontId="7" fillId="0" borderId="44" xfId="1" applyFont="1" applyFill="1" applyBorder="1" applyAlignment="1">
      <alignment horizontal="center" vertical="center"/>
    </xf>
    <xf numFmtId="2" fontId="7" fillId="0" borderId="22" xfId="2" applyNumberFormat="1" applyFont="1" applyFill="1" applyBorder="1" applyAlignment="1">
      <alignment horizontal="center" vertical="center" wrapText="1"/>
    </xf>
    <xf numFmtId="164" fontId="11" fillId="0" borderId="22" xfId="1" applyFont="1" applyFill="1" applyBorder="1" applyAlignment="1">
      <alignment vertical="center" wrapText="1"/>
    </xf>
    <xf numFmtId="43" fontId="14" fillId="0" borderId="0" xfId="0" applyNumberFormat="1" applyFont="1" applyFill="1"/>
    <xf numFmtId="0" fontId="7" fillId="0" borderId="47" xfId="2" applyFont="1" applyFill="1" applyBorder="1" applyAlignment="1">
      <alignment horizontal="center" vertical="center" wrapText="1"/>
    </xf>
    <xf numFmtId="164" fontId="11" fillId="0" borderId="5" xfId="1" applyFont="1" applyFill="1" applyBorder="1"/>
    <xf numFmtId="169" fontId="11" fillId="0" borderId="4" xfId="1" applyNumberFormat="1" applyFont="1" applyFill="1" applyBorder="1"/>
    <xf numFmtId="164" fontId="11" fillId="0" borderId="35" xfId="1" applyFont="1" applyBorder="1"/>
    <xf numFmtId="43" fontId="14" fillId="0" borderId="0" xfId="37" applyFont="1"/>
    <xf numFmtId="43" fontId="14" fillId="0" borderId="0" xfId="0" applyNumberFormat="1" applyFont="1"/>
    <xf numFmtId="164" fontId="11" fillId="0" borderId="38" xfId="1" applyFont="1" applyBorder="1"/>
    <xf numFmtId="164" fontId="14" fillId="0" borderId="0" xfId="0" applyNumberFormat="1" applyFont="1"/>
    <xf numFmtId="2" fontId="7" fillId="13" borderId="5" xfId="2" applyNumberFormat="1" applyFont="1" applyFill="1" applyBorder="1" applyAlignment="1">
      <alignment horizontal="center" vertical="center"/>
    </xf>
    <xf numFmtId="43" fontId="14" fillId="0" borderId="0" xfId="37" applyFont="1" applyFill="1"/>
    <xf numFmtId="0" fontId="0" fillId="0" borderId="0" xfId="0" applyAlignment="1">
      <alignment horizontal="center"/>
    </xf>
    <xf numFmtId="169" fontId="0" fillId="0" borderId="0" xfId="37" applyNumberFormat="1" applyFont="1"/>
    <xf numFmtId="0" fontId="65" fillId="0" borderId="0" xfId="0" applyFont="1"/>
    <xf numFmtId="207" fontId="14" fillId="0" borderId="0" xfId="0" applyNumberFormat="1" applyFont="1" applyFill="1"/>
    <xf numFmtId="0" fontId="0" fillId="0" borderId="51" xfId="0" applyBorder="1"/>
    <xf numFmtId="0" fontId="0" fillId="0" borderId="7" xfId="0" applyBorder="1"/>
    <xf numFmtId="0" fontId="0" fillId="13" borderId="51" xfId="0" applyFont="1" applyFill="1" applyBorder="1"/>
    <xf numFmtId="168" fontId="0" fillId="0" borderId="7" xfId="37" applyNumberFormat="1" applyFont="1" applyBorder="1"/>
    <xf numFmtId="0" fontId="0" fillId="14" borderId="51" xfId="0" applyFill="1" applyBorder="1"/>
    <xf numFmtId="0" fontId="0" fillId="15" borderId="51" xfId="0" applyFill="1" applyBorder="1"/>
    <xf numFmtId="0" fontId="0" fillId="15" borderId="53" xfId="0" applyFill="1" applyBorder="1"/>
    <xf numFmtId="168" fontId="0" fillId="0" borderId="54" xfId="37" applyNumberFormat="1" applyFont="1" applyBorder="1"/>
    <xf numFmtId="0" fontId="0" fillId="0" borderId="56" xfId="0" applyBorder="1"/>
    <xf numFmtId="0" fontId="0" fillId="0" borderId="57" xfId="0" applyBorder="1"/>
    <xf numFmtId="0" fontId="65" fillId="13" borderId="49" xfId="0" applyFont="1" applyFill="1" applyBorder="1" applyAlignment="1">
      <alignment horizontal="center" vertical="center"/>
    </xf>
    <xf numFmtId="0" fontId="65" fillId="13" borderId="54" xfId="0" applyFont="1" applyFill="1" applyBorder="1" applyAlignment="1">
      <alignment horizontal="center" vertical="center"/>
    </xf>
    <xf numFmtId="168" fontId="0" fillId="0" borderId="0" xfId="0" applyNumberFormat="1"/>
    <xf numFmtId="0" fontId="65" fillId="14" borderId="54" xfId="0" applyFont="1" applyFill="1" applyBorder="1" applyAlignment="1">
      <alignment horizontal="center" vertical="center"/>
    </xf>
    <xf numFmtId="0" fontId="0" fillId="14" borderId="57" xfId="0" applyFill="1" applyBorder="1" applyAlignment="1">
      <alignment horizontal="center"/>
    </xf>
    <xf numFmtId="0" fontId="65" fillId="14" borderId="7" xfId="0" applyFont="1" applyFill="1" applyBorder="1" applyAlignment="1">
      <alignment horizontal="center"/>
    </xf>
    <xf numFmtId="0" fontId="65" fillId="14" borderId="54" xfId="0" applyFont="1" applyFill="1" applyBorder="1" applyAlignment="1">
      <alignment horizontal="center"/>
    </xf>
    <xf numFmtId="169" fontId="65" fillId="15" borderId="54" xfId="37" applyNumberFormat="1" applyFont="1" applyFill="1" applyBorder="1" applyAlignment="1">
      <alignment horizontal="center" vertical="center"/>
    </xf>
    <xf numFmtId="169" fontId="65" fillId="15" borderId="55" xfId="37" applyNumberFormat="1" applyFont="1" applyFill="1" applyBorder="1" applyAlignment="1">
      <alignment horizontal="center" vertical="center"/>
    </xf>
    <xf numFmtId="169" fontId="0" fillId="15" borderId="57" xfId="37" applyNumberFormat="1" applyFont="1" applyFill="1" applyBorder="1"/>
    <xf numFmtId="169" fontId="0" fillId="15" borderId="58" xfId="37" applyNumberFormat="1" applyFont="1" applyFill="1" applyBorder="1"/>
    <xf numFmtId="169" fontId="65" fillId="15" borderId="7" xfId="37" applyNumberFormat="1" applyFont="1" applyFill="1" applyBorder="1"/>
    <xf numFmtId="169" fontId="65" fillId="15" borderId="52" xfId="37" applyNumberFormat="1" applyFont="1" applyFill="1" applyBorder="1"/>
    <xf numFmtId="169" fontId="65" fillId="15" borderId="54" xfId="37" applyNumberFormat="1" applyFont="1" applyFill="1" applyBorder="1"/>
    <xf numFmtId="169" fontId="65" fillId="15" borderId="55" xfId="37" applyNumberFormat="1" applyFont="1" applyFill="1" applyBorder="1"/>
    <xf numFmtId="0" fontId="11" fillId="0" borderId="0" xfId="2" applyFont="1" applyFill="1" applyAlignment="1">
      <alignment horizontal="center"/>
    </xf>
    <xf numFmtId="164" fontId="11" fillId="0" borderId="5" xfId="1" applyFont="1" applyFill="1" applyBorder="1" applyAlignment="1">
      <alignment horizontal="center"/>
    </xf>
    <xf numFmtId="164" fontId="11" fillId="0" borderId="47" xfId="1" applyFont="1" applyFill="1" applyBorder="1" applyAlignment="1">
      <alignment horizontal="center"/>
    </xf>
    <xf numFmtId="0" fontId="11" fillId="0" borderId="27" xfId="2" applyFont="1" applyFill="1" applyBorder="1" applyAlignment="1">
      <alignment horizontal="center" vertical="center" wrapText="1"/>
    </xf>
    <xf numFmtId="0" fontId="11" fillId="0" borderId="29" xfId="2" applyFont="1" applyFill="1" applyBorder="1" applyAlignment="1">
      <alignment horizontal="center" vertical="center" wrapText="1"/>
    </xf>
    <xf numFmtId="0" fontId="11" fillId="0" borderId="31" xfId="2" applyFont="1" applyFill="1" applyBorder="1" applyAlignment="1">
      <alignment horizontal="center" vertical="center" wrapText="1"/>
    </xf>
    <xf numFmtId="0" fontId="11" fillId="0" borderId="8" xfId="2" applyFont="1" applyFill="1" applyBorder="1" applyAlignment="1">
      <alignment horizontal="center" vertical="center" wrapText="1"/>
    </xf>
    <xf numFmtId="0" fontId="11" fillId="0" borderId="10" xfId="2" applyFont="1" applyFill="1" applyBorder="1" applyAlignment="1">
      <alignment horizontal="center" vertical="center" wrapText="1"/>
    </xf>
    <xf numFmtId="0" fontId="11" fillId="0" borderId="9" xfId="2" applyFont="1" applyFill="1" applyBorder="1" applyAlignment="1">
      <alignment horizontal="center" vertical="center" wrapText="1"/>
    </xf>
    <xf numFmtId="0" fontId="11" fillId="0" borderId="8" xfId="2" applyFont="1" applyFill="1" applyBorder="1" applyAlignment="1">
      <alignment horizontal="center" vertical="center"/>
    </xf>
    <xf numFmtId="0" fontId="11" fillId="0" borderId="10" xfId="2" applyFont="1" applyFill="1" applyBorder="1" applyAlignment="1">
      <alignment horizontal="center" vertical="center"/>
    </xf>
    <xf numFmtId="0" fontId="11" fillId="0" borderId="9" xfId="2" applyFont="1" applyFill="1" applyBorder="1" applyAlignment="1">
      <alignment horizontal="center" vertical="center"/>
    </xf>
    <xf numFmtId="164" fontId="7" fillId="0" borderId="5" xfId="1" applyFont="1" applyFill="1" applyBorder="1" applyAlignment="1">
      <alignment horizontal="center" vertical="center"/>
    </xf>
    <xf numFmtId="164" fontId="7" fillId="0" borderId="48" xfId="1" applyFont="1" applyFill="1" applyBorder="1" applyAlignment="1">
      <alignment horizontal="center" vertical="center"/>
    </xf>
    <xf numFmtId="0" fontId="65" fillId="14" borderId="49" xfId="0" applyFont="1" applyFill="1" applyBorder="1" applyAlignment="1">
      <alignment horizontal="center" vertical="center"/>
    </xf>
    <xf numFmtId="169" fontId="65" fillId="15" borderId="49" xfId="37" applyNumberFormat="1" applyFont="1" applyFill="1" applyBorder="1" applyAlignment="1">
      <alignment horizontal="center" vertical="center"/>
    </xf>
    <xf numFmtId="169" fontId="65" fillId="15" borderId="50" xfId="37" applyNumberFormat="1" applyFont="1" applyFill="1" applyBorder="1" applyAlignment="1">
      <alignment horizontal="center" vertical="center"/>
    </xf>
    <xf numFmtId="0" fontId="65" fillId="13" borderId="59" xfId="0" applyFont="1" applyFill="1" applyBorder="1" applyAlignment="1">
      <alignment horizontal="center" vertical="center"/>
    </xf>
    <xf numFmtId="0" fontId="65" fillId="13" borderId="60" xfId="0" applyFont="1" applyFill="1" applyBorder="1" applyAlignment="1">
      <alignment horizontal="center" vertical="center"/>
    </xf>
    <xf numFmtId="0" fontId="65" fillId="13" borderId="8" xfId="0" applyFont="1" applyFill="1" applyBorder="1" applyAlignment="1">
      <alignment horizontal="center" vertical="center"/>
    </xf>
    <xf numFmtId="0" fontId="65" fillId="13" borderId="9" xfId="0" applyFont="1" applyFill="1" applyBorder="1" applyAlignment="1">
      <alignment horizontal="center" vertical="center"/>
    </xf>
    <xf numFmtId="164" fontId="14" fillId="0" borderId="0" xfId="0" applyNumberFormat="1" applyFont="1" applyFill="1"/>
    <xf numFmtId="0" fontId="7" fillId="13" borderId="4" xfId="2" applyFont="1" applyFill="1" applyBorder="1" applyAlignment="1">
      <alignment horizontal="center" vertical="center"/>
    </xf>
    <xf numFmtId="0" fontId="7" fillId="13" borderId="4" xfId="2" applyFont="1" applyFill="1" applyBorder="1" applyAlignment="1">
      <alignment vertical="center" wrapText="1"/>
    </xf>
    <xf numFmtId="2" fontId="7" fillId="13" borderId="4" xfId="2" applyNumberFormat="1" applyFont="1" applyFill="1" applyBorder="1" applyAlignment="1">
      <alignment horizontal="center" vertical="center"/>
    </xf>
    <xf numFmtId="164" fontId="7" fillId="13" borderId="22" xfId="1" applyFont="1" applyFill="1" applyBorder="1"/>
    <xf numFmtId="164" fontId="7" fillId="13" borderId="4" xfId="1" applyFont="1" applyFill="1" applyBorder="1"/>
    <xf numFmtId="0" fontId="7" fillId="13" borderId="4" xfId="2" quotePrefix="1" applyFont="1" applyFill="1" applyBorder="1" applyAlignment="1">
      <alignment horizontal="center" vertical="center"/>
    </xf>
    <xf numFmtId="2" fontId="7" fillId="13" borderId="4" xfId="38" applyNumberFormat="1" applyFont="1" applyFill="1" applyBorder="1" applyAlignment="1">
      <alignment horizontal="center" vertical="center"/>
    </xf>
    <xf numFmtId="0" fontId="7" fillId="13" borderId="4" xfId="2" applyFont="1" applyFill="1" applyBorder="1" applyAlignment="1">
      <alignment wrapText="1"/>
    </xf>
    <xf numFmtId="0" fontId="4" fillId="13" borderId="4" xfId="38" applyFont="1" applyFill="1" applyBorder="1" applyAlignment="1">
      <alignment wrapText="1"/>
    </xf>
    <xf numFmtId="166" fontId="7" fillId="13" borderId="4" xfId="1" applyNumberFormat="1" applyFont="1" applyFill="1" applyBorder="1" applyAlignment="1">
      <alignment vertical="center" wrapText="1"/>
    </xf>
    <xf numFmtId="0" fontId="7" fillId="13" borderId="4" xfId="2" applyFont="1" applyFill="1" applyBorder="1" applyAlignment="1">
      <alignment horizontal="center" vertical="center" wrapText="1"/>
    </xf>
    <xf numFmtId="2" fontId="7" fillId="13" borderId="4" xfId="2" applyNumberFormat="1" applyFont="1" applyFill="1" applyBorder="1" applyAlignment="1">
      <alignment horizontal="center" vertical="center" wrapText="1"/>
    </xf>
    <xf numFmtId="166" fontId="7" fillId="13" borderId="22" xfId="1" applyNumberFormat="1" applyFont="1" applyFill="1" applyBorder="1" applyAlignment="1">
      <alignment vertical="center" wrapText="1"/>
    </xf>
    <xf numFmtId="2" fontId="7" fillId="13" borderId="22" xfId="38" applyNumberFormat="1" applyFont="1" applyFill="1" applyBorder="1" applyAlignment="1">
      <alignment horizontal="center" vertical="center"/>
    </xf>
    <xf numFmtId="164" fontId="7" fillId="13" borderId="22" xfId="1" applyFont="1" applyFill="1" applyBorder="1" applyAlignment="1">
      <alignment vertical="center" wrapText="1"/>
    </xf>
    <xf numFmtId="166" fontId="7" fillId="13" borderId="22" xfId="1" applyNumberFormat="1" applyFont="1" applyFill="1" applyBorder="1"/>
    <xf numFmtId="2" fontId="7" fillId="14" borderId="22" xfId="38" applyNumberFormat="1" applyFont="1" applyFill="1" applyBorder="1" applyAlignment="1">
      <alignment horizontal="center" vertical="center"/>
    </xf>
    <xf numFmtId="164" fontId="11" fillId="13" borderId="22" xfId="1" applyFont="1" applyFill="1" applyBorder="1"/>
    <xf numFmtId="164" fontId="7" fillId="13" borderId="22" xfId="1" applyFont="1" applyFill="1" applyBorder="1" applyAlignment="1">
      <alignment vertical="center"/>
    </xf>
    <xf numFmtId="166" fontId="8" fillId="13" borderId="4" xfId="19" applyNumberFormat="1" applyFont="1" applyFill="1" applyBorder="1" applyAlignment="1">
      <alignment vertical="center" wrapText="1"/>
    </xf>
    <xf numFmtId="164" fontId="64" fillId="13" borderId="22" xfId="1" applyFont="1" applyFill="1" applyBorder="1" applyAlignment="1">
      <alignment vertical="center"/>
    </xf>
    <xf numFmtId="0" fontId="8" fillId="13" borderId="4" xfId="38" applyFont="1" applyFill="1" applyBorder="1" applyAlignment="1">
      <alignment vertical="center" wrapText="1"/>
    </xf>
    <xf numFmtId="164" fontId="64" fillId="13" borderId="22" xfId="1" applyFont="1" applyFill="1" applyBorder="1"/>
    <xf numFmtId="0" fontId="7" fillId="13" borderId="4" xfId="38" applyFont="1" applyFill="1" applyBorder="1" applyAlignment="1">
      <alignment vertical="center" wrapText="1"/>
    </xf>
    <xf numFmtId="0" fontId="7" fillId="13" borderId="45" xfId="2" applyFont="1" applyFill="1" applyBorder="1" applyAlignment="1">
      <alignment horizontal="center" vertical="center" wrapText="1"/>
    </xf>
    <xf numFmtId="0" fontId="7" fillId="13" borderId="22" xfId="2" applyFont="1" applyFill="1" applyBorder="1" applyAlignment="1">
      <alignment vertical="center" wrapText="1"/>
    </xf>
    <xf numFmtId="0" fontId="7" fillId="13" borderId="22" xfId="2" applyFont="1" applyFill="1" applyBorder="1" applyAlignment="1">
      <alignment horizontal="center" vertical="center" wrapText="1"/>
    </xf>
    <xf numFmtId="2" fontId="7" fillId="13" borderId="22" xfId="2" applyNumberFormat="1" applyFont="1" applyFill="1" applyBorder="1" applyAlignment="1">
      <alignment horizontal="center" vertical="center" wrapText="1"/>
    </xf>
    <xf numFmtId="164" fontId="7" fillId="13" borderId="46" xfId="1" applyFont="1" applyFill="1" applyBorder="1"/>
  </cellXfs>
  <cellStyles count="292">
    <cellStyle name=".;.;.;" xfId="54"/>
    <cellStyle name="‚" xfId="55"/>
    <cellStyle name="„" xfId="56"/>
    <cellStyle name="–¢’è‹`" xfId="57"/>
    <cellStyle name="…" xfId="58"/>
    <cellStyle name="†" xfId="59"/>
    <cellStyle name="‡" xfId="60"/>
    <cellStyle name="‡_BOOK1" xfId="61"/>
    <cellStyle name="‡_PLDT" xfId="62"/>
    <cellStyle name="‡_STA-DRP" xfId="63"/>
    <cellStyle name="‡_STA-DRP_BOOK1" xfId="64"/>
    <cellStyle name="•W?_Approv.ppt" xfId="65"/>
    <cellStyle name="•W€_App-orig" xfId="66"/>
    <cellStyle name="•W_Approv.ppt" xfId="67"/>
    <cellStyle name="" xfId="68"/>
    <cellStyle name="" xfId="69"/>
    <cellStyle name="0,0_x000d__x000a_NA_x000d__x000a_" xfId="70"/>
    <cellStyle name="¹éºÐÀ²_±âÅ¸" xfId="71"/>
    <cellStyle name="a" xfId="72"/>
    <cellStyle name="ÅëÈ­ [0]_±âÅ¸" xfId="73"/>
    <cellStyle name="ÅëÈ­_±âÅ¸" xfId="74"/>
    <cellStyle name="args.style" xfId="75"/>
    <cellStyle name="Arial10" xfId="76"/>
    <cellStyle name="ÄÞ¸¶ [0]_±âÅ¸" xfId="77"/>
    <cellStyle name="ÄÞ¸¶_±âÅ¸" xfId="78"/>
    <cellStyle name="Body" xfId="79"/>
    <cellStyle name="bottom" xfId="80"/>
    <cellStyle name="Ç¥ÁØ_¿¬°£´©°è¿¹»ó" xfId="81"/>
    <cellStyle name="Calc Currency (0)" xfId="82"/>
    <cellStyle name="Comma" xfId="37" builtinId="3"/>
    <cellStyle name="Comma  - Style1" xfId="83"/>
    <cellStyle name="Comma  - Style2" xfId="84"/>
    <cellStyle name="Comma  - Style3" xfId="85"/>
    <cellStyle name="Comma  - Style4" xfId="86"/>
    <cellStyle name="Comma  - Style5" xfId="87"/>
    <cellStyle name="Comma  - Style6" xfId="88"/>
    <cellStyle name="Comma  - Style7" xfId="89"/>
    <cellStyle name="Comma  - Style8" xfId="90"/>
    <cellStyle name="Comma [0]" xfId="1" builtinId="6"/>
    <cellStyle name="Comma [0] 10" xfId="91"/>
    <cellStyle name="Comma [0] 2" xfId="19"/>
    <cellStyle name="Comma [0] 2 2" xfId="40"/>
    <cellStyle name="Comma [0] 2 28" xfId="92"/>
    <cellStyle name="Comma [0] 26" xfId="11"/>
    <cellStyle name="Comma [0] 3" xfId="20"/>
    <cellStyle name="Comma [0] 3 2" xfId="93"/>
    <cellStyle name="Comma [0] 4" xfId="3"/>
    <cellStyle name="Comma [0] 4 2" xfId="266"/>
    <cellStyle name="Comma [0] 4 3" xfId="267"/>
    <cellStyle name="Comma [0] 4 4" xfId="268"/>
    <cellStyle name="Comma [0] 5" xfId="39"/>
    <cellStyle name="Comma [0] 5 4" xfId="269"/>
    <cellStyle name="Comma [0] 50" xfId="94"/>
    <cellStyle name="Comma [0] 6" xfId="95"/>
    <cellStyle name="Comma [2]" xfId="96"/>
    <cellStyle name="Comma [3]" xfId="97"/>
    <cellStyle name="Comma 10 2 2" xfId="49"/>
    <cellStyle name="Comma 18" xfId="98"/>
    <cellStyle name="Comma 2" xfId="5"/>
    <cellStyle name="Comma 2 15" xfId="48"/>
    <cellStyle name="Comma 2 2" xfId="22"/>
    <cellStyle name="Comma 2 2 10" xfId="45"/>
    <cellStyle name="Comma 2 2 2" xfId="29"/>
    <cellStyle name="Comma 2 2 2 2" xfId="51"/>
    <cellStyle name="Comma 2 2 2 2 2" xfId="13"/>
    <cellStyle name="Comma 2 3" xfId="99"/>
    <cellStyle name="Comma 2 3 2" xfId="270"/>
    <cellStyle name="Comma 2 4" xfId="43"/>
    <cellStyle name="Comma 2 4 2" xfId="271"/>
    <cellStyle name="Comma 3" xfId="10"/>
    <cellStyle name="Comma 3 3" xfId="100"/>
    <cellStyle name="Comma 38" xfId="18"/>
    <cellStyle name="Comma 4" xfId="7"/>
    <cellStyle name="Comma 4 2" xfId="15"/>
    <cellStyle name="Comma 4 2 2" xfId="30"/>
    <cellStyle name="Comma 4 2 2 2" xfId="16"/>
    <cellStyle name="Comma 4 2 2 3" xfId="291"/>
    <cellStyle name="Comma 4 2 2 9" xfId="32"/>
    <cellStyle name="Comma 4 2 3" xfId="50"/>
    <cellStyle name="Comma 4 3" xfId="272"/>
    <cellStyle name="Comma 48" xfId="17"/>
    <cellStyle name="Comma 5" xfId="14"/>
    <cellStyle name="Comma 5 2" xfId="27"/>
    <cellStyle name="Comma 5 2 3" xfId="25"/>
    <cellStyle name="Comma 5 3" xfId="101"/>
    <cellStyle name="Comma 5 4" xfId="273"/>
    <cellStyle name="Comma 5 5" xfId="274"/>
    <cellStyle name="Comma 54" xfId="9"/>
    <cellStyle name="Comma 6" xfId="102"/>
    <cellStyle name="Comma 6 2" xfId="52"/>
    <cellStyle name="Comma 6 2 2" xfId="275"/>
    <cellStyle name="Comma 6 3" xfId="276"/>
    <cellStyle name="Comma 8" xfId="277"/>
    <cellStyle name="Comma0" xfId="103"/>
    <cellStyle name="Copied" xfId="104"/>
    <cellStyle name="CSI" xfId="105"/>
    <cellStyle name="Currency [0] 2" xfId="106"/>
    <cellStyle name="Currency [1]" xfId="107"/>
    <cellStyle name="Currency [2]" xfId="108"/>
    <cellStyle name="Currency0" xfId="109"/>
    <cellStyle name="Custom - Style8" xfId="110"/>
    <cellStyle name="Data   - Style2" xfId="111"/>
    <cellStyle name="Date" xfId="112"/>
    <cellStyle name="Date [d-mmm-yy]" xfId="113"/>
    <cellStyle name="Date [mm-d-yy]" xfId="114"/>
    <cellStyle name="Date [mm-d-yyyy]" xfId="115"/>
    <cellStyle name="Date [mmm-yy]" xfId="116"/>
    <cellStyle name="Date_130308" xfId="117"/>
    <cellStyle name="date1" xfId="118"/>
    <cellStyle name="Description" xfId="119"/>
    <cellStyle name="Entered" xfId="120"/>
    <cellStyle name="Euro" xfId="121"/>
    <cellStyle name="Excel Built-in Normal 1" xfId="122"/>
    <cellStyle name="ƒ" xfId="123"/>
    <cellStyle name="F2" xfId="124"/>
    <cellStyle name="F3" xfId="125"/>
    <cellStyle name="F4" xfId="126"/>
    <cellStyle name="F5" xfId="127"/>
    <cellStyle name="F6" xfId="128"/>
    <cellStyle name="F7" xfId="129"/>
    <cellStyle name="F8" xfId="130"/>
    <cellStyle name="Fixed" xfId="131"/>
    <cellStyle name="Fixed [0]" xfId="132"/>
    <cellStyle name="Fixed_130308" xfId="133"/>
    <cellStyle name="Foottitle" xfId="134"/>
    <cellStyle name="Grey" xfId="135"/>
    <cellStyle name="GTT%" xfId="136"/>
    <cellStyle name="header" xfId="137"/>
    <cellStyle name="Header1" xfId="138"/>
    <cellStyle name="Header2" xfId="139"/>
    <cellStyle name="Heading1" xfId="140"/>
    <cellStyle name="Heading2" xfId="141"/>
    <cellStyle name="HEADINGS" xfId="142"/>
    <cellStyle name="HEADINGSTOP" xfId="143"/>
    <cellStyle name="Input [yellow]" xfId="144"/>
    <cellStyle name="Input Currency" xfId="145"/>
    <cellStyle name="Input Date" xfId="146"/>
    <cellStyle name="Input Fixed [0]" xfId="147"/>
    <cellStyle name="Input Normal" xfId="148"/>
    <cellStyle name="Input Percent" xfId="149"/>
    <cellStyle name="Input Percent [2]" xfId="150"/>
    <cellStyle name="Input Percent_CM-OP44" xfId="151"/>
    <cellStyle name="Input Titles" xfId="152"/>
    <cellStyle name="k" xfId="153"/>
    <cellStyle name="k_BQ MEP" xfId="154"/>
    <cellStyle name="k_BQ MEP1" xfId="155"/>
    <cellStyle name="L" xfId="156"/>
    <cellStyle name="L_BQ MEP" xfId="157"/>
    <cellStyle name="L_BQ MEP1" xfId="158"/>
    <cellStyle name="Labels - Style3" xfId="159"/>
    <cellStyle name="Length" xfId="160"/>
    <cellStyle name="M" xfId="161"/>
    <cellStyle name="M_BQ MEP" xfId="162"/>
    <cellStyle name="M_BQ MEP1" xfId="163"/>
    <cellStyle name="m_CEK_VOLUM BANENGAN_23 Aril 08" xfId="164"/>
    <cellStyle name="M_Copy of PB-ruko center point, cek handoko, CEK SYN 27 MAR 08_P.Tandy" xfId="165"/>
    <cellStyle name="m_Copy of RAB DAN SCHEDULE" xfId="166"/>
    <cellStyle name="m_MASTER_ PER_VOL 2" xfId="167"/>
    <cellStyle name="m_PB FINISHING SCP_22 MEI 2008" xfId="168"/>
    <cellStyle name="m_PB Rukan Bandengan_22-04-08_r2" xfId="169"/>
    <cellStyle name="m_PB STM WARGA_JKT" xfId="170"/>
    <cellStyle name="M_PB_SCP Phase 1_19 Mei 2008_Str by SRS_Finishing 22 05 08" xfId="171"/>
    <cellStyle name="m_PB-BQ KOS.  MPLB FINAL_Check P'TDY" xfId="172"/>
    <cellStyle name="M_PB-ruko center point, cek handoko, CEK SYN 27 MAR 08_Joko" xfId="173"/>
    <cellStyle name="M_Penawaran Branch &amp; Reps Office Development" xfId="174"/>
    <cellStyle name="m_RAB_BQ_RUKO_SOLO_CENTER_POINT_PNALKONUSA" xfId="175"/>
    <cellStyle name="m_Rukan_Bandengan_ dwi" xfId="176"/>
    <cellStyle name="m_rukan_bandengan_tangga-jk" xfId="177"/>
    <cellStyle name="m_SOLO CENTRE POINT_DWI" xfId="178"/>
    <cellStyle name="M-0" xfId="179"/>
    <cellStyle name="MainDescription" xfId="180"/>
    <cellStyle name="Measure" xfId="181"/>
    <cellStyle name="Milliers [0]_AR1194" xfId="182"/>
    <cellStyle name="Milliers_AR1194" xfId="183"/>
    <cellStyle name="m-o" xfId="184"/>
    <cellStyle name="Monétaire [0]_AR1194" xfId="185"/>
    <cellStyle name="Monétaire_AR1194" xfId="186"/>
    <cellStyle name="n" xfId="187"/>
    <cellStyle name="n_BQ MEP" xfId="188"/>
    <cellStyle name="n_BQ MEP1" xfId="189"/>
    <cellStyle name="NA is zero" xfId="190"/>
    <cellStyle name="no dec" xfId="191"/>
    <cellStyle name="Normal" xfId="0" builtinId="0"/>
    <cellStyle name="Normal - Style1" xfId="192"/>
    <cellStyle name="Normal - Style1 2" xfId="47"/>
    <cellStyle name="Normal [0]" xfId="193"/>
    <cellStyle name="Normal [1]" xfId="194"/>
    <cellStyle name="Normal [2]" xfId="195"/>
    <cellStyle name="Normal [3]" xfId="196"/>
    <cellStyle name="Normal 10" xfId="26"/>
    <cellStyle name="Normal 12 33" xfId="197"/>
    <cellStyle name="Normal 17" xfId="198"/>
    <cellStyle name="Normal 18" xfId="31"/>
    <cellStyle name="Normal 18 3" xfId="34"/>
    <cellStyle name="Normal 19" xfId="8"/>
    <cellStyle name="Normal 2" xfId="4"/>
    <cellStyle name="Normal 2 12" xfId="278"/>
    <cellStyle name="Normal 2 2" xfId="6"/>
    <cellStyle name="Normal 2 2 10 16" xfId="199"/>
    <cellStyle name="Normal 2 2 2 2" xfId="200"/>
    <cellStyle name="Normal 2 3" xfId="21"/>
    <cellStyle name="Normal 2 3 2" xfId="279"/>
    <cellStyle name="Normal 21 2" xfId="201"/>
    <cellStyle name="Normal 23" xfId="12"/>
    <cellStyle name="Normal 26" xfId="36"/>
    <cellStyle name="Normal 3" xfId="2"/>
    <cellStyle name="Normal 3 10" xfId="35"/>
    <cellStyle name="Normal 3 2" xfId="38"/>
    <cellStyle name="Normal 3 2 2" xfId="42"/>
    <cellStyle name="Normal 3 2 2 2" xfId="202"/>
    <cellStyle name="Normal 3 2 2 3" xfId="41"/>
    <cellStyle name="Normal 3 4" xfId="280"/>
    <cellStyle name="Normal 4" xfId="44"/>
    <cellStyle name="Normal 4 3" xfId="203"/>
    <cellStyle name="Normal 4 3 2" xfId="28"/>
    <cellStyle name="Normal 4 4" xfId="24"/>
    <cellStyle name="Normal 4 4 2" xfId="33"/>
    <cellStyle name="Normal 4 7" xfId="281"/>
    <cellStyle name="Normal 5" xfId="53"/>
    <cellStyle name="Normal 5 2" xfId="204"/>
    <cellStyle name="Normal 5 3" xfId="282"/>
    <cellStyle name="Normal 5 5" xfId="283"/>
    <cellStyle name="Normal 6" xfId="284"/>
    <cellStyle name="Normal 7" xfId="205"/>
    <cellStyle name="Normal 8" xfId="206"/>
    <cellStyle name="Normal 9" xfId="285"/>
    <cellStyle name="Normal Bold" xfId="207"/>
    <cellStyle name="Normal Pct" xfId="208"/>
    <cellStyle name="NPPESalesPct" xfId="209"/>
    <cellStyle name="Nr" xfId="210"/>
    <cellStyle name="NWI%S" xfId="211"/>
    <cellStyle name="Œ…‹æØ‚è [0.00]_App-orig" xfId="212"/>
    <cellStyle name="Œ…‹æØ‚è_App-orig" xfId="213"/>
    <cellStyle name="pc1" xfId="214"/>
    <cellStyle name="per.style" xfId="215"/>
    <cellStyle name="Percent [0]" xfId="216"/>
    <cellStyle name="Percent [1]" xfId="217"/>
    <cellStyle name="Percent [2]" xfId="218"/>
    <cellStyle name="Percent 2" xfId="23"/>
    <cellStyle name="Percent 2 10" xfId="219"/>
    <cellStyle name="Percent 2 2" xfId="46"/>
    <cellStyle name="Percent 2 2 2" xfId="286"/>
    <cellStyle name="Percent 3" xfId="220"/>
    <cellStyle name="Percent 3 13" xfId="287"/>
    <cellStyle name="Percent 3 2" xfId="221"/>
    <cellStyle name="Percent 3 2 2" xfId="288"/>
    <cellStyle name="Percent 3 3" xfId="289"/>
    <cellStyle name="Percent 4" xfId="222"/>
    <cellStyle name="Percent 4 3" xfId="290"/>
    <cellStyle name="PERCENTAGE" xfId="223"/>
    <cellStyle name="PercentSales" xfId="224"/>
    <cellStyle name="pound_mu" xfId="225"/>
    <cellStyle name="Rate" xfId="226"/>
    <cellStyle name="RateBold" xfId="227"/>
    <cellStyle name="Red font" xfId="228"/>
    <cellStyle name="regstoresfromspecstores" xfId="229"/>
    <cellStyle name="Reset  - Style7" xfId="230"/>
    <cellStyle name="RevList" xfId="231"/>
    <cellStyle name="Section Title" xfId="232"/>
    <cellStyle name="SHADEDSTORES" xfId="233"/>
    <cellStyle name="specstores" xfId="234"/>
    <cellStyle name="Strange" xfId="235"/>
    <cellStyle name="Style 1" xfId="236"/>
    <cellStyle name="Subtitle" xfId="237"/>
    <cellStyle name="Subtotal" xfId="238"/>
    <cellStyle name="sum" xfId="239"/>
    <cellStyle name="sum8" xfId="240"/>
    <cellStyle name="Summary_back" xfId="241"/>
    <cellStyle name="Table  - Style6" xfId="242"/>
    <cellStyle name="Test [green]" xfId="243"/>
    <cellStyle name="TFCF" xfId="244"/>
    <cellStyle name="þ_x001d_ð+&amp;„ý›&amp;}ý_x000b__x0008__x0011__x000b_å_x000b__x0007__x0001__x0001_" xfId="245"/>
    <cellStyle name="Title  - Style1" xfId="246"/>
    <cellStyle name="Title Row" xfId="247"/>
    <cellStyle name="totalbold" xfId="248"/>
    <cellStyle name="TotCol - Style5" xfId="249"/>
    <cellStyle name="TotRow - Style4" xfId="250"/>
    <cellStyle name="ttt" xfId="251"/>
    <cellStyle name="Tusental (0)_pldt" xfId="252"/>
    <cellStyle name="Tusental_pldt" xfId="253"/>
    <cellStyle name="uni" xfId="254"/>
    <cellStyle name="Unit" xfId="255"/>
    <cellStyle name="User_Defined_A" xfId="256"/>
    <cellStyle name="Valuta (0)_pldt" xfId="257"/>
    <cellStyle name="Valuta_pldt" xfId="258"/>
    <cellStyle name="White" xfId="259"/>
    <cellStyle name="쉼표 [0]_Invoice Form" xfId="260"/>
    <cellStyle name="표준 2" xfId="261"/>
    <cellStyle name="표준_Invoice Form" xfId="262"/>
    <cellStyle name="未定義" xfId="263"/>
    <cellStyle name="桁区切り_Constr.Cost Estimated" xfId="264"/>
    <cellStyle name="標準_30C001" xfId="26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calcChain" Target="calcChain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proyek\9903\bq\bq-ars\BQ-PS&amp;A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JS\PROYEK\MANHATTAN\ME\BQ\BQ%20FINAL\BQ-FINA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Startup" Target="BIDIN/ASRI/24/Kenari/BQ-AC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Masonry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uter4\c\Estimate\aa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2002\CityPlaza.011\011Rabr0b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no\D\MIP_D%20(G)\FILE%20DATA%20PROYEK%20MITRA%20INTI%20PRANATA\05.FILE%20DATA%202007%20(WISNU)\06.MATAHARI%20HYPERMART%20LIPPO%20CIKARANG\BQ.ME%20MTH.LIPPO%20CIKARANG\BQ.PEMADAM%20KEBAKARAN.FIRE%20ALARM\An%20ME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iv~QS\Daan%20Mogot\Ruko%20Daan%20Mogot%20R2a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RAB%20RUKO%20GR01%20-%20Blank%20(2)%200004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RAB%20RUKO%20GR01%20-%20Blank%20(3)%200005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RAB%20RUKO%20GR01%20%20000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IMMY\Proyek\Documents%20and%20Settings\CBD\Local%20Settings\Temp\PROJECT\01\15\ESTIMATE\EST-1CV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RAB%20RUKO%20AR01%20(4%20Unit)%20-%200007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RAB%20RUKO%20AR01%20(4%20Unit)%20-%20000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WINDOWS\TEMP\BOQ%20Permata%20Senayan%2009%20Juni%202003%20R1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03\DATA%20DADDY\TEMPO\lintec-sumico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uter4\c\My%20Documents\CHOU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ENABUR%2014%20SEPTEMBER%20'08\Documents%20and%20Settings\windows%20xp\My%20Documents\Anto%20Documents\Project\PURI%20CITRA%20-%20BALI\PURI%20CITRA%20BALI%20-%2027%20April%20'08%20for%20construction\BOQ%20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FDK-R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no\D\Documents%20and%20Settings\All%20Users\Documents\BQ%20Psr%20Jatinegara%20M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OYEK\proyek\Th-2002\0208\bq-ruko\final-wk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G_2"/>
      <sheetName val="BAG-2"/>
      <sheetName val="CAT_HRG"/>
      <sheetName val="BAG-1"/>
      <sheetName val="BAG-3"/>
      <sheetName val="BAG-4"/>
      <sheetName val="BAG-5"/>
      <sheetName val="BAG-6"/>
      <sheetName val="BAG-7"/>
      <sheetName val="BAG-8"/>
      <sheetName val="BAG-9"/>
      <sheetName val="BAG-10"/>
      <sheetName val="BAG-11"/>
      <sheetName val="BAG-12"/>
      <sheetName val="BAG-13"/>
      <sheetName val="TOTAL"/>
      <sheetName val="GRAND TOTAL"/>
      <sheetName val="[BQ-PS&amp;A.xlsÝCAT_HRG"/>
      <sheetName val="Week (2)"/>
      <sheetName val="Material"/>
      <sheetName val="Mall"/>
      <sheetName val="data grafik"/>
      <sheetName val="Cover"/>
      <sheetName val="A"/>
      <sheetName val="PAD-F"/>
      <sheetName val="304-06"/>
      <sheetName val="304_06"/>
      <sheetName val="_BQ-PS&amp;A.xlsÝCAT_HRG"/>
      <sheetName val="SAT-BHN"/>
      <sheetName val="Fill this out first___"/>
      <sheetName val="Cover Daf_2"/>
      <sheetName val="Bag_1"/>
      <sheetName val="DAFTAR 7"/>
      <sheetName val="DAF_1"/>
      <sheetName val="DAFTAR_8"/>
      <sheetName val="HRG BHN"/>
      <sheetName val="Anl"/>
      <sheetName val="DivVII"/>
      <sheetName val="I_KAMAR"/>
      <sheetName val="TE TS FA LAN MATV"/>
      <sheetName val="str"/>
      <sheetName val="me"/>
      <sheetName val="DAFTAR HARGA"/>
      <sheetName val="rab - persiapan &amp; lantai-1"/>
      <sheetName val="BQ-E20-02(Rp)"/>
      <sheetName val="Ch"/>
      <sheetName val="Panel,feeder,elek"/>
      <sheetName val="DAFTAR NO_1_PRELIM"/>
      <sheetName val="S-Curve"/>
      <sheetName val="DETAIL"/>
      <sheetName val="Analisa"/>
      <sheetName val="BQ"/>
      <sheetName val="daftar harsat"/>
      <sheetName val="LAMP_AB "/>
      <sheetName val="PERALATAN AHU"/>
      <sheetName val="AIR CURTAIN"/>
      <sheetName val="DUCTING "/>
      <sheetName val="DIFFUSER &amp; GRILLE "/>
      <sheetName val="PERALATAN EVB+CU"/>
      <sheetName val="PERALATAN FAN"/>
      <sheetName val="KATUP-KATUP"/>
      <sheetName val="PIPA CHILLER"/>
      <sheetName val="PIPA DRAIN"/>
      <sheetName val="PIPA REFRIGERANT"/>
      <sheetName val="POMPA CHILLER"/>
      <sheetName val="CATU DAYA LISTRIK"/>
      <sheetName val="DAF_2 "/>
      <sheetName val="DAF_2"/>
      <sheetName val="DAF_3"/>
      <sheetName val="DAF_4"/>
      <sheetName val="COMM"/>
      <sheetName val="FINAL"/>
      <sheetName val="Sumber Daya"/>
      <sheetName val="SCHEDULE"/>
      <sheetName val="BOQ INTERN"/>
      <sheetName val="ANALYS EXTERN"/>
      <sheetName val="WELCOME"/>
      <sheetName val="BQ RESO"/>
      <sheetName val="REKAP INDIRECT"/>
      <sheetName val="CASH FLOW"/>
      <sheetName val="ORGANIZATION"/>
      <sheetName val="MATRIX"/>
      <sheetName val="SUMMARY IN"/>
      <sheetName val="PROGRAM"/>
      <sheetName val="INDIRECT COST"/>
      <sheetName val="rumus"/>
      <sheetName val="Bag_9"/>
      <sheetName val="daf_3_OK_"/>
      <sheetName val="daf-3(OK)"/>
      <sheetName val="daf_7_OK_"/>
      <sheetName val="daf-7(OK)"/>
      <sheetName val="ES-PARK"/>
      <sheetName val="ES_PARK"/>
      <sheetName val="DAFTAR NO_2"/>
      <sheetName val="DAFTAR NO_3"/>
      <sheetName val="DAF-1"/>
      <sheetName val="Fill this out first..."/>
      <sheetName val="Plat"/>
      <sheetName val="Hargamat"/>
      <sheetName val="TOWN"/>
      <sheetName val="GRAND_TOTAL"/>
      <sheetName val="[BQ-PS&amp;A_xlsÝCAT_HRG"/>
      <sheetName val="Week_(2)"/>
      <sheetName val="DAFTAR_7"/>
      <sheetName val="data_grafik"/>
      <sheetName val="HRG_BHN"/>
      <sheetName val="Fill_this_out_first___"/>
      <sheetName val="Cover_Daf_2"/>
      <sheetName val="_BQ-PS&amp;A_xlsÝCAT_HRG"/>
      <sheetName val="DAFTAR_HARGA"/>
      <sheetName val="LAMP_AB_"/>
      <sheetName val="Std-Spek EL"/>
      <sheetName val="Analisa Gabungan"/>
      <sheetName val="Sub"/>
      <sheetName val="Bill No 6 Koord _ Attendance"/>
      <sheetName val="DUCT"/>
      <sheetName val="I-KAMAR"/>
      <sheetName val="DAFTAR NO_4"/>
      <sheetName val="AC"/>
      <sheetName val="Daf 1"/>
      <sheetName val="RC-ANL"/>
      <sheetName val="PERSIAPAN"/>
      <sheetName val="Hrg Sat"/>
      <sheetName val="LISTRIK"/>
      <sheetName val="F ALARM"/>
      <sheetName val="Alat"/>
      <sheetName val="atap"/>
      <sheetName val="REKAP"/>
      <sheetName val="04.GS"/>
      <sheetName val="Break_down"/>
      <sheetName val="BOQ KSN"/>
      <sheetName val="hsd"/>
      <sheetName val="anal_hs"/>
      <sheetName val="boq"/>
      <sheetName val="Hsatbahan"/>
      <sheetName val="RAB"/>
      <sheetName val="FAK"/>
      <sheetName val="Resume"/>
      <sheetName val="Plafond"/>
      <sheetName val="Analisa Harga"/>
      <sheetName val="Bahan"/>
      <sheetName val="Upah"/>
      <sheetName val="Plumbing"/>
      <sheetName val="DAF-4"/>
      <sheetName val="DAF-2"/>
      <sheetName val="data"/>
      <sheetName val="REKAP GROSS"/>
      <sheetName val="COV_3"/>
      <sheetName val="COVER "/>
      <sheetName val="TOTAL "/>
      <sheetName val="Harga Satuan"/>
      <sheetName val="FINISHING"/>
      <sheetName val="Rincian"/>
      <sheetName val="PPC"/>
      <sheetName val="Bill of Qty MEP"/>
      <sheetName val="DAF-3"/>
      <sheetName val="REKAP_Akap"/>
      <sheetName val="Payment Status"/>
      <sheetName val="Rev &amp; CI"/>
      <sheetName val="Bill No 6 Koord &amp; Attendance"/>
      <sheetName val="Analis_Tanah"/>
      <sheetName val="合成単価作成表-BLDG"/>
      <sheetName val="合成単価作成表_BLDG"/>
      <sheetName val="sched"/>
      <sheetName val="Harga"/>
      <sheetName val="harsat"/>
      <sheetName val="anal"/>
      <sheetName val="eqp-rek"/>
      <sheetName val="Grand summary"/>
      <sheetName val="D2.8"/>
      <sheetName val="Bill-2"/>
      <sheetName val="Cash Flow bulanan"/>
      <sheetName val="PREM"/>
      <sheetName val="CAT HRG"/>
      <sheetName val="B - Norelec"/>
      <sheetName val="name"/>
      <sheetName val="ANA-HRG"/>
      <sheetName val="Isolasi Luar Dalam"/>
      <sheetName val="Isolasi Luar"/>
      <sheetName val="H.Satuan"/>
      <sheetName val="escon"/>
      <sheetName val="GRAND_TOTAL1"/>
      <sheetName val="[BQ-PS&amp;A_xlsÝCAT_HRG1"/>
      <sheetName val="Week_(2)1"/>
      <sheetName val="DAFTAR_71"/>
      <sheetName val="_BQ-PS&amp;A_xlsÝCAT_HRG1"/>
      <sheetName val="Fill_this_out_first___1"/>
      <sheetName val="data_grafik1"/>
      <sheetName val="HRG_BHN1"/>
      <sheetName val="Cover_Daf_21"/>
      <sheetName val="SAP"/>
      <sheetName val="Sum"/>
      <sheetName val="HB"/>
      <sheetName val="D &amp; W sizes"/>
      <sheetName val="Sumber_Daya"/>
      <sheetName val="BOQ_INTERN"/>
      <sheetName val="ANALYS_EXTERN"/>
      <sheetName val="BQ_RESO"/>
      <sheetName val="REKAP_INDIRECT"/>
      <sheetName val="CASH_FLOW"/>
      <sheetName val="SUMMARY_IN"/>
      <sheetName val="INDIRECT_COST"/>
      <sheetName val="rab_-_persiapan_&amp;_lantai-1"/>
      <sheetName val="daftar_harsat"/>
      <sheetName val="TE_TS_FA_LAN_MATV"/>
      <sheetName val="DAFTAR_NO_1_PRELIM"/>
      <sheetName val="Markup"/>
      <sheetName val="Hrg.Sat"/>
      <sheetName val="HARGA ALAT"/>
      <sheetName val="Estimate"/>
      <sheetName val="Pipe"/>
      <sheetName val="01A- RAB"/>
      <sheetName val="Anls"/>
      <sheetName val="upah_borong"/>
      <sheetName val="satuan_pek"/>
      <sheetName val="Ahs_2"/>
      <sheetName val="Ahs_1"/>
      <sheetName val="umum"/>
      <sheetName val="analisa alat"/>
      <sheetName val="SUB LAIN2"/>
      <sheetName val="SUB ME"/>
      <sheetName val="SUB KUSEN"/>
      <sheetName val="analisa pekerjaan"/>
      <sheetName val="ars asrama "/>
      <sheetName val="str asrama"/>
      <sheetName val="mechanical asrama"/>
      <sheetName val="electrical asrama"/>
      <sheetName val="ME. Kelas"/>
      <sheetName val="ars kelas"/>
      <sheetName val="str kelas"/>
      <sheetName val="REKAP MERAH"/>
      <sheetName val="dasboard"/>
      <sheetName val="AHS_Kusen"/>
      <sheetName val="harsat&amp;upah"/>
      <sheetName val="LAL _ PASAR PAGI "/>
      <sheetName val="Analisa 2"/>
      <sheetName val="6-MVAC"/>
      <sheetName val="VLOOK"/>
      <sheetName val="Price"/>
      <sheetName val="A_2"/>
      <sheetName val="DAF-9"/>
      <sheetName val="Level"/>
      <sheetName val="Sheet1"/>
      <sheetName val="Daftar Harga Material"/>
      <sheetName val="PMK"/>
      <sheetName val="2.1"/>
      <sheetName val="2.2"/>
      <sheetName val="LAMP-A"/>
      <sheetName val="Ahs. Pipa-Valve"/>
      <sheetName val="Ahs.Peralatan"/>
      <sheetName val="_______-BLDG"/>
      <sheetName val="BQ-1A prelim"/>
      <sheetName val="BQ-PS&amp;A"/>
      <sheetName val="Bill rekap"/>
      <sheetName val="Analisa &amp; Upah"/>
      <sheetName val="Elektrikal"/>
      <sheetName val="Analisa  (2)"/>
      <sheetName val="AC-C"/>
      <sheetName val="BQ ARS"/>
      <sheetName val="Penjumlahan"/>
      <sheetName val="_BQ-PS&amp;A.xls�CAT_HRG"/>
      <sheetName val="_BQ-PS&amp;A_xls�CAT_HRG"/>
      <sheetName val="Bill_2"/>
      <sheetName val="Harga Bahan &amp; Upah "/>
      <sheetName val="analisa struktur"/>
      <sheetName val="lokasari-el"/>
      <sheetName val="Lansekap"/>
      <sheetName val="TNH, PAGAR &amp; TURAP"/>
      <sheetName val="_AnaBah"/>
      <sheetName val="BAHAN UPAH"/>
      <sheetName val="Art"/>
      <sheetName val="AA_Eng"/>
      <sheetName val="U_rate"/>
      <sheetName val="Basic Price"/>
      <sheetName val="CPAoC"/>
      <sheetName val="Rekap Bill"/>
      <sheetName val="Bill"/>
      <sheetName val="Menu"/>
      <sheetName val="Daf Alat"/>
      <sheetName val="Jdw Alat"/>
      <sheetName val="Plant"/>
      <sheetName val="S Penawar"/>
      <sheetName val="Subkon"/>
      <sheetName val="O"/>
      <sheetName val="L_TIGA"/>
      <sheetName val="L-TIGA"/>
      <sheetName val="A2"/>
      <sheetName val="PIPA"/>
      <sheetName val="NAMES"/>
      <sheetName val="Equipment"/>
      <sheetName val="HB "/>
      <sheetName val="Pile"/>
      <sheetName val="Har-mat"/>
      <sheetName val="ANALISA VALVE"/>
      <sheetName val="PKK"/>
      <sheetName val="BPS"/>
      <sheetName val="RTO"/>
      <sheetName val="Sche_R1"/>
      <sheetName val="Sche_R2"/>
      <sheetName val="FAC"/>
      <sheetName val="WCF"/>
      <sheetName val="EQA"/>
      <sheetName val="BUP"/>
      <sheetName val="Sche_Og"/>
      <sheetName val="Sche_R2B"/>
      <sheetName val="QPV"/>
      <sheetName val="Pay"/>
      <sheetName val="KOM-HAR1"/>
      <sheetName val="KOM-HAR2"/>
      <sheetName val="KOM-HAR4"/>
      <sheetName val="???????-BLDG"/>
      <sheetName val="[BQ-PS&amp;A.xls�CAT_HRG"/>
      <sheetName val="[BQ-PS&amp;A_xls�CAT_HRG"/>
      <sheetName val="BQ-IABK"/>
      <sheetName val="BQ_IABK"/>
      <sheetName val="G_SUMMARY"/>
      <sheetName val="Uraian Teknis"/>
      <sheetName val="daffin"/>
      <sheetName val="Mekanikal"/>
      <sheetName val="Kolom UT"/>
      <sheetName val="K"/>
      <sheetName val="NK-BP"/>
      <sheetName val="index"/>
      <sheetName val="IPL_SCHEDULE"/>
      <sheetName val="Analisa Harga Satuan"/>
      <sheetName val="Outline"/>
      <sheetName val="CAT_HAR"/>
      <sheetName val="rab me (by owner) "/>
      <sheetName val="BQ (by owner)"/>
      <sheetName val="rab me (fisik)"/>
      <sheetName val="BTL-Persiapan"/>
      <sheetName val="BTL-Bau"/>
      <sheetName val="BTL-alat"/>
      <sheetName val="Harga "/>
      <sheetName val="ANLS-PJ"/>
      <sheetName val="총괄표"/>
      <sheetName val="Bangunan Utama"/>
      <sheetName val="refrig 12"/>
      <sheetName val="Ducting12"/>
      <sheetName val="valve"/>
      <sheetName val="Rekap MEP"/>
      <sheetName val="D.2.1.Peralatan Utama "/>
      <sheetName val="bau"/>
      <sheetName val="MAPP"/>
      <sheetName val="rek det 1-3"/>
      <sheetName val="???????_BLDG"/>
      <sheetName val="[BQ-PS&amp;A.xls?CAT_HRG"/>
      <sheetName val="_BQ-PS&amp;A.xls?CAT_HRG"/>
      <sheetName val="[BQ-PS&amp;A_xls?CAT_HRG"/>
      <sheetName val="_BQ-PS&amp;A_xls?CAT_HRG"/>
      <sheetName val="Ana"/>
      <sheetName val="1500P_3+0"/>
      <sheetName val="Calculation Details"/>
      <sheetName val="AN-ALT"/>
      <sheetName val="#REF!"/>
      <sheetName val="CATATAN HARGA (Int)"/>
      <sheetName val="Cover Daft 2"/>
      <sheetName val="DAFTAR NO.1"/>
      <sheetName val="DAF 2"/>
      <sheetName val="Panel"/>
      <sheetName val="DAF_HARGA_PEK"/>
      <sheetName val="RABT"/>
      <sheetName val="Analisa STR"/>
      <sheetName val="ME_External"/>
      <sheetName val="Mall_ME"/>
      <sheetName val="Ijin"/>
      <sheetName val="G1 Sheet"/>
      <sheetName val="5-Peralatan"/>
      <sheetName val="Bag_1_prelim_"/>
      <sheetName val="BQ STR_BONGKARAN_Bag 2_5_"/>
      <sheetName val="GTS I PS"/>
      <sheetName val="Bill of Qty"/>
      <sheetName val="4-MVAC"/>
      <sheetName val="5-El"/>
      <sheetName val="2-Pl"/>
      <sheetName val="koef"/>
      <sheetName val="FORM X COST"/>
      <sheetName val="TB"/>
      <sheetName val="Sat Bah _ Up"/>
      <sheetName val="luar"/>
      <sheetName val="RINC hotel"/>
      <sheetName val="RINC FIN T4 "/>
      <sheetName val="RINC FIN T4  _3_"/>
      <sheetName val="RINC FIN T4  _2_"/>
      <sheetName val="OFFICE"/>
      <sheetName val="RECEIVING INPECTION"/>
      <sheetName val="BQ_E20_02_Rp_"/>
      <sheetName val="Standard Room Deluxe Queen"/>
      <sheetName val="概総括1"/>
      <sheetName val="NET表"/>
      <sheetName val="BQ表"/>
      <sheetName val="HSATUAN"/>
      <sheetName val="fxterbilang"/>
      <sheetName val="GENERAL"/>
      <sheetName val="villa"/>
      <sheetName val="Supl.X"/>
      <sheetName val="Pag_hal"/>
      <sheetName val="rate ars"/>
      <sheetName val="D&amp;W"/>
      <sheetName val=" Rate str "/>
      <sheetName val="MU"/>
      <sheetName val="struktur tdk dipakai"/>
      <sheetName val="LPP"/>
      <sheetName val="GEDUNG-A"/>
      <sheetName val="COV"/>
      <sheetName val="CATATAN HARGA "/>
      <sheetName val="A H S P"/>
      <sheetName val="Harga Bahan"/>
      <sheetName val="PENJ_TOTAL"/>
      <sheetName val="RAB AR&amp;STR"/>
      <sheetName val="cargo"/>
      <sheetName val="Harga-RAB"/>
      <sheetName val="Harga Satuan Dasar"/>
      <sheetName val="ANA-C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arab"/>
      <sheetName val="Concrete"/>
      <sheetName val="For RKAP OKOP"/>
      <sheetName val="bhn-upah"/>
      <sheetName val="UPAH BAHAN"/>
      <sheetName val="2"/>
      <sheetName val="3"/>
      <sheetName val="4"/>
      <sheetName val="5"/>
      <sheetName val="6"/>
      <sheetName val="7.1"/>
      <sheetName val="7.2"/>
      <sheetName val="8"/>
      <sheetName val="GSMTOWER"/>
      <sheetName val="Pricing"/>
      <sheetName val="L-4 Rutin"/>
      <sheetName val="DAF.ALAT"/>
      <sheetName val="UP_an"/>
      <sheetName val="Asrama Lt.1"/>
      <sheetName val="uraian analisa"/>
      <sheetName val="________BLDG"/>
      <sheetName val="_BQ-PS&amp;A.xls_CAT_HRG"/>
      <sheetName val="_BQ-PS&amp;A_xls_CAT_HRG"/>
      <sheetName val="???"/>
      <sheetName val="NET?"/>
      <sheetName val="BQ?"/>
      <sheetName val="rp"/>
      <sheetName val="GRAND_TOTAL2"/>
      <sheetName val="[BQ-PS&amp;A_xlsÝCAT_HRG2"/>
      <sheetName val="Week_(2)2"/>
      <sheetName val="DAFTAR_72"/>
      <sheetName val="_BQ-PS&amp;A_xlsÝCAT_HRG2"/>
      <sheetName val="Fill_this_out_first___2"/>
      <sheetName val="data_grafik2"/>
      <sheetName val="HRG_BHN2"/>
      <sheetName val="Cover_Daf_22"/>
      <sheetName val="DAFTAR_HARGA1"/>
      <sheetName val="LAMP_AB_1"/>
      <sheetName val="PERALATAN_AHU"/>
      <sheetName val="AIR_CURTAIN"/>
      <sheetName val="DUCTING_"/>
      <sheetName val="DIFFUSER_&amp;_GRILLE_"/>
      <sheetName val="PERALATAN_EVB+CU"/>
      <sheetName val="PERALATAN_FAN"/>
      <sheetName val="PIPA_CHILLER"/>
      <sheetName val="PIPA_DRAIN"/>
      <sheetName val="PIPA_REFRIGERANT"/>
      <sheetName val="POMPA_CHILLER"/>
      <sheetName val="CATU_DAYA_LISTRIK"/>
      <sheetName val="Std-Spek_EL"/>
      <sheetName val="Analisa_Gabungan"/>
      <sheetName val="Bill_No_6_Koord___Attendance"/>
      <sheetName val="Fill_this_out_first___3"/>
      <sheetName val="DAF_2_"/>
      <sheetName val="DAFTAR_NO_2"/>
      <sheetName val="DAFTAR_NO_3"/>
      <sheetName val="Payment_Status"/>
      <sheetName val="BOQ_KSN"/>
      <sheetName val="Harga_Satuan"/>
      <sheetName val="04_GS"/>
      <sheetName val="Hrg_Sat"/>
      <sheetName val="DAFTAR_NO_1_PRELIM1"/>
      <sheetName val="rab_-_persiapan_&amp;_lantai-11"/>
      <sheetName val="daftar_harsat1"/>
      <sheetName val="TE_TS_FA_LAN_MATV1"/>
      <sheetName val="Sumber_Daya1"/>
      <sheetName val="BOQ_INTERN1"/>
      <sheetName val="ANALYS_EXTERN1"/>
      <sheetName val="BQ_RESO1"/>
      <sheetName val="REKAP_INDIRECT1"/>
      <sheetName val="CASH_FLOW1"/>
      <sheetName val="SUMMARY_IN1"/>
      <sheetName val="INDIRECT_COST1"/>
      <sheetName val="DAFTAR_NO_4"/>
      <sheetName val="Rev_&amp;_CI"/>
      <sheetName val="Grand_summary"/>
      <sheetName val="D2_8"/>
      <sheetName val="Bill_of_Qty_MEP"/>
      <sheetName val="H_Satuan"/>
      <sheetName val="CAT_HRG1"/>
      <sheetName val="Isolasi_Luar_Dalam"/>
      <sheetName val="Isolasi_Luar"/>
      <sheetName val="Bill_No_6_Koord_&amp;_Attendance"/>
      <sheetName val="B_-_Norelec"/>
      <sheetName val="LAL___PASAR_PAGI_"/>
      <sheetName val="F_ALARM"/>
      <sheetName val="analisa_alat"/>
      <sheetName val="SUB_LAIN2"/>
      <sheetName val="SUB_ME"/>
      <sheetName val="SUB_KUSEN"/>
      <sheetName val="analisa_pekerjaan"/>
      <sheetName val="ars_asrama_"/>
      <sheetName val="str_asrama"/>
      <sheetName val="mechanical_asrama"/>
      <sheetName val="electrical_asrama"/>
      <sheetName val="ME__Kelas"/>
      <sheetName val="ars_kelas"/>
      <sheetName val="str_kelas"/>
      <sheetName val="REKAP_MERAH"/>
      <sheetName val="Cash_Flow_bulanan"/>
      <sheetName val="2_1"/>
      <sheetName val="2_2"/>
      <sheetName val="REKAP_GROSS"/>
      <sheetName val="COVER_"/>
      <sheetName val="TOTAL_"/>
      <sheetName val="HARGA_ALAT"/>
      <sheetName val="Analisa_Harga"/>
      <sheetName val="Hrg_Sat1"/>
      <sheetName val="D_&amp;_W_sizes"/>
      <sheetName val="GRAND_TOTAL3"/>
      <sheetName val="[BQ-PS&amp;A_xlsÝCAT_HRG3"/>
      <sheetName val="Week_(2)3"/>
      <sheetName val="DAFTAR_73"/>
      <sheetName val="_BQ-PS&amp;A_xlsÝCAT_HRG3"/>
      <sheetName val="Fill_this_out_first___4"/>
      <sheetName val="data_grafik3"/>
      <sheetName val="HRG_BHN3"/>
      <sheetName val="Cover_Daf_23"/>
      <sheetName val="DAFTAR_NO_1_PRELIM2"/>
      <sheetName val="rab_-_persiapan_&amp;_lantai-12"/>
      <sheetName val="daftar_harsat2"/>
      <sheetName val="DAFTAR_HARGA2"/>
      <sheetName val="LAMP_AB_2"/>
      <sheetName val="TE_TS_FA_LAN_MATV2"/>
      <sheetName val="PERALATAN_AHU1"/>
      <sheetName val="AIR_CURTAIN1"/>
      <sheetName val="DUCTING_1"/>
      <sheetName val="DIFFUSER_&amp;_GRILLE_1"/>
      <sheetName val="PERALATAN_EVB+CU1"/>
      <sheetName val="PERALATAN_FAN1"/>
      <sheetName val="PIPA_CHILLER1"/>
      <sheetName val="PIPA_DRAIN1"/>
      <sheetName val="PIPA_REFRIGERANT1"/>
      <sheetName val="POMPA_CHILLER1"/>
      <sheetName val="CATU_DAYA_LISTRIK1"/>
      <sheetName val="DAF_2_1"/>
      <sheetName val="Sumber_Daya2"/>
      <sheetName val="BOQ_INTERN2"/>
      <sheetName val="ANALYS_EXTERN2"/>
      <sheetName val="BQ_RESO2"/>
      <sheetName val="REKAP_INDIRECT2"/>
      <sheetName val="CASH_FLOW2"/>
      <sheetName val="SUMMARY_IN2"/>
      <sheetName val="INDIRECT_COST2"/>
      <sheetName val="Std-Spek_EL1"/>
      <sheetName val="Analisa_Gabungan1"/>
      <sheetName val="Bill_No_6_Koord___Attendance1"/>
      <sheetName val="Fill_this_out_first___5"/>
      <sheetName val="Payment_Status1"/>
      <sheetName val="DAFTAR_NO_21"/>
      <sheetName val="DAFTAR_NO_31"/>
      <sheetName val="DAFTAR_NO_41"/>
      <sheetName val="Hrg_Sat2"/>
      <sheetName val="Rev_&amp;_CI1"/>
      <sheetName val="04_GS1"/>
      <sheetName val="Grand_summary1"/>
      <sheetName val="D2_81"/>
      <sheetName val="BOQ_KSN1"/>
      <sheetName val="Harga_Satuan1"/>
      <sheetName val="Bill_of_Qty_MEP1"/>
      <sheetName val="H_Satuan1"/>
      <sheetName val="CAT_HRG2"/>
      <sheetName val="Isolasi_Luar_Dalam1"/>
      <sheetName val="Isolasi_Luar1"/>
      <sheetName val="Bill_No_6_Koord_&amp;_Attendance1"/>
      <sheetName val="B_-_Norelec1"/>
      <sheetName val="LAL___PASAR_PAGI_1"/>
      <sheetName val="F_ALARM1"/>
      <sheetName val="analisa_alat1"/>
      <sheetName val="SUB_LAIN21"/>
      <sheetName val="SUB_ME1"/>
      <sheetName val="SUB_KUSEN1"/>
      <sheetName val="analisa_pekerjaan1"/>
      <sheetName val="ars_asrama_1"/>
      <sheetName val="str_asrama1"/>
      <sheetName val="mechanical_asrama1"/>
      <sheetName val="AHS"/>
      <sheetName val="electrical_asrama1"/>
      <sheetName val="ME__Kelas1"/>
      <sheetName val="ars_kelas1"/>
      <sheetName val="str_kelas1"/>
      <sheetName val="REKAP_MERAH1"/>
      <sheetName val="Cash_Flow_bulanan1"/>
      <sheetName val="2_11"/>
      <sheetName val="2_21"/>
      <sheetName val="REKAP_GROSS1"/>
      <sheetName val="COVER_1"/>
      <sheetName val="TOTAL_1"/>
      <sheetName val="HARGA_ALAT1"/>
      <sheetName val="Analisa_Harga1"/>
      <sheetName val="Hrg_Sat3"/>
      <sheetName val="D_&amp;_W_sizes1"/>
      <sheetName val="struktur"/>
      <sheetName val="Price Biaya Cadangan"/>
      <sheetName val="BQ.Rekapitulasi  Akhir"/>
      <sheetName val="REQDELTA"/>
      <sheetName val="OFFICE 2 LT"/>
      <sheetName val="Rekap Direct Cost"/>
      <sheetName val="DSU"/>
      <sheetName val="SPREAD SHEET"/>
      <sheetName val="CF"/>
      <sheetName val="I-ME"/>
      <sheetName val="_x0000__x0000__x0000__x0000_"/>
      <sheetName val="eq_data"/>
      <sheetName val="Sal"/>
      <sheetName val="Bill No. 2.1"/>
      <sheetName val="WSSPR"/>
      <sheetName val="bq analisa"/>
      <sheetName val="Master Edit"/>
      <sheetName val="BOQ EXTERN"/>
      <sheetName val="BQ Detail"/>
      <sheetName val="Analisa pre"/>
      <sheetName val="Materials"/>
      <sheetName val="METHOD"/>
      <sheetName val="Labour"/>
      <sheetName val="BQ Rekap"/>
      <sheetName val="pro ra op"/>
      <sheetName val="grafik"/>
      <sheetName val="renc mgn"/>
      <sheetName val="HU"/>
      <sheetName val="DATA PROYEK"/>
      <sheetName val="DSBDY"/>
      <sheetName val="Sum_Intern"/>
      <sheetName val="Lean Concrete"/>
      <sheetName val="KUM"/>
      <sheetName val="Traf&amp;Genst"/>
      <sheetName val="Analis_Drainase"/>
      <sheetName val="tgp-02"/>
      <sheetName val="EE-PROP"/>
      <sheetName val="SAT_BHN"/>
      <sheetName val="rekap str_ars"/>
      <sheetName val="???1"/>
      <sheetName val="Conn. Lib"/>
      <sheetName val="????"/>
      <sheetName val="LAL - PASAR PAGI "/>
      <sheetName val="Sheet1 (2)"/>
      <sheetName val="HARGA RATA"/>
      <sheetName val="rab-str.Adm"/>
      <sheetName val="Elec-ins"/>
      <sheetName val="BOW"/>
      <sheetName val="Material Bangunan 2010"/>
      <sheetName val="REKAPITULASI"/>
      <sheetName val="Bill No 6"/>
      <sheetName val="Bill No 7"/>
      <sheetName val="Analisa Alat Berat"/>
      <sheetName val="STD Lanjutan"/>
      <sheetName val="NS Lanjutan"/>
      <sheetName val="Price Persiapan dan Penunjang"/>
      <sheetName val="Daf_ No_ _ 4_2"/>
      <sheetName val="Agregat Halus &amp; Kasar"/>
      <sheetName val="prog-mgu"/>
      <sheetName val="_BQ-PS&amp;A_xls�CAT_HRG1"/>
      <sheetName val="[BQ-PS&amp;A_xls�CAT_HRG1"/>
      <sheetName val="TRE TABLE"/>
      <sheetName val="RAB Arsitek"/>
      <sheetName val="Pt"/>
      <sheetName val="Cover 4.2.3"/>
      <sheetName val="Daf .4.2.3"/>
      <sheetName val="Cover 5."/>
      <sheetName val="Catatan Harga"/>
      <sheetName val="PENJUMLAHAN SLV_3L"/>
      <sheetName val="Cover .5.1."/>
      <sheetName val="Cover .5.1.1."/>
      <sheetName val="Daf .5.1.1."/>
      <sheetName val="Cover .5.2."/>
      <sheetName val="Cover .5.2.1"/>
      <sheetName val="Daf .5.2.1."/>
      <sheetName val="Cover .5.3."/>
      <sheetName val="Cover .5.3.1."/>
      <sheetName val="Daf .5.3.1."/>
      <sheetName val="AHS Pipa Sleeve"/>
      <sheetName val="NET_"/>
      <sheetName val="BQ_"/>
      <sheetName val="___"/>
      <sheetName val="Slab"/>
      <sheetName val=""/>
      <sheetName val="L-Mechanical"/>
      <sheetName val="326BQSTC"/>
      <sheetName val="EK-JAN-0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 refreshError="1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/>
      <sheetData sheetId="343"/>
      <sheetData sheetId="344"/>
      <sheetData sheetId="345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_2"/>
      <sheetName val="INFO"/>
      <sheetName val="CAT-HRG "/>
      <sheetName val="TOTAL"/>
      <sheetName val="DAF-1"/>
      <sheetName val="DAF-2"/>
      <sheetName val="DAF-3"/>
      <sheetName val="DAF- 4"/>
      <sheetName val="DAF-5"/>
      <sheetName val="DAF-6"/>
      <sheetName val="DAF-7"/>
      <sheetName val="DAF-8"/>
      <sheetName val="DAF-9"/>
      <sheetName val="DAF-10"/>
      <sheetName val="DAF-11"/>
      <sheetName val="DAFT-12"/>
      <sheetName val="FINISHING"/>
      <sheetName val="I-KAMAR"/>
      <sheetName val="Anls"/>
      <sheetName val="BASEMENT"/>
      <sheetName val="Bahan"/>
      <sheetName val="Analisa Harga"/>
      <sheetName val="Summary"/>
      <sheetName val="2_2"/>
      <sheetName val="Analisa &amp; Upah"/>
      <sheetName val="harsat"/>
      <sheetName val="Analisa"/>
      <sheetName val="RAB"/>
      <sheetName val="ANALISA ALAT BERAT"/>
      <sheetName val="NAMES"/>
      <sheetName val="DAF_1"/>
      <sheetName val="Bahan _ Upah"/>
      <sheetName val="BU"/>
      <sheetName val="an. struktur"/>
      <sheetName val="Dashboard"/>
      <sheetName val="MATERIAL"/>
      <sheetName val="Daf 1"/>
      <sheetName val="UPAH"/>
      <sheetName val="Prelim"/>
      <sheetName val="TAMKUR "/>
      <sheetName val="Cover"/>
      <sheetName val="PRICE-COMP"/>
      <sheetName val="Elektrikal"/>
      <sheetName val="STR"/>
      <sheetName val="2"/>
      <sheetName val="Ana-ALAT"/>
      <sheetName val="CAPITOL MEKANIKAL"/>
      <sheetName val="STRUKTUR"/>
      <sheetName val="BAG-2"/>
      <sheetName val="Hargapek"/>
      <sheetName val="FORM X COST"/>
      <sheetName val="DAF_3"/>
      <sheetName val="DAF_4"/>
      <sheetName val="ana-str"/>
      <sheetName val="H_Satuan"/>
      <sheetName val="Bill sip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-4"/>
      <sheetName val="Isolasi Luar"/>
      <sheetName val="Isolasi Luar Dalam"/>
      <sheetName val="Tanpa Isolasi"/>
      <sheetName val="INFO"/>
      <sheetName val="CAT-HARGA"/>
      <sheetName val="TOTAL"/>
      <sheetName val="DAF-1"/>
      <sheetName val="DAF-2"/>
      <sheetName val="DAF-3"/>
      <sheetName val="Analisa"/>
      <sheetName val="Informasi"/>
      <sheetName val="STR"/>
      <sheetName val="D &amp; W sizes"/>
      <sheetName val="Pipe"/>
      <sheetName val="Isolasi_Luar1"/>
      <sheetName val="Isolasi_Luar_Dalam1"/>
      <sheetName val="Tanpa_Isolasi1"/>
      <sheetName val="D_&amp;_W_sizes1"/>
      <sheetName val="Isolasi_Luar"/>
      <sheetName val="Isolasi_Luar_Dalam"/>
      <sheetName val="Tanpa_Isolasi"/>
      <sheetName val="D_&amp;_W_sizes"/>
      <sheetName val="Price"/>
      <sheetName val="U&amp;B"/>
      <sheetName val="Analisa  (2)"/>
      <sheetName val="UPY"/>
      <sheetName val="INDEKS"/>
      <sheetName val="JABATAN"/>
      <sheetName val="DATA"/>
      <sheetName val=""/>
      <sheetName val="HR Detail"/>
      <sheetName val="HRPar"/>
      <sheetName val="DbCost"/>
      <sheetName val="Unit Rate"/>
      <sheetName val="ANAL.BOW"/>
      <sheetName val="Kuantitas _ Harga"/>
      <sheetName val="AHS Marka"/>
      <sheetName val="AHS Aspal"/>
      <sheetName val="PDMP"/>
      <sheetName val="PCE"/>
      <sheetName val="PRODUK"/>
      <sheetName val="TOOL-ME"/>
      <sheetName val="FAK"/>
      <sheetName val="Code"/>
      <sheetName val="Summary"/>
      <sheetName val="SELISIH HARGA"/>
      <sheetName val="REMUNERASISTANDAR"/>
      <sheetName val="TABEL_DETASIR"/>
      <sheetName val="Rkp"/>
      <sheetName val="Tabel"/>
      <sheetName val="Alat"/>
      <sheetName val="Persiapan"/>
      <sheetName val="BQ-AC"/>
      <sheetName val="Sheet1"/>
      <sheetName val="Sat Bahan"/>
      <sheetName val="Sat Alat"/>
      <sheetName val="Sat Upah"/>
      <sheetName val="Elektrikal"/>
      <sheetName val="Harga ME "/>
      <sheetName val="L3 An H Sat Mob"/>
      <sheetName val="wk prgs"/>
      <sheetName val="RAB"/>
      <sheetName val="Kuan&amp;Har(PT)"/>
      <sheetName val="A-7"/>
      <sheetName val="Basic"/>
      <sheetName val="NAMES"/>
      <sheetName val="BQ-4storey"/>
      <sheetName val="Material"/>
      <sheetName val="B _ Norelec"/>
      <sheetName val="A"/>
      <sheetName val="DAF_2"/>
      <sheetName val="Pile"/>
      <sheetName val="Kuantitas &amp; Harga"/>
      <sheetName val="BQ-Tenis"/>
      <sheetName val="Arsitektur"/>
      <sheetName val="BOQ_Aula"/>
      <sheetName val="Prelim"/>
      <sheetName val="SAP"/>
      <sheetName val="Anls"/>
      <sheetName val="TABEL-DETASIR"/>
      <sheetName val="gvl"/>
      <sheetName val="REF.ONLY"/>
      <sheetName val="NAME"/>
      <sheetName val="An_1"/>
      <sheetName val="An_3"/>
      <sheetName val="An_2"/>
      <sheetName val="AHS_Kusen"/>
      <sheetName val="harsat&amp;upah"/>
      <sheetName val="STRUKTUR"/>
      <sheetName val="duct"/>
      <sheetName val="Daftmat"/>
      <sheetName val="HSPK"/>
      <sheetName val="2-Genset print"/>
      <sheetName val="3Arch"/>
      <sheetName val="RAW MATERIALS "/>
      <sheetName val="COST-PERSON-J.O."/>
      <sheetName val="RENTAL1"/>
      <sheetName val="GRAND REKAPITULASI"/>
      <sheetName val="RAB_G.ADM. PUSAT_(1)"/>
      <sheetName val="RAB_R. GENSET &amp; PANEL_(10) "/>
      <sheetName val="RAB_R. DNS. PENGLL T.54_(11.A.)"/>
      <sheetName val="RAB_R. DNS. PENGLL T.54_(11.B.)"/>
      <sheetName val="RAB_R. DNS. PENGLL T.54 (11.C.)"/>
      <sheetName val="RAB_R. DNS. PENGLL T.70_(12.A.)"/>
      <sheetName val="RAB_R. DNS. PENGLL T.70_(12.B.)"/>
      <sheetName val="RAB_R. DNS. PENGLL T.70_(12.C.)"/>
      <sheetName val="RAB_SPORT CLUB_(14)"/>
      <sheetName val="RAB_MASJID &amp; T.WUDLU_(15)"/>
      <sheetName val="RAB_LOUNDRY &amp; WORKSHOP_(16)"/>
      <sheetName val="RAB_MINIMARKET &amp; KANTIN_(17.)"/>
      <sheetName val="RAB_RMH. PENJAGA_(18)"/>
      <sheetName val="RAB_POS JAGA_(19. A.)"/>
      <sheetName val="RAB_POS JAGA_(19. B.)"/>
      <sheetName val="RAB_R. POMPA_(20)"/>
      <sheetName val="RAB_GARASI_(21)"/>
      <sheetName val="RAB_POLIKLINIK_(22)"/>
      <sheetName val="RAB_R. KELAS_(2.A)"/>
      <sheetName val="RAB_R. KELAS_(2.B)"/>
      <sheetName val="RAB_PERPUST_(4)"/>
      <sheetName val="RAB_AULA UTAMA_(5)"/>
      <sheetName val="RAB_AULA SEDANG_(6)"/>
      <sheetName val="RAB_ASRAMA_(7. B.)"/>
      <sheetName val="RAB_ASRAMA_(7. C.)"/>
      <sheetName val="RAB_ASRAMA_(7. D.)"/>
      <sheetName val="RAB_R. MAKAN_(8)"/>
      <sheetName val="RAB_GUEST HOUSE_(9. A.)"/>
      <sheetName val="RAB_GUEST HOUSE_(9. B.)"/>
      <sheetName val="Fill this out first___"/>
      <sheetName val="I-KAMAR"/>
      <sheetName val="ANALISA PEK.UMUM"/>
      <sheetName val="ASS-UNIT"/>
      <sheetName val="BASEMENT"/>
      <sheetName val="ALEK"/>
      <sheetName val="BQ &amp; Harga"/>
      <sheetName val="TOWN"/>
      <sheetName val="Bill 2.1 DW"/>
      <sheetName val="har-sat"/>
      <sheetName val="Analisa Harga"/>
      <sheetName val="PL"/>
      <sheetName val="2-JTW"/>
      <sheetName val="Analisa  _2_"/>
      <sheetName val="Sales Rental"/>
      <sheetName val="Sales Parameter"/>
      <sheetName val="Sheet4"/>
      <sheetName val="Sheet2"/>
      <sheetName val="Profil"/>
      <sheetName val="Schedule Yasmin"/>
      <sheetName val="Schedule Lingkar Barat"/>
      <sheetName val="Schedule Daan Mogot"/>
      <sheetName val="Bill of Quantity_ws_"/>
      <sheetName val="Mat.Mek"/>
      <sheetName val="Ars"/>
      <sheetName val="BOQ"/>
      <sheetName val="Plumbing"/>
      <sheetName val="RAB-STR"/>
      <sheetName val="E.MedGas"/>
      <sheetName val="hsp-STR-ARS"/>
      <sheetName val="Upah-Bahan"/>
      <sheetName val="ISIAN"/>
      <sheetName val="Harga S Dasar"/>
      <sheetName val="ANALIS.2"/>
      <sheetName val="ANALIS.1"/>
      <sheetName val="An. Beton"/>
      <sheetName val="Fire Alarm"/>
      <sheetName val="Cover (WS)"/>
      <sheetName val="REKAP"/>
      <sheetName val="hub"/>
      <sheetName val="SEX"/>
      <sheetName val="Cover"/>
      <sheetName val="STD"/>
      <sheetName val="sort2"/>
      <sheetName val="VAC"/>
      <sheetName val="REKAP-BQ"/>
      <sheetName val="Metode 4"/>
      <sheetName val="Metode 8"/>
      <sheetName val="Metode 16"/>
      <sheetName val="Metode 11"/>
      <sheetName val="Metode 5"/>
      <sheetName val="koef"/>
      <sheetName val="Bgt_Jun-05"/>
      <sheetName val="Memb Schd"/>
      <sheetName val="BAG-2"/>
      <sheetName val="RAB_STR"/>
      <sheetName val="Hrg_Bahan"/>
      <sheetName val="hsp_STR_ARS"/>
      <sheetName val="Rekapitulasi"/>
      <sheetName val="3_ Plumbing"/>
      <sheetName val="2_Hydrant"/>
      <sheetName val="RAB_HREZ"/>
      <sheetName val="ANAL_HREZ"/>
      <sheetName val="Fill this out first..."/>
      <sheetName val="Tuk Koef"/>
      <sheetName val="Bill No 2.1 "/>
      <sheetName val="Bill 2.7"/>
      <sheetName val="FS"/>
      <sheetName val="4_MVAC"/>
      <sheetName val="ELEKTRONIK"/>
      <sheetName val="수입"/>
      <sheetName val="DAF-9"/>
      <sheetName val="Bill No 2.1 Cold Water System"/>
      <sheetName val="Fire Fighting"/>
      <sheetName val="COST SUMM"/>
      <sheetName val="Markup"/>
      <sheetName val="REQDELTA"/>
      <sheetName val="Cover Daf-2"/>
      <sheetName val="ANALISA GWT"/>
      <sheetName val="ANALISA_DDG KOLAM &amp; PLANTER"/>
      <sheetName val="ANALISA LAIN-LAIN"/>
      <sheetName val="ANALISA_TANGGULAN&amp;LISPLANK"/>
      <sheetName val="PLAT &amp; BALOK TAMBAHAN"/>
      <sheetName val="ANALISA PONDASI"/>
      <sheetName val="ANALISA STP"/>
      <sheetName val="ANALISA_SUMPIT"/>
      <sheetName val="ANALISA PEK.TANAH"/>
      <sheetName val="BQ (by owner)"/>
      <sheetName val="rab me (fisik)"/>
      <sheetName val="rab me (by owner) "/>
      <sheetName val="4-Basic Price"/>
      <sheetName val="5-ALAT(1)"/>
      <sheetName val="DKH"/>
      <sheetName val="Lamp-2(Alat)"/>
      <sheetName val="Lamp-2(Bahan)"/>
      <sheetName val="Lamp-2(Upah)"/>
      <sheetName val="arp-3a"/>
      <sheetName val="ARP-10"/>
      <sheetName val="UPH BHN"/>
      <sheetName val="Tab"/>
      <sheetName val="Bill No 6 Koord &amp; Attendance"/>
      <sheetName val="BoQ Major Item "/>
      <sheetName val="harga"/>
      <sheetName val="HARGA ALAT"/>
      <sheetName val="SITE-E"/>
      <sheetName val="BoQ "/>
      <sheetName val="ES STG"/>
      <sheetName val="PEKERJAAN PERSIAPAN"/>
      <sheetName val="Ans Kom Precast"/>
      <sheetName val="PJ"/>
      <sheetName val="UPAH &amp; BHN"/>
      <sheetName val="REKAP PEMATANGAN"/>
      <sheetName val="Man Power"/>
      <sheetName val="Slab"/>
      <sheetName val="Final Summary"/>
      <sheetName val="Ch"/>
      <sheetName val="sph"/>
      <sheetName val="sat das"/>
      <sheetName val="D.80"/>
      <sheetName val="D.81"/>
      <sheetName val="D.82"/>
      <sheetName val="D.83"/>
      <sheetName val="D.84"/>
      <sheetName val="D.85"/>
      <sheetName val="D.86"/>
      <sheetName val="D.87"/>
      <sheetName val="D.88"/>
      <sheetName val="D.89"/>
      <sheetName val="D.91"/>
      <sheetName val="D.92"/>
      <sheetName val="D.93"/>
      <sheetName val="D.94"/>
      <sheetName val="D.95"/>
      <sheetName val="D.96"/>
      <sheetName val="TOWER D"/>
      <sheetName val="Unit_Rate"/>
      <sheetName val="HR_Detail"/>
      <sheetName val="ANAL_BOW"/>
      <sheetName val="Electrikal"/>
      <sheetName val="COA"/>
      <sheetName val="Informa®&quot;"/>
      <sheetName val="dia.pipe"/>
      <sheetName val="Informa�&quot;"/>
      <sheetName val="Bahan"/>
      <sheetName val="Upah"/>
      <sheetName val="Daftar"/>
      <sheetName val="DAF_3"/>
      <sheetName val="DAF_4"/>
      <sheetName val="Bill 3.8"/>
      <sheetName val="Bill 3.7"/>
      <sheetName val="Analisarev"/>
      <sheetName val="BQ"/>
      <sheetName val="??"/>
      <sheetName val="LISTRIK"/>
      <sheetName val="BQ_Tenis"/>
      <sheetName val="Pengalaman Per"/>
      <sheetName val="Valve"/>
      <sheetName val="tulang"/>
      <sheetName val="hit_BKMM"/>
      <sheetName val="tul"/>
      <sheetName val="D.78"/>
      <sheetName val="D.79"/>
      <sheetName val="dil"/>
      <sheetName val="Daf 1"/>
      <sheetName val="BLOK A"/>
      <sheetName val="UTILITAS"/>
      <sheetName val="DONGIA"/>
      <sheetName val="DHS AC"/>
      <sheetName val="PONDASI PANCANG"/>
      <sheetName val="__"/>
      <sheetName val="Isolasi_Luar2"/>
      <sheetName val="Isolasi_Luar_Dalam2"/>
      <sheetName val="Tanpa_Isolasi2"/>
      <sheetName val="D_&amp;_W_sizes2"/>
      <sheetName val="Analisa__(2)"/>
      <sheetName val="Kuantitas___Harga"/>
      <sheetName val="AHS_Marka"/>
      <sheetName val="AHS_Aspal"/>
      <sheetName val="SELISIH_HARGA"/>
      <sheetName val="Sat_Bahan"/>
      <sheetName val="Sat_Alat"/>
      <sheetName val="Sat_Upah"/>
      <sheetName val="L3_An_H_Sat_Mob"/>
      <sheetName val="Bill_2_1_DW"/>
      <sheetName val="wk_prgs"/>
      <sheetName val="an. struktur"/>
      <sheetName val="harsat"/>
      <sheetName val="Dashboard"/>
      <sheetName val="REKAP_MEKANIKAL"/>
      <sheetName val="Kuantitas"/>
      <sheetName val="K"/>
      <sheetName val="Input Data"/>
      <sheetName val="NP"/>
      <sheetName val="Unit Rates"/>
      <sheetName val="Fee - Materials"/>
      <sheetName val="hsat-SD"/>
      <sheetName val="an-satuan"/>
      <sheetName val="Rekap-SD"/>
      <sheetName val="mat-me pipa"/>
      <sheetName val="GAs Medis "/>
      <sheetName val="Master Schedule"/>
      <sheetName val="Analisa -Baku"/>
      <sheetName val="Rekap Direct Cost"/>
      <sheetName val="BQNSC"/>
      <sheetName val="Div-2"/>
      <sheetName val="FINISHING"/>
      <sheetName val="Informa?&quot;"/>
      <sheetName val="Div2"/>
      <sheetName val="dasboard"/>
      <sheetName val="WF "/>
      <sheetName val="HS"/>
      <sheetName val="B - Norelec"/>
      <sheetName val="D3.4.3"/>
      <sheetName val="D3.4.4"/>
      <sheetName val="Foundation"/>
      <sheetName val="DJUMANDJI"/>
      <sheetName val="PAR"/>
      <sheetName val="analisa harga satuan"/>
      <sheetName val="TSS"/>
      <sheetName val="DAPRO"/>
      <sheetName val="BL"/>
      <sheetName val="FINAL"/>
      <sheetName val="Grand summary"/>
      <sheetName val="volume"/>
      <sheetName val="H.Satuan"/>
      <sheetName val="BOQ-Indonesia"/>
      <sheetName val="KK2"/>
      <sheetName val="VLOOK"/>
      <sheetName val="A_2"/>
      <sheetName val="Level"/>
      <sheetName val="daf-3(OK)"/>
      <sheetName val="HSBU"/>
      <sheetName val="BOQ 2"/>
      <sheetName val="06b"/>
      <sheetName val="Lap"/>
      <sheetName val="Mat"/>
      <sheetName val="WI"/>
      <sheetName val="Cost"/>
      <sheetName val="Regulated Tariff"/>
      <sheetName val="Pag_hal"/>
      <sheetName val="D2.4"/>
      <sheetName val="D3-3"/>
      <sheetName val="D4.3 (TE)"/>
      <sheetName val="D5.3 (TF) "/>
      <sheetName val="D8.3 (TJ)"/>
      <sheetName val="ANSTAR"/>
      <sheetName val="DHSB"/>
      <sheetName val="DHSU"/>
      <sheetName val="formula"/>
      <sheetName val="Du_lieu"/>
      <sheetName val="An-Dinding"/>
      <sheetName val="An-Kusen"/>
      <sheetName val="Ref. Vínculos"/>
      <sheetName val="Jurnal"/>
      <sheetName val="Inf®&quot;:wS("/>
      <sheetName val="I_KAMAR"/>
      <sheetName val="SP17"/>
      <sheetName val="Deliverable"/>
      <sheetName val="Discipline"/>
      <sheetName val="Area"/>
      <sheetName val="Phase"/>
      <sheetName val="Type"/>
      <sheetName val="YesNo"/>
      <sheetName val="B___Norelec"/>
      <sheetName val="Kuantitas_&amp;_Harga"/>
      <sheetName val="2-Genset_print"/>
      <sheetName val="Harga_ME_"/>
      <sheetName val="REF_ONLY"/>
      <sheetName val="GRAND_REKAPITULASI"/>
      <sheetName val="RAB_G_ADM__PUSAT_(1)"/>
      <sheetName val="RAB_R__GENSET_&amp;_PANEL_(10)_"/>
      <sheetName val="RAB_R__DNS__PENGLL_T_54_(11_A_)"/>
      <sheetName val="RAB_R__DNS__PENGLL_T_54_(11_B_)"/>
      <sheetName val="RAB_R__DNS__PENGLL_T_54_(11_C_)"/>
      <sheetName val="RAB_R__DNS__PENGLL_T_70_(12_A_)"/>
      <sheetName val="RAB_R__DNS__PENGLL_T_70_(12_B_)"/>
      <sheetName val="RAB_R__DNS__PENGLL_T_70_(12_C_)"/>
      <sheetName val="RAB_SPORT_CLUB_(14)"/>
      <sheetName val="RAB_MASJID_&amp;_T_WUDLU_(15)"/>
      <sheetName val="RAB_LOUNDRY_&amp;_WORKSHOP_(16)"/>
      <sheetName val="RAB_MINIMARKET_&amp;_KANTIN_(17_)"/>
      <sheetName val="RAB_RMH__PENJAGA_(18)"/>
      <sheetName val="RAB_POS_JAGA_(19__A_)"/>
      <sheetName val="RAB_POS_JAGA_(19__B_)"/>
      <sheetName val="RAB_R__POMPA_(20)"/>
      <sheetName val="RAB_R__KELAS_(2_A)"/>
      <sheetName val="RAB_R__KELAS_(2_B)"/>
      <sheetName val="RAB_AULA_UTAMA_(5)"/>
      <sheetName val="RAB_AULA_SEDANG_(6)"/>
      <sheetName val="RAB_ASRAMA_(7__B_)"/>
      <sheetName val="RAB_ASRAMA_(7__C_)"/>
      <sheetName val="RAB_ASRAMA_(7__D_)"/>
      <sheetName val="RAB_R__MAKAN_(8)"/>
      <sheetName val="RAB_GUEST_HOUSE_(9__A_)"/>
      <sheetName val="RAB_GUEST_HOUSE_(9__B_)"/>
      <sheetName val="Sales_Rental"/>
      <sheetName val="Sales_Parameter"/>
      <sheetName val="Fill_this_out_first___"/>
      <sheetName val="Analisa___2_"/>
      <sheetName val="ANALISA_PEK_UMUM"/>
      <sheetName val="BQ_&amp;_Harga"/>
      <sheetName val="RAW_MATERIALS_"/>
      <sheetName val="Mat_Mek"/>
      <sheetName val="Bill_of_Quantity_ws_"/>
      <sheetName val="ANALIS_2"/>
      <sheetName val="ANALIS_1"/>
      <sheetName val="Analisa_Harga"/>
      <sheetName val="COST-PERSON-J_O_"/>
      <sheetName val="E_MedGas"/>
      <sheetName val="Harga_S_Dasar"/>
      <sheetName val="An__Beton"/>
      <sheetName val="Fire_Alarm"/>
      <sheetName val="Bill_No_2_1_"/>
      <sheetName val="Bill_2_7"/>
      <sheetName val="TOWER_D"/>
      <sheetName val="Memb_Schd"/>
      <sheetName val="Fill_this_out_first___1"/>
      <sheetName val="Cover_(WS)"/>
      <sheetName val="Fire_Fighting"/>
      <sheetName val="3__Plumbing"/>
      <sheetName val="Tuk_Koef"/>
      <sheetName val="Bill_No_2_1_Cold_Water_System"/>
      <sheetName val="Schedule_Yasmin"/>
      <sheetName val="Schedule_Lingkar_Barat"/>
      <sheetName val="Schedule_Daan_Mogot"/>
      <sheetName val="COST_SUMM"/>
      <sheetName val="BoQ_Major_Item_"/>
      <sheetName val="BQ_(by_owner)"/>
      <sheetName val="rab_me_(fisik)"/>
      <sheetName val="rab_me_(by_owner)_"/>
      <sheetName val="HARGA_ALAT"/>
      <sheetName val="Cover_Daf-2"/>
      <sheetName val="D_80"/>
      <sheetName val="D_81"/>
      <sheetName val="D_82"/>
      <sheetName val="D_83"/>
      <sheetName val="D_84"/>
      <sheetName val="D_85"/>
      <sheetName val="D_86"/>
      <sheetName val="D_87"/>
      <sheetName val="D_88"/>
      <sheetName val="D_89"/>
      <sheetName val="D_91"/>
      <sheetName val="D_92"/>
      <sheetName val="D_93"/>
      <sheetName val="D_94"/>
      <sheetName val="D_95"/>
      <sheetName val="D_96"/>
      <sheetName val="ANALISA_GWT"/>
      <sheetName val="ANALISA_DDG_KOLAM_&amp;_PLANTER"/>
      <sheetName val="ANALISA_LAIN-LAIN"/>
      <sheetName val="PLAT_&amp;_BALOK_TAMBAHAN"/>
      <sheetName val="ANALISA_PONDASI"/>
      <sheetName val="ANALISA_STP"/>
      <sheetName val="ANALISA_PEK_TANAH"/>
      <sheetName val="Metode_4"/>
      <sheetName val="Metode_8"/>
      <sheetName val="Metode_16"/>
      <sheetName val="Metode_11"/>
      <sheetName val="Metode_5"/>
      <sheetName val="Isolasi_Luar3"/>
      <sheetName val="Isolasi_Luar_Dalam3"/>
      <sheetName val="Tanpa_Isolasi3"/>
      <sheetName val="D_&amp;_W_sizes3"/>
      <sheetName val="HR_Detail1"/>
      <sheetName val="Unit_Rate1"/>
      <sheetName val="ANAL_BOW1"/>
      <sheetName val="Kuantitas___Harga1"/>
      <sheetName val="AHS_Marka1"/>
      <sheetName val="AHS_Aspal1"/>
      <sheetName val="Analisa__(2)1"/>
      <sheetName val="SELISIH_HARGA1"/>
      <sheetName val="Sat_Bahan1"/>
      <sheetName val="Sat_Alat1"/>
      <sheetName val="Sat_Upah1"/>
      <sheetName val="wk_prgs1"/>
      <sheetName val="L3_An_H_Sat_Mob1"/>
      <sheetName val="B___Norelec1"/>
      <sheetName val="Kuantitas_&amp;_Harga1"/>
      <sheetName val="2-Genset_print1"/>
      <sheetName val="Harga_ME_1"/>
      <sheetName val="REF_ONLY1"/>
      <sheetName val="GRAND_REKAPITULASI1"/>
      <sheetName val="RAB_G_ADM__PUSAT_(1)1"/>
      <sheetName val="RAB_R__GENSET_&amp;_PANEL_(10)_1"/>
      <sheetName val="RAB_R__DNS__PENGLL_T_54_(11_A_1"/>
      <sheetName val="RAB_R__DNS__PENGLL_T_54_(11_B_1"/>
      <sheetName val="RAB_R__DNS__PENGLL_T_54_(11_C_1"/>
      <sheetName val="RAB_R__DNS__PENGLL_T_70_(12_A_1"/>
      <sheetName val="RAB_R__DNS__PENGLL_T_70_(12_B_1"/>
      <sheetName val="RAB_R__DNS__PENGLL_T_70_(12_C_1"/>
      <sheetName val="RAB_SPORT_CLUB_(14)1"/>
      <sheetName val="RAB_MASJID_&amp;_T_WUDLU_(15)1"/>
      <sheetName val="RAB_LOUNDRY_&amp;_WORKSHOP_(16)1"/>
      <sheetName val="RAB_MINIMARKET_&amp;_KANTIN_(17_)1"/>
      <sheetName val="RAB_RMH__PENJAGA_(18)1"/>
      <sheetName val="RAB_POS_JAGA_(19__A_)1"/>
      <sheetName val="RAB_POS_JAGA_(19__B_)1"/>
      <sheetName val="RAB_R__POMPA_(20)1"/>
      <sheetName val="RAB_R__KELAS_(2_A)1"/>
      <sheetName val="RAB_R__KELAS_(2_B)1"/>
      <sheetName val="RAB_AULA_UTAMA_(5)1"/>
      <sheetName val="RAB_AULA_SEDANG_(6)1"/>
      <sheetName val="RAB_ASRAMA_(7__B_)1"/>
      <sheetName val="RAB_ASRAMA_(7__C_)1"/>
      <sheetName val="RAB_ASRAMA_(7__D_)1"/>
      <sheetName val="RAB_R__MAKAN_(8)1"/>
      <sheetName val="RAB_GUEST_HOUSE_(9__A_)1"/>
      <sheetName val="RAB_GUEST_HOUSE_(9__B_)1"/>
      <sheetName val="Sales_Rental1"/>
      <sheetName val="Sales_Parameter1"/>
      <sheetName val="Fill_this_out_first___2"/>
      <sheetName val="Analisa___2_1"/>
      <sheetName val="ANALISA_PEK_UMUM1"/>
      <sheetName val="BQ_&amp;_Harga1"/>
      <sheetName val="RAW_MATERIALS_1"/>
      <sheetName val="Mat_Mek1"/>
      <sheetName val="Bill_of_Quantity_ws_1"/>
      <sheetName val="ANALIS_21"/>
      <sheetName val="ANALIS_11"/>
      <sheetName val="Bill_2_1_DW1"/>
      <sheetName val="Analisa_Harga1"/>
      <sheetName val="COST-PERSON-J_O_1"/>
      <sheetName val="E_MedGas1"/>
      <sheetName val="Harga_S_Dasar1"/>
      <sheetName val="An__Beton1"/>
      <sheetName val="Fire_Alarm1"/>
      <sheetName val="Bill_No_2_1_1"/>
      <sheetName val="Bill_2_71"/>
      <sheetName val="TOWER_D1"/>
      <sheetName val="Memb_Schd1"/>
      <sheetName val="Fill_this_out_first___3"/>
      <sheetName val="Cover_(WS)1"/>
      <sheetName val="Fire_Fighting1"/>
      <sheetName val="3__Plumbing1"/>
      <sheetName val="Tuk_Koef1"/>
      <sheetName val="Bill_No_2_1_Cold_Water_System1"/>
      <sheetName val="Schedule_Yasmin1"/>
      <sheetName val="Schedule_Lingkar_Barat1"/>
      <sheetName val="Schedule_Daan_Mogot1"/>
      <sheetName val="COST_SUMM1"/>
      <sheetName val="BoQ_Major_Item_1"/>
      <sheetName val="BQ_(by_owner)1"/>
      <sheetName val="FAKTOR"/>
      <sheetName val="SAA"/>
      <sheetName val="Basic Price"/>
      <sheetName val="REKAP ANALISA TO PRINT"/>
      <sheetName val="ANALISA STRUKTUR "/>
      <sheetName val="03.BoQ Architecture"/>
      <sheetName val="ARP 10 2 BUL"/>
      <sheetName val="SATUAN"/>
      <sheetName val="BQ-E20-02(Rp)"/>
      <sheetName val="material "/>
      <sheetName val="Filtering"/>
      <sheetName val="results"/>
      <sheetName val="Jadwal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301"/>
      <sheetName val="302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20"/>
      <sheetName val="501"/>
      <sheetName val="502"/>
      <sheetName val="503"/>
      <sheetName val="504"/>
      <sheetName val="505"/>
      <sheetName val="506"/>
      <sheetName val="507"/>
      <sheetName val="509"/>
      <sheetName val="510"/>
      <sheetName val="511"/>
      <sheetName val="513"/>
      <sheetName val="514"/>
      <sheetName val="515"/>
      <sheetName val="516"/>
      <sheetName val="517"/>
      <sheetName val="FAO 6"/>
      <sheetName val="FORMAT FAO 6"/>
      <sheetName val="Gol"/>
      <sheetName val="Analisa 2"/>
      <sheetName val="sat-pek"/>
      <sheetName val="Rekap-L3"/>
      <sheetName val="Dft Harga"/>
      <sheetName val="map"/>
      <sheetName val="AKUN"/>
      <sheetName val="D3"/>
      <sheetName val="D6"/>
      <sheetName val="10.1 (1)"/>
      <sheetName val="10.1 (2)"/>
      <sheetName val="10.1 (3)"/>
      <sheetName val="10.1 (4)"/>
      <sheetName val="10.1 (5)"/>
      <sheetName val="PHU 05"/>
      <sheetName val="SAPON"/>
      <sheetName val="Energy Model"/>
      <sheetName val="data-pendukung"/>
      <sheetName val="Upah&amp;Bahan"/>
      <sheetName val="Analisa-Harga"/>
      <sheetName val="Analisa1-10"/>
      <sheetName val="R A B1"/>
      <sheetName val="DATA_KUI"/>
      <sheetName val="ANS ALAT"/>
      <sheetName val="Uph&amp;bhn"/>
      <sheetName val="CMS"/>
      <sheetName val="61004"/>
      <sheetName val="H. Dasar"/>
      <sheetName val="Skedjul-Pelaksanaan"/>
      <sheetName val="BQ-Str"/>
      <sheetName val="exf"/>
      <sheetName val="Perm. Test"/>
      <sheetName val="Gudang non AC-AC Struktur"/>
      <sheetName val="UBA"/>
      <sheetName val="Schedule(S-Curve)"/>
      <sheetName val="Pintu-Jend."/>
      <sheetName val="BoQ C4"/>
      <sheetName val="Ladder-Tray"/>
      <sheetName val="#REF!"/>
      <sheetName val="AHSbj"/>
      <sheetName val="Analisa &amp; Upah"/>
      <sheetName val="Data-Masukan"/>
      <sheetName val="H.DASAR"/>
      <sheetName val="작성기준"/>
      <sheetName val="Rek-Analisa"/>
      <sheetName val="anal"/>
      <sheetName val="GASATAGG.XLS"/>
      <sheetName val="DSBDY"/>
      <sheetName val="BASIC-PRICE"/>
      <sheetName val="SAT-DAS"/>
      <sheetName val="BQNK"/>
      <sheetName val="BA_ADD"/>
      <sheetName val="PENJUMLAHAN TOTAL"/>
      <sheetName val="PIK_QUO"/>
      <sheetName val="Villa A"/>
      <sheetName val="Comp"/>
      <sheetName val="Sub"/>
      <sheetName val="Bengkel_str"/>
      <sheetName val="BAG_III"/>
      <sheetName val="REKAP TOTAL"/>
      <sheetName val="Bengkel_fin"/>
      <sheetName val="Pagar_hal"/>
      <sheetName val="Fasilitas"/>
      <sheetName val="Informa_&quot;"/>
      <sheetName val="Bill sipil"/>
      <sheetName val="Data Input"/>
      <sheetName val="BACK UP VOL. RELOKASI"/>
      <sheetName val="Penwrn"/>
      <sheetName val="Scd_RAB"/>
      <sheetName val="KODE BAHAN"/>
      <sheetName val="KODE UPAH"/>
      <sheetName val="INPUT AGST"/>
      <sheetName val="OFFICE 2 LT"/>
      <sheetName val="Inf®&quot;_wS("/>
      <sheetName val="rab_me_(fisik)1"/>
      <sheetName val="rab_me_(by_owner)_1"/>
      <sheetName val="HARGA_ALAT1"/>
      <sheetName val="Cover_Daf-21"/>
      <sheetName val="D_801"/>
      <sheetName val="D_811"/>
      <sheetName val="D_821"/>
      <sheetName val="D_831"/>
      <sheetName val="D_841"/>
      <sheetName val="D_851"/>
      <sheetName val="D_861"/>
      <sheetName val="Prod-CS"/>
      <sheetName val="ANGGARAN"/>
      <sheetName val="SILICATE"/>
      <sheetName val="RFP006"/>
      <sheetName val="Header Data"/>
      <sheetName val="Metode"/>
      <sheetName val="Harsat Elektrikal "/>
      <sheetName val="Trafo"/>
      <sheetName val="Lists"/>
      <sheetName val="Asumsi"/>
      <sheetName val="DASHB"/>
      <sheetName val="dasar"/>
      <sheetName val="SD"/>
      <sheetName val="harsat_str"/>
      <sheetName val="Kurv. S, Skema Bhn, Alat,tenaga"/>
      <sheetName val="KURVA S"/>
      <sheetName val="Assumptions"/>
      <sheetName val="Lt. 1 (A)"/>
      <sheetName val="Rekap "/>
      <sheetName val="D_871"/>
      <sheetName val="D_881"/>
      <sheetName val="D_891"/>
      <sheetName val="D_911"/>
      <sheetName val="D_921"/>
      <sheetName val="D_931"/>
      <sheetName val="D_941"/>
      <sheetName val="D_951"/>
      <sheetName val="D_961"/>
      <sheetName val="ANALISA_GWT1"/>
      <sheetName val="ANALISA_DDG_KOLAM_&amp;_PLANTER1"/>
      <sheetName val="ANALISA_LAIN-LAIN1"/>
      <sheetName val="RAB_G_ADM_ PUSAT__1_"/>
      <sheetName val="RAB_R_ GENSET _ PANEL__10_ "/>
      <sheetName val="RAB_R_ DNS_ PENGLL T_54__11_A__"/>
      <sheetName val="RAB_R_ DNS_ PENGLL T_54__11_B__"/>
      <sheetName val="RAB_R_ DNS_ PENGLL T_54 _11_C__"/>
      <sheetName val="RAB_R_ DNS_ PENGLL T_70__12_A__"/>
      <sheetName val="RAB_R_ DNS_ PENGLL T_70__12_B__"/>
      <sheetName val="RAB_R_ DNS_ PENGLL T_70__12_C__"/>
      <sheetName val="RAB_SPORT CLUB__14_"/>
      <sheetName val="RAB_MASJID _ T_WUDLU__15_"/>
      <sheetName val="RAB_LOUNDRY _ WORKSHOP__16_"/>
      <sheetName val="RAB_MINIMARKET _ KANTIN__17__"/>
      <sheetName val="RAB_RMH_ PENJAGA__18_"/>
      <sheetName val="RAB_POS JAGA__19_ A__"/>
      <sheetName val="RAB_POS JAGA__19_ B__"/>
      <sheetName val="RAB_R_ POMPA__20_"/>
      <sheetName val="RAB_GARASI__21_"/>
      <sheetName val="RAB_POLIKLINIK__22_"/>
      <sheetName val="RAB_R_ KELAS__2_A_"/>
      <sheetName val="RAB_R_ KELAS__2_B_"/>
      <sheetName val="RAB_PERPUST__4_"/>
      <sheetName val="RAB_AULA UTAMA__5_"/>
      <sheetName val="RAB_AULA SEDANG__6_"/>
      <sheetName val="RAB_ASRAMA__7_ B__"/>
      <sheetName val="RAB_ASRAMA__7_ C__"/>
      <sheetName val="RAB_ASRAMA__7_ D__"/>
      <sheetName val="RAB_R_ MAKAN__8_"/>
      <sheetName val="RAB_GUEST HOUSE__9_ A__"/>
      <sheetName val="RAB_GUEST HOUSE__9_ B__"/>
    </sheetNames>
    <sheetDataSet>
      <sheetData sheetId="0">
        <row r="342">
          <cell r="K342">
            <v>1092.3399999999997</v>
          </cell>
        </row>
      </sheetData>
      <sheetData sheetId="1" refreshError="1">
        <row r="23">
          <cell r="N23">
            <v>28.799999999999997</v>
          </cell>
        </row>
        <row r="342">
          <cell r="K342">
            <v>1092.3399999999997</v>
          </cell>
          <cell r="L342">
            <v>1210.4800000000002</v>
          </cell>
          <cell r="M342">
            <v>164.61</v>
          </cell>
          <cell r="N342">
            <v>40.5</v>
          </cell>
          <cell r="O342">
            <v>0</v>
          </cell>
        </row>
      </sheetData>
      <sheetData sheetId="2" refreshError="1">
        <row r="23">
          <cell r="N23">
            <v>28.799999999999997</v>
          </cell>
        </row>
        <row r="46">
          <cell r="L46">
            <v>16.16</v>
          </cell>
          <cell r="M46">
            <v>15.319999999999999</v>
          </cell>
          <cell r="N46">
            <v>80.239999999999995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 &amp; W sizes"/>
      <sheetName val="LG-Partition"/>
      <sheetName val="UG Partitions"/>
      <sheetName val="2F Partitions"/>
      <sheetName val="3F-5F Partitions"/>
      <sheetName val="PH Partitions"/>
      <sheetName val="Mach. rm. Partn."/>
      <sheetName val="Summary"/>
      <sheetName val="D _ W sizes"/>
      <sheetName val="Isolasi Luar Dalam"/>
      <sheetName val="Isolasi Luar"/>
      <sheetName val="sort2"/>
      <sheetName val="SEX"/>
      <sheetName val="Markup"/>
      <sheetName val="STR"/>
      <sheetName val="Gudang non AC-AC Struktur"/>
      <sheetName val="SELISIH HARGA"/>
      <sheetName val="Analisa"/>
      <sheetName val="Bill of Quantity"/>
      <sheetName val="PileCap"/>
      <sheetName val="Kolom"/>
      <sheetName val="TB"/>
      <sheetName val="BoQ C4"/>
      <sheetName val="D_&amp;_W_sizes"/>
      <sheetName val="UG_Partitions"/>
      <sheetName val="2F_Partitions"/>
      <sheetName val="3F-5F_Partitions"/>
      <sheetName val="PH_Partitions"/>
      <sheetName val="Mach__rm__Partn_"/>
      <sheetName val="D___W_sizes"/>
      <sheetName val="Isolasi_Luar_Dalam"/>
      <sheetName val="Isolasi_Luar"/>
      <sheetName val="D_&amp;_W_sizes1"/>
      <sheetName val="UG_Partitions1"/>
      <sheetName val="2F_Partitions1"/>
      <sheetName val="3F-5F_Partitions1"/>
      <sheetName val="PH_Partitions1"/>
      <sheetName val="Mach__rm__Partn_1"/>
      <sheetName val="D___W_sizes1"/>
      <sheetName val="Isolasi_Luar_Dalam1"/>
      <sheetName val="Isolasi_Luar1"/>
      <sheetName val="Fill this out first..."/>
      <sheetName val="Fill this out first___"/>
      <sheetName val="coef"/>
      <sheetName val="Harga Bahan &amp; Upah "/>
      <sheetName val="mat-me pipa"/>
      <sheetName val="INDEKS"/>
      <sheetName val="JABATAN"/>
      <sheetName val="DATA"/>
      <sheetName val="DBシート"/>
      <sheetName val="FORM X COST"/>
      <sheetName val="ANALISA TENDER"/>
      <sheetName val="ES&amp;MB"/>
      <sheetName val="Input"/>
      <sheetName val="Cover"/>
      <sheetName val="FAK"/>
      <sheetName val="Gudang_non_AC-AC_Struktur"/>
      <sheetName val="SELISIH_HARGA"/>
      <sheetName val="BoQ_C4"/>
      <sheetName val="Dash"/>
      <sheetName val="D_&amp;_W_sizes2"/>
      <sheetName val="UG_Partitions2"/>
      <sheetName val="2F_Partitions2"/>
      <sheetName val="3F-5F_Partitions2"/>
      <sheetName val="PH_Partitions2"/>
      <sheetName val="Mach__rm__Partn_2"/>
      <sheetName val="D___W_sizes2"/>
      <sheetName val="Isolasi_Luar_Dalam2"/>
      <sheetName val="Isolasi_Luar2"/>
      <sheetName val="FORM_X_COST"/>
      <sheetName val="Bill_of_Quantity"/>
      <sheetName val="Fill_this_out_first___"/>
      <sheetName val="Fill_this_out_first___1"/>
      <sheetName val="Harga_Bahan_&amp;_Upah_"/>
      <sheetName val="mat-me_pipa"/>
      <sheetName val="ANALISA_TENDER"/>
      <sheetName val="TATA UDARA"/>
      <sheetName val="ELEKTRIKAL"/>
      <sheetName val="Analisa  (2)"/>
      <sheetName val="Prelim Thp 2"/>
      <sheetName val="Direct Cost Thp 2"/>
      <sheetName val="Price Biaya Cadangan"/>
      <sheetName val="BQ.Rekapitulasi  Akhir"/>
      <sheetName val="Rekap Prelim"/>
      <sheetName val="Rekap Direct Cost"/>
      <sheetName val="Anls"/>
      <sheetName val="Harsat_marina"/>
      <sheetName val="ana_struktur"/>
      <sheetName val="bq"/>
      <sheetName val="Bahan"/>
      <sheetName val="UPAH"/>
      <sheetName val="har-sat"/>
    </sheetNames>
    <sheetDataSet>
      <sheetData sheetId="0" refreshError="1">
        <row r="3">
          <cell r="B3">
            <v>1</v>
          </cell>
          <cell r="C3">
            <v>2</v>
          </cell>
          <cell r="D3">
            <v>3</v>
          </cell>
          <cell r="G3">
            <v>1</v>
          </cell>
          <cell r="H3">
            <v>2</v>
          </cell>
          <cell r="I3">
            <v>3</v>
          </cell>
        </row>
        <row r="4">
          <cell r="B4" t="str">
            <v>Type</v>
          </cell>
          <cell r="C4" t="str">
            <v>Size</v>
          </cell>
          <cell r="G4" t="str">
            <v>Type</v>
          </cell>
          <cell r="H4" t="str">
            <v>Size</v>
          </cell>
        </row>
        <row r="5">
          <cell r="C5" t="str">
            <v>W</v>
          </cell>
          <cell r="D5" t="str">
            <v>H</v>
          </cell>
          <cell r="H5" t="str">
            <v>W</v>
          </cell>
          <cell r="I5" t="str">
            <v>H</v>
          </cell>
        </row>
        <row r="6">
          <cell r="C6" t="str">
            <v>(ft)</v>
          </cell>
          <cell r="D6" t="str">
            <v>(ft)</v>
          </cell>
          <cell r="H6" t="str">
            <v>(ft)</v>
          </cell>
          <cell r="I6" t="str">
            <v>(ft)</v>
          </cell>
        </row>
        <row r="8">
          <cell r="B8" t="str">
            <v>D1</v>
          </cell>
          <cell r="C8">
            <v>6</v>
          </cell>
          <cell r="D8">
            <v>7</v>
          </cell>
          <cell r="G8" t="str">
            <v>W1</v>
          </cell>
          <cell r="H8">
            <v>18</v>
          </cell>
          <cell r="I8">
            <v>7</v>
          </cell>
        </row>
        <row r="9">
          <cell r="B9" t="str">
            <v>D2</v>
          </cell>
          <cell r="C9">
            <v>6</v>
          </cell>
          <cell r="D9">
            <v>7</v>
          </cell>
          <cell r="G9" t="str">
            <v>W1a</v>
          </cell>
          <cell r="H9">
            <v>18</v>
          </cell>
          <cell r="I9">
            <v>5</v>
          </cell>
        </row>
        <row r="10">
          <cell r="B10" t="str">
            <v>D2a</v>
          </cell>
          <cell r="G10" t="str">
            <v>W2</v>
          </cell>
          <cell r="H10">
            <v>2</v>
          </cell>
          <cell r="I10">
            <v>4.166666666666667</v>
          </cell>
        </row>
        <row r="11">
          <cell r="B11" t="str">
            <v>D2b</v>
          </cell>
          <cell r="C11">
            <v>6</v>
          </cell>
          <cell r="D11">
            <v>7</v>
          </cell>
          <cell r="G11" t="str">
            <v>W2a</v>
          </cell>
          <cell r="H11">
            <v>2</v>
          </cell>
          <cell r="I11">
            <v>4.166666666666667</v>
          </cell>
        </row>
        <row r="12">
          <cell r="B12" t="str">
            <v>D2c</v>
          </cell>
          <cell r="G12" t="str">
            <v>W3</v>
          </cell>
          <cell r="H12">
            <v>4</v>
          </cell>
          <cell r="I12">
            <v>4.166666666666667</v>
          </cell>
        </row>
        <row r="13">
          <cell r="B13" t="str">
            <v>D2d</v>
          </cell>
          <cell r="C13">
            <v>6</v>
          </cell>
          <cell r="D13">
            <v>7</v>
          </cell>
          <cell r="G13" t="str">
            <v>W4</v>
          </cell>
          <cell r="H13">
            <v>21.46</v>
          </cell>
          <cell r="I13">
            <v>6.5</v>
          </cell>
        </row>
        <row r="14">
          <cell r="B14" t="str">
            <v>D3</v>
          </cell>
          <cell r="G14" t="str">
            <v>W5</v>
          </cell>
          <cell r="H14">
            <v>4</v>
          </cell>
          <cell r="I14">
            <v>4</v>
          </cell>
        </row>
        <row r="15">
          <cell r="B15" t="str">
            <v>D3a</v>
          </cell>
          <cell r="C15">
            <v>6</v>
          </cell>
          <cell r="D15">
            <v>7</v>
          </cell>
          <cell r="G15" t="str">
            <v>W6</v>
          </cell>
        </row>
        <row r="16">
          <cell r="B16" t="str">
            <v>D4</v>
          </cell>
          <cell r="G16" t="str">
            <v>W7</v>
          </cell>
          <cell r="H16">
            <v>10</v>
          </cell>
          <cell r="I16">
            <v>5.5</v>
          </cell>
        </row>
        <row r="17">
          <cell r="B17" t="str">
            <v>D5</v>
          </cell>
          <cell r="G17" t="str">
            <v>W8</v>
          </cell>
          <cell r="H17">
            <v>6</v>
          </cell>
          <cell r="I17">
            <v>4.166666666666667</v>
          </cell>
        </row>
        <row r="18">
          <cell r="B18" t="str">
            <v>D6</v>
          </cell>
          <cell r="C18">
            <v>3</v>
          </cell>
          <cell r="D18">
            <v>7</v>
          </cell>
          <cell r="G18" t="str">
            <v>W9</v>
          </cell>
          <cell r="H18">
            <v>2</v>
          </cell>
          <cell r="I18">
            <v>2</v>
          </cell>
        </row>
        <row r="19">
          <cell r="B19" t="str">
            <v>D7</v>
          </cell>
          <cell r="C19">
            <v>3.5</v>
          </cell>
          <cell r="D19">
            <v>7</v>
          </cell>
          <cell r="G19" t="str">
            <v>W10</v>
          </cell>
          <cell r="H19">
            <v>8</v>
          </cell>
          <cell r="I19">
            <v>2</v>
          </cell>
        </row>
        <row r="20">
          <cell r="B20" t="str">
            <v>SD1</v>
          </cell>
          <cell r="C20">
            <v>6</v>
          </cell>
          <cell r="D20">
            <v>7</v>
          </cell>
        </row>
        <row r="21">
          <cell r="B21" t="str">
            <v>SD2</v>
          </cell>
          <cell r="C21">
            <v>6</v>
          </cell>
          <cell r="D21">
            <v>7</v>
          </cell>
        </row>
        <row r="22">
          <cell r="B22" t="str">
            <v>SD2a</v>
          </cell>
          <cell r="C22">
            <v>6</v>
          </cell>
          <cell r="D22">
            <v>7</v>
          </cell>
        </row>
        <row r="23">
          <cell r="B23" t="str">
            <v>WD1</v>
          </cell>
          <cell r="C23">
            <v>3</v>
          </cell>
          <cell r="D23">
            <v>7</v>
          </cell>
        </row>
        <row r="24">
          <cell r="B24" t="str">
            <v>WD2</v>
          </cell>
        </row>
        <row r="25">
          <cell r="B25" t="str">
            <v>WD3</v>
          </cell>
          <cell r="C25">
            <v>2.5</v>
          </cell>
          <cell r="D25">
            <v>7</v>
          </cell>
        </row>
        <row r="26">
          <cell r="B26" t="str">
            <v>WD4</v>
          </cell>
          <cell r="C26">
            <v>3</v>
          </cell>
          <cell r="D26">
            <v>7</v>
          </cell>
        </row>
        <row r="27">
          <cell r="B27" t="str">
            <v>WD5</v>
          </cell>
          <cell r="C27">
            <v>3</v>
          </cell>
          <cell r="D27">
            <v>7</v>
          </cell>
        </row>
        <row r="28">
          <cell r="B28" t="str">
            <v>WD6</v>
          </cell>
          <cell r="C28">
            <v>2.3333333333333335</v>
          </cell>
          <cell r="D28">
            <v>7</v>
          </cell>
        </row>
        <row r="29">
          <cell r="B29" t="str">
            <v>WD7</v>
          </cell>
          <cell r="C29">
            <v>5</v>
          </cell>
          <cell r="D29">
            <v>7</v>
          </cell>
        </row>
        <row r="30">
          <cell r="B30" t="str">
            <v>MD1</v>
          </cell>
          <cell r="C30">
            <v>6</v>
          </cell>
          <cell r="D30">
            <v>7</v>
          </cell>
        </row>
        <row r="31">
          <cell r="B31" t="str">
            <v>MD1a</v>
          </cell>
          <cell r="C31">
            <v>4</v>
          </cell>
          <cell r="D31">
            <v>7</v>
          </cell>
        </row>
        <row r="32">
          <cell r="B32" t="str">
            <v>MD2</v>
          </cell>
          <cell r="C32">
            <v>3</v>
          </cell>
          <cell r="D32">
            <v>7</v>
          </cell>
        </row>
        <row r="33">
          <cell r="B33" t="str">
            <v>MD3</v>
          </cell>
        </row>
        <row r="34">
          <cell r="B34" t="str">
            <v>MD4</v>
          </cell>
          <cell r="C34">
            <v>3</v>
          </cell>
          <cell r="D34">
            <v>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-1"/>
      <sheetName val="Sum"/>
      <sheetName val="Net"/>
      <sheetName val="A-Factory 1"/>
      <sheetName val="B-Factory 2"/>
      <sheetName val="C-Canteen 1"/>
      <sheetName val="D-Power House"/>
      <sheetName val="E-Rubbish"/>
      <sheetName val="F-Guard"/>
      <sheetName val="G-Chemical Storage"/>
      <sheetName val="H-Pump Room"/>
      <sheetName val="I-Scr-Stock"/>
      <sheetName val="J-Sewage"/>
      <sheetName val="K-External"/>
      <sheetName val="L-Mechanical"/>
      <sheetName val="M-Electrical"/>
      <sheetName val="TEMPORARY"/>
      <sheetName val="SITE EXPENSES"/>
      <sheetName val="L_Mechanical"/>
      <sheetName val="REKAPMEK"/>
      <sheetName val="RABMEK"/>
      <sheetName val="BQ SPH"/>
      <sheetName val="Fill this out first..."/>
      <sheetName val="BANGUNAN PENUNJANG"/>
      <sheetName val="STR _A_"/>
      <sheetName val="Rek Tot"/>
      <sheetName val="LISTRIK"/>
      <sheetName val="cargo"/>
      <sheetName val="01A- RAB"/>
      <sheetName val="G_SUMMARY"/>
      <sheetName val="D &amp; W sizes"/>
      <sheetName val="AC-C"/>
      <sheetName val="REKAP"/>
      <sheetName val="tambah D"/>
      <sheetName val="Analisa"/>
      <sheetName val="BAG-2"/>
      <sheetName val="F ALARM"/>
      <sheetName val="CCTV"/>
      <sheetName val="Rek_ELEKT"/>
      <sheetName val="Telephone"/>
      <sheetName val="Ekstra Item Blok"/>
      <sheetName val="REKAP Tbh"/>
      <sheetName val="READ ME !!!"/>
      <sheetName val="Data"/>
      <sheetName val="H.Satuan"/>
      <sheetName val="BQ mep"/>
      <sheetName val="BQ"/>
      <sheetName val="A-Factory_1"/>
      <sheetName val="B-Factory_2"/>
      <sheetName val="C-Canteen_1"/>
      <sheetName val="D-Power_House"/>
      <sheetName val="G-Chemical_Storage"/>
      <sheetName val="H-Pump_Room"/>
      <sheetName val="SITE_EXPENSES"/>
      <sheetName val="BQ_SPH"/>
      <sheetName val="Fill_this_out_first___"/>
      <sheetName val="BANGUNAN_PENUNJANG"/>
      <sheetName val="STR__A_"/>
      <sheetName val="D_&amp;_W_sizes"/>
      <sheetName val="H_Satuan"/>
      <sheetName val="A-Factory_11"/>
      <sheetName val="B-Factory_21"/>
      <sheetName val="C-Canteen_11"/>
      <sheetName val="D-Power_House1"/>
      <sheetName val="G-Chemical_Storage1"/>
      <sheetName val="H-Pump_Room1"/>
      <sheetName val="SITE_EXPENSES1"/>
      <sheetName val="BQ_SPH1"/>
      <sheetName val="Fill_this_out_first___1"/>
      <sheetName val="BANGUNAN_PENUNJANG1"/>
      <sheetName val="STR__A_1"/>
      <sheetName val="D_&amp;_W_sizes1"/>
      <sheetName val="H_Satuan1"/>
      <sheetName val="BQ_mep"/>
      <sheetName val="READ_ME_!!!"/>
      <sheetName val="hidran"/>
      <sheetName val="Exterior"/>
      <sheetName val="Site"/>
      <sheetName val="TELEPON"/>
      <sheetName val="SOUND"/>
      <sheetName val="ANALISA 1"/>
      <sheetName val="Vol_dinding"/>
      <sheetName val="D99B Transfer Line 1 to 2"/>
      <sheetName val="Currency Rate"/>
      <sheetName val="Markup"/>
      <sheetName val="Gud_Str_Ars_Tmbh"/>
      <sheetName val="Report detil kondisi"/>
      <sheetName val="FA"/>
      <sheetName val="Analisa HS"/>
      <sheetName val="Bangunan Utama"/>
      <sheetName val="3WH"/>
      <sheetName val="hs-str"/>
      <sheetName val="Analisa STR"/>
      <sheetName val="BAHAN"/>
      <sheetName val="GSMTOWER"/>
      <sheetName val="DAF-1"/>
      <sheetName val="KH-Q1,Q2,01"/>
      <sheetName val="RAB "/>
      <sheetName val="GTS I PS"/>
      <sheetName val="A"/>
      <sheetName val="Spec Str"/>
      <sheetName val=" BoQ Green Field option 1"/>
      <sheetName val="Warehouse "/>
      <sheetName val="tambah_D"/>
      <sheetName val="01A-_RAB"/>
      <sheetName val="BAG_2"/>
      <sheetName val="A-Factory_12"/>
      <sheetName val="B-Factory_22"/>
      <sheetName val="C-Canteen_12"/>
      <sheetName val="D-Power_House2"/>
      <sheetName val="G-Chemical_Storage2"/>
      <sheetName val="H-Pump_Room2"/>
      <sheetName val="SITE_EXPENSES2"/>
      <sheetName val="BQ_SPH2"/>
      <sheetName val="Fill_this_out_first___2"/>
      <sheetName val="BANGUNAN_PENUNJANG2"/>
      <sheetName val="STR__A_2"/>
      <sheetName val="D_&amp;_W_sizes2"/>
      <sheetName val="H_Satuan2"/>
      <sheetName val="BQ_mep1"/>
      <sheetName val="READ_ME_!!!1"/>
      <sheetName val="F_ALARM"/>
      <sheetName val="D99B_Transfer_Line_1_to_2"/>
      <sheetName val="Report_detil_kondisi"/>
      <sheetName val="Currency_Rate"/>
      <sheetName val="Rek_Tot"/>
      <sheetName val="ANALISA_1"/>
      <sheetName val="Ekstra_Item_Blok"/>
      <sheetName val="01A_ RAB"/>
      <sheetName val="NTM Usage"/>
      <sheetName val="Inhouse_Usage"/>
      <sheetName val="FORM X COST"/>
      <sheetName val="MAPP"/>
      <sheetName val="rek det 1-3"/>
      <sheetName val="tabel pnganan mslh"/>
      <sheetName val="upah"/>
      <sheetName val="Indirect"/>
      <sheetName val="HB"/>
      <sheetName val="Daf No. 4.1 Sumur Dalam"/>
      <sheetName val="mat_me pipa"/>
      <sheetName val="RAB"/>
      <sheetName val="SEX"/>
      <sheetName val="Master Data"/>
      <sheetName val="Daikin"/>
      <sheetName val="coeff"/>
      <sheetName val="Cable 150kV Ref."/>
      <sheetName val="Fin-Bengkel"/>
      <sheetName val="Fin-Showroom"/>
      <sheetName val="Hal_Pagar"/>
      <sheetName val="Str-Bengkel"/>
      <sheetName val="Str-Showroom"/>
      <sheetName val="R. Akhir"/>
      <sheetName val="Peralatan"/>
      <sheetName val="AGGREGAT KLAS C"/>
      <sheetName val="Genset"/>
      <sheetName val="Gia"/>
      <sheetName val="AC"/>
      <sheetName val="D _ W sizes"/>
      <sheetName val="LO"/>
      <sheetName val="ARSITEKTUR"/>
      <sheetName val="ppp"/>
      <sheetName val="SPK053 (4)"/>
      <sheetName val="351BQMCN"/>
      <sheetName val="SAT-BHN"/>
      <sheetName val="BQ_THPII"/>
      <sheetName val="Fill this out first___"/>
      <sheetName val="BQ-E20-02(Rp)"/>
      <sheetName val="AA"/>
      <sheetName val="ARS "/>
      <sheetName val="DAF_1"/>
      <sheetName val="DAF_8"/>
      <sheetName val="DAF_ 7"/>
      <sheetName val="REKAP STR T"/>
      <sheetName val="REKAP GROSS"/>
      <sheetName val="Rin_"/>
      <sheetName val="Additional of Item"/>
      <sheetName val="Ah kusen _"/>
      <sheetName val="Item Str &amp; Ars"/>
      <sheetName val="COV"/>
      <sheetName val="ESCON"/>
      <sheetName val="sort2"/>
      <sheetName val="DAF_2"/>
      <sheetName val="3_FF"/>
      <sheetName val="dasar"/>
      <sheetName val="ME"/>
      <sheetName val="DAFTAR NO.1"/>
      <sheetName val="Harga Material"/>
      <sheetName val="meth hsl nego"/>
      <sheetName val="A-Factory_13"/>
      <sheetName val="B-Factory_23"/>
      <sheetName val="C-Canteen_13"/>
      <sheetName val="D-Power_House3"/>
      <sheetName val="G-Chemical_Storage3"/>
      <sheetName val="H-Pump_Room3"/>
      <sheetName val="SITE_EXPENSES3"/>
      <sheetName val="BQ_SPH3"/>
      <sheetName val="Fill_this_out_first___3"/>
      <sheetName val="BANGUNAN_PENUNJANG3"/>
      <sheetName val="STR__A_3"/>
      <sheetName val="D_&amp;_W_sizes3"/>
      <sheetName val="H_Satuan3"/>
      <sheetName val="READ_ME_!!!2"/>
      <sheetName val="BQ_mep2"/>
      <sheetName val="01A-_RAB1"/>
      <sheetName val="F_ALARM1"/>
      <sheetName val="tambah_D1"/>
      <sheetName val="D99B_Transfer_Line_1_to_21"/>
      <sheetName val="Currency_Rate1"/>
      <sheetName val="Rek_Tot1"/>
      <sheetName val="ANALISA_11"/>
      <sheetName val="Report_detil_kondisi1"/>
      <sheetName val="Ekstra_Item_Blok1"/>
      <sheetName val="REKAP_Tbh"/>
      <sheetName val="NTM_Usage"/>
      <sheetName val="01A__RAB"/>
      <sheetName val="analisa_Str"/>
      <sheetName val="Analisa_HS"/>
      <sheetName val="RAB_"/>
      <sheetName val="GTS_I_PS"/>
      <sheetName val="Bangunan_Utama"/>
      <sheetName val="Cable_150kV_Ref_"/>
      <sheetName val="Master_Data"/>
      <sheetName val="Sheet1"/>
      <sheetName val="JADWAL"/>
      <sheetName val="Panel"/>
      <sheetName val="Inst_penerangan_"/>
      <sheetName val="Plumbing"/>
      <sheetName val="Petir"/>
      <sheetName val="MATV"/>
      <sheetName val="Alarm"/>
      <sheetName val="Hydran _ springkler"/>
      <sheetName val="Harsat Upah"/>
      <sheetName val="Perhitungan Besi"/>
      <sheetName val="DAFTAR HARGA"/>
      <sheetName val="AC_C"/>
      <sheetName val="JABATAN"/>
      <sheetName val="tifico"/>
      <sheetName val="TB"/>
      <sheetName val="HDasar"/>
      <sheetName val="OFFICE"/>
      <sheetName val="HRG BHN"/>
      <sheetName val="Elec-ins"/>
      <sheetName val="Factor"/>
      <sheetName val="BQ-IABK"/>
      <sheetName val="Public Area"/>
      <sheetName val="BQ Mekanikal"/>
      <sheetName val="BOQ"/>
      <sheetName val="AC_1_2_3"/>
      <sheetName val="granit _2_"/>
      <sheetName val="Evaluasi"/>
      <sheetName val="Pag_hal"/>
      <sheetName val="LV-MOTOR"/>
      <sheetName val="SILICATE"/>
      <sheetName val="Bill No 2.1 Cold water "/>
      <sheetName val="Bill 2.3 Fire protection"/>
      <sheetName val="Unit Rate (2)"/>
      <sheetName val="An Struktur"/>
      <sheetName val="An Arsitektur"/>
      <sheetName val="DAFTAR_8"/>
      <sheetName val="TOTAL"/>
      <sheetName val="DAFTAR 7"/>
      <sheetName val="Floor finishes"/>
      <sheetName val="Analisa ME"/>
      <sheetName val="CashFlwProjections"/>
      <sheetName val="Category 1"/>
      <sheetName val="Ktitas_Hg"/>
      <sheetName val="Rkap Bya"/>
      <sheetName val="Mess Pengelola"/>
      <sheetName val="Kantin Non Staff + Dapur"/>
      <sheetName val="Land Development III"/>
      <sheetName val="Pipe"/>
      <sheetName val="Transfer Pump"/>
      <sheetName val="Input"/>
      <sheetName val="Rekap akhir"/>
      <sheetName val="TABEL"/>
      <sheetName val="Piping"/>
      <sheetName val="Elec_ins"/>
      <sheetName val="SITE-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/>
      <sheetData sheetId="136"/>
      <sheetData sheetId="137"/>
      <sheetData sheetId="138"/>
      <sheetData sheetId="139"/>
      <sheetData sheetId="140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/>
      <sheetData sheetId="161"/>
      <sheetData sheetId="162"/>
      <sheetData sheetId="163"/>
      <sheetData sheetId="164"/>
      <sheetData sheetId="165" refreshError="1"/>
      <sheetData sheetId="166" refreshError="1"/>
      <sheetData sheetId="167" refreshError="1"/>
      <sheetData sheetId="168" refreshError="1"/>
      <sheetData sheetId="169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Upah"/>
      <sheetName val="Material"/>
      <sheetName val="Kondisi"/>
      <sheetName val="Analisa"/>
      <sheetName val="Analisa -Baku"/>
      <sheetName val="Bill of Qty"/>
      <sheetName val="Bill of Qty MEP"/>
      <sheetName val="Analisa Baku MEP"/>
      <sheetName val="Rekap Prelim"/>
      <sheetName val="Rekap Direct Cost"/>
      <sheetName val="Pivot-tabel-Isi Data"/>
      <sheetName val="Pivot-tabel-Analisa"/>
      <sheetName val="Pivot-tabel-Copy Database"/>
      <sheetName val="Analisa Upah &amp; Bahan Plum"/>
      <sheetName val="PC"/>
      <sheetName val="Balok"/>
      <sheetName val="REF.ONLY"/>
      <sheetName val="SEX"/>
      <sheetName val="Fin-Bengkel"/>
      <sheetName val="Fin-Showroom"/>
      <sheetName val="Hal_Pagar"/>
      <sheetName val="Str-Bengkel"/>
      <sheetName val="Str-Showroom"/>
      <sheetName val="Elektrikal"/>
      <sheetName val="DAF-2"/>
      <sheetName val="Isolasi Luar Dalam"/>
      <sheetName val="Isolasi Luar"/>
      <sheetName val="REF_ONLY"/>
      <sheetName val="Cover"/>
      <sheetName val="HB "/>
      <sheetName val="Bill Of Quantity"/>
      <sheetName val="Man_Power_Const"/>
      <sheetName val="BAG-2"/>
      <sheetName val="Tata Udara"/>
      <sheetName val="Plumbing"/>
      <sheetName val="Analisa_-Baku"/>
      <sheetName val="Bill_of_Qty"/>
      <sheetName val="Bill_of_Qty_MEP"/>
      <sheetName val="Analisa_Baku_MEP"/>
      <sheetName val="Rekap_Prelim"/>
      <sheetName val="Rekap_Direct_Cost"/>
      <sheetName val="Pivot-tabel-Isi_Data"/>
      <sheetName val="Pivot-tabel-Copy_Database"/>
      <sheetName val="Analisa_Upah_&amp;_Bahan_Plum"/>
      <sheetName val="L-Mechanical"/>
      <sheetName val="RKP PLUMBING"/>
      <sheetName val="BAG_2"/>
      <sheetName val="BASEMENT"/>
      <sheetName val="Klm-Mnl"/>
      <sheetName val="Blk-Mnl lt.3-lt.atap"/>
      <sheetName val="EXTERNAL WORK"/>
      <sheetName val="H.Satuan"/>
      <sheetName val="AC-C"/>
      <sheetName val="REF_ONLY1"/>
      <sheetName val="Isolasi_Luar_Dalam"/>
      <sheetName val="Isolasi_Luar"/>
      <sheetName val="HB_"/>
      <sheetName val="REQDELTA"/>
      <sheetName val="Analisa ME "/>
      <sheetName val="rab me (by owner) "/>
      <sheetName val="BQ (by owner)"/>
      <sheetName val="rab me (fisik)"/>
      <sheetName val="ANALISA-A"/>
      <sheetName val="STR"/>
      <sheetName val="Panel,feeder,elek"/>
      <sheetName val="REKAP"/>
      <sheetName val="HRG BHN"/>
      <sheetName val="3.3~PLB"/>
      <sheetName val="Analisa Upah _ Bahan Plum"/>
      <sheetName val="Daf_ No_ _ 4_2"/>
      <sheetName val="Alat"/>
      <sheetName val="Analisa Gabungan"/>
      <sheetName val="Sub"/>
      <sheetName val="PileCap"/>
      <sheetName val="Tie Beam GN"/>
      <sheetName val="Tangga GN"/>
      <sheetName val="Analisa &amp; Upah"/>
      <sheetName val="BASIC"/>
      <sheetName val="Bill No 2.1 Cold Water System"/>
      <sheetName val="LISTRIK"/>
      <sheetName val="01A- RAB"/>
      <sheetName val="011Rabr0b"/>
      <sheetName val="Bill-2"/>
      <sheetName val="TOWN"/>
      <sheetName val="GB"/>
      <sheetName val="bahan"/>
      <sheetName val="Analisa_-Baku1"/>
      <sheetName val="Bill_of_Qty1"/>
      <sheetName val="Bill_of_Qty_MEP1"/>
      <sheetName val="Analisa_Baku_MEP1"/>
      <sheetName val="Rekap_Prelim1"/>
      <sheetName val="Rekap_Direct_Cost1"/>
      <sheetName val="Pivot-tabel-Isi_Data1"/>
      <sheetName val="Pivot-tabel-Copy_Database1"/>
      <sheetName val="Analisa_Upah_&amp;_Bahan_Plum1"/>
      <sheetName val="Bill_Of_Quantity"/>
      <sheetName val="Analisa_-Baku2"/>
      <sheetName val="Bill_of_Qty2"/>
      <sheetName val="Bill_of_Qty_MEP2"/>
      <sheetName val="Analisa_Baku_MEP2"/>
      <sheetName val="Rekap_Prelim2"/>
      <sheetName val="Rekap_Direct_Cost2"/>
      <sheetName val="Pivot-tabel-Isi_Data2"/>
      <sheetName val="Pivot-tabel-Copy_Database2"/>
      <sheetName val="Analisa_Upah_&amp;_Bahan_Plum2"/>
      <sheetName val="REF_ONLY2"/>
      <sheetName val="Isolasi_Luar_Dalam1"/>
      <sheetName val="Isolasi_Luar1"/>
      <sheetName val="HB_1"/>
      <sheetName val="Bill_Of_Quantity1"/>
      <sheetName val="Mekanikal"/>
      <sheetName val="PConsCS"/>
      <sheetName val="dia-in"/>
      <sheetName val="DAF-1"/>
      <sheetName val="Dasboard"/>
      <sheetName val="H-Upah"/>
      <sheetName val="DIV7-BM"/>
      <sheetName val="PEK TANAH"/>
      <sheetName val="PEK-PERKERASAN"/>
      <sheetName val="PEK ASPAL"/>
      <sheetName val="PEK-STRUKTUR"/>
      <sheetName val="PEK-MINOR"/>
      <sheetName val="H_Satuan"/>
      <sheetName val="Cover (x)"/>
      <sheetName val="Cor Apt"/>
      <sheetName val="Upah&amp;Bahan"/>
      <sheetName val="Ahs.2"/>
      <sheetName val="Ahs.1"/>
      <sheetName val="Analisa_-Baku3"/>
      <sheetName val="Bill_of_Qty3"/>
      <sheetName val="Bill_of_Qty_MEP3"/>
      <sheetName val="Analisa_Baku_MEP3"/>
      <sheetName val="Rekap_Prelim3"/>
      <sheetName val="Rekap_Direct_Cost3"/>
      <sheetName val="Pivot-tabel-Isi_Data3"/>
      <sheetName val="Pivot-tabel-Copy_Database3"/>
      <sheetName val="Analisa_Upah_&amp;_Bahan_Plum3"/>
      <sheetName val="REF_ONLY3"/>
      <sheetName val="Isolasi_Luar_Dalam2"/>
      <sheetName val="Isolasi_Luar2"/>
      <sheetName val="HB_2"/>
      <sheetName val="Bill_Of_Quantity2"/>
      <sheetName val="Tata_Udara"/>
      <sheetName val="RKP_PLUMBING"/>
      <sheetName val="Analisa_Gabungan"/>
      <sheetName val="EXTERNAL_WORK"/>
      <sheetName val="rab_me_(by_owner)_"/>
      <sheetName val="BQ_(by_owner)"/>
      <sheetName val="rab_me_(fisik)"/>
      <sheetName val="3_3~PLB"/>
      <sheetName val="HRG_BHN"/>
      <sheetName val="Tie_Beam_GN"/>
      <sheetName val="Tangga_GN"/>
      <sheetName val="Analisa_Upah___Bahan_Plum"/>
      <sheetName val="Blk-Mnl_lt_3-lt_atap"/>
      <sheetName val="Analisa_ME_"/>
      <sheetName val="Ahs_2"/>
      <sheetName val="Ahs_1"/>
      <sheetName val="Bill_No_2_1_Cold_Water_System"/>
      <sheetName val="Cover_(x)"/>
      <sheetName val="Cor_Apt"/>
      <sheetName val="rab me _by owner_ "/>
      <sheetName val="BQ _by owner_"/>
      <sheetName val="rab me _fisik_"/>
      <sheetName val="Fill this out first___"/>
      <sheetName val="rab - persiapan &amp; lantai-1"/>
      <sheetName val="Man power"/>
      <sheetName val="Analisa ME"/>
      <sheetName val="Master 1.0"/>
      <sheetName val="RATE&amp;FCTR"/>
      <sheetName val="OFFICE 2 LT"/>
      <sheetName val="komponen"/>
      <sheetName val="escon"/>
      <sheetName val="#REF!"/>
      <sheetName val="BAHAN "/>
      <sheetName val="Analisa 2"/>
      <sheetName val="Daf 1"/>
      <sheetName val="BOQ INTERN"/>
      <sheetName val="RATE_FCTR"/>
      <sheetName val="analisa harga satuan"/>
      <sheetName val="DAF-5"/>
      <sheetName val="Sheet1"/>
      <sheetName val="Input monthly capex"/>
      <sheetName val="Markup"/>
      <sheetName val="概総括1"/>
      <sheetName val="External"/>
      <sheetName val="BQ"/>
      <sheetName val="DAF_3.1"/>
      <sheetName val="DAF_3.11"/>
      <sheetName val="G_SUMMARY"/>
      <sheetName val="Break_down"/>
      <sheetName val="analis"/>
      <sheetName val="harsat"/>
      <sheetName val="Fill this out first..."/>
      <sheetName val="B - Norelec"/>
      <sheetName val="???1"/>
      <sheetName val="ERECTION"/>
      <sheetName val="Terbilang"/>
      <sheetName val="Met_Pas Batu"/>
      <sheetName val="Met_ Minor"/>
      <sheetName val="KK"/>
      <sheetName val="Man Power &amp; Comp"/>
      <sheetName val="MAIN EQUIP AC"/>
      <sheetName val="DAFTAR HARGA"/>
      <sheetName val="upah_borong"/>
      <sheetName val="TT04"/>
      <sheetName val="tifico"/>
      <sheetName val="Pivot-tabel-塅䕃⹌塅Esa"/>
      <sheetName val="Mall"/>
      <sheetName val="PEK_TANAH"/>
      <sheetName val="PEK_ASPAL"/>
      <sheetName val="rab_-_persiapan_&amp;_lantai-1"/>
      <sheetName val="01A-_RAB"/>
      <sheetName val="rab_me__by_owner__"/>
      <sheetName val="BQ__by_owner_"/>
      <sheetName val="rab_me__fisik_"/>
      <sheetName val="Analisa_2"/>
      <sheetName val="Fill_this_out_first___"/>
      <sheetName val="OFFICE_2_LT"/>
      <sheetName val="Analisa_ME"/>
      <sheetName val="Master_1_0"/>
      <sheetName val="Analisa_-Baku4"/>
      <sheetName val="Bill_of_Qty4"/>
      <sheetName val="Bill_of_Qty_MEP4"/>
      <sheetName val="Analisa_Baku_MEP4"/>
      <sheetName val="Rekap_Prelim4"/>
      <sheetName val="Rekap_Direct_Cost4"/>
      <sheetName val="Pivot-tabel-Isi_Data4"/>
      <sheetName val="Pivot-tabel-Copy_Database4"/>
      <sheetName val="Analisa_Upah_&amp;_Bahan_Plum4"/>
      <sheetName val="REF_ONLY4"/>
      <sheetName val="Isolasi_Luar_Dalam3"/>
      <sheetName val="Isolasi_Luar3"/>
      <sheetName val="HB_3"/>
      <sheetName val="Bill_Of_Quantity3"/>
      <sheetName val="H_Satuan1"/>
      <sheetName val="EXTERNAL_WORK1"/>
      <sheetName val="RKP_PLUMBING1"/>
      <sheetName val="rab_me_(by_owner)_1"/>
      <sheetName val="BQ_(by_owner)1"/>
      <sheetName val="rab_me_(fisik)1"/>
      <sheetName val="Analisa_Upah___Bahan_Plum1"/>
      <sheetName val="3_3~PLB1"/>
      <sheetName val="Tata_Udara1"/>
      <sheetName val="Analisa_Gabungan1"/>
      <sheetName val="Blk-Mnl_lt_3-lt_atap1"/>
      <sheetName val="Analisa_ME_1"/>
      <sheetName val="HRG_BHN1"/>
      <sheetName val="Tie_Beam_GN1"/>
      <sheetName val="Tangga_GN1"/>
      <sheetName val="PEK_TANAH1"/>
      <sheetName val="PEK_ASPAL1"/>
      <sheetName val="rab_-_persiapan_&amp;_lantai-11"/>
      <sheetName val="01A-_RAB1"/>
      <sheetName val="Bill_No_2_1_Cold_Water_System1"/>
      <sheetName val="rab_me__by_owner__1"/>
      <sheetName val="BQ__by_owner_1"/>
      <sheetName val="rab_me__fisik_1"/>
      <sheetName val="Analisa_21"/>
      <sheetName val="Cover_(x)1"/>
      <sheetName val="Cor_Apt1"/>
      <sheetName val="Fill_this_out_first___1"/>
      <sheetName val="OFFICE_2_LT1"/>
      <sheetName val="Analisa_ME1"/>
      <sheetName val="Master_1_01"/>
      <sheetName val="Fill_this_out_first___2"/>
      <sheetName val="Man_power"/>
      <sheetName val="Analisa_&amp;_Upah"/>
      <sheetName val="Lantai I"/>
      <sheetName val="QSS"/>
      <sheetName val="MHR-ANLIS"/>
      <sheetName val="hst  LAMP_1"/>
      <sheetName val="I-KAMAR"/>
      <sheetName val="I_KAMAR"/>
      <sheetName val="Div10"/>
      <sheetName val="DRUP (ASLI)"/>
      <sheetName val="Ch"/>
      <sheetName val="anal"/>
      <sheetName val="FORM X COST"/>
      <sheetName val="K"/>
      <sheetName val="DIV.IV"/>
      <sheetName val="DIV.VIII"/>
      <sheetName val="Bill_2_ PL _ SUPPLY A"/>
      <sheetName val="Anls"/>
      <sheetName val="F ALARM"/>
      <sheetName val="SELISIH HARGA"/>
      <sheetName val="MEP"/>
      <sheetName val="D_S_UPAH"/>
      <sheetName val="3-DIV7.B"/>
      <sheetName val="Pipe"/>
      <sheetName val="b"/>
      <sheetName val="s"/>
      <sheetName val="ｺﾝY条件BD"/>
      <sheetName val="H_Upah"/>
      <sheetName val="TOEC"/>
      <sheetName val="box culvert"/>
      <sheetName val="Upah Bahan"/>
      <sheetName val="UPH,BHN,ALT"/>
      <sheetName val="Analis harga"/>
      <sheetName val="기성"/>
      <sheetName val="국내총괄"/>
      <sheetName val="대비"/>
      <sheetName val="A"/>
      <sheetName val="HARGA MATERIAL"/>
      <sheetName val="RAP"/>
      <sheetName val="anaUTama"/>
      <sheetName val="anaMob"/>
      <sheetName val="Analisa_-Baku5"/>
      <sheetName val="Bill_of_Qty5"/>
      <sheetName val="RAB"/>
      <sheetName val="NS GD.UTAMA"/>
      <sheetName val="6"/>
      <sheetName val="3.4. CONCRETE ANLS. C.O.T"/>
      <sheetName val="Bill_of_Qty_MEP5"/>
      <sheetName val="Analisa_Baku_MEP5"/>
      <sheetName val="Rekap_Prelim5"/>
      <sheetName val="Rekap_Direct_Cost5"/>
      <sheetName val="Pivot-tabel-Isi_Data5"/>
      <sheetName val="Pivot-tabel-Copy_Database5"/>
      <sheetName val="Analisa_Upah_&amp;_Bahan_Plum5"/>
      <sheetName val="REF_ONLY5"/>
      <sheetName val="Isolasi_Luar_Dalam4"/>
      <sheetName val="Isolasi_Luar4"/>
      <sheetName val="HB_4"/>
      <sheetName val="Bill_Of_Quantity4"/>
      <sheetName val="Tata_Udara2"/>
      <sheetName val="RKP_PLUMBING2"/>
      <sheetName val="Analisa_Gabungan2"/>
      <sheetName val="H_Satuan2"/>
      <sheetName val="EXTERNAL_WORK2"/>
      <sheetName val="rab_me_(by_owner)_2"/>
      <sheetName val="BQ_(by_owner)2"/>
      <sheetName val="rab_me_(fisik)2"/>
      <sheetName val="3_3~PLB2"/>
      <sheetName val="HRG_BHN2"/>
      <sheetName val="Tie_Beam_GN2"/>
      <sheetName val="Tangga_GN2"/>
      <sheetName val="Analisa_Upah___Bahan_Plum2"/>
      <sheetName val="Blk-Mnl_lt_3-lt_atap2"/>
      <sheetName val="Analisa_ME_2"/>
      <sheetName val="Ahs_22"/>
      <sheetName val="Ahs_12"/>
      <sheetName val="Bill_No_2_1_Cold_Water_System2"/>
      <sheetName val="Cover_(x)2"/>
      <sheetName val="Cor_Apt2"/>
      <sheetName val="Man_power1"/>
      <sheetName val="Analisa_&amp;_Upah1"/>
      <sheetName val="Met_Pas_Batu1"/>
      <sheetName val="Met__Minor1"/>
      <sheetName val="MAIN_EQUIP_AC1"/>
      <sheetName val="Ahs_21"/>
      <sheetName val="Ahs_11"/>
      <sheetName val="Met_Pas_Batu"/>
      <sheetName val="Met__Minor"/>
      <sheetName val="MAIN_EQUIP_AC"/>
      <sheetName val="Daf__No____4_2"/>
      <sheetName val="NP"/>
      <sheetName val="table-5"/>
      <sheetName val="calc-2"/>
      <sheetName val="data"/>
      <sheetName val="tabel-4"/>
      <sheetName val="data-1"/>
      <sheetName val="Site Plan"/>
      <sheetName val="ELEMENT SUM"/>
      <sheetName val="3-DIV5"/>
      <sheetName val="Urai _ Guide Post"/>
      <sheetName val="Urai_Galian Tanah"/>
      <sheetName val="AC"/>
      <sheetName val="Bill No_ 3"/>
      <sheetName val="Fin_Bengkel"/>
      <sheetName val="Fin_Showroom"/>
      <sheetName val="Str_Bengkel"/>
      <sheetName val="Str_Showroom"/>
      <sheetName val="부하(성남)"/>
      <sheetName val="RAW MATERIALS "/>
      <sheetName val="COST-PERSON-J.O."/>
      <sheetName val="RENTAL1"/>
      <sheetName val="Student"/>
      <sheetName val="sheet 2"/>
      <sheetName val="RAB ME"/>
      <sheetName val="FIRE FIGHTING"/>
      <sheetName val="DIV7"/>
      <sheetName val="DIV3"/>
      <sheetName val="DIV2"/>
      <sheetName val="ANSAT K'AYI"/>
      <sheetName val="Analisa HS"/>
      <sheetName val="SAT"/>
      <sheetName val="name"/>
      <sheetName val="___1"/>
      <sheetName val="Steel-Twr"/>
      <sheetName val="LOADDAT"/>
      <sheetName val="W-17"/>
      <sheetName val="W-16"/>
      <sheetName val="W-18"/>
      <sheetName val="R-17"/>
      <sheetName val="W-12"/>
      <sheetName val="villa"/>
      <sheetName val="DETAIL RAP"/>
      <sheetName val="SITE-E"/>
      <sheetName val="Anl.+"/>
      <sheetName val="112-885"/>
      <sheetName val="rab g. menara pengawas"/>
      <sheetName val="DOORWINDOW"/>
      <sheetName val="Pivot-tabel-????Esa"/>
      <sheetName val="??Y??BD"/>
      <sheetName val="coeff"/>
      <sheetName val="Cable 150kV Ref."/>
      <sheetName val="2002"/>
      <sheetName val="AC_C"/>
      <sheetName val="BQTOLTP"/>
      <sheetName val="??"/>
      <sheetName val="????"/>
      <sheetName val="OFFICE"/>
      <sheetName val="RECEIVING INPECTION"/>
      <sheetName val="Rek Tot"/>
      <sheetName val="HSD"/>
      <sheetName val="M.Pekerjaan"/>
      <sheetName val="h-013211-2"/>
      <sheetName val="Piping"/>
      <sheetName val="Elec-ins"/>
      <sheetName val="gvl"/>
      <sheetName val="BQ-E20-02(Rp)"/>
      <sheetName val="hrg-dsr"/>
      <sheetName val="4-Basic Price"/>
      <sheetName val="一発シート"/>
      <sheetName val="L_Mechanical"/>
      <sheetName val="REKAP_ARSITEKTUR."/>
      <sheetName val="RAB.ADMINISTRASI PUSAT (1)"/>
      <sheetName val="M&amp;E R"/>
      <sheetName val="RAB PERSIAPAN "/>
      <sheetName val="BL"/>
      <sheetName val="Analis Kusen 1 ESKALASI"/>
      <sheetName val="A+Supl."/>
      <sheetName val="7"/>
      <sheetName val="Data_Neraca_Kom"/>
      <sheetName val="FACTOR"/>
      <sheetName val="7.PEK-STRUKTUR"/>
      <sheetName val="5.1-5.4(1)-5.4(2)"/>
      <sheetName val="iTEM hARSAT"/>
      <sheetName val="4"/>
      <sheetName val="BasicPrice"/>
      <sheetName val="D &amp; W sizes"/>
      <sheetName val="Pivot-tabel-____Esa"/>
      <sheetName val="__Y__BD"/>
      <sheetName val="__"/>
      <sheetName val="____"/>
      <sheetName val="SAT-DAS"/>
      <sheetName val="C100-KICK"/>
      <sheetName val="Reactions"/>
      <sheetName val="BQ PLAMBING - SEMANAN"/>
      <sheetName val="INDEX"/>
      <sheetName val="附表4-辅助工程"/>
      <sheetName val="附表4-公用工程项目"/>
      <sheetName val="附表2"/>
      <sheetName val="3-DIV2"/>
      <sheetName val="GENERAL"/>
      <sheetName val="Pricing"/>
      <sheetName val="ANALISA PEK.UMUM"/>
      <sheetName val="arsitektur"/>
      <sheetName val="Man Power _ Comp"/>
      <sheetName val="Man_Power_&amp;_Comp"/>
      <sheetName val="??(??)"/>
      <sheetName val="DAFTAR_HARGA"/>
      <sheetName val="DIV_IV"/>
      <sheetName val="DIV_VIII"/>
      <sheetName val="BAHAN_"/>
      <sheetName val="analisa_harga_satuan"/>
      <sheetName val="hst__LAMP_1"/>
      <sheetName val="DRUP_(ASLI)"/>
      <sheetName val="FORM_X_COST"/>
      <sheetName val="SAP"/>
      <sheetName val="Weight Bridge"/>
      <sheetName val="Ahs.Pipa"/>
      <sheetName val="BILL 1"/>
      <sheetName val="AHS"/>
      <sheetName val="電気設備表"/>
      <sheetName val="TAMKUR "/>
      <sheetName val="Prelim Thp 2"/>
      <sheetName val="Direct Cost Thp 2"/>
      <sheetName val="CF Rp-USD"/>
      <sheetName val="FAK"/>
      <sheetName val="Harsat Bahan"/>
      <sheetName val="Harsat Upah"/>
      <sheetName val="hub"/>
      <sheetName val="Cover Daf-2"/>
      <sheetName val="ANL_pakai"/>
      <sheetName val="Transfer Pump"/>
      <sheetName val="PERSIAPAN"/>
      <sheetName val="ELEKTRONIK"/>
      <sheetName val="FORMESTIMASI"/>
      <sheetName val="metode"/>
      <sheetName val="Analisa_-Baku6"/>
      <sheetName val="Bill_of_Qty6"/>
      <sheetName val="Bill_of_Qty_MEP6"/>
      <sheetName val="Analisa_Baku_MEP6"/>
      <sheetName val="Rekap_Prelim6"/>
      <sheetName val="Rekap_Direct_Cost6"/>
      <sheetName val="Pivot-tabel-Isi_Data6"/>
      <sheetName val="Pivot-tabel-Copy_Database6"/>
      <sheetName val="Analisa_Upah_&amp;_Bahan_Plum6"/>
      <sheetName val="REF_ONLY6"/>
      <sheetName val="Isolasi_Luar_Dalam5"/>
      <sheetName val="Isolasi_Luar5"/>
      <sheetName val="HB_5"/>
      <sheetName val="Bill_Of_Quantity5"/>
      <sheetName val="EXTERNAL_WORK3"/>
      <sheetName val="H_Satuan3"/>
      <sheetName val="RKP_PLUMBING3"/>
      <sheetName val="Analisa_Upah___Bahan_Plum3"/>
      <sheetName val="rab_me_(by_owner)_3"/>
      <sheetName val="BQ_(by_owner)3"/>
      <sheetName val="rab_me_(fisik)3"/>
      <sheetName val="3_3~PLB3"/>
      <sheetName val="Tata_Udara3"/>
      <sheetName val="Analisa_Gabungan3"/>
      <sheetName val="Analisa_ME_3"/>
      <sheetName val="Man_power2"/>
      <sheetName val="Cover_(x)3"/>
      <sheetName val="Cor_Apt3"/>
      <sheetName val="HRG_BHN3"/>
      <sheetName val="Tie_Beam_GN3"/>
      <sheetName val="Tangga_GN3"/>
      <sheetName val="Blk-Mnl_lt_3-lt_atap3"/>
      <sheetName val="Bill_No_2_1_Cold_Water_System3"/>
      <sheetName val="Ahs_23"/>
      <sheetName val="Ahs_13"/>
      <sheetName val="01A-_RAB2"/>
      <sheetName val="rab_me__by_owner__2"/>
      <sheetName val="BQ__by_owner_2"/>
      <sheetName val="rab_me__fisik_2"/>
      <sheetName val="Analisa_&amp;_Upah2"/>
      <sheetName val="Analisa_ME2"/>
      <sheetName val="Master_1_02"/>
      <sheetName val="OFFICE_2_LT2"/>
      <sheetName val="Analisa_22"/>
      <sheetName val="Fill_this_out_first___3"/>
      <sheetName val="MAIN_EQUIP_AC2"/>
      <sheetName val="Daf__No____4_21"/>
      <sheetName val="PEK_TANAH2"/>
      <sheetName val="PEK_ASPAL2"/>
      <sheetName val="rab_-_persiapan_&amp;_lantai-12"/>
      <sheetName val="Fill_this_out_first___4"/>
      <sheetName val="Bill_2__PL___SUPPLY_A"/>
      <sheetName val="Met_Pas_Batu2"/>
      <sheetName val="Met__Minor2"/>
      <sheetName val="Lantai_I"/>
      <sheetName val="F_ALARM"/>
      <sheetName val="SELISIH_HARGA"/>
      <sheetName val="3-DIV7_B"/>
      <sheetName val="box_culvert"/>
      <sheetName val="Daf_1"/>
      <sheetName val="B_-_Norelec"/>
      <sheetName val="Input_monthly_capex"/>
      <sheetName val="Man_Power_&amp;_Comp1"/>
      <sheetName val="Upah_Bahan"/>
      <sheetName val="BOQ_INTERN"/>
      <sheetName val="3_4__CONCRETE_ANLS__C_O_T"/>
      <sheetName val="Analis_harga"/>
      <sheetName val="DAF_3_1"/>
      <sheetName val="DAF_3_11"/>
      <sheetName val="Site_Plan"/>
      <sheetName val="BAU"/>
      <sheetName val="25"/>
      <sheetName val="BGN PENUNJA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85">
          <cell r="AG285">
            <v>0.75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/>
      <sheetData sheetId="442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 refreshError="1"/>
      <sheetData sheetId="563" refreshError="1"/>
      <sheetData sheetId="56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 Upah &amp; Bahan Plum"/>
      <sheetName val="Analisa Instalasi Elek"/>
      <sheetName val="Analisa Upah _ Bahan Plum"/>
      <sheetName val="REQDELTA"/>
      <sheetName val="Cover"/>
      <sheetName val="TAMKUR "/>
      <sheetName val="ANALISA-A"/>
      <sheetName val="Bill of Qty MEP"/>
      <sheetName val="Master 1.0"/>
    </sheetNames>
    <sheetDataSet>
      <sheetData sheetId="0" refreshError="1">
        <row r="7">
          <cell r="Q7">
            <v>1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Sampul"/>
      <sheetName val="Schedule"/>
      <sheetName val="LT&amp;Plafond"/>
      <sheetName val="Dinding"/>
      <sheetName val="Sanitair"/>
      <sheetName val="Kusen"/>
      <sheetName val="ANKusen"/>
      <sheetName val="Sch-Kusen"/>
      <sheetName val="QTY-Kusen"/>
      <sheetName val="Struktur"/>
      <sheetName val="Pilecaps"/>
      <sheetName val="Tie Beam"/>
      <sheetName val="Balok"/>
      <sheetName val="Cover"/>
      <sheetName val="Kolom"/>
      <sheetName val="Plat"/>
      <sheetName val="Tangga"/>
      <sheetName val="ANPrelim"/>
      <sheetName val="Lain-2"/>
      <sheetName val="M&amp;E"/>
      <sheetName val="AN-M&amp;E"/>
      <sheetName val="Rekap"/>
      <sheetName val="BOQ KJ-D &amp; KJ-E"/>
      <sheetName val="BOQ KJ-D &amp; K_x0000__x0000_E"/>
      <sheetName val="B - Norelec"/>
      <sheetName val="TOWN"/>
      <sheetName val="BOQ KJ-D &amp; K??E"/>
      <sheetName val="BAG_2"/>
      <sheetName val="BAG-2"/>
      <sheetName val="Tie_Beam1"/>
      <sheetName val="BOQ_KJ-D_&amp;_KJ-E1"/>
      <sheetName val="BOQ_KJ-D_&amp;_KE"/>
      <sheetName val="Tie_Beam"/>
      <sheetName val="BOQ_KJ-D_&amp;_KJ-E"/>
      <sheetName val="BOQ KJ-D &amp; K"/>
      <sheetName val="BOQ KJ-D &amp; K__E"/>
      <sheetName val="HB"/>
      <sheetName val="UMUM"/>
      <sheetName val="Kuantitas &amp; Harga"/>
      <sheetName val="AHS Marka"/>
      <sheetName val="TSS"/>
      <sheetName val="CPar"/>
      <sheetName val="ALAT"/>
      <sheetName val="7.PEK-STRUKTUR"/>
      <sheetName val="Daf 1"/>
      <sheetName val="PINTU DAN JENDELA"/>
      <sheetName val="FINISHING DINDING"/>
      <sheetName val="FINISHING LANTAI DAN WATERPROOF"/>
      <sheetName val="FINISHING CEILING"/>
      <sheetName val="PENGECATAN"/>
      <sheetName val="Addendum"/>
      <sheetName val="PERLENGKAPAN"/>
      <sheetName val="summary"/>
      <sheetName val="Bahan"/>
      <sheetName val="B _ Norelec"/>
      <sheetName val="bhn"/>
      <sheetName val="Isolasi Luar Dalam"/>
      <sheetName val="Isolasi Luar"/>
      <sheetName val="name"/>
      <sheetName val="DAF-1"/>
      <sheetName val="Balok_1"/>
      <sheetName val="FORM X COST"/>
      <sheetName val="DATA"/>
      <sheetName val="DAF-7"/>
      <sheetName val="SAP"/>
      <sheetName val="KODE"/>
      <sheetName val="HRPar"/>
      <sheetName val="hrg-dsr"/>
      <sheetName val="SDAYA"/>
      <sheetName val="K"/>
      <sheetName val="H.Satuan"/>
      <sheetName val="STR"/>
      <sheetName val="HRG BHN"/>
      <sheetName val="Material"/>
      <sheetName val="Daf.Harga-Upah"/>
      <sheetName val="Upah"/>
      <sheetName val="Pipe"/>
      <sheetName val="daftar harga satuan"/>
      <sheetName val="DAF_7"/>
      <sheetName val="Mall"/>
      <sheetName val="HARGA SATUAN 1 (2)"/>
      <sheetName val="Uraian Teknis"/>
      <sheetName val="reschedule"/>
      <sheetName val="REKAP ADD"/>
      <sheetName val="REKAP INDUK"/>
      <sheetName val="RAB SIPIL A"/>
      <sheetName val="RAB SIPIL B"/>
      <sheetName val="RAB SIPIL C"/>
      <sheetName val="DDG PANJAT"/>
      <sheetName val="PERCEPATAN"/>
      <sheetName val="ANAL"/>
      <sheetName val="SUB REKAP ME"/>
      <sheetName val="PLUMBING BLOCK A"/>
      <sheetName val="PLUMBING BLOCK B"/>
      <sheetName val="PLUMBING BLOCK C"/>
      <sheetName val="ELEKTRIKAL A"/>
      <sheetName val="ELEKTRIKAL B"/>
      <sheetName val="ELEKTRIKAL C"/>
      <sheetName val="T RENDAH"/>
      <sheetName val="TLP A"/>
      <sheetName val="TLP B"/>
      <sheetName val="TLP C"/>
      <sheetName val="LAN A"/>
      <sheetName val="LAN B"/>
      <sheetName val="LAN C"/>
      <sheetName val="SOUND ABC"/>
      <sheetName val="FIRE A"/>
      <sheetName val="FIRE B"/>
      <sheetName val="FIRE C"/>
      <sheetName val="CCTV A"/>
      <sheetName val="CCTV B"/>
      <sheetName val="CCTV C"/>
      <sheetName val="GENSET"/>
      <sheetName val="SPEK ME (gakdipakai)"/>
      <sheetName val="G_SUMMARY"/>
      <sheetName val="Rekap Direct Cost"/>
      <sheetName val="REKAP_STRUKTUR"/>
      <sheetName val="HRG- UPAH"/>
      <sheetName val="harsat"/>
      <sheetName val="SAT-BHN"/>
      <sheetName val="KODE BAHAN"/>
      <sheetName val="INPUT AGST"/>
      <sheetName val="KODE UPAH"/>
      <sheetName val="REKAP GROSS"/>
      <sheetName val="GRAND REKAP"/>
      <sheetName val="I-KAMAR"/>
      <sheetName val="Analisa Upah &amp; Bahan Plum"/>
      <sheetName val="Tie_Beam2"/>
      <sheetName val="BOQ_KJ-D_&amp;_KJ-E2"/>
      <sheetName val="B_-_Norelec"/>
      <sheetName val="BOQ_KJ-D_&amp;_K??E"/>
      <sheetName val="BOQ_KJ-D_&amp;_K"/>
      <sheetName val="BOQ_KJ-D_&amp;_K__E"/>
      <sheetName val="Kuantitas_&amp;_Harga"/>
      <sheetName val="AHS_Marka"/>
      <sheetName val="7_PEK-STRUKTUR"/>
      <sheetName val="Daf_1"/>
      <sheetName val="PINTU_DAN_JENDELA"/>
      <sheetName val="FINISHING_DINDING"/>
      <sheetName val="FINISHING_LANTAI_DAN_WATERPROOF"/>
      <sheetName val="FINISHING_CEILING"/>
      <sheetName val="B___Norelec"/>
      <sheetName val="Isolasi_Luar_Dalam"/>
      <sheetName val="Isolasi_Luar"/>
      <sheetName val="rab me (by owner) "/>
      <sheetName val="BQ (by owner)"/>
      <sheetName val="rab me (fisik)"/>
      <sheetName val="hargaSatuan"/>
      <sheetName val="daftar harga dan upah"/>
      <sheetName val="NP"/>
      <sheetName val="Bill of Qty"/>
      <sheetName val="Analisa Harga Satuan"/>
      <sheetName val="ANA"/>
      <sheetName val="Basic"/>
      <sheetName val="UPAHBAHAN"/>
      <sheetName val="rab - persiapan &amp; lantai-1"/>
      <sheetName val="prog-mgu"/>
      <sheetName val="villa"/>
      <sheetName val="Analisa Alat"/>
      <sheetName val="DAF-2"/>
      <sheetName val="A-ars"/>
      <sheetName val="Labour"/>
      <sheetName val="Schedule_x0000__x0000__x0000__x0000__x0000__x0000__x0001__x0000_ᢀٸ_x0000__x0000__x0002__x0000_ᢘٸ_x0000__x0000__x0003__x0000_ꂰƈ_x0000_"/>
      <sheetName val="AN-ME"/>
      <sheetName val="Surat"/>
      <sheetName val="Input"/>
      <sheetName val="Koefisien"/>
      <sheetName val="Schedule??????_x0001_?ᢀٸ??_x0002_?ᢘٸ??_x0003_?ꂰƈ?"/>
      <sheetName val=" R A B"/>
      <sheetName val="PMK"/>
      <sheetName val="Draft RAP Jalan Magelang"/>
      <sheetName val="ANALISA SOFT"/>
      <sheetName val="daf-3(OK)"/>
      <sheetName val="daf-7(OK)"/>
      <sheetName val="BOQ KJ-D &amp; K_x0000_E"/>
      <sheetName val="SEX"/>
      <sheetName val="Schedule_______x0001__ᢀٸ___x0002__ᢘٸ___x0003__ꂰƈ_"/>
      <sheetName val="A"/>
      <sheetName val="K 013"/>
      <sheetName val="K 016"/>
      <sheetName val="K 017"/>
      <sheetName val="K 018"/>
      <sheetName val="K 020"/>
      <sheetName val="K 026"/>
      <sheetName val="K 030"/>
      <sheetName val="K 035"/>
      <sheetName val="K 040"/>
      <sheetName val="K 110"/>
      <sheetName val="K 116"/>
      <sheetName val="K 117"/>
      <sheetName val="K 121"/>
      <sheetName val="K 123"/>
      <sheetName val="K 124"/>
      <sheetName val="K 220"/>
      <sheetName val="K 224"/>
      <sheetName val="K 225"/>
      <sheetName val="K 231"/>
      <sheetName val="K 310"/>
      <sheetName val="K 320"/>
      <sheetName val="K 321"/>
      <sheetName val="K 322"/>
      <sheetName val="K 325"/>
      <sheetName val="K 341"/>
      <sheetName val="K 410"/>
      <sheetName val="K 422"/>
      <sheetName val="K 424"/>
      <sheetName val="K 511"/>
      <sheetName val="K 513"/>
      <sheetName val="K 515"/>
      <sheetName val="K 516"/>
      <sheetName val="K 521"/>
      <sheetName val="K 523"/>
      <sheetName val="K 528"/>
      <sheetName val="K 530"/>
      <sheetName val="K 612"/>
      <sheetName val="K 615"/>
      <sheetName val="K 616"/>
      <sheetName val="K 617"/>
      <sheetName val="K 618"/>
      <sheetName val="K 621"/>
      <sheetName val="K 631"/>
      <sheetName val="K 636"/>
      <sheetName val="K 637"/>
      <sheetName val="K 638"/>
      <sheetName val="K 641"/>
      <sheetName val="K 710"/>
      <sheetName val="K 715"/>
      <sheetName val="K 720"/>
      <sheetName val="K 721"/>
      <sheetName val="K 725"/>
      <sheetName val="K 730"/>
      <sheetName val="K 810"/>
      <sheetName val="K 815"/>
      <sheetName val="K 880"/>
      <sheetName val="H_SATUAN"/>
      <sheetName val="SAT_SEWA ALAT"/>
      <sheetName val="SAT_UPAH"/>
      <sheetName val="SAT_BAHAN"/>
      <sheetName val="U&amp;B"/>
      <sheetName val="ANALISA PEK.UMUM"/>
      <sheetName val="Meth "/>
      <sheetName val="StanE"/>
      <sheetName val="Daf-harga"/>
      <sheetName val="HarDasTenaga"/>
      <sheetName val="HarDasMat"/>
      <sheetName val="bd"/>
      <sheetName val="hardas"/>
      <sheetName val="BOQ KJ-D &amp; K_x005f_x0000__x005f_x0000_E"/>
      <sheetName val=""/>
      <sheetName val="Terbilang"/>
      <sheetName val="Ahs.2"/>
      <sheetName val="Ahs.1"/>
      <sheetName val="BOQ KJ-D &amp; K?E"/>
      <sheetName val="Rekap Analisa"/>
      <sheetName val="Upah dan Bahan "/>
      <sheetName val="Analisa Baku ME"/>
      <sheetName val="harga "/>
      <sheetName val="Formula"/>
      <sheetName val="BOQ KJ-D &amp; K_E"/>
      <sheetName val="an. struktur"/>
      <sheetName val="Dashboard"/>
      <sheetName val="Rekap Prelim"/>
      <sheetName val="3"/>
      <sheetName val="4"/>
      <sheetName val="Daftar Upah"/>
      <sheetName val="ch"/>
      <sheetName val="BQ ARS"/>
      <sheetName val="BQ-Structur"/>
      <sheetName val="Rekap RAP real (2)"/>
      <sheetName val="Koef"/>
      <sheetName val="PO-2"/>
      <sheetName val="SCH"/>
      <sheetName val="Anls teknis"/>
      <sheetName val="REKAPITULASI"/>
      <sheetName val="RAB"/>
      <sheetName val="DATA1"/>
      <sheetName val="Basic P"/>
      <sheetName val="DAF. 1B"/>
      <sheetName val="Rupiah"/>
      <sheetName val="A LIS"/>
      <sheetName val="io Video_x0000_)_x0000__x0000__x0000__x001f_[RAB KPP THP 5 64"/>
      <sheetName val="Schedule_x0000__x0000__x0000__x0000__x0000__x0000__x0001__x0000_??_x0000__x0000__x0002__x0000_??_x0000__x0000__x0003__x0000_??_x0000_"/>
      <sheetName val="io Video?)???_x001f_[RAB KPP THP 5 64"/>
      <sheetName val="Schedule??????_x0001_?????_x0002_?????_x0003_????"/>
      <sheetName val="SAT_BHN"/>
      <sheetName val="Upah ,bahan"/>
      <sheetName val="TATA UDARA"/>
      <sheetName val="ELEKTRIKAL"/>
      <sheetName val="RAB ME"/>
      <sheetName val="BSM"/>
      <sheetName val="ANK"/>
      <sheetName val="io Video"/>
      <sheetName val="io Video_)____x001f__RAB KPP THP 5 64"/>
      <sheetName val="Schedule_______x0001_______x0002_______x0003_____"/>
      <sheetName val="Schedule_______x0001__??___x0002__??___x0003__??_"/>
      <sheetName val="STAFF"/>
      <sheetName val="Schedule_______x005f_x0001__ᢀٸ___x000"/>
      <sheetName val="BOQ KJ-D &amp; K_x005f_x005f_x005f_x0000__x005f"/>
      <sheetName val="Schedule_x005f_x0000__x005f_x0000__x005f_x0000__x"/>
      <sheetName val="Schedule??????_x005f_x0001_?ᢀٸ??_x000"/>
      <sheetName val="daf_3_OK_"/>
      <sheetName val="daf_7_OK_"/>
      <sheetName val="str-analisa"/>
      <sheetName val="UBA"/>
      <sheetName val="tabel "/>
      <sheetName val="SITE-E"/>
      <sheetName val="Sat Bah _ Up"/>
      <sheetName val="anls SNI"/>
      <sheetName val="BOQ KJ-D &amp; K_x005f_x0000_E"/>
      <sheetName val="io Video_x005f_x0000_)_x005f_x0000__x005f_x0000__"/>
      <sheetName val="io Video_)____x005f_x001f__RAB KPP TH"/>
      <sheetName val="Schedule_______x005f_x0001_______x000"/>
      <sheetName val="Schedule_______x005f_x005f_x005f_x0001__ᢀٸ_"/>
      <sheetName val="BOQ KJ-D &amp; K_x005f_x005f_x005f_x005f_x005f_x005f_"/>
      <sheetName val="Schedule_x005f_x005f_x005f_x0000__x005f_x005f_x00"/>
      <sheetName val="io Video?)???_x005f_x001f_[RAB KPP TH"/>
      <sheetName val="Schedule??????_x005f_x0001_?????_x000"/>
      <sheetName val="Schedule??????_x005f_x005f_x005f_x0001_?ᢀٸ?"/>
      <sheetName val="SITE-UTL"/>
      <sheetName val="PEMBESIAN BALOK INDUK!"/>
      <sheetName val="BQ"/>
      <sheetName val="SUM_Steel-Strc"/>
      <sheetName val="Schedule_______x005f_x0001__??___x000"/>
      <sheetName val="Rekap Biaya"/>
      <sheetName val="AHS"/>
      <sheetName val="ikh"/>
      <sheetName val="Faktor Markup"/>
      <sheetName val="Sub"/>
      <sheetName val="BOQ KJ-D &amp; K_x005f_x005f_x005f_x0000_E"/>
      <sheetName val="io Video_x005f_x005f_x005f_x0000_)_x005f_x005f_x0"/>
      <sheetName val="io Video_)____x005f_x005f_x005f_x001f__RAB "/>
      <sheetName val="Schedule_______x005f_x005f_x005f_x0001_____"/>
      <sheetName val="Schedule_______x005f_x005f_x005f_x005f_x005"/>
      <sheetName val="Schedule_x005f_x005f_x005f_x005f_x005f_x005f_x000"/>
      <sheetName val="io Video_x005f_x005f_x005f_x005f_x005f_x005f_x000"/>
      <sheetName val="io Video_)____x005f_x005f_x005f_x005f_x005f"/>
      <sheetName val="Schedule_x005f_x005f_x005f_x005f_x005f_x005f_x005"/>
      <sheetName val="M+MC"/>
      <sheetName val="ba-opname"/>
      <sheetName val="CEK"/>
    </sheetNames>
    <sheetDataSet>
      <sheetData sheetId="0" refreshError="1">
        <row r="10">
          <cell r="L10">
            <v>1.06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ko 3 Lantai Hook"/>
      <sheetName val="Ruko 3 Lantai Kombinasi"/>
      <sheetName val=" Ruko 2 Lantai Tengah"/>
      <sheetName val="Volume overall (GR01)"/>
    </sheetNames>
    <sheetDataSet>
      <sheetData sheetId="0"/>
      <sheetData sheetId="1"/>
      <sheetData sheetId="2">
        <row r="163">
          <cell r="H163">
            <v>339600000</v>
          </cell>
        </row>
      </sheetData>
      <sheetData sheetId="3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ko 3 Lantai Hook"/>
      <sheetName val="Ruko 3 Lantai Kombinasi"/>
      <sheetName val=" Ruko 2 Lantai Tengah"/>
      <sheetName val="Volume overall (GR01)"/>
    </sheetNames>
    <sheetDataSet>
      <sheetData sheetId="0">
        <row r="199">
          <cell r="H199">
            <v>601000000</v>
          </cell>
        </row>
      </sheetData>
      <sheetData sheetId="1"/>
      <sheetData sheetId="2"/>
      <sheetData sheetId="3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ko 3 Lantai Hook"/>
      <sheetName val="Ruko 3 Lantai Kombinasi"/>
      <sheetName val=" Ruko 2 Lantai Tengah"/>
      <sheetName val="Volume overall (GR01)"/>
    </sheetNames>
    <sheetDataSet>
      <sheetData sheetId="0"/>
      <sheetData sheetId="1">
        <row r="180">
          <cell r="H180">
            <v>539000000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_KAMAR"/>
      <sheetName val="I-KAMAR"/>
      <sheetName val="Coll-KAMAR"/>
      <sheetName val="II.MAIN-LOB"/>
      <sheetName val="III.FASADE"/>
      <sheetName val="IV. POOL DECK"/>
      <sheetName val="V.BALLROOM"/>
      <sheetName val="VI.CANOPY"/>
      <sheetName val="VII.CAR &amp; LIFT"/>
      <sheetName val="IX.ATRIUM"/>
      <sheetName val="X.LANDSCAPE"/>
      <sheetName val="Cover"/>
      <sheetName val="Summary "/>
      <sheetName val="Cover-OP"/>
      <sheetName val="Summary-op"/>
      <sheetName val="Rb"/>
      <sheetName val="BQ Gdg 7&amp;8"/>
      <sheetName val="BQ Gdg 5&amp;6"/>
      <sheetName val="Penjumlahan"/>
      <sheetName val="ESCON"/>
      <sheetName val="인원계획"/>
      <sheetName val="Analisa"/>
      <sheetName val="Cash Flow bulanan"/>
      <sheetName val="Listrik"/>
      <sheetName val="r.tank"/>
      <sheetName val="prelim"/>
      <sheetName val="Bill rekap"/>
      <sheetName val="STR _A_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Ruko 2 Lantai Kombinasi"/>
      <sheetName val=" Ruko 2 Lantai Tengah"/>
      <sheetName val="Volume overall (AR01)"/>
    </sheetNames>
    <sheetDataSet>
      <sheetData sheetId="0">
        <row r="162">
          <cell r="H162">
            <v>341600000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Ruko 2 Lantai Kombinasi"/>
      <sheetName val=" Ruko 2 Lantai Tengah"/>
      <sheetName val="Volume overall (AR01)"/>
    </sheetNames>
    <sheetDataSet>
      <sheetData sheetId="0"/>
      <sheetData sheetId="1">
        <row r="163">
          <cell r="H163">
            <v>339600000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SC-FIN"/>
      <sheetName val="Spek Kusen"/>
      <sheetName val="Sheet1"/>
      <sheetName val="Kusen"/>
      <sheetName val="AN-Prelim"/>
      <sheetName val="AN-M&amp;E"/>
      <sheetName val="BD"/>
      <sheetName val="Gross Area"/>
      <sheetName val="Vol-M&amp;E"/>
      <sheetName val="T-Sch"/>
      <sheetName val="Remark"/>
      <sheetName val="TOTAL"/>
      <sheetName val="PRELIM"/>
      <sheetName val="RUKAN"/>
      <sheetName val=""/>
      <sheetName val="B - Norelec"/>
      <sheetName val="B _ Norelec"/>
      <sheetName val="name"/>
      <sheetName val="G_SUMMARY"/>
      <sheetName val="Cover"/>
      <sheetName val="harsat"/>
      <sheetName val="anal"/>
      <sheetName val="satuan_pek_ars"/>
      <sheetName val="STR"/>
      <sheetName val="I-KAMAR"/>
      <sheetName val="A"/>
      <sheetName val="struktur"/>
      <sheetName val="Bahan"/>
      <sheetName val="I_KAMAR"/>
      <sheetName val="Rate"/>
      <sheetName val="Balok_1"/>
      <sheetName val="Memb Schd"/>
      <sheetName val="PPC"/>
      <sheetName val="DATA"/>
      <sheetName val="Mall"/>
      <sheetName val="HS_TRG"/>
      <sheetName val="arp-3a"/>
      <sheetName val="ARP-10"/>
      <sheetName val="Elektrikal"/>
      <sheetName val="LOADDAT"/>
      <sheetName val="sat-har"/>
      <sheetName val="Analisa Alat"/>
      <sheetName val="DAF-7"/>
      <sheetName val="DAF-1"/>
    </sheetNames>
    <sheetDataSet>
      <sheetData sheetId="0" refreshError="1">
        <row r="17">
          <cell r="AB17">
            <v>1.0249999999999999</v>
          </cell>
        </row>
      </sheetData>
      <sheetData sheetId="1"/>
      <sheetData sheetId="2"/>
      <sheetData sheetId="3"/>
      <sheetData sheetId="4"/>
      <sheetData sheetId="5">
        <row r="17">
          <cell r="AB17">
            <v>1.0249999999999999</v>
          </cell>
        </row>
      </sheetData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RT"/>
      <sheetName val="ESCON"/>
      <sheetName val="SUM-PRO (4)"/>
      <sheetName val="SUM-PRO (3)"/>
      <sheetName val="SUM-PRO (2)"/>
      <sheetName val="SUM-PRO"/>
      <sheetName val="SEX (4)"/>
      <sheetName val="SEX (3)"/>
      <sheetName val="SEX (2)"/>
      <sheetName val="SEX"/>
      <sheetName val="scope"/>
      <sheetName val="MAKER"/>
      <sheetName val="PRO-PH3"/>
      <sheetName val="PRO-PH2"/>
      <sheetName val="PRO"/>
      <sheetName val="BQ"/>
      <sheetName val="equipment"/>
      <sheetName val="B - Norelec"/>
      <sheetName val="A"/>
      <sheetName val="AC"/>
      <sheetName val="lintec-sumicon"/>
      <sheetName val="Unit Rate"/>
      <sheetName val="Pipe"/>
      <sheetName val="SUM-PRO_(4)"/>
      <sheetName val="SUM-PRO_(3)"/>
      <sheetName val="SUM-PRO_(2)"/>
      <sheetName val="SEX_(4)"/>
      <sheetName val="SEX_(3)"/>
      <sheetName val="SEX_(2)"/>
      <sheetName val="B_-_Norelec"/>
      <sheetName val="tifico"/>
      <sheetName val="sort2"/>
      <sheetName val="Fill this out first___"/>
      <sheetName val="Cover Daf-2"/>
      <sheetName val="CAT_HAR"/>
      <sheetName val="Bill of Qty MEP"/>
      <sheetName val="I-KAMAR"/>
      <sheetName val="NAMES"/>
      <sheetName val="Cash Flow bulanan"/>
      <sheetName val="I_KAMAR"/>
      <sheetName val="Unit_Rate"/>
      <sheetName val="#REF"/>
      <sheetName val="SUM-PRO_(4)1"/>
      <sheetName val="SUM-PRO_(3)1"/>
      <sheetName val="SUM-PRO_(2)1"/>
      <sheetName val="SEX_(4)1"/>
      <sheetName val="SEX_(3)1"/>
      <sheetName val="SEX_(2)1"/>
      <sheetName val="B_-_Norelec1"/>
      <sheetName val="Fill_this_out_first___"/>
      <sheetName val="BAG-2"/>
      <sheetName val="H.Satuan"/>
      <sheetName val="Daftar Upah"/>
      <sheetName val="harsat"/>
      <sheetName val="Cover"/>
      <sheetName val="DSBDY"/>
      <sheetName val="4-Basic Price"/>
      <sheetName val="DAF-1"/>
      <sheetName val="PRD 01-7"/>
      <sheetName val="PRD 01-8"/>
      <sheetName val="PRD 01-9"/>
      <sheetName val="PRD 01-10"/>
      <sheetName val="PRD 01-11"/>
      <sheetName val="PRD 01-3"/>
      <sheetName val="PRD 01-4"/>
      <sheetName val="Material"/>
      <sheetName val="RAB AR&amp;STR"/>
      <sheetName val="GSMTOWER"/>
      <sheetName val="BQ-E20-02(Rp)"/>
      <sheetName val="RAB T-95 BK"/>
      <sheetName val="GTS I PS"/>
      <sheetName val="FINISHING"/>
      <sheetName val="SUM 200"/>
      <sheetName val="Pers"/>
      <sheetName val="HM"/>
      <sheetName val="EE-PROP"/>
      <sheetName val="HB "/>
      <sheetName val="L-Mechanical"/>
      <sheetName val="Faktor"/>
      <sheetName val="Plafond"/>
      <sheetName val="COVERUSRP"/>
      <sheetName val="SITE"/>
      <sheetName val="ESCOND"/>
      <sheetName val="BQUSRP"/>
      <sheetName val="Bahan"/>
      <sheetName val="HRG BHN"/>
      <sheetName val="Isolasi Luar Dalam"/>
      <sheetName val="Isolasi Lu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7">
          <cell r="P7" t="str">
            <v xml:space="preserve">B U D G E T A R Y 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CON"/>
      <sheetName val="SCOPE"/>
      <sheetName val="MAKER"/>
      <sheetName val="BQ"/>
      <sheetName val="PROFIT"/>
      <sheetName val="SRT"/>
      <sheetName val="SUM-PRO"/>
      <sheetName val="SEX"/>
      <sheetName val="DBP-0200"/>
      <sheetName val="I-ME"/>
      <sheetName val="Steel-Twr"/>
      <sheetName val="HARGA MATERIAL"/>
      <sheetName val="KH-Q1,Q2,01"/>
      <sheetName val="upah_borong"/>
      <sheetName val="harsat"/>
      <sheetName val="I-KAMAR"/>
      <sheetName val="DAF-1"/>
      <sheetName val="L-Mechanical"/>
      <sheetName val="gvl"/>
      <sheetName val="BQ-E20-02(Rp)"/>
      <sheetName val="villa"/>
      <sheetName val="SITE-E"/>
      <sheetName val="Week9-Feb    "/>
      <sheetName val="A"/>
      <sheetName val="01A- RAB"/>
      <sheetName val="AC"/>
      <sheetName val="DATA HARGA"/>
      <sheetName val="NET表"/>
      <sheetName val="BQ表"/>
      <sheetName val="PPC"/>
      <sheetName val="tifico"/>
      <sheetName val="H.Satuan"/>
      <sheetName val="Rekap Addendum"/>
      <sheetName val="G_SUMMARY"/>
      <sheetName val="Database"/>
      <sheetName val="MAT'L LLIST"/>
      <sheetName val="M5"/>
      <sheetName val="Basement"/>
      <sheetName val="lantai 1"/>
      <sheetName val="lantai 10"/>
      <sheetName val="lantai 11"/>
      <sheetName val="lantai 2"/>
      <sheetName val="lantai 3"/>
      <sheetName val="lantai 4"/>
      <sheetName val="lantai 5"/>
      <sheetName val="lantai 6"/>
      <sheetName val="lantai 7"/>
      <sheetName val="lantai 8"/>
      <sheetName val="lantai 9"/>
      <sheetName val="Lantai Atap &amp; Atap R. Mesin"/>
      <sheetName val="lantai mezz"/>
      <sheetName val="Struktur Atas"/>
      <sheetName val="Rekap Tot"/>
      <sheetName val="AHSAT"/>
      <sheetName val="AHSATBAJA"/>
      <sheetName val="Policy"/>
      <sheetName val="PEK TAMBAH KURANG"/>
      <sheetName val="Persiap"/>
      <sheetName val="Tampak"/>
      <sheetName val="Rekap ARS"/>
      <sheetName val="Rekap Persiapan"/>
      <sheetName val="Str Rekap"/>
      <sheetName val="BAHAN"/>
      <sheetName val="Kolom UT"/>
      <sheetName val="RAB AR&amp;STR"/>
      <sheetName val="GRAND REKA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han "/>
      <sheetName val="Upah"/>
      <sheetName val="Pekerjaan "/>
      <sheetName val="ANALISA"/>
      <sheetName val="HSP"/>
      <sheetName val="REKAP"/>
      <sheetName val="PERSIAPAN"/>
      <sheetName val="I,II. Tanah, Beton"/>
      <sheetName val="III.Pasangan TDR"/>
      <sheetName val="V.Ksn TDR"/>
      <sheetName val="VII. K. Baja+Atap"/>
      <sheetName val="VIII.Tangga TDR"/>
      <sheetName val="X. Cat TDR"/>
      <sheetName val="Analisa Kosen"/>
      <sheetName val="ME"/>
      <sheetName val="PEK TAMBAH "/>
      <sheetName val="REKAPtotal -imb"/>
      <sheetName val="REKAPtotal (2)"/>
      <sheetName val="RAB-SIPIL"/>
      <sheetName val="D-UPAH"/>
      <sheetName val="BAHAN"/>
      <sheetName val="ANALISA 1"/>
      <sheetName val="ANALISABETON"/>
      <sheetName val="ANALISAKUSEN"/>
    </sheetNames>
    <sheetDataSet>
      <sheetData sheetId="0">
        <row r="13">
          <cell r="F13">
            <v>17500</v>
          </cell>
        </row>
        <row r="14">
          <cell r="F14">
            <v>20000</v>
          </cell>
        </row>
        <row r="16">
          <cell r="F16">
            <v>25000</v>
          </cell>
        </row>
        <row r="17">
          <cell r="F17">
            <v>32500</v>
          </cell>
        </row>
        <row r="19">
          <cell r="F19">
            <v>800</v>
          </cell>
        </row>
        <row r="20">
          <cell r="F20">
            <v>35000</v>
          </cell>
        </row>
        <row r="21">
          <cell r="F21">
            <v>32000</v>
          </cell>
        </row>
        <row r="23">
          <cell r="F23">
            <v>28000</v>
          </cell>
        </row>
        <row r="24">
          <cell r="F24">
            <v>24000</v>
          </cell>
        </row>
        <row r="26">
          <cell r="F26">
            <v>12000</v>
          </cell>
        </row>
        <row r="33">
          <cell r="F33">
            <v>90</v>
          </cell>
        </row>
        <row r="34">
          <cell r="F34">
            <v>80</v>
          </cell>
        </row>
        <row r="40">
          <cell r="F40">
            <v>17000</v>
          </cell>
        </row>
        <row r="41">
          <cell r="F41">
            <v>22000</v>
          </cell>
        </row>
        <row r="42">
          <cell r="F42">
            <v>13500</v>
          </cell>
        </row>
        <row r="43">
          <cell r="F43">
            <v>15000</v>
          </cell>
        </row>
        <row r="45">
          <cell r="F45">
            <v>10500</v>
          </cell>
        </row>
        <row r="55">
          <cell r="F55">
            <v>650</v>
          </cell>
        </row>
        <row r="60">
          <cell r="F60">
            <v>1500</v>
          </cell>
        </row>
        <row r="61">
          <cell r="F61">
            <v>4500</v>
          </cell>
        </row>
        <row r="62">
          <cell r="F62">
            <v>3500</v>
          </cell>
        </row>
        <row r="63">
          <cell r="F63">
            <v>1500</v>
          </cell>
        </row>
        <row r="66">
          <cell r="F66">
            <v>5000</v>
          </cell>
        </row>
        <row r="76">
          <cell r="F76">
            <v>1750</v>
          </cell>
        </row>
        <row r="77">
          <cell r="F77">
            <v>2500</v>
          </cell>
        </row>
        <row r="80">
          <cell r="F80">
            <v>1500</v>
          </cell>
        </row>
        <row r="81">
          <cell r="F81">
            <v>16000</v>
          </cell>
        </row>
        <row r="83">
          <cell r="F83">
            <v>5000</v>
          </cell>
        </row>
        <row r="84">
          <cell r="F84">
            <v>7500</v>
          </cell>
        </row>
        <row r="85">
          <cell r="F85">
            <v>1500</v>
          </cell>
        </row>
        <row r="86">
          <cell r="F86">
            <v>3000</v>
          </cell>
        </row>
        <row r="89">
          <cell r="F89">
            <v>8500</v>
          </cell>
        </row>
        <row r="92">
          <cell r="F92">
            <v>500</v>
          </cell>
        </row>
        <row r="93">
          <cell r="F93">
            <v>3750</v>
          </cell>
        </row>
        <row r="94">
          <cell r="F94">
            <v>3000</v>
          </cell>
        </row>
        <row r="98">
          <cell r="F98">
            <v>6750</v>
          </cell>
        </row>
        <row r="99">
          <cell r="F99">
            <v>7000</v>
          </cell>
        </row>
        <row r="108">
          <cell r="F108">
            <v>270000</v>
          </cell>
        </row>
        <row r="109">
          <cell r="F109">
            <v>360000</v>
          </cell>
        </row>
        <row r="110">
          <cell r="F110">
            <v>390000</v>
          </cell>
        </row>
        <row r="111">
          <cell r="F111">
            <v>460000</v>
          </cell>
        </row>
        <row r="113">
          <cell r="F113">
            <v>650000</v>
          </cell>
        </row>
        <row r="114">
          <cell r="F114">
            <v>750000</v>
          </cell>
        </row>
        <row r="115">
          <cell r="F115">
            <v>1350000</v>
          </cell>
        </row>
        <row r="116">
          <cell r="F116">
            <v>1400000</v>
          </cell>
        </row>
        <row r="125">
          <cell r="F125">
            <v>4000</v>
          </cell>
        </row>
        <row r="127">
          <cell r="F127">
            <v>750</v>
          </cell>
        </row>
        <row r="130">
          <cell r="F130">
            <v>6000</v>
          </cell>
        </row>
        <row r="139">
          <cell r="F139">
            <v>2500</v>
          </cell>
        </row>
        <row r="140">
          <cell r="F140">
            <v>23500</v>
          </cell>
        </row>
        <row r="141">
          <cell r="F141">
            <v>4000</v>
          </cell>
        </row>
        <row r="144">
          <cell r="F144">
            <v>17500</v>
          </cell>
        </row>
        <row r="150">
          <cell r="F150">
            <v>11000</v>
          </cell>
        </row>
        <row r="151">
          <cell r="F151">
            <v>12500</v>
          </cell>
        </row>
        <row r="153">
          <cell r="F153">
            <v>16000</v>
          </cell>
        </row>
        <row r="160">
          <cell r="F160">
            <v>25000</v>
          </cell>
        </row>
        <row r="161">
          <cell r="F161">
            <v>32000</v>
          </cell>
        </row>
        <row r="165">
          <cell r="F165">
            <v>21000</v>
          </cell>
        </row>
        <row r="167">
          <cell r="F167">
            <v>14000</v>
          </cell>
        </row>
        <row r="173">
          <cell r="F173">
            <v>22000</v>
          </cell>
        </row>
        <row r="192">
          <cell r="F192">
            <v>15000</v>
          </cell>
        </row>
        <row r="193">
          <cell r="F193">
            <v>22000</v>
          </cell>
        </row>
        <row r="195">
          <cell r="F195">
            <v>19000</v>
          </cell>
        </row>
        <row r="196">
          <cell r="F196">
            <v>16000</v>
          </cell>
        </row>
        <row r="197">
          <cell r="F197">
            <v>26000</v>
          </cell>
        </row>
        <row r="217">
          <cell r="F217">
            <v>6500</v>
          </cell>
        </row>
        <row r="218">
          <cell r="F218">
            <v>9000</v>
          </cell>
        </row>
        <row r="234">
          <cell r="F234">
            <v>1350</v>
          </cell>
        </row>
        <row r="235">
          <cell r="F235">
            <v>1400</v>
          </cell>
        </row>
        <row r="241">
          <cell r="F241">
            <v>35000</v>
          </cell>
        </row>
        <row r="242">
          <cell r="F242">
            <v>2200</v>
          </cell>
        </row>
        <row r="243">
          <cell r="F243">
            <v>2350</v>
          </cell>
        </row>
        <row r="244">
          <cell r="F244">
            <v>2000</v>
          </cell>
        </row>
        <row r="248">
          <cell r="F248">
            <v>3000</v>
          </cell>
        </row>
        <row r="249">
          <cell r="F249">
            <v>250</v>
          </cell>
        </row>
        <row r="259">
          <cell r="F259">
            <v>2500</v>
          </cell>
        </row>
        <row r="260">
          <cell r="F260">
            <v>11000</v>
          </cell>
        </row>
        <row r="268">
          <cell r="F268">
            <v>25000</v>
          </cell>
        </row>
        <row r="281">
          <cell r="F281">
            <v>4500</v>
          </cell>
        </row>
        <row r="305">
          <cell r="F305">
            <v>3500</v>
          </cell>
        </row>
        <row r="306">
          <cell r="F306">
            <v>3000</v>
          </cell>
        </row>
        <row r="307">
          <cell r="F307">
            <v>2750</v>
          </cell>
        </row>
        <row r="336">
          <cell r="F336">
            <v>49000</v>
          </cell>
        </row>
        <row r="385">
          <cell r="F385">
            <v>3000</v>
          </cell>
        </row>
        <row r="386">
          <cell r="F386">
            <v>5500</v>
          </cell>
        </row>
        <row r="441">
          <cell r="F441">
            <v>1200</v>
          </cell>
        </row>
        <row r="443">
          <cell r="F443">
            <v>3000</v>
          </cell>
        </row>
        <row r="447">
          <cell r="F447">
            <v>275</v>
          </cell>
        </row>
        <row r="455">
          <cell r="F455">
            <v>12000</v>
          </cell>
        </row>
        <row r="570">
          <cell r="F570">
            <v>450</v>
          </cell>
        </row>
        <row r="687">
          <cell r="F687">
            <v>25000</v>
          </cell>
        </row>
        <row r="689">
          <cell r="F689">
            <v>400</v>
          </cell>
        </row>
        <row r="692">
          <cell r="F692">
            <v>5000</v>
          </cell>
        </row>
      </sheetData>
      <sheetData sheetId="1">
        <row r="8">
          <cell r="E8">
            <v>4900</v>
          </cell>
        </row>
        <row r="9">
          <cell r="E9">
            <v>5500</v>
          </cell>
        </row>
        <row r="10">
          <cell r="E10">
            <v>6600</v>
          </cell>
        </row>
        <row r="11">
          <cell r="E11">
            <v>8200</v>
          </cell>
        </row>
        <row r="12">
          <cell r="E12">
            <v>8800</v>
          </cell>
        </row>
        <row r="13">
          <cell r="E13">
            <v>9400</v>
          </cell>
        </row>
        <row r="14">
          <cell r="E14">
            <v>8500</v>
          </cell>
        </row>
        <row r="15">
          <cell r="E15">
            <v>9400</v>
          </cell>
        </row>
        <row r="16">
          <cell r="E16">
            <v>11000</v>
          </cell>
        </row>
        <row r="17">
          <cell r="E17">
            <v>8500</v>
          </cell>
        </row>
        <row r="18">
          <cell r="E18">
            <v>9400</v>
          </cell>
        </row>
        <row r="19">
          <cell r="E19">
            <v>9400</v>
          </cell>
        </row>
        <row r="20">
          <cell r="E20">
            <v>7700</v>
          </cell>
        </row>
        <row r="21">
          <cell r="E21">
            <v>8800</v>
          </cell>
        </row>
        <row r="22">
          <cell r="E22">
            <v>11000</v>
          </cell>
        </row>
        <row r="23">
          <cell r="E23">
            <v>9900</v>
          </cell>
        </row>
        <row r="24">
          <cell r="E24">
            <v>13200</v>
          </cell>
        </row>
        <row r="25">
          <cell r="E25">
            <v>16500</v>
          </cell>
        </row>
        <row r="26">
          <cell r="E26">
            <v>11000</v>
          </cell>
        </row>
        <row r="27">
          <cell r="E27">
            <v>16500</v>
          </cell>
        </row>
        <row r="28">
          <cell r="E28">
            <v>8200</v>
          </cell>
        </row>
      </sheetData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Q"/>
      <sheetName val="COMPARATION"/>
      <sheetName val="DBP-0100"/>
      <sheetName val="MAKER"/>
      <sheetName val="SCOPE"/>
      <sheetName val="ESCON"/>
      <sheetName val="SRT"/>
      <sheetName val="SUM-PRO"/>
      <sheetName val="PROFIT"/>
      <sheetName val="SEX"/>
      <sheetName val="DBP-0200"/>
      <sheetName val="ME"/>
      <sheetName val="data profit"/>
      <sheetName val="0504"/>
      <sheetName val="sumpro"/>
      <sheetName val="Currency Rate"/>
      <sheetName val="An Arsitektur"/>
      <sheetName val="Unit Rate (2)"/>
      <sheetName val="An Struktur"/>
      <sheetName val="FORM X COST"/>
      <sheetName val="SITE-E"/>
      <sheetName val="ELEMENT SUM"/>
      <sheetName val="STAFFSCHED "/>
      <sheetName val="prelim"/>
      <sheetName val="r_tank"/>
      <sheetName val="A"/>
      <sheetName val="HSD"/>
      <sheetName val="Plumbing"/>
      <sheetName val="BAG-III"/>
      <sheetName val="Fill this out first___"/>
      <sheetName val="Bill 2.1 DW"/>
      <sheetName val="Analisa"/>
      <sheetName val="RAB ME"/>
      <sheetName val="DIVI6"/>
      <sheetName val="Umum"/>
      <sheetName val="Mall"/>
      <sheetName val="BQ_1A"/>
      <sheetName val="Rekap Direct Cost"/>
      <sheetName val="r.tank"/>
      <sheetName val="CKMPARATION"/>
      <sheetName val="DB_x0010_-0100"/>
      <sheetName val="SBOPE"/>
      <sheetName val="SBT"/>
      <sheetName val="SUM-@RO"/>
      <sheetName val="Bahan "/>
      <sheetName val="Upah"/>
      <sheetName val="Pekerjaan "/>
      <sheetName val="SAP"/>
      <sheetName val="304_06"/>
      <sheetName val="Bill rekap"/>
      <sheetName val="I_KAMAR"/>
      <sheetName val="L-Mechanical"/>
      <sheetName val="eqp-rek"/>
      <sheetName val="Site Expenses"/>
      <sheetName val="Plumbing &amp; Fire"/>
      <sheetName val="Sheet1"/>
      <sheetName val="Material"/>
      <sheetName val="Panel,feeder,elek"/>
      <sheetName val="Piping"/>
      <sheetName val="Elec-ins"/>
      <sheetName val="P.M(Monitoring Sche)"/>
      <sheetName val="Lab Sche (Summary)."/>
      <sheetName val="HRG BHN"/>
      <sheetName val="data_profit"/>
      <sheetName val="Currency_Rate"/>
      <sheetName val="An_Arsitektur"/>
      <sheetName val="Unit_Rate_(2)"/>
      <sheetName val="An_Struktur"/>
      <sheetName val="FORM_X_COST"/>
      <sheetName val="ELEMENT_SUM"/>
      <sheetName val="STAFFSCHED_"/>
      <sheetName val="Fill_this_out_first___"/>
      <sheetName val="Bill_2_1_DW"/>
      <sheetName val="RAB_ME"/>
      <sheetName val="Rekap_Direct_Cost"/>
      <sheetName val="tifico"/>
      <sheetName val="data_profit1"/>
      <sheetName val="Currency_Rate1"/>
      <sheetName val="An_Arsitektur1"/>
      <sheetName val="Unit_Rate_(2)1"/>
      <sheetName val="An_Struktur1"/>
      <sheetName val="FORM_X_COST1"/>
      <sheetName val="ELEMENT_SUM1"/>
      <sheetName val="STAFFSCHED_1"/>
      <sheetName val="Fill_this_out_first___1"/>
      <sheetName val="Bill_2_1_DW1"/>
      <sheetName val="RAB_ME1"/>
      <sheetName val="Rekap_Direct_Cost1"/>
      <sheetName val="BAHAN"/>
      <sheetName val="FDK-R2"/>
      <sheetName val="H.Satuan"/>
      <sheetName val="Unit Price"/>
      <sheetName val="BAG-2"/>
      <sheetName val="DB_x005f_x0010_-0100"/>
      <sheetName val="rab me (by owner) "/>
      <sheetName val="BQ (by owner)"/>
      <sheetName val="rab me (fisik)"/>
      <sheetName val="DB_x005f_x005f_x005f_x0010_-0100"/>
      <sheetName val="Pipe"/>
      <sheetName val="Price Biaya Cadangan"/>
      <sheetName val="BQ.Rekapitulasi  Akhir"/>
      <sheetName val="B - Norelec"/>
      <sheetName val="BQ ARS"/>
      <sheetName val="D _ W sizes"/>
      <sheetName val="Rekap Prelim"/>
      <sheetName val="CNI"/>
      <sheetName val="valve"/>
      <sheetName val="Bill.1.VAC-Supply-A"/>
      <sheetName val="TOWN"/>
      <sheetName val="LO"/>
      <sheetName val="DAF-2"/>
      <sheetName val="DB-0100"/>
      <sheetName val="Bahan_"/>
      <sheetName val="Pekerjaan_"/>
      <sheetName val="Bill_rekap"/>
      <sheetName val="BQ-IABK"/>
      <sheetName val="ADDENDUM"/>
      <sheetName val="Fill this out first..."/>
      <sheetName val="data_profit2"/>
      <sheetName val="Currency_Rate2"/>
      <sheetName val="An_Arsitektur2"/>
      <sheetName val="Unit_Rate_(2)2"/>
      <sheetName val="An_Struktur2"/>
      <sheetName val="FORM_X_COST2"/>
      <sheetName val="ELEMENT_SUM2"/>
      <sheetName val="STAFFSCHED_2"/>
      <sheetName val="Fill_this_out_first___2"/>
      <sheetName val="Bill_2_1_DW2"/>
      <sheetName val="RAB_ME2"/>
      <sheetName val="Rekap_Direct_Cost2"/>
      <sheetName val="P_M(Monitoring_Sche)"/>
      <sheetName val="Lab_Sche_(Summary)_"/>
      <sheetName val="HRG_BHN"/>
      <sheetName val="Price_Biaya_Cadangan"/>
      <sheetName val="BQ_Rekapitulasi__Akhir"/>
      <sheetName val="B_-_Norelec"/>
      <sheetName val="BQ_ARS"/>
      <sheetName val="Plumbing_&amp;_Fire"/>
      <sheetName val="H_Satuan"/>
      <sheetName val="Unit_Price"/>
      <sheetName val="rab_me_(by_owner)_"/>
      <sheetName val="BQ_(by_owner)"/>
      <sheetName val="rab_me_(fisik)"/>
      <sheetName val="Factor Sheet"/>
      <sheetName val="DB_x005f_x005f_x005f_x005f_x005f_x005f_x005f_x0010_-010"/>
      <sheetName val="당초"/>
      <sheetName val="DB_x005f_x005f_x005f_x005f_x005f_x005f_x005f_x005f_x005"/>
      <sheetName val="DAF-1"/>
      <sheetName val="Kuantitas &amp; Harga"/>
      <sheetName val="BQ AC- SEMANAN"/>
      <sheetName val="Cash Flow bulanan"/>
      <sheetName val="Analisa 2"/>
      <sheetName val="analisa alat"/>
      <sheetName val="alat"/>
      <sheetName val="SUB LAIN2"/>
      <sheetName val="SUB ME"/>
      <sheetName val="SUB KUSEN"/>
      <sheetName val="analisa pekerjaan"/>
      <sheetName val="ars asrama "/>
      <sheetName val="str asrama"/>
      <sheetName val="mechanical asrama"/>
      <sheetName val="electrical asrama"/>
      <sheetName val="ME. Kelas"/>
      <sheetName val="ars kelas"/>
      <sheetName val="str kelas"/>
      <sheetName val="REKAP MERAH"/>
      <sheetName val="G_SUMMARY"/>
      <sheetName val="harsat"/>
      <sheetName val="INDEX"/>
      <sheetName val="Harsat_marina"/>
      <sheetName val="WF "/>
      <sheetName val="共機計算"/>
      <sheetName val="共機J"/>
      <sheetName val="DETAIL "/>
      <sheetName val="BQ_IABK"/>
      <sheetName val="BREAKDOWN"/>
      <sheetName val="K"/>
      <sheetName val="Weight Bridge"/>
      <sheetName val="AKTRANSK"/>
      <sheetName val="Rekap_D_X_x0000__x0000__x0000__x0000__x0000__x0001__x0000_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/>
      <sheetData sheetId="139"/>
      <sheetData sheetId="140"/>
      <sheetData sheetId="141"/>
      <sheetData sheetId="142"/>
      <sheetData sheetId="143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/>
      <sheetData sheetId="176" refreshError="1"/>
      <sheetData sheetId="177" refreshError="1"/>
      <sheetData sheetId="178" refreshError="1"/>
      <sheetData sheetId="17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"/>
      <sheetName val="RECAP TOTAL"/>
      <sheetName val="RECAP"/>
      <sheetName val="PERSIAPAN130208"/>
      <sheetName val="VAC130208"/>
      <sheetName val="PL130208"/>
      <sheetName val="PK130208"/>
      <sheetName val="EL130208"/>
      <sheetName val="EC130208"/>
      <sheetName val="GenseT130208"/>
      <sheetName val="Penyambungan PLN"/>
      <sheetName val="Cov.AHS"/>
      <sheetName val="Ahs.1"/>
      <sheetName val="Ahs.2"/>
      <sheetName val="Ahs_1"/>
      <sheetName val="Ahs_2"/>
      <sheetName val="BQ"/>
      <sheetName val="Currency Rate"/>
      <sheetName val="Peralatan"/>
      <sheetName val="Cover"/>
      <sheetName val="ESCON"/>
      <sheetName val="DAFTAR HARGA"/>
      <sheetName val="Analisa Harga Satuan"/>
      <sheetName val="DB_ET200(R. A)"/>
      <sheetName val="AC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>
        <row r="1149">
          <cell r="I1149">
            <v>34568800</v>
          </cell>
          <cell r="J1149">
            <v>6342700</v>
          </cell>
          <cell r="K1149">
            <v>4387600</v>
          </cell>
          <cell r="L1149">
            <v>3050600</v>
          </cell>
          <cell r="M1149">
            <v>3475150</v>
          </cell>
          <cell r="N1149">
            <v>3475150</v>
          </cell>
        </row>
        <row r="1163">
          <cell r="I1163">
            <v>3036600</v>
          </cell>
          <cell r="J1163">
            <v>2698080</v>
          </cell>
          <cell r="K1163">
            <v>1819230</v>
          </cell>
          <cell r="L1163">
            <v>3289020</v>
          </cell>
          <cell r="M1163">
            <v>742980</v>
          </cell>
          <cell r="N1163">
            <v>17110100</v>
          </cell>
        </row>
        <row r="1189">
          <cell r="I1189">
            <v>105700</v>
          </cell>
          <cell r="J1189">
            <v>959000</v>
          </cell>
          <cell r="K1189">
            <v>540050</v>
          </cell>
          <cell r="L1189">
            <v>13370000</v>
          </cell>
          <cell r="M1189">
            <v>1610000</v>
          </cell>
          <cell r="N1189">
            <v>693000</v>
          </cell>
        </row>
        <row r="1202">
          <cell r="I1202">
            <v>1260000</v>
          </cell>
        </row>
        <row r="1230">
          <cell r="I1230">
            <v>17920</v>
          </cell>
        </row>
        <row r="1271">
          <cell r="I1271">
            <v>181580</v>
          </cell>
          <cell r="J1271">
            <v>333340</v>
          </cell>
          <cell r="K1271">
            <v>296100</v>
          </cell>
          <cell r="L1271">
            <v>125720</v>
          </cell>
          <cell r="M1271">
            <v>126000</v>
          </cell>
        </row>
        <row r="1284">
          <cell r="I1284">
            <v>1260000</v>
          </cell>
          <cell r="J1284">
            <v>693000</v>
          </cell>
          <cell r="K1284">
            <v>10638600</v>
          </cell>
          <cell r="L1284">
            <v>371700</v>
          </cell>
        </row>
        <row r="1315">
          <cell r="I1315">
            <v>391720</v>
          </cell>
          <cell r="J1315">
            <v>64540</v>
          </cell>
        </row>
      </sheetData>
      <sheetData sheetId="13" refreshError="1">
        <row r="54">
          <cell r="L54">
            <v>4207000</v>
          </cell>
        </row>
        <row r="259">
          <cell r="L259">
            <v>388640000</v>
          </cell>
        </row>
        <row r="313">
          <cell r="L313">
            <v>1867740000</v>
          </cell>
        </row>
        <row r="317">
          <cell r="L317">
            <v>9100</v>
          </cell>
        </row>
        <row r="325">
          <cell r="L325">
            <v>16590000</v>
          </cell>
        </row>
        <row r="334">
          <cell r="L334">
            <v>210910</v>
          </cell>
        </row>
        <row r="343">
          <cell r="L343">
            <v>15148000</v>
          </cell>
        </row>
        <row r="349">
          <cell r="L349">
            <v>91280000</v>
          </cell>
        </row>
        <row r="371">
          <cell r="L371">
            <v>17605000</v>
          </cell>
        </row>
        <row r="379">
          <cell r="L379">
            <v>60900000</v>
          </cell>
        </row>
        <row r="387">
          <cell r="L387">
            <v>14056000</v>
          </cell>
        </row>
        <row r="495">
          <cell r="L495">
            <v>275590</v>
          </cell>
        </row>
        <row r="507">
          <cell r="L507">
            <v>441070</v>
          </cell>
        </row>
        <row r="519">
          <cell r="L519">
            <v>358330</v>
          </cell>
        </row>
        <row r="525">
          <cell r="L525">
            <v>366310000</v>
          </cell>
        </row>
        <row r="554">
          <cell r="L554">
            <v>156590</v>
          </cell>
        </row>
        <row r="566">
          <cell r="L566">
            <v>234430</v>
          </cell>
        </row>
        <row r="613">
          <cell r="L613">
            <v>234430</v>
          </cell>
        </row>
        <row r="625">
          <cell r="L625">
            <v>255850</v>
          </cell>
        </row>
        <row r="633">
          <cell r="L633">
            <v>54216400</v>
          </cell>
        </row>
      </sheetData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 Harga"/>
      <sheetName val="Sum"/>
      <sheetName val="Daf 1"/>
      <sheetName val="Daf 2"/>
      <sheetName val="Daf 3"/>
      <sheetName val="Daf 4"/>
      <sheetName val="KLA"/>
      <sheetName val="LAMP-AO"/>
      <sheetName val="LAM-C"/>
      <sheetName val="LAM-A&amp;B"/>
      <sheetName val="INFO"/>
      <sheetName val="CAT_HRG"/>
      <sheetName val="TOTAL"/>
      <sheetName val="DAF-1"/>
      <sheetName val="DAF-2"/>
      <sheetName val="DAF-3"/>
      <sheetName val="DAF-4"/>
      <sheetName val="DAF-5"/>
      <sheetName val="DAF-6"/>
      <sheetName val="DAF-7"/>
      <sheetName val="DAF-8"/>
      <sheetName val="DAF-9"/>
      <sheetName val="DAF-10"/>
      <sheetName val="DAF-11"/>
      <sheetName val="DAF-12"/>
      <sheetName val="DAF-13"/>
      <sheetName val="DAF-14"/>
      <sheetName val="DAF-15"/>
      <sheetName val="DAF-16"/>
      <sheetName val="REKAP ME"/>
      <sheetName val="PENDAHULUAN (ME)"/>
      <sheetName val="HYD KT"/>
      <sheetName val="HYDRANT"/>
      <sheetName val="SPR KT"/>
      <sheetName val="SPRINKLER"/>
      <sheetName val="PL KT"/>
      <sheetName val="PLUMBING"/>
      <sheetName val="Pipe"/>
      <sheetName val="valve "/>
      <sheetName val="Fitt"/>
      <sheetName val="sch"/>
      <sheetName val="Sheet5"/>
      <sheetName val="Sheet1"/>
      <sheetName val="Dafmat"/>
      <sheetName val="CP-2"/>
      <sheetName val="rumus"/>
      <sheetName val="LBK1"/>
      <sheetName val="BOQ EXTERN"/>
      <sheetName val="BOQ INTERN"/>
      <sheetName val="SCHEDULE"/>
      <sheetName val="Sumber Daya"/>
      <sheetName val="database"/>
      <sheetName val="TOWN"/>
      <sheetName val="BAG-2"/>
      <sheetName val="bahan"/>
      <sheetName val="upah"/>
      <sheetName val="Cover"/>
      <sheetName val="Pek. Tanah"/>
      <sheetName val="Pek. Pondasi"/>
      <sheetName val="Pek. Dinding"/>
      <sheetName val="Pek. Plesteran"/>
      <sheetName val="Pek. Kayu"/>
      <sheetName val="Pek. Beton"/>
      <sheetName val="Pek. Penutup Atap"/>
      <sheetName val="Pek. Langit-langit"/>
      <sheetName val="Pek. Sanitasi"/>
      <sheetName val="Pek. Besi &amp; Alumunium"/>
      <sheetName val="Pek. Kunci &amp; Kaca"/>
      <sheetName val="Pek. Penutup Lantai &amp; dinding"/>
      <sheetName val="Pek. Pengecatan"/>
      <sheetName val="BAG_2"/>
      <sheetName val="daffin"/>
      <sheetName val="harsat"/>
      <sheetName val="I_KAMAR"/>
      <sheetName val="Grand total"/>
      <sheetName val="satuan_pek_str"/>
      <sheetName val="BTL-Persiapan"/>
      <sheetName val="BTL-Bau"/>
      <sheetName val="BTL-alat"/>
      <sheetName val="BTL-Rupa"/>
      <sheetName val="Mall"/>
      <sheetName val="rab - persiapan &amp; lantai-1"/>
      <sheetName val="Alat"/>
      <sheetName val="Analisa Gabungan"/>
      <sheetName val="Sub"/>
      <sheetName val="Material"/>
      <sheetName val="Analisa Upah &amp; Bahan Plum"/>
      <sheetName val="NAME"/>
      <sheetName val="I-KAMAR"/>
      <sheetName val="ME Mall"/>
      <sheetName val="DAF_2"/>
      <sheetName val="Daftar Harga Material"/>
      <sheetName val="An Arsitektur"/>
      <sheetName val="An Struktur"/>
      <sheetName val="BOQ"/>
      <sheetName val="Unit Rate"/>
      <sheetName val="Analisa Harga Satuan"/>
      <sheetName val="Anl"/>
      <sheetName val="ES_PARK"/>
      <sheetName val="HSATUAN"/>
      <sheetName val="Daftar Harga"/>
      <sheetName val="Isolasi Luar Dalam"/>
      <sheetName val="Isolasi Luar"/>
      <sheetName val="Traf&amp;Genst"/>
      <sheetName val="DAF_1"/>
      <sheetName val="DUCTING "/>
      <sheetName val="Analisa"/>
      <sheetName val="Trafo"/>
      <sheetName val="Elekt"/>
      <sheetName val="RC-ANL"/>
      <sheetName val="Cat_Harga1"/>
      <sheetName val="Daf_11"/>
      <sheetName val="Daf_21"/>
      <sheetName val="Daf_31"/>
      <sheetName val="Daf_41"/>
      <sheetName val="REKAP_ME1"/>
      <sheetName val="PENDAHULUAN_(ME)1"/>
      <sheetName val="HYD_KT1"/>
      <sheetName val="SPR_KT1"/>
      <sheetName val="PL_KT1"/>
      <sheetName val="valve_1"/>
      <sheetName val="Cat_Harga"/>
      <sheetName val="Daf_3"/>
      <sheetName val="Daf_4"/>
      <sheetName val="REKAP_ME"/>
      <sheetName val="PENDAHULUAN_(ME)"/>
      <sheetName val="HYD_KT"/>
      <sheetName val="SPR_KT"/>
      <sheetName val="PL_KT"/>
      <sheetName val="valve_"/>
      <sheetName val="ANALISA ALAT BERAT"/>
      <sheetName val="Ana"/>
      <sheetName val="BQ-E20-02(Rp)"/>
      <sheetName val="ana_str"/>
      <sheetName val="Hargamat"/>
      <sheetName val="FORM X COST"/>
      <sheetName val="harga dasar"/>
      <sheetName val="FINISHING"/>
      <sheetName val="RAB Triduta"/>
      <sheetName val="daf-3(OK)"/>
      <sheetName val="daf-7(OK)"/>
      <sheetName val="Bahan "/>
      <sheetName val="Pekerjaan "/>
      <sheetName val="A"/>
      <sheetName val="HB "/>
      <sheetName val="Rekap TamKur"/>
      <sheetName val="DAF_5_1"/>
      <sheetName val="DAF_5_2"/>
      <sheetName val="STRUKTUR"/>
      <sheetName val="ARSITEKTUR"/>
      <sheetName val="I-ME"/>
      <sheetName val="Lt. Dasar"/>
      <sheetName val="Faktor"/>
      <sheetName val="Lt. 2 "/>
      <sheetName val="Kode plat"/>
      <sheetName val="AN_Kusen"/>
      <sheetName val="AN_Tdr"/>
      <sheetName val="Rekap Total"/>
      <sheetName val="Tangga"/>
      <sheetName val="BOQ_EXTERN"/>
      <sheetName val="BOQ_INTERN"/>
      <sheetName val="Sumber_Daya"/>
      <sheetName val="Pek__Tanah"/>
      <sheetName val="Pek__Pondasi"/>
      <sheetName val="Pek__Dinding"/>
      <sheetName val="Pek__Plesteran"/>
      <sheetName val="Pek__Kayu"/>
      <sheetName val="Pek__Beton"/>
      <sheetName val="Pek__Penutup_Atap"/>
      <sheetName val="Pek__Langit-langit"/>
      <sheetName val="Pek__Sanitasi"/>
      <sheetName val="Pek__Besi_&amp;_Alumunium"/>
      <sheetName val="Pek__Kunci_&amp;_Kaca"/>
      <sheetName val="Pek__Penutup_Lantai_&amp;_dinding"/>
      <sheetName val="Pek__Pengecatan"/>
      <sheetName val="Prelim"/>
      <sheetName val="Analisa ME "/>
      <sheetName val="Direct Cost"/>
      <sheetName val="Analisa -Baku"/>
      <sheetName val="Harsat Upah"/>
      <sheetName val="Perhitungan Besi"/>
      <sheetName val="hs-str"/>
      <sheetName val="REKAP_Akap"/>
      <sheetName val="H Satuan Dasar"/>
      <sheetName val="HARGA ALAT"/>
      <sheetName val="AC"/>
      <sheetName val="Hrg"/>
      <sheetName val="HSBU ANA"/>
      <sheetName val="data"/>
      <sheetName val="D4"/>
      <sheetName val="D6"/>
      <sheetName val="D7"/>
      <sheetName val="D8"/>
      <sheetName val="RAB"/>
      <sheetName val="6_9D_W"/>
      <sheetName val="6_10__I"/>
      <sheetName val="2_12PA"/>
      <sheetName val="2_1P"/>
      <sheetName val="2_3C"/>
      <sheetName val="2_4F"/>
      <sheetName val=" R A B"/>
      <sheetName val="anal"/>
      <sheetName val="Elektrikal"/>
      <sheetName val="STR"/>
      <sheetName val="p_luar"/>
      <sheetName val="RINC FIN T4  _3_"/>
      <sheetName val="RINC FIN T4  _2_"/>
      <sheetName val="fin SB"/>
      <sheetName val="FIN PARKIR"/>
      <sheetName val="RINC FIN T4 "/>
      <sheetName val="Hit Vol Str Jambi"/>
      <sheetName val="Packet"/>
      <sheetName val="EXTERNAL WORK"/>
      <sheetName val="Harga"/>
      <sheetName val="Cover Daf-2"/>
      <sheetName val="Harga "/>
      <sheetName val="atap"/>
      <sheetName val="PERALATAN AHU"/>
      <sheetName val="AIR CURTAIN"/>
      <sheetName val="DIFFUSER &amp; GRILLE "/>
      <sheetName val="PERALATAN EVB+CU"/>
      <sheetName val="PERALATAN FAN"/>
      <sheetName val="KATUP-KATUP"/>
      <sheetName val="BASIC"/>
      <sheetName val="ANA-HRG"/>
      <sheetName val="Agregat Halus &amp; Kasar"/>
      <sheetName val="RC-ANLPP"/>
      <sheetName val="DAFTAR NO_8"/>
      <sheetName val="Cover Daf_2"/>
      <sheetName val="analt"/>
      <sheetName val="daf_3_OK_"/>
      <sheetName val="dinding"/>
      <sheetName val="HIDRO"/>
      <sheetName val="Pipa"/>
      <sheetName val="RAB_R. DNS. PENGLL T.54 (11.C.)"/>
      <sheetName val="RAB_R. DNS. PENGLL T.70_(12.A.)"/>
      <sheetName val="RAB_R. DNS. PENGLL T.70_(12.B.)"/>
      <sheetName val="RAB_R. DNS. PENGLL T.70_(12.C.)"/>
      <sheetName val="RAB_SPORT CLUB_(14)"/>
      <sheetName val="RAB_MASJID &amp; T.WUDLU_(15)"/>
      <sheetName val="RAB_LOUNDRY &amp; WORKSHOP_(16)"/>
      <sheetName val="RAB_MINIMARKET &amp; KANTIN_(17.)"/>
      <sheetName val="RAB_RMH. PENJAGA_(18)"/>
      <sheetName val="RAB_POS JAGA_(19. A.)"/>
      <sheetName val="RAB_POS JAGA_(19. B.)"/>
      <sheetName val="RAB_R. POMPA_(20)"/>
      <sheetName val="RAB_GARASI_(21)"/>
      <sheetName val="RAB_POLIKLINIK_(22)"/>
      <sheetName val="RAB_R. KELAS_(2.A)"/>
      <sheetName val="RAB_R. KELAS_(2.B)"/>
      <sheetName val="RAB_AULA UTAMA_(5)"/>
      <sheetName val="RAB_AULA SEDANG_(6)"/>
      <sheetName val="RAB_ASRAMA_(7. B.)"/>
      <sheetName val="RAB_ASRAMA_(7. C.)"/>
      <sheetName val="RAB_ASRAMA_(7. D.)"/>
      <sheetName val="RAB_R. MAKAN_(8)"/>
      <sheetName val="RAB_GUEST HOUSE_(9. A.)"/>
      <sheetName val="RAB_GUEST HOUSE_(9. B.)"/>
      <sheetName val="Harga Satuan"/>
      <sheetName val="Hsatbahan"/>
      <sheetName val="BasicPrice"/>
      <sheetName val="Genst"/>
      <sheetName val="HRG BHN"/>
      <sheetName val="Standard Room Deluxe Queen"/>
      <sheetName val="rekap RAP"/>
      <sheetName val="cash flow"/>
      <sheetName val="RAP"/>
      <sheetName val="Tawar"/>
      <sheetName val="AHSbj"/>
      <sheetName val="Bill_2"/>
      <sheetName val="final-wkc"/>
      <sheetName val="Basic Price"/>
      <sheetName val="Peralatan"/>
      <sheetName val="blok 7"/>
      <sheetName val="ESCON"/>
      <sheetName val="H.SAT"/>
      <sheetName val="Rekap Harga Satuan"/>
      <sheetName val="ahs-pipapl"/>
      <sheetName val="Anls FA (Inst)"/>
      <sheetName val="Fire Fighting"/>
      <sheetName val="daf_7_OK_"/>
      <sheetName val="AN-LANTAI"/>
      <sheetName val="AN-KUSEN"/>
      <sheetName val="AN-PLAFOND"/>
      <sheetName val="AN-GRC"/>
      <sheetName val="AN-RAILING"/>
      <sheetName val="HARSAT_BAH"/>
      <sheetName val="Bill 4.2"/>
      <sheetName val="Bill 3.5"/>
      <sheetName val="Ahs.2"/>
      <sheetName val="Ahs.1"/>
      <sheetName val="#REF!"/>
      <sheetName val="Bill-2"/>
      <sheetName val="R A B"/>
      <sheetName val="Harga Bahan"/>
      <sheetName val="Harga ME "/>
      <sheetName val="H.Satuan"/>
      <sheetName val="Sheet1 (2)"/>
      <sheetName val="ANALISA HARGA "/>
      <sheetName val="Rekap"/>
      <sheetName val="Bill of Qty MEP"/>
      <sheetName val="lab bahasa"/>
      <sheetName val="Rek Arsitektur"/>
      <sheetName val="Upah&amp;Harga"/>
      <sheetName val="4"/>
      <sheetName val="200"/>
      <sheetName val="L2a"/>
      <sheetName val="DAFTAR NO_2"/>
      <sheetName val="DAFTAR NO_3"/>
      <sheetName val="BABY"/>
      <sheetName val="BACK"/>
      <sheetName val="conc-mix"/>
      <sheetName val="hsd"/>
      <sheetName val="anal_hs"/>
      <sheetName val="COST TO GO tanpa keluar"/>
      <sheetName val="COST TO GO dengan baju"/>
      <sheetName val="NC-CM"/>
      <sheetName val="Sheet3"/>
      <sheetName val="304-06"/>
      <sheetName val="truth"/>
      <sheetName val="Pipe Bridge"/>
      <sheetName val="Conveyor Bridge"/>
      <sheetName val="B_Conveyor"/>
      <sheetName val="Pekerjaan Luar"/>
      <sheetName val="M_O_S_"/>
      <sheetName val="B_Processing I"/>
      <sheetName val="B_Processing II"/>
      <sheetName val="B_Processing III"/>
      <sheetName val="B_Processing IV"/>
      <sheetName val="B_Processing V"/>
      <sheetName val="B_Produksi_skm_"/>
      <sheetName val="B_ Utility"/>
      <sheetName val="A+Supl."/>
      <sheetName val="7"/>
      <sheetName val="KH_Q1_Q2_01"/>
      <sheetName val="Rab "/>
      <sheetName val="BQ"/>
      <sheetName val="hsp_STR_ARS"/>
      <sheetName val="교통대책내역"/>
      <sheetName val="bau"/>
      <sheetName val="MAPP"/>
      <sheetName val="rek det 1-3"/>
      <sheetName val="sdm"/>
      <sheetName val="map"/>
      <sheetName val="rkp"/>
      <sheetName val="Anls"/>
      <sheetName val="An-ELC"/>
      <sheetName val="An-Elektrikal"/>
      <sheetName val="An-GENSET"/>
      <sheetName val="An-LIFT"/>
      <sheetName val="An-PK"/>
      <sheetName val="An-Plumbing"/>
      <sheetName val="An-VAC"/>
      <sheetName val="RAB-EL-Apt"/>
      <sheetName val="RAB-ELC-Apt"/>
      <sheetName val="RAB-ELC-Kondotel"/>
      <sheetName val="RAB-EL-Kondotel"/>
      <sheetName val="RAB-GENSET"/>
      <sheetName val="RAB-LIFT (Apt)"/>
      <sheetName val="RAB-LIFT (Kondotel)"/>
      <sheetName val="RAB-PK (A)"/>
      <sheetName val="RAB-PK (K)"/>
      <sheetName val="RAB-PL (Apt)"/>
      <sheetName val="RAB-PL(Kondotel)"/>
      <sheetName val="RAB-VAC (Apartment)"/>
      <sheetName val="RAB-VAC (K)"/>
      <sheetName val="Subkon"/>
      <sheetName val="Analisa hy"/>
      <sheetName val="formula"/>
      <sheetName val="Kell_Dind_"/>
      <sheetName val="Pintu Jendela"/>
      <sheetName val="ST-Kantor"/>
      <sheetName val="Analisa Harga"/>
      <sheetName val="Bahan dan Upah"/>
      <sheetName val="304_06"/>
      <sheetName val="REF.ONLY"/>
      <sheetName val="SATPEK"/>
      <sheetName val="BQ_E20_02_Rp_"/>
      <sheetName val="Lt 1"/>
      <sheetName val="Bangunan Utama"/>
      <sheetName val="Summary"/>
      <sheetName val="Resume"/>
      <sheetName val="??????"/>
      <sheetName val="STD GD.UTAMA"/>
      <sheetName val="REKAP STRUKTUR"/>
      <sheetName val="Bill rekap"/>
      <sheetName val="Bill of Qty"/>
      <sheetName val="Bitung"/>
      <sheetName val="OH_10BLN"/>
      <sheetName val="Gal Sal"/>
      <sheetName val="KOEF"/>
      <sheetName val="351BQMCN"/>
      <sheetName val="a.h ars sum"/>
      <sheetName val="Sanitair"/>
      <sheetName val="a.h str"/>
      <sheetName val="har-sat"/>
      <sheetName val="a.h ars"/>
      <sheetName val="HAL-1"/>
      <sheetName val="hasat"/>
      <sheetName val="Unit Price"/>
      <sheetName val="villa"/>
      <sheetName val="VA_code"/>
      <sheetName val="GORDING &amp; beban plat BEL MIRING"/>
      <sheetName val="GORDING storage"/>
      <sheetName val="Dashboard"/>
      <sheetName val="AHS"/>
      <sheetName val="Prog CD"/>
      <sheetName val="Sat~Bahu"/>
      <sheetName val="majuLantai 1"/>
      <sheetName val="ISIAN"/>
      <sheetName val="Bas vx_x0005_&amp;_x0000__x0000_"/>
      <sheetName val="Beton(B)"/>
      <sheetName val="Uph&amp;bhn"/>
      <sheetName val="Upah&amp;Bahan"/>
      <sheetName val="valve"/>
      <sheetName val="Bill No. 6.1 Peralatan Utama"/>
    </sheetNames>
    <sheetDataSet>
      <sheetData sheetId="0" refreshError="1"/>
      <sheetData sheetId="1" refreshError="1"/>
      <sheetData sheetId="2" refreshError="1">
        <row r="423">
          <cell r="K423">
            <v>606378000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5"/>
  <sheetViews>
    <sheetView tabSelected="1" view="pageBreakPreview" topLeftCell="A4" zoomScale="77" zoomScaleNormal="85" zoomScaleSheetLayoutView="77" workbookViewId="0">
      <selection activeCell="G157" sqref="G157"/>
    </sheetView>
  </sheetViews>
  <sheetFormatPr defaultRowHeight="15.75"/>
  <cols>
    <col min="1" max="1" width="5" style="115" customWidth="1"/>
    <col min="2" max="2" width="9.140625" style="137"/>
    <col min="3" max="3" width="51" style="145" bestFit="1" customWidth="1"/>
    <col min="4" max="4" width="90.140625" style="146" hidden="1" customWidth="1"/>
    <col min="5" max="5" width="9.140625" style="137" customWidth="1"/>
    <col min="6" max="6" width="12" style="137" bestFit="1" customWidth="1"/>
    <col min="7" max="7" width="19.42578125" style="31" customWidth="1"/>
    <col min="8" max="8" width="22" style="31" customWidth="1"/>
    <col min="9" max="9" width="12.42578125" style="115" bestFit="1" customWidth="1"/>
    <col min="10" max="10" width="14.42578125" style="115" bestFit="1" customWidth="1"/>
    <col min="11" max="11" width="9.140625" style="115"/>
    <col min="12" max="12" width="16.42578125" style="115" customWidth="1"/>
    <col min="13" max="13" width="10.28515625" style="115" customWidth="1"/>
    <col min="14" max="14" width="11.5703125" style="115" customWidth="1"/>
    <col min="15" max="16384" width="9.140625" style="115"/>
  </cols>
  <sheetData>
    <row r="2" spans="2:12">
      <c r="B2" s="18" t="s">
        <v>0</v>
      </c>
      <c r="C2" s="138"/>
      <c r="D2" s="139"/>
      <c r="E2" s="140"/>
      <c r="G2" s="37"/>
      <c r="H2" s="37"/>
    </row>
    <row r="3" spans="2:12">
      <c r="B3" s="18" t="s">
        <v>246</v>
      </c>
      <c r="C3" s="138"/>
      <c r="D3" s="139"/>
      <c r="E3" s="140"/>
      <c r="G3" s="37"/>
      <c r="H3" s="141"/>
    </row>
    <row r="4" spans="2:12">
      <c r="B4" s="18" t="s">
        <v>1</v>
      </c>
      <c r="C4" s="138"/>
      <c r="D4" s="139"/>
      <c r="E4" s="191" t="s">
        <v>245</v>
      </c>
      <c r="F4" s="191"/>
      <c r="G4" s="191"/>
      <c r="H4" s="191"/>
    </row>
    <row r="5" spans="2:12">
      <c r="B5" s="142"/>
      <c r="C5" s="143"/>
      <c r="D5" s="139"/>
      <c r="E5" s="45"/>
      <c r="F5" s="46"/>
      <c r="G5" s="32"/>
      <c r="H5" s="32"/>
    </row>
    <row r="6" spans="2:12" ht="32.25" thickBot="1">
      <c r="B6" s="11" t="s">
        <v>2</v>
      </c>
      <c r="C6" s="11" t="s">
        <v>3</v>
      </c>
      <c r="D6" s="47" t="s">
        <v>152</v>
      </c>
      <c r="E6" s="8" t="s">
        <v>4</v>
      </c>
      <c r="F6" s="8" t="s">
        <v>153</v>
      </c>
      <c r="G6" s="12" t="s">
        <v>5</v>
      </c>
      <c r="H6" s="13" t="s">
        <v>150</v>
      </c>
    </row>
    <row r="7" spans="2:12" ht="16.5" thickTop="1">
      <c r="B7" s="2"/>
      <c r="C7" s="39"/>
      <c r="D7" s="39"/>
      <c r="E7" s="2"/>
      <c r="F7" s="1"/>
      <c r="G7" s="33"/>
      <c r="H7" s="33"/>
    </row>
    <row r="8" spans="2:12">
      <c r="B8" s="9" t="s">
        <v>6</v>
      </c>
      <c r="C8" s="40" t="s">
        <v>7</v>
      </c>
      <c r="D8" s="48"/>
      <c r="E8" s="1"/>
      <c r="F8" s="1"/>
      <c r="G8" s="25"/>
      <c r="H8" s="34"/>
    </row>
    <row r="9" spans="2:12">
      <c r="B9" s="213">
        <v>1</v>
      </c>
      <c r="C9" s="214" t="s">
        <v>8</v>
      </c>
      <c r="D9" s="214"/>
      <c r="E9" s="213" t="s">
        <v>9</v>
      </c>
      <c r="F9" s="215">
        <v>43</v>
      </c>
      <c r="G9" s="217">
        <v>24022.184999999998</v>
      </c>
      <c r="H9" s="217">
        <f>F9*G9</f>
        <v>1032953.9549999998</v>
      </c>
      <c r="L9" s="115">
        <f>270/30</f>
        <v>9</v>
      </c>
    </row>
    <row r="10" spans="2:12">
      <c r="B10" s="213">
        <v>2</v>
      </c>
      <c r="C10" s="214" t="s">
        <v>10</v>
      </c>
      <c r="D10" s="214"/>
      <c r="E10" s="213" t="s">
        <v>11</v>
      </c>
      <c r="F10" s="215">
        <v>1</v>
      </c>
      <c r="G10" s="216">
        <v>1842500.0000000002</v>
      </c>
      <c r="H10" s="217">
        <f t="shared" ref="H10:H12" si="0">F10*G10</f>
        <v>1842500.0000000002</v>
      </c>
    </row>
    <row r="11" spans="2:12">
      <c r="B11" s="213">
        <v>3</v>
      </c>
      <c r="C11" s="214" t="s">
        <v>12</v>
      </c>
      <c r="D11" s="214"/>
      <c r="E11" s="213" t="s">
        <v>11</v>
      </c>
      <c r="F11" s="215">
        <v>1</v>
      </c>
      <c r="G11" s="216">
        <v>1856250.0000000002</v>
      </c>
      <c r="H11" s="217">
        <f t="shared" si="0"/>
        <v>1856250.0000000002</v>
      </c>
    </row>
    <row r="12" spans="2:12">
      <c r="B12" s="213">
        <v>4</v>
      </c>
      <c r="C12" s="214" t="s">
        <v>13</v>
      </c>
      <c r="D12" s="214"/>
      <c r="E12" s="213" t="s">
        <v>11</v>
      </c>
      <c r="F12" s="215">
        <v>1</v>
      </c>
      <c r="G12" s="216">
        <v>742500.00000000012</v>
      </c>
      <c r="H12" s="217">
        <f t="shared" si="0"/>
        <v>742500.00000000012</v>
      </c>
    </row>
    <row r="13" spans="2:12">
      <c r="B13" s="1">
        <v>5</v>
      </c>
      <c r="C13" s="21" t="s">
        <v>87</v>
      </c>
      <c r="D13" s="21"/>
      <c r="E13" s="1"/>
      <c r="F13" s="19"/>
      <c r="G13" s="20"/>
      <c r="H13" s="20">
        <v>0</v>
      </c>
    </row>
    <row r="14" spans="2:12">
      <c r="B14" s="218" t="s">
        <v>14</v>
      </c>
      <c r="C14" s="214" t="s">
        <v>155</v>
      </c>
      <c r="D14" s="214" t="s">
        <v>156</v>
      </c>
      <c r="E14" s="213" t="s">
        <v>15</v>
      </c>
      <c r="F14" s="215">
        <v>117.68</v>
      </c>
      <c r="G14" s="217">
        <v>10175</v>
      </c>
      <c r="H14" s="217">
        <f t="shared" ref="H14:H28" si="1">F14*G14</f>
        <v>1197394</v>
      </c>
    </row>
    <row r="15" spans="2:12">
      <c r="B15" s="1"/>
      <c r="C15" s="42"/>
      <c r="D15" s="21"/>
      <c r="E15" s="1"/>
      <c r="F15" s="19"/>
      <c r="G15" s="20"/>
      <c r="H15" s="28">
        <f>SUM(H9:H14)</f>
        <v>6671597.9550000001</v>
      </c>
    </row>
    <row r="16" spans="2:12">
      <c r="B16" s="9" t="s">
        <v>16</v>
      </c>
      <c r="C16" s="41" t="s">
        <v>17</v>
      </c>
      <c r="D16" s="21"/>
      <c r="E16" s="1"/>
      <c r="F16" s="19"/>
      <c r="G16" s="20"/>
      <c r="H16" s="20">
        <f t="shared" si="1"/>
        <v>0</v>
      </c>
    </row>
    <row r="17" spans="2:8">
      <c r="B17" s="213">
        <v>1</v>
      </c>
      <c r="C17" s="214" t="s">
        <v>18</v>
      </c>
      <c r="D17" s="214"/>
      <c r="E17" s="213" t="s">
        <v>19</v>
      </c>
      <c r="F17" s="219">
        <v>8.9631999999999987</v>
      </c>
      <c r="G17" s="217">
        <v>55000.000000000007</v>
      </c>
      <c r="H17" s="217">
        <f t="shared" si="1"/>
        <v>492976</v>
      </c>
    </row>
    <row r="18" spans="2:8">
      <c r="B18" s="213">
        <v>2</v>
      </c>
      <c r="C18" s="220" t="s">
        <v>20</v>
      </c>
      <c r="D18" s="214"/>
      <c r="E18" s="213" t="s">
        <v>19</v>
      </c>
      <c r="F18" s="215">
        <v>4.2142999999999979</v>
      </c>
      <c r="G18" s="217">
        <v>66000</v>
      </c>
      <c r="H18" s="217">
        <f t="shared" si="1"/>
        <v>278143.79999999987</v>
      </c>
    </row>
    <row r="19" spans="2:8">
      <c r="B19" s="213">
        <v>3</v>
      </c>
      <c r="C19" s="221" t="s">
        <v>228</v>
      </c>
      <c r="D19" s="214"/>
      <c r="E19" s="213" t="s">
        <v>19</v>
      </c>
      <c r="F19" s="219">
        <v>17.407139999999998</v>
      </c>
      <c r="G19" s="217">
        <v>55000.000000000007</v>
      </c>
      <c r="H19" s="217">
        <f t="shared" si="1"/>
        <v>957392.70000000007</v>
      </c>
    </row>
    <row r="20" spans="2:8">
      <c r="B20" s="1">
        <v>4</v>
      </c>
      <c r="C20" s="42" t="s">
        <v>21</v>
      </c>
      <c r="D20" s="21"/>
      <c r="E20" s="1" t="s">
        <v>19</v>
      </c>
      <c r="F20" s="19">
        <v>0</v>
      </c>
      <c r="G20" s="20">
        <v>281373.125</v>
      </c>
      <c r="H20" s="20">
        <f t="shared" si="1"/>
        <v>0</v>
      </c>
    </row>
    <row r="21" spans="2:8">
      <c r="B21" s="213">
        <v>5</v>
      </c>
      <c r="C21" s="220" t="s">
        <v>88</v>
      </c>
      <c r="D21" s="222" t="s">
        <v>205</v>
      </c>
      <c r="E21" s="213" t="s">
        <v>19</v>
      </c>
      <c r="F21" s="219">
        <v>0.53642500000000015</v>
      </c>
      <c r="G21" s="217">
        <v>680119.7857142858</v>
      </c>
      <c r="H21" s="217">
        <f>F21*G21</f>
        <v>364833.25605178584</v>
      </c>
    </row>
    <row r="22" spans="2:8">
      <c r="B22" s="1">
        <v>6</v>
      </c>
      <c r="C22" s="42" t="s">
        <v>89</v>
      </c>
      <c r="D22" s="21"/>
      <c r="E22" s="1" t="s">
        <v>19</v>
      </c>
      <c r="F22" s="19">
        <v>0</v>
      </c>
      <c r="G22" s="20">
        <v>281373.125</v>
      </c>
      <c r="H22" s="20">
        <f>F22*G22</f>
        <v>0</v>
      </c>
    </row>
    <row r="23" spans="2:8">
      <c r="B23" s="1"/>
      <c r="C23" s="42"/>
      <c r="D23" s="21"/>
      <c r="E23" s="1"/>
      <c r="F23" s="19"/>
      <c r="G23" s="20"/>
      <c r="H23" s="28">
        <f>SUM(H16:H22)</f>
        <v>2093345.7560517858</v>
      </c>
    </row>
    <row r="24" spans="2:8">
      <c r="B24" s="9" t="s">
        <v>22</v>
      </c>
      <c r="C24" s="44" t="s">
        <v>23</v>
      </c>
      <c r="D24" s="21"/>
      <c r="E24" s="1"/>
      <c r="F24" s="19"/>
      <c r="G24" s="20"/>
      <c r="H24" s="20">
        <f t="shared" si="1"/>
        <v>0</v>
      </c>
    </row>
    <row r="25" spans="2:8">
      <c r="B25" s="213">
        <v>1</v>
      </c>
      <c r="C25" s="220" t="s">
        <v>90</v>
      </c>
      <c r="D25" s="214"/>
      <c r="E25" s="213" t="s">
        <v>72</v>
      </c>
      <c r="F25" s="219">
        <v>8</v>
      </c>
      <c r="G25" s="217">
        <v>44000</v>
      </c>
      <c r="H25" s="217">
        <f t="shared" si="1"/>
        <v>352000</v>
      </c>
    </row>
    <row r="26" spans="2:8">
      <c r="B26" s="1">
        <v>2</v>
      </c>
      <c r="C26" s="42" t="s">
        <v>24</v>
      </c>
      <c r="D26" s="23" t="s">
        <v>158</v>
      </c>
      <c r="E26" s="1" t="s">
        <v>19</v>
      </c>
      <c r="F26" s="19">
        <v>0</v>
      </c>
      <c r="G26" s="20">
        <v>0</v>
      </c>
      <c r="H26" s="20">
        <f t="shared" si="1"/>
        <v>0</v>
      </c>
    </row>
    <row r="27" spans="2:8">
      <c r="B27" s="1"/>
      <c r="C27" s="42"/>
      <c r="D27" s="21"/>
      <c r="E27" s="1"/>
      <c r="F27" s="19"/>
      <c r="G27" s="20"/>
      <c r="H27" s="28">
        <f>SUM(H25:H26)</f>
        <v>352000</v>
      </c>
    </row>
    <row r="28" spans="2:8">
      <c r="B28" s="9" t="s">
        <v>25</v>
      </c>
      <c r="C28" s="44" t="s">
        <v>26</v>
      </c>
      <c r="D28" s="21"/>
      <c r="E28" s="1"/>
      <c r="F28" s="19"/>
      <c r="G28" s="20"/>
      <c r="H28" s="20">
        <f t="shared" si="1"/>
        <v>0</v>
      </c>
    </row>
    <row r="29" spans="2:8">
      <c r="B29" s="213">
        <v>1</v>
      </c>
      <c r="C29" s="220" t="s">
        <v>27</v>
      </c>
      <c r="D29" s="222" t="s">
        <v>159</v>
      </c>
      <c r="E29" s="213" t="s">
        <v>19</v>
      </c>
      <c r="F29" s="219">
        <f>3.5089*0+3.51</f>
        <v>3.51</v>
      </c>
      <c r="G29" s="217">
        <v>3667568.0524394847</v>
      </c>
      <c r="H29" s="217">
        <f>F29*G29</f>
        <v>12873163.864062591</v>
      </c>
    </row>
    <row r="30" spans="2:8">
      <c r="B30" s="213">
        <v>2</v>
      </c>
      <c r="C30" s="220" t="s">
        <v>91</v>
      </c>
      <c r="D30" s="222" t="s">
        <v>159</v>
      </c>
      <c r="E30" s="213" t="s">
        <v>19</v>
      </c>
      <c r="F30" s="219">
        <v>1.24</v>
      </c>
      <c r="G30" s="217">
        <v>2644654.9400601177</v>
      </c>
      <c r="H30" s="217">
        <f t="shared" ref="H30:H40" si="2">F30*G30</f>
        <v>3279372.1256745458</v>
      </c>
    </row>
    <row r="31" spans="2:8">
      <c r="B31" s="213">
        <v>3</v>
      </c>
      <c r="C31" s="220" t="s">
        <v>148</v>
      </c>
      <c r="D31" s="222" t="s">
        <v>159</v>
      </c>
      <c r="E31" s="213" t="s">
        <v>19</v>
      </c>
      <c r="F31" s="219">
        <f>3.693171*0+3.69</f>
        <v>3.69</v>
      </c>
      <c r="G31" s="217">
        <v>4169403.8067927901</v>
      </c>
      <c r="H31" s="217">
        <f t="shared" si="2"/>
        <v>15385100.047065396</v>
      </c>
    </row>
    <row r="32" spans="2:8">
      <c r="B32" s="213">
        <v>4</v>
      </c>
      <c r="C32" s="220" t="s">
        <v>157</v>
      </c>
      <c r="D32" s="222" t="s">
        <v>159</v>
      </c>
      <c r="E32" s="213" t="s">
        <v>19</v>
      </c>
      <c r="F32" s="219">
        <f>2.35451328571429*0+2.3545</f>
        <v>2.3544999999999998</v>
      </c>
      <c r="G32" s="217">
        <v>4169403.8067927901</v>
      </c>
      <c r="H32" s="217">
        <f t="shared" si="2"/>
        <v>9816861.2630936243</v>
      </c>
    </row>
    <row r="33" spans="2:9">
      <c r="B33" s="213">
        <v>5</v>
      </c>
      <c r="C33" s="220" t="s">
        <v>93</v>
      </c>
      <c r="D33" s="222" t="s">
        <v>159</v>
      </c>
      <c r="E33" s="213" t="s">
        <v>19</v>
      </c>
      <c r="F33" s="219">
        <f>3.191*0+3.19</f>
        <v>3.19</v>
      </c>
      <c r="G33" s="217">
        <v>4874291.020737322</v>
      </c>
      <c r="H33" s="217">
        <f t="shared" si="2"/>
        <v>15548988.356152058</v>
      </c>
    </row>
    <row r="34" spans="2:9">
      <c r="B34" s="1">
        <v>6</v>
      </c>
      <c r="C34" s="42" t="s">
        <v>94</v>
      </c>
      <c r="D34" s="23" t="s">
        <v>160</v>
      </c>
      <c r="E34" s="1" t="s">
        <v>19</v>
      </c>
      <c r="F34" s="19">
        <v>0</v>
      </c>
      <c r="G34" s="20">
        <v>4316562.4509277912</v>
      </c>
      <c r="H34" s="20">
        <f t="shared" si="2"/>
        <v>0</v>
      </c>
    </row>
    <row r="35" spans="2:9">
      <c r="B35" s="213">
        <v>7</v>
      </c>
      <c r="C35" s="220" t="s">
        <v>95</v>
      </c>
      <c r="D35" s="222" t="s">
        <v>159</v>
      </c>
      <c r="E35" s="213" t="s">
        <v>19</v>
      </c>
      <c r="F35" s="215">
        <v>1.1747780000000001</v>
      </c>
      <c r="G35" s="217">
        <v>3583454.0951257134</v>
      </c>
      <c r="H35" s="217">
        <f t="shared" si="2"/>
        <v>4209763.0349635957</v>
      </c>
    </row>
    <row r="36" spans="2:9">
      <c r="B36" s="213">
        <v>8</v>
      </c>
      <c r="C36" s="220" t="s">
        <v>237</v>
      </c>
      <c r="D36" s="222" t="s">
        <v>236</v>
      </c>
      <c r="E36" s="213" t="s">
        <v>19</v>
      </c>
      <c r="F36" s="215">
        <v>4.6419040000000003</v>
      </c>
      <c r="G36" s="217">
        <v>1860046.9010179578</v>
      </c>
      <c r="H36" s="217">
        <f t="shared" si="2"/>
        <v>8634159.1500228625</v>
      </c>
      <c r="I36" s="212">
        <f>H36+H37</f>
        <v>35429266.546139106</v>
      </c>
    </row>
    <row r="37" spans="2:9">
      <c r="B37" s="213">
        <v>9</v>
      </c>
      <c r="C37" s="220" t="s">
        <v>235</v>
      </c>
      <c r="D37" s="222" t="s">
        <v>159</v>
      </c>
      <c r="E37" s="213" t="s">
        <v>19</v>
      </c>
      <c r="F37" s="215">
        <v>7.2264840000000001</v>
      </c>
      <c r="G37" s="217">
        <v>3707903.7878055559</v>
      </c>
      <c r="H37" s="217">
        <f t="shared" si="2"/>
        <v>26795107.396116246</v>
      </c>
      <c r="I37" s="115">
        <f>I36/(11.87)</f>
        <v>2984773.9297505566</v>
      </c>
    </row>
    <row r="38" spans="2:9">
      <c r="B38" s="213">
        <v>10</v>
      </c>
      <c r="C38" s="220" t="s">
        <v>96</v>
      </c>
      <c r="D38" s="222" t="s">
        <v>161</v>
      </c>
      <c r="E38" s="213" t="s">
        <v>19</v>
      </c>
      <c r="F38" s="215">
        <f>2.13903*0+2.139</f>
        <v>2.1389999999999998</v>
      </c>
      <c r="G38" s="217">
        <v>4053672.0037000002</v>
      </c>
      <c r="H38" s="217">
        <f t="shared" si="2"/>
        <v>8670804.415914299</v>
      </c>
    </row>
    <row r="39" spans="2:9" ht="30.75">
      <c r="B39" s="213">
        <v>11</v>
      </c>
      <c r="C39" s="220" t="s">
        <v>230</v>
      </c>
      <c r="D39" s="222"/>
      <c r="E39" s="213" t="s">
        <v>19</v>
      </c>
      <c r="F39" s="215">
        <f>0.3825*0+0.38</f>
        <v>0.38</v>
      </c>
      <c r="G39" s="217">
        <v>4169403.8067927901</v>
      </c>
      <c r="H39" s="217">
        <f t="shared" si="2"/>
        <v>1584373.4465812603</v>
      </c>
    </row>
    <row r="40" spans="2:9">
      <c r="B40" s="213">
        <v>12</v>
      </c>
      <c r="C40" s="220" t="s">
        <v>234</v>
      </c>
      <c r="D40" s="222"/>
      <c r="E40" s="213" t="s">
        <v>19</v>
      </c>
      <c r="F40" s="219">
        <f>0.0816923076923077*0+0.08</f>
        <v>0.08</v>
      </c>
      <c r="G40" s="217">
        <v>4874291.020737322</v>
      </c>
      <c r="H40" s="217">
        <f t="shared" si="2"/>
        <v>389943.28165898577</v>
      </c>
    </row>
    <row r="41" spans="2:9">
      <c r="B41" s="1"/>
      <c r="C41" s="42"/>
      <c r="D41" s="23"/>
      <c r="E41" s="1"/>
      <c r="F41" s="19"/>
      <c r="G41" s="20"/>
      <c r="H41" s="20"/>
    </row>
    <row r="42" spans="2:9">
      <c r="B42" s="1"/>
      <c r="C42" s="42"/>
      <c r="D42" s="21"/>
      <c r="E42" s="1"/>
      <c r="F42" s="19"/>
      <c r="G42" s="20"/>
      <c r="H42" s="28">
        <f>SUM(H29:H41)</f>
        <v>107187636.38130546</v>
      </c>
    </row>
    <row r="43" spans="2:9">
      <c r="B43" s="9" t="s">
        <v>28</v>
      </c>
      <c r="C43" s="44" t="s">
        <v>29</v>
      </c>
      <c r="D43" s="21"/>
      <c r="E43" s="1"/>
      <c r="F43" s="19"/>
      <c r="G43" s="20"/>
      <c r="H43" s="20">
        <f t="shared" ref="H43:H76" si="3">F43*G43</f>
        <v>0</v>
      </c>
    </row>
    <row r="44" spans="2:9">
      <c r="B44" s="9"/>
      <c r="C44" s="44" t="s">
        <v>97</v>
      </c>
      <c r="D44" s="21"/>
      <c r="E44" s="1"/>
      <c r="F44" s="19"/>
      <c r="G44" s="20"/>
      <c r="H44" s="20">
        <f t="shared" si="3"/>
        <v>0</v>
      </c>
    </row>
    <row r="45" spans="2:9">
      <c r="B45" s="213">
        <v>1</v>
      </c>
      <c r="C45" s="220" t="s">
        <v>98</v>
      </c>
      <c r="D45" s="222" t="s">
        <v>162</v>
      </c>
      <c r="E45" s="213" t="s">
        <v>15</v>
      </c>
      <c r="F45" s="215">
        <v>4.5</v>
      </c>
      <c r="G45" s="217">
        <v>174715.15586070463</v>
      </c>
      <c r="H45" s="217">
        <f t="shared" si="3"/>
        <v>786218.20137317083</v>
      </c>
    </row>
    <row r="46" spans="2:9">
      <c r="B46" s="1">
        <v>2</v>
      </c>
      <c r="C46" s="42" t="s">
        <v>99</v>
      </c>
      <c r="D46" s="23"/>
      <c r="E46" s="1"/>
      <c r="F46" s="19"/>
      <c r="G46" s="20"/>
      <c r="H46" s="20">
        <f t="shared" si="3"/>
        <v>0</v>
      </c>
    </row>
    <row r="47" spans="2:9">
      <c r="B47" s="213">
        <v>3</v>
      </c>
      <c r="C47" s="220" t="s">
        <v>100</v>
      </c>
      <c r="D47" s="222" t="s">
        <v>163</v>
      </c>
      <c r="E47" s="213" t="s">
        <v>15</v>
      </c>
      <c r="F47" s="215">
        <v>54.985378867000001</v>
      </c>
      <c r="G47" s="217">
        <v>165240.63836070464</v>
      </c>
      <c r="H47" s="217">
        <f t="shared" si="3"/>
        <v>9085819.1044882797</v>
      </c>
    </row>
    <row r="48" spans="2:9">
      <c r="B48" s="213">
        <v>4</v>
      </c>
      <c r="C48" s="220" t="s">
        <v>101</v>
      </c>
      <c r="D48" s="222" t="s">
        <v>164</v>
      </c>
      <c r="E48" s="213" t="s">
        <v>15</v>
      </c>
      <c r="F48" s="215">
        <v>2.7731172659999999</v>
      </c>
      <c r="G48" s="217">
        <v>147378.66836070464</v>
      </c>
      <c r="H48" s="217">
        <f t="shared" si="3"/>
        <v>408698.32987115794</v>
      </c>
    </row>
    <row r="49" spans="2:8">
      <c r="B49" s="213">
        <v>5</v>
      </c>
      <c r="C49" s="220" t="s">
        <v>102</v>
      </c>
      <c r="D49" s="222" t="s">
        <v>163</v>
      </c>
      <c r="E49" s="213" t="s">
        <v>15</v>
      </c>
      <c r="F49" s="215">
        <f>9.5839976869*0+9.58</f>
        <v>9.58</v>
      </c>
      <c r="G49" s="217">
        <v>181142.45431162501</v>
      </c>
      <c r="H49" s="217">
        <f t="shared" si="3"/>
        <v>1735344.7123053677</v>
      </c>
    </row>
    <row r="50" spans="2:8">
      <c r="B50" s="213">
        <v>6</v>
      </c>
      <c r="C50" s="220" t="s">
        <v>238</v>
      </c>
      <c r="D50" s="222" t="s">
        <v>239</v>
      </c>
      <c r="E50" s="213" t="s">
        <v>9</v>
      </c>
      <c r="F50" s="215">
        <v>7.7</v>
      </c>
      <c r="G50" s="217">
        <v>30686.769275884166</v>
      </c>
      <c r="H50" s="217">
        <f t="shared" si="3"/>
        <v>236288.12342430808</v>
      </c>
    </row>
    <row r="51" spans="2:8">
      <c r="B51" s="213">
        <v>7</v>
      </c>
      <c r="C51" s="220" t="s">
        <v>240</v>
      </c>
      <c r="D51" s="222" t="s">
        <v>162</v>
      </c>
      <c r="E51" s="213" t="s">
        <v>15</v>
      </c>
      <c r="F51" s="215">
        <v>2.5499999999999998</v>
      </c>
      <c r="G51" s="217">
        <v>174715.15586070463</v>
      </c>
      <c r="H51" s="217">
        <f t="shared" si="3"/>
        <v>445523.64744479681</v>
      </c>
    </row>
    <row r="52" spans="2:8">
      <c r="B52" s="9"/>
      <c r="C52" s="44" t="s">
        <v>103</v>
      </c>
      <c r="D52" s="23"/>
      <c r="E52" s="1"/>
      <c r="F52" s="19"/>
      <c r="G52" s="20"/>
      <c r="H52" s="20">
        <f t="shared" si="3"/>
        <v>0</v>
      </c>
    </row>
    <row r="53" spans="2:8">
      <c r="B53" s="213">
        <v>1</v>
      </c>
      <c r="C53" s="220" t="s">
        <v>100</v>
      </c>
      <c r="D53" s="222" t="s">
        <v>163</v>
      </c>
      <c r="E53" s="213" t="s">
        <v>15</v>
      </c>
      <c r="F53" s="215">
        <v>54.879509729900001</v>
      </c>
      <c r="G53" s="217">
        <v>165240.63836070499</v>
      </c>
      <c r="H53" s="217">
        <f t="shared" si="3"/>
        <v>9068325.2206911966</v>
      </c>
    </row>
    <row r="54" spans="2:8">
      <c r="B54" s="213">
        <v>2</v>
      </c>
      <c r="C54" s="220" t="s">
        <v>101</v>
      </c>
      <c r="D54" s="222" t="s">
        <v>164</v>
      </c>
      <c r="E54" s="213" t="s">
        <v>15</v>
      </c>
      <c r="F54" s="215">
        <v>2.7732250000000001</v>
      </c>
      <c r="G54" s="217">
        <v>147378.66836070464</v>
      </c>
      <c r="H54" s="217">
        <f t="shared" si="3"/>
        <v>408714.20756461512</v>
      </c>
    </row>
    <row r="55" spans="2:8">
      <c r="B55" s="1"/>
      <c r="C55" s="42"/>
      <c r="D55" s="49"/>
      <c r="E55" s="1"/>
      <c r="F55" s="19"/>
      <c r="G55" s="20"/>
      <c r="H55" s="28">
        <f>SUM(H45:H54)</f>
        <v>22174931.54716289</v>
      </c>
    </row>
    <row r="56" spans="2:8">
      <c r="B56" s="9" t="s">
        <v>30</v>
      </c>
      <c r="C56" s="44" t="s">
        <v>31</v>
      </c>
      <c r="D56" s="23"/>
      <c r="E56" s="1"/>
      <c r="F56" s="19"/>
      <c r="G56" s="20"/>
      <c r="H56" s="20">
        <f t="shared" si="3"/>
        <v>0</v>
      </c>
    </row>
    <row r="57" spans="2:8">
      <c r="B57" s="9"/>
      <c r="C57" s="44" t="s">
        <v>97</v>
      </c>
      <c r="D57" s="23"/>
      <c r="E57" s="1"/>
      <c r="F57" s="19"/>
      <c r="G57" s="20"/>
      <c r="H57" s="20">
        <f t="shared" si="3"/>
        <v>0</v>
      </c>
    </row>
    <row r="58" spans="2:8">
      <c r="B58" s="213">
        <v>1</v>
      </c>
      <c r="C58" s="220" t="s">
        <v>101</v>
      </c>
      <c r="D58" s="222" t="s">
        <v>165</v>
      </c>
      <c r="E58" s="213" t="s">
        <v>15</v>
      </c>
      <c r="F58" s="215">
        <v>11.8163622412</v>
      </c>
      <c r="G58" s="217">
        <v>158696.93336070501</v>
      </c>
      <c r="H58" s="217">
        <f t="shared" si="3"/>
        <v>1875220.4511576672</v>
      </c>
    </row>
    <row r="59" spans="2:8">
      <c r="B59" s="213">
        <v>2</v>
      </c>
      <c r="C59" s="220" t="s">
        <v>104</v>
      </c>
      <c r="D59" s="222" t="s">
        <v>166</v>
      </c>
      <c r="E59" s="213" t="s">
        <v>206</v>
      </c>
      <c r="F59" s="215">
        <v>32.455124400000003</v>
      </c>
      <c r="G59" s="217">
        <v>26285.855690636283</v>
      </c>
      <c r="H59" s="217">
        <f t="shared" si="3"/>
        <v>853110.71640004858</v>
      </c>
    </row>
    <row r="60" spans="2:8">
      <c r="B60" s="9"/>
      <c r="C60" s="44" t="s">
        <v>103</v>
      </c>
      <c r="D60" s="23"/>
      <c r="E60" s="1"/>
      <c r="F60" s="19"/>
      <c r="G60" s="20"/>
      <c r="H60" s="20">
        <f t="shared" si="3"/>
        <v>0</v>
      </c>
    </row>
    <row r="61" spans="2:8">
      <c r="B61" s="213">
        <v>1</v>
      </c>
      <c r="C61" s="220" t="s">
        <v>101</v>
      </c>
      <c r="D61" s="222" t="s">
        <v>165</v>
      </c>
      <c r="E61" s="213" t="s">
        <v>15</v>
      </c>
      <c r="F61" s="215">
        <v>11.8163622412</v>
      </c>
      <c r="G61" s="217">
        <v>158696.93336070463</v>
      </c>
      <c r="H61" s="217">
        <f t="shared" si="3"/>
        <v>1875220.4511576628</v>
      </c>
    </row>
    <row r="62" spans="2:8">
      <c r="B62" s="213">
        <v>2</v>
      </c>
      <c r="C62" s="220" t="s">
        <v>104</v>
      </c>
      <c r="D62" s="222" t="s">
        <v>166</v>
      </c>
      <c r="E62" s="213" t="s">
        <v>206</v>
      </c>
      <c r="F62" s="215">
        <v>36.625</v>
      </c>
      <c r="G62" s="217">
        <v>26285.855690636283</v>
      </c>
      <c r="H62" s="217">
        <f t="shared" si="3"/>
        <v>962719.46466955391</v>
      </c>
    </row>
    <row r="63" spans="2:8">
      <c r="B63" s="1"/>
      <c r="C63" s="42"/>
      <c r="D63" s="23"/>
      <c r="E63" s="1"/>
      <c r="F63" s="19"/>
      <c r="G63" s="20"/>
      <c r="H63" s="28">
        <f>SUM(H58:H62)</f>
        <v>5566271.083384932</v>
      </c>
    </row>
    <row r="64" spans="2:8">
      <c r="B64" s="9" t="s">
        <v>32</v>
      </c>
      <c r="C64" s="44" t="s">
        <v>33</v>
      </c>
      <c r="D64" s="23"/>
      <c r="E64" s="1"/>
      <c r="F64" s="19"/>
      <c r="G64" s="20"/>
      <c r="H64" s="20">
        <f t="shared" si="3"/>
        <v>0</v>
      </c>
    </row>
    <row r="65" spans="2:13">
      <c r="B65" s="223">
        <v>1</v>
      </c>
      <c r="C65" s="214" t="s">
        <v>34</v>
      </c>
      <c r="D65" s="214" t="s">
        <v>262</v>
      </c>
      <c r="E65" s="223" t="s">
        <v>15</v>
      </c>
      <c r="F65" s="224">
        <v>99.438039730499995</v>
      </c>
      <c r="G65" s="217">
        <v>69300</v>
      </c>
      <c r="H65" s="217">
        <f t="shared" si="3"/>
        <v>6891056.1533236494</v>
      </c>
    </row>
    <row r="66" spans="2:13">
      <c r="B66" s="213">
        <v>2</v>
      </c>
      <c r="C66" s="220" t="s">
        <v>105</v>
      </c>
      <c r="D66" s="214" t="s">
        <v>263</v>
      </c>
      <c r="E66" s="213" t="s">
        <v>9</v>
      </c>
      <c r="F66" s="215">
        <v>116.36</v>
      </c>
      <c r="G66" s="216">
        <v>23100.000000000004</v>
      </c>
      <c r="H66" s="217">
        <f t="shared" si="3"/>
        <v>2687916.0000000005</v>
      </c>
    </row>
    <row r="67" spans="2:13">
      <c r="B67" s="223">
        <v>3</v>
      </c>
      <c r="C67" s="214" t="s">
        <v>35</v>
      </c>
      <c r="D67" s="214" t="s">
        <v>264</v>
      </c>
      <c r="E67" s="223" t="s">
        <v>15</v>
      </c>
      <c r="F67" s="224">
        <v>15.239649999999999</v>
      </c>
      <c r="G67" s="216">
        <v>96250.000000000015</v>
      </c>
      <c r="H67" s="217">
        <f t="shared" si="3"/>
        <v>1466816.3125000002</v>
      </c>
    </row>
    <row r="68" spans="2:13">
      <c r="B68" s="213">
        <v>4</v>
      </c>
      <c r="C68" s="220" t="s">
        <v>36</v>
      </c>
      <c r="D68" s="214" t="s">
        <v>167</v>
      </c>
      <c r="E68" s="213" t="s">
        <v>15</v>
      </c>
      <c r="F68" s="215">
        <v>85.774653999999984</v>
      </c>
      <c r="G68" s="216">
        <v>88000</v>
      </c>
      <c r="H68" s="217">
        <f t="shared" si="3"/>
        <v>7548169.5519999983</v>
      </c>
    </row>
    <row r="69" spans="2:13">
      <c r="B69" s="1"/>
      <c r="C69" s="42"/>
      <c r="D69" s="21"/>
      <c r="E69" s="1"/>
      <c r="F69" s="19"/>
      <c r="G69" s="20"/>
      <c r="H69" s="28">
        <f>SUM(H65:H68)</f>
        <v>18593958.017823648</v>
      </c>
    </row>
    <row r="70" spans="2:13">
      <c r="B70" s="9" t="s">
        <v>37</v>
      </c>
      <c r="C70" s="44" t="s">
        <v>38</v>
      </c>
      <c r="D70" s="21"/>
      <c r="E70" s="1"/>
      <c r="F70" s="19"/>
      <c r="G70" s="20"/>
      <c r="H70" s="20">
        <f t="shared" si="3"/>
        <v>0</v>
      </c>
    </row>
    <row r="71" spans="2:13" ht="30">
      <c r="B71" s="213">
        <v>1</v>
      </c>
      <c r="C71" s="214" t="s">
        <v>39</v>
      </c>
      <c r="D71" s="214" t="s">
        <v>171</v>
      </c>
      <c r="E71" s="213" t="s">
        <v>15</v>
      </c>
      <c r="F71" s="215">
        <v>189.82639999999998</v>
      </c>
      <c r="G71" s="217">
        <v>124025.77797467388</v>
      </c>
      <c r="H71" s="217">
        <f t="shared" si="3"/>
        <v>23543366.940131631</v>
      </c>
    </row>
    <row r="72" spans="2:13">
      <c r="B72" s="213">
        <v>2</v>
      </c>
      <c r="C72" s="220" t="s">
        <v>106</v>
      </c>
      <c r="D72" s="214" t="s">
        <v>168</v>
      </c>
      <c r="E72" s="213" t="s">
        <v>15</v>
      </c>
      <c r="F72" s="215">
        <v>19.71</v>
      </c>
      <c r="G72" s="217">
        <v>72552.734375</v>
      </c>
      <c r="H72" s="217">
        <f t="shared" si="3"/>
        <v>1430014.39453125</v>
      </c>
    </row>
    <row r="73" spans="2:13">
      <c r="B73" s="213">
        <v>3</v>
      </c>
      <c r="C73" s="220" t="s">
        <v>40</v>
      </c>
      <c r="D73" s="214" t="s">
        <v>169</v>
      </c>
      <c r="E73" s="213" t="s">
        <v>15</v>
      </c>
      <c r="F73" s="215">
        <v>376.04644999999999</v>
      </c>
      <c r="G73" s="217">
        <v>56943.104166666679</v>
      </c>
      <c r="H73" s="217">
        <f t="shared" si="3"/>
        <v>21413252.173855212</v>
      </c>
    </row>
    <row r="74" spans="2:13">
      <c r="B74" s="213">
        <v>4</v>
      </c>
      <c r="C74" s="220" t="s">
        <v>41</v>
      </c>
      <c r="D74" s="214" t="s">
        <v>170</v>
      </c>
      <c r="E74" s="213" t="s">
        <v>15</v>
      </c>
      <c r="F74" s="215">
        <v>345.42019999999997</v>
      </c>
      <c r="G74" s="217">
        <v>13199.861375642382</v>
      </c>
      <c r="H74" s="217">
        <f t="shared" si="3"/>
        <v>4559498.7563466663</v>
      </c>
    </row>
    <row r="75" spans="2:13">
      <c r="B75" s="213">
        <v>5</v>
      </c>
      <c r="C75" s="220" t="s">
        <v>231</v>
      </c>
      <c r="D75" s="214"/>
      <c r="E75" s="213" t="s">
        <v>15</v>
      </c>
      <c r="F75" s="215">
        <v>41.145000000000003</v>
      </c>
      <c r="G75" s="217">
        <v>70436.4375</v>
      </c>
      <c r="H75" s="217">
        <f t="shared" si="3"/>
        <v>2898107.2209375002</v>
      </c>
    </row>
    <row r="76" spans="2:13">
      <c r="B76" s="213">
        <v>6</v>
      </c>
      <c r="C76" s="220" t="s">
        <v>232</v>
      </c>
      <c r="D76" s="214"/>
      <c r="E76" s="213" t="s">
        <v>15</v>
      </c>
      <c r="F76" s="215">
        <v>41.145000000000003</v>
      </c>
      <c r="G76" s="217">
        <v>26693.194708975716</v>
      </c>
      <c r="H76" s="217">
        <f t="shared" si="3"/>
        <v>1098291.4963008058</v>
      </c>
    </row>
    <row r="77" spans="2:13">
      <c r="B77" s="1"/>
      <c r="C77" s="42"/>
      <c r="D77" s="21"/>
      <c r="E77" s="1"/>
      <c r="F77" s="19"/>
      <c r="G77" s="29"/>
      <c r="H77" s="28">
        <f>SUM(H71:H76)</f>
        <v>54942530.982103065</v>
      </c>
    </row>
    <row r="78" spans="2:13">
      <c r="B78" s="9" t="s">
        <v>42</v>
      </c>
      <c r="C78" s="44" t="s">
        <v>43</v>
      </c>
      <c r="D78" s="21"/>
      <c r="E78" s="1"/>
      <c r="F78" s="19"/>
      <c r="G78" s="20"/>
      <c r="H78" s="20">
        <f>F78*G78</f>
        <v>0</v>
      </c>
    </row>
    <row r="79" spans="2:13">
      <c r="B79" s="213">
        <v>1</v>
      </c>
      <c r="C79" s="220" t="s">
        <v>107</v>
      </c>
      <c r="D79" s="225" t="s">
        <v>267</v>
      </c>
      <c r="E79" s="213" t="s">
        <v>15</v>
      </c>
      <c r="F79" s="226">
        <v>54</v>
      </c>
      <c r="G79" s="227">
        <f>354208.82037037*0+(110250*1.1)</f>
        <v>121275.00000000001</v>
      </c>
      <c r="H79" s="217">
        <f>F79*G79</f>
        <v>6548850.0000000009</v>
      </c>
      <c r="I79" s="115">
        <v>103000</v>
      </c>
      <c r="J79" s="115">
        <f>F79*I79</f>
        <v>5562000</v>
      </c>
      <c r="L79" s="115">
        <f>16998283</f>
        <v>16998283</v>
      </c>
      <c r="M79" s="150">
        <f>(17388433)</f>
        <v>17388433</v>
      </c>
    </row>
    <row r="80" spans="2:13">
      <c r="B80" s="213">
        <v>2</v>
      </c>
      <c r="C80" s="214" t="s">
        <v>108</v>
      </c>
      <c r="D80" s="228" t="s">
        <v>268</v>
      </c>
      <c r="E80" s="213" t="s">
        <v>15</v>
      </c>
      <c r="F80" s="226">
        <v>55</v>
      </c>
      <c r="G80" s="216">
        <f>(95000+26000+(2420000/55)+(520380/55)+(275000/55))*1.1</f>
        <v>197407.60000000003</v>
      </c>
      <c r="H80" s="217">
        <f>F80*G80</f>
        <v>10857418.000000002</v>
      </c>
      <c r="I80" s="115">
        <v>162000</v>
      </c>
      <c r="J80" s="115">
        <f>F80*I80</f>
        <v>8910000</v>
      </c>
      <c r="M80" s="165">
        <f>M79/L79</f>
        <v>1.0229523181841367</v>
      </c>
    </row>
    <row r="81" spans="2:14">
      <c r="B81" s="213">
        <v>3</v>
      </c>
      <c r="C81" s="220" t="s">
        <v>143</v>
      </c>
      <c r="D81" s="214"/>
      <c r="E81" s="213" t="s">
        <v>9</v>
      </c>
      <c r="F81" s="229">
        <f>25+5</f>
        <v>30</v>
      </c>
      <c r="G81" s="216">
        <f>(50000+26000)*1.1</f>
        <v>83600</v>
      </c>
      <c r="H81" s="217">
        <f>F81*G81</f>
        <v>2508000</v>
      </c>
      <c r="J81" s="115">
        <f>SUM(J79:J80)</f>
        <v>14472000</v>
      </c>
    </row>
    <row r="82" spans="2:14">
      <c r="B82" s="213">
        <v>4</v>
      </c>
      <c r="C82" s="220" t="s">
        <v>109</v>
      </c>
      <c r="D82" s="214"/>
      <c r="E82" s="213" t="s">
        <v>9</v>
      </c>
      <c r="F82" s="226">
        <v>5</v>
      </c>
      <c r="G82" s="216">
        <f>(51000+26000)*1.1</f>
        <v>84700</v>
      </c>
      <c r="H82" s="217">
        <f>F82*G82</f>
        <v>423500</v>
      </c>
      <c r="J82" s="115">
        <f>J81*1.1</f>
        <v>15919200.000000002</v>
      </c>
    </row>
    <row r="83" spans="2:14">
      <c r="B83" s="1"/>
      <c r="C83" s="42"/>
      <c r="D83" s="21"/>
      <c r="E83" s="1"/>
      <c r="F83" s="19"/>
      <c r="G83" s="20"/>
      <c r="H83" s="28">
        <f>SUM(H79:H82)</f>
        <v>20337768.000000004</v>
      </c>
    </row>
    <row r="84" spans="2:14">
      <c r="B84" s="9" t="s">
        <v>45</v>
      </c>
      <c r="C84" s="44" t="s">
        <v>46</v>
      </c>
      <c r="D84" s="21"/>
      <c r="E84" s="1"/>
      <c r="F84" s="19"/>
      <c r="G84" s="20"/>
      <c r="H84" s="20">
        <f t="shared" ref="H84:H149" si="4">F84*G84</f>
        <v>0</v>
      </c>
    </row>
    <row r="85" spans="2:14">
      <c r="B85" s="9">
        <v>1</v>
      </c>
      <c r="C85" s="44" t="s">
        <v>110</v>
      </c>
      <c r="D85" s="21"/>
      <c r="E85" s="1"/>
      <c r="F85" s="19"/>
      <c r="G85" s="20"/>
      <c r="H85" s="20">
        <f t="shared" si="4"/>
        <v>0</v>
      </c>
    </row>
    <row r="86" spans="2:14" ht="30">
      <c r="B86" s="213"/>
      <c r="C86" s="214" t="s">
        <v>111</v>
      </c>
      <c r="D86" s="222" t="s">
        <v>256</v>
      </c>
      <c r="E86" s="213" t="s">
        <v>48</v>
      </c>
      <c r="F86" s="215">
        <v>1</v>
      </c>
      <c r="G86" s="230">
        <v>13394383.199999999</v>
      </c>
      <c r="H86" s="217">
        <f t="shared" si="4"/>
        <v>13394383.199999999</v>
      </c>
      <c r="K86" s="115">
        <v>54</v>
      </c>
      <c r="L86" s="115">
        <f>110250</f>
        <v>110250</v>
      </c>
      <c r="M86" s="115">
        <f>K86*L86</f>
        <v>5953500</v>
      </c>
      <c r="N86" s="115">
        <f>M86*1.1</f>
        <v>6548850.0000000009</v>
      </c>
    </row>
    <row r="87" spans="2:14" ht="15" customHeight="1">
      <c r="B87" s="213"/>
      <c r="C87" s="220" t="s">
        <v>86</v>
      </c>
      <c r="D87" s="222" t="s">
        <v>257</v>
      </c>
      <c r="E87" s="213" t="s">
        <v>48</v>
      </c>
      <c r="F87" s="215">
        <v>2</v>
      </c>
      <c r="G87" s="230">
        <v>911240.00000000012</v>
      </c>
      <c r="H87" s="217">
        <f t="shared" si="4"/>
        <v>1822480.0000000002</v>
      </c>
      <c r="K87" s="115">
        <v>55</v>
      </c>
      <c r="L87" s="115">
        <f>95000+26000+(2420000/55)+(520380/55)+(275000/55)</f>
        <v>179461.45454545456</v>
      </c>
      <c r="M87" s="115">
        <f>K87*L87</f>
        <v>9870380</v>
      </c>
      <c r="N87" s="115">
        <f>M87*1.1</f>
        <v>10857418</v>
      </c>
    </row>
    <row r="88" spans="2:14" ht="30">
      <c r="B88" s="213"/>
      <c r="C88" s="214" t="s">
        <v>112</v>
      </c>
      <c r="D88" s="222" t="s">
        <v>258</v>
      </c>
      <c r="E88" s="213" t="s">
        <v>48</v>
      </c>
      <c r="F88" s="215">
        <v>1</v>
      </c>
      <c r="G88" s="230">
        <v>3080286.0000000005</v>
      </c>
      <c r="H88" s="217">
        <f t="shared" si="4"/>
        <v>3080286.0000000005</v>
      </c>
      <c r="K88" s="115">
        <v>25</v>
      </c>
      <c r="L88" s="115">
        <f>50000+26000</f>
        <v>76000</v>
      </c>
      <c r="M88" s="115">
        <f>K88*L88</f>
        <v>1900000</v>
      </c>
      <c r="N88" s="115">
        <f>M88*1.1</f>
        <v>2090000.0000000002</v>
      </c>
    </row>
    <row r="89" spans="2:14" ht="30">
      <c r="B89" s="213"/>
      <c r="C89" s="214" t="s">
        <v>113</v>
      </c>
      <c r="D89" s="222" t="s">
        <v>258</v>
      </c>
      <c r="E89" s="213" t="s">
        <v>48</v>
      </c>
      <c r="F89" s="215">
        <v>1</v>
      </c>
      <c r="G89" s="230">
        <v>6055995.0000000009</v>
      </c>
      <c r="H89" s="217">
        <f t="shared" si="4"/>
        <v>6055995.0000000009</v>
      </c>
      <c r="K89" s="115">
        <v>5</v>
      </c>
      <c r="L89" s="115">
        <f>51000+26000</f>
        <v>77000</v>
      </c>
      <c r="M89" s="115">
        <f>K89*L89</f>
        <v>385000</v>
      </c>
      <c r="N89" s="115">
        <f>M89*1.1</f>
        <v>423500.00000000006</v>
      </c>
    </row>
    <row r="90" spans="2:14" ht="30">
      <c r="B90" s="213"/>
      <c r="C90" s="214" t="s">
        <v>133</v>
      </c>
      <c r="D90" s="222" t="s">
        <v>258</v>
      </c>
      <c r="E90" s="213" t="s">
        <v>48</v>
      </c>
      <c r="F90" s="215">
        <v>1</v>
      </c>
      <c r="G90" s="230">
        <v>8415550</v>
      </c>
      <c r="H90" s="217">
        <f t="shared" si="4"/>
        <v>8415550</v>
      </c>
      <c r="M90" s="115">
        <f>SUM(M86:M89)</f>
        <v>18108880</v>
      </c>
      <c r="N90" s="115">
        <f>SUM(N86:N89)</f>
        <v>19919768</v>
      </c>
    </row>
    <row r="91" spans="2:14">
      <c r="B91" s="9">
        <v>2</v>
      </c>
      <c r="C91" s="44" t="s">
        <v>114</v>
      </c>
      <c r="D91" s="21"/>
      <c r="E91" s="1"/>
      <c r="F91" s="19"/>
      <c r="G91" s="51"/>
      <c r="H91" s="20"/>
      <c r="M91" s="115">
        <f>M90/F79</f>
        <v>335349.62962962961</v>
      </c>
    </row>
    <row r="92" spans="2:14">
      <c r="B92" s="213"/>
      <c r="C92" s="220" t="s">
        <v>86</v>
      </c>
      <c r="D92" s="222" t="s">
        <v>265</v>
      </c>
      <c r="E92" s="213" t="s">
        <v>48</v>
      </c>
      <c r="F92" s="215">
        <v>2</v>
      </c>
      <c r="G92" s="230">
        <v>2343000</v>
      </c>
      <c r="H92" s="217">
        <f t="shared" si="4"/>
        <v>4686000</v>
      </c>
      <c r="M92" s="115">
        <f>M91*1.1</f>
        <v>368884.59259259258</v>
      </c>
    </row>
    <row r="93" spans="2:14">
      <c r="B93" s="9">
        <v>3</v>
      </c>
      <c r="C93" s="44" t="s">
        <v>49</v>
      </c>
      <c r="D93" s="21"/>
      <c r="E93" s="1"/>
      <c r="F93" s="19"/>
      <c r="G93" s="51"/>
      <c r="H93" s="20"/>
    </row>
    <row r="94" spans="2:14">
      <c r="B94" s="218" t="s">
        <v>14</v>
      </c>
      <c r="C94" s="220" t="s">
        <v>51</v>
      </c>
      <c r="D94" s="222" t="s">
        <v>196</v>
      </c>
      <c r="E94" s="213" t="s">
        <v>50</v>
      </c>
      <c r="F94" s="215">
        <v>2</v>
      </c>
      <c r="G94" s="230">
        <v>326700</v>
      </c>
      <c r="H94" s="217">
        <f t="shared" si="4"/>
        <v>653400</v>
      </c>
    </row>
    <row r="95" spans="2:14">
      <c r="B95" s="218" t="s">
        <v>14</v>
      </c>
      <c r="C95" s="220" t="s">
        <v>52</v>
      </c>
      <c r="D95" s="222" t="s">
        <v>197</v>
      </c>
      <c r="E95" s="213" t="s">
        <v>50</v>
      </c>
      <c r="F95" s="215">
        <v>6</v>
      </c>
      <c r="G95" s="230">
        <v>25025.000000000004</v>
      </c>
      <c r="H95" s="217">
        <f t="shared" si="4"/>
        <v>150150.00000000003</v>
      </c>
    </row>
    <row r="96" spans="2:14">
      <c r="B96" s="1"/>
      <c r="C96" s="42"/>
      <c r="D96" s="21"/>
      <c r="E96" s="1"/>
      <c r="F96" s="19"/>
      <c r="G96" s="51"/>
      <c r="H96" s="28">
        <f>SUM(H86:H95)</f>
        <v>38258244.200000003</v>
      </c>
    </row>
    <row r="97" spans="2:8">
      <c r="B97" s="9" t="s">
        <v>53</v>
      </c>
      <c r="C97" s="44" t="s">
        <v>54</v>
      </c>
      <c r="D97" s="21"/>
      <c r="E97" s="1"/>
      <c r="F97" s="19"/>
      <c r="G97" s="51"/>
      <c r="H97" s="20">
        <f t="shared" si="4"/>
        <v>0</v>
      </c>
    </row>
    <row r="98" spans="2:8">
      <c r="B98" s="213">
        <v>1</v>
      </c>
      <c r="C98" s="220" t="s">
        <v>55</v>
      </c>
      <c r="D98" s="222" t="s">
        <v>194</v>
      </c>
      <c r="E98" s="213" t="s">
        <v>15</v>
      </c>
      <c r="F98" s="215">
        <v>204.219234</v>
      </c>
      <c r="G98" s="231">
        <v>16720</v>
      </c>
      <c r="H98" s="217">
        <f t="shared" si="4"/>
        <v>3414545.5924800001</v>
      </c>
    </row>
    <row r="99" spans="2:8">
      <c r="B99" s="213">
        <v>2</v>
      </c>
      <c r="C99" s="220" t="s">
        <v>56</v>
      </c>
      <c r="D99" s="222" t="s">
        <v>195</v>
      </c>
      <c r="E99" s="213" t="s">
        <v>15</v>
      </c>
      <c r="F99" s="215">
        <v>83.652420000000006</v>
      </c>
      <c r="G99" s="231">
        <v>38390</v>
      </c>
      <c r="H99" s="217">
        <f t="shared" si="4"/>
        <v>3211416.4038000004</v>
      </c>
    </row>
    <row r="100" spans="2:8">
      <c r="B100" s="213">
        <v>3</v>
      </c>
      <c r="C100" s="220" t="s">
        <v>57</v>
      </c>
      <c r="D100" s="222" t="s">
        <v>194</v>
      </c>
      <c r="E100" s="213" t="s">
        <v>15</v>
      </c>
      <c r="F100" s="215">
        <v>114.67768973049999</v>
      </c>
      <c r="G100" s="231">
        <v>16720</v>
      </c>
      <c r="H100" s="217">
        <f t="shared" si="4"/>
        <v>1917410.9722939599</v>
      </c>
    </row>
    <row r="101" spans="2:8">
      <c r="B101" s="1">
        <v>4</v>
      </c>
      <c r="C101" s="42" t="s">
        <v>115</v>
      </c>
      <c r="D101" s="21"/>
      <c r="E101" s="1" t="s">
        <v>9</v>
      </c>
      <c r="F101" s="19">
        <v>5</v>
      </c>
      <c r="G101" s="68">
        <v>0</v>
      </c>
      <c r="H101" s="20">
        <f t="shared" si="4"/>
        <v>0</v>
      </c>
    </row>
    <row r="102" spans="2:8">
      <c r="B102" s="213">
        <v>5</v>
      </c>
      <c r="C102" s="220" t="s">
        <v>233</v>
      </c>
      <c r="D102" s="222"/>
      <c r="E102" s="213" t="s">
        <v>15</v>
      </c>
      <c r="F102" s="215">
        <v>47.316749999999999</v>
      </c>
      <c r="G102" s="233">
        <f>55000*1.1</f>
        <v>60500.000000000007</v>
      </c>
      <c r="H102" s="217">
        <f t="shared" si="4"/>
        <v>2862663.3750000005</v>
      </c>
    </row>
    <row r="103" spans="2:8">
      <c r="B103" s="1"/>
      <c r="C103" s="42"/>
      <c r="D103" s="21"/>
      <c r="E103" s="1"/>
      <c r="F103" s="19"/>
      <c r="G103" s="36"/>
      <c r="H103" s="28">
        <f>SUM(H98:H102)</f>
        <v>11406036.343573961</v>
      </c>
    </row>
    <row r="104" spans="2:8">
      <c r="B104" s="9" t="s">
        <v>58</v>
      </c>
      <c r="C104" s="44" t="s">
        <v>59</v>
      </c>
      <c r="D104" s="21"/>
      <c r="E104" s="1"/>
      <c r="F104" s="19"/>
      <c r="G104" s="36"/>
      <c r="H104" s="20">
        <f t="shared" si="4"/>
        <v>0</v>
      </c>
    </row>
    <row r="105" spans="2:8">
      <c r="B105" s="1">
        <v>1</v>
      </c>
      <c r="C105" s="42" t="s">
        <v>116</v>
      </c>
      <c r="D105" s="21" t="s">
        <v>180</v>
      </c>
      <c r="E105" s="1"/>
      <c r="F105" s="19"/>
      <c r="G105" s="36"/>
      <c r="H105" s="20">
        <f t="shared" si="4"/>
        <v>0</v>
      </c>
    </row>
    <row r="106" spans="2:8">
      <c r="B106" s="218" t="s">
        <v>14</v>
      </c>
      <c r="C106" s="220" t="s">
        <v>117</v>
      </c>
      <c r="D106" s="214" t="s">
        <v>181</v>
      </c>
      <c r="E106" s="213" t="s">
        <v>50</v>
      </c>
      <c r="F106" s="215">
        <v>2</v>
      </c>
      <c r="G106" s="230">
        <v>1644445</v>
      </c>
      <c r="H106" s="217">
        <f t="shared" si="4"/>
        <v>3288890</v>
      </c>
    </row>
    <row r="107" spans="2:8">
      <c r="B107" s="218" t="s">
        <v>14</v>
      </c>
      <c r="C107" s="220" t="s">
        <v>60</v>
      </c>
      <c r="D107" s="214" t="s">
        <v>182</v>
      </c>
      <c r="E107" s="213" t="s">
        <v>50</v>
      </c>
      <c r="F107" s="215">
        <v>2</v>
      </c>
      <c r="G107" s="230">
        <v>1030177.5</v>
      </c>
      <c r="H107" s="217">
        <f t="shared" si="4"/>
        <v>2060355</v>
      </c>
    </row>
    <row r="108" spans="2:8">
      <c r="B108" s="35" t="s">
        <v>14</v>
      </c>
      <c r="C108" s="42" t="s">
        <v>118</v>
      </c>
      <c r="D108" s="21" t="s">
        <v>183</v>
      </c>
      <c r="E108" s="1" t="s">
        <v>50</v>
      </c>
      <c r="F108" s="19">
        <v>2</v>
      </c>
      <c r="G108" s="192" t="s">
        <v>286</v>
      </c>
      <c r="H108" s="193"/>
    </row>
    <row r="109" spans="2:8">
      <c r="B109" s="35"/>
      <c r="C109" s="42"/>
      <c r="D109" s="21" t="s">
        <v>184</v>
      </c>
      <c r="E109" s="1"/>
      <c r="F109" s="19"/>
      <c r="G109" s="20"/>
      <c r="H109" s="20"/>
    </row>
    <row r="110" spans="2:8">
      <c r="B110" s="35"/>
      <c r="C110" s="42"/>
      <c r="D110" s="21" t="s">
        <v>185</v>
      </c>
      <c r="E110" s="1"/>
      <c r="F110" s="19"/>
      <c r="G110" s="20"/>
      <c r="H110" s="20"/>
    </row>
    <row r="111" spans="2:8">
      <c r="B111" s="35"/>
      <c r="C111" s="42"/>
      <c r="D111" s="21" t="s">
        <v>186</v>
      </c>
      <c r="E111" s="1"/>
      <c r="F111" s="19"/>
      <c r="G111" s="20"/>
      <c r="H111" s="20"/>
    </row>
    <row r="112" spans="2:8">
      <c r="B112" s="35"/>
      <c r="C112" s="42"/>
      <c r="D112" s="21" t="s">
        <v>187</v>
      </c>
      <c r="E112" s="1"/>
      <c r="F112" s="19"/>
      <c r="G112" s="20"/>
      <c r="H112" s="20"/>
    </row>
    <row r="113" spans="2:8">
      <c r="B113" s="218" t="s">
        <v>14</v>
      </c>
      <c r="C113" s="220" t="s">
        <v>119</v>
      </c>
      <c r="D113" s="214" t="s">
        <v>188</v>
      </c>
      <c r="E113" s="213" t="s">
        <v>50</v>
      </c>
      <c r="F113" s="215">
        <v>2</v>
      </c>
      <c r="G113" s="216">
        <v>118552.5</v>
      </c>
      <c r="H113" s="217">
        <f t="shared" si="4"/>
        <v>237105</v>
      </c>
    </row>
    <row r="114" spans="2:8">
      <c r="B114" s="218">
        <v>3</v>
      </c>
      <c r="C114" s="220" t="s">
        <v>61</v>
      </c>
      <c r="D114" s="214" t="s">
        <v>189</v>
      </c>
      <c r="E114" s="213" t="s">
        <v>50</v>
      </c>
      <c r="F114" s="215">
        <v>2</v>
      </c>
      <c r="G114" s="216">
        <v>185625.00000000003</v>
      </c>
      <c r="H114" s="217">
        <f t="shared" si="4"/>
        <v>371250.00000000006</v>
      </c>
    </row>
    <row r="115" spans="2:8">
      <c r="B115" s="218">
        <v>4</v>
      </c>
      <c r="C115" s="220" t="s">
        <v>62</v>
      </c>
      <c r="D115" s="214"/>
      <c r="E115" s="213" t="s">
        <v>50</v>
      </c>
      <c r="F115" s="215">
        <v>4</v>
      </c>
      <c r="G115" s="216">
        <v>192500</v>
      </c>
      <c r="H115" s="217">
        <f t="shared" si="4"/>
        <v>770000</v>
      </c>
    </row>
    <row r="116" spans="2:8">
      <c r="B116" s="1">
        <v>6</v>
      </c>
      <c r="C116" s="42" t="s">
        <v>63</v>
      </c>
      <c r="D116" s="21"/>
      <c r="E116" s="1"/>
      <c r="F116" s="19"/>
      <c r="G116" s="51"/>
      <c r="H116" s="20"/>
    </row>
    <row r="117" spans="2:8">
      <c r="B117" s="218" t="s">
        <v>14</v>
      </c>
      <c r="C117" s="220" t="s">
        <v>64</v>
      </c>
      <c r="D117" s="214" t="s">
        <v>190</v>
      </c>
      <c r="E117" s="213" t="s">
        <v>9</v>
      </c>
      <c r="F117" s="215">
        <v>33.973993199999995</v>
      </c>
      <c r="G117" s="216">
        <v>20350</v>
      </c>
      <c r="H117" s="217">
        <f t="shared" si="4"/>
        <v>691370.76161999989</v>
      </c>
    </row>
    <row r="118" spans="2:8">
      <c r="B118" s="35">
        <v>7</v>
      </c>
      <c r="C118" s="42" t="s">
        <v>65</v>
      </c>
      <c r="D118" s="21"/>
      <c r="E118" s="1"/>
      <c r="F118" s="19"/>
      <c r="G118" s="51"/>
      <c r="H118" s="20"/>
    </row>
    <row r="119" spans="2:8">
      <c r="B119" s="218" t="s">
        <v>14</v>
      </c>
      <c r="C119" s="220" t="s">
        <v>66</v>
      </c>
      <c r="D119" s="214" t="s">
        <v>191</v>
      </c>
      <c r="E119" s="213" t="s">
        <v>9</v>
      </c>
      <c r="F119" s="215">
        <v>1.3704800000000001</v>
      </c>
      <c r="G119" s="216">
        <v>45736.538124999999</v>
      </c>
      <c r="H119" s="217">
        <f t="shared" si="4"/>
        <v>62681.010769550005</v>
      </c>
    </row>
    <row r="120" spans="2:8">
      <c r="B120" s="218" t="s">
        <v>14</v>
      </c>
      <c r="C120" s="220" t="s">
        <v>120</v>
      </c>
      <c r="D120" s="214" t="s">
        <v>191</v>
      </c>
      <c r="E120" s="213" t="s">
        <v>9</v>
      </c>
      <c r="F120" s="215">
        <v>12.662528</v>
      </c>
      <c r="G120" s="216">
        <v>40770.752124999999</v>
      </c>
      <c r="H120" s="217">
        <f t="shared" si="4"/>
        <v>516260.79036387202</v>
      </c>
    </row>
    <row r="121" spans="2:8">
      <c r="B121" s="218" t="s">
        <v>14</v>
      </c>
      <c r="C121" s="220" t="s">
        <v>67</v>
      </c>
      <c r="D121" s="214" t="s">
        <v>191</v>
      </c>
      <c r="E121" s="213" t="s">
        <v>9</v>
      </c>
      <c r="F121" s="215">
        <v>64.19353439999999</v>
      </c>
      <c r="G121" s="216">
        <v>67743.438250000007</v>
      </c>
      <c r="H121" s="217">
        <f t="shared" si="4"/>
        <v>4348690.7336756503</v>
      </c>
    </row>
    <row r="122" spans="2:8">
      <c r="B122" s="218" t="s">
        <v>14</v>
      </c>
      <c r="C122" s="220" t="s">
        <v>68</v>
      </c>
      <c r="D122" s="214" t="s">
        <v>191</v>
      </c>
      <c r="E122" s="213" t="s">
        <v>9</v>
      </c>
      <c r="F122" s="215">
        <v>28.3</v>
      </c>
      <c r="G122" s="216">
        <v>93582.230624999997</v>
      </c>
      <c r="H122" s="217">
        <f t="shared" si="4"/>
        <v>2648377.1266875002</v>
      </c>
    </row>
    <row r="123" spans="2:8">
      <c r="B123" s="218" t="s">
        <v>14</v>
      </c>
      <c r="C123" s="220" t="s">
        <v>121</v>
      </c>
      <c r="D123" s="214" t="s">
        <v>192</v>
      </c>
      <c r="E123" s="213" t="s">
        <v>50</v>
      </c>
      <c r="F123" s="215">
        <v>1</v>
      </c>
      <c r="G123" s="216">
        <v>165082.5</v>
      </c>
      <c r="H123" s="217">
        <f t="shared" si="4"/>
        <v>165082.5</v>
      </c>
    </row>
    <row r="124" spans="2:8">
      <c r="B124" s="218" t="s">
        <v>14</v>
      </c>
      <c r="C124" s="220" t="s">
        <v>69</v>
      </c>
      <c r="D124" s="214" t="s">
        <v>193</v>
      </c>
      <c r="E124" s="213" t="s">
        <v>50</v>
      </c>
      <c r="F124" s="215">
        <v>3</v>
      </c>
      <c r="G124" s="216">
        <v>220000.00000000003</v>
      </c>
      <c r="H124" s="217">
        <f t="shared" si="4"/>
        <v>660000.00000000012</v>
      </c>
    </row>
    <row r="125" spans="2:8">
      <c r="B125" s="218" t="s">
        <v>14</v>
      </c>
      <c r="C125" s="220" t="s">
        <v>242</v>
      </c>
      <c r="D125" s="214" t="s">
        <v>244</v>
      </c>
      <c r="E125" s="213" t="s">
        <v>50</v>
      </c>
      <c r="F125" s="215">
        <v>1</v>
      </c>
      <c r="G125" s="216">
        <v>495000</v>
      </c>
      <c r="H125" s="217">
        <f t="shared" si="4"/>
        <v>495000</v>
      </c>
    </row>
    <row r="126" spans="2:8">
      <c r="B126" s="1"/>
      <c r="C126" s="42"/>
      <c r="D126" s="21"/>
      <c r="E126" s="1"/>
      <c r="F126" s="19"/>
      <c r="G126" s="20"/>
      <c r="H126" s="28">
        <f>SUM(H106:H125)</f>
        <v>16315062.923116572</v>
      </c>
    </row>
    <row r="127" spans="2:8">
      <c r="B127" s="9" t="s">
        <v>70</v>
      </c>
      <c r="C127" s="44" t="s">
        <v>71</v>
      </c>
      <c r="D127" s="21"/>
      <c r="E127" s="1"/>
      <c r="F127" s="19"/>
      <c r="G127" s="20"/>
      <c r="H127" s="20">
        <f t="shared" si="4"/>
        <v>0</v>
      </c>
    </row>
    <row r="128" spans="2:8">
      <c r="B128" s="1"/>
      <c r="C128" s="42"/>
      <c r="D128" s="21"/>
      <c r="E128" s="1"/>
      <c r="F128" s="19"/>
      <c r="G128" s="20"/>
      <c r="H128" s="20">
        <f t="shared" si="4"/>
        <v>0</v>
      </c>
    </row>
    <row r="129" spans="1:8" ht="27.75" customHeight="1">
      <c r="B129" s="223">
        <v>1</v>
      </c>
      <c r="C129" s="234" t="s">
        <v>122</v>
      </c>
      <c r="D129" s="234" t="s">
        <v>215</v>
      </c>
      <c r="E129" s="223" t="s">
        <v>72</v>
      </c>
      <c r="F129" s="224">
        <v>27</v>
      </c>
      <c r="G129" s="217">
        <v>228755.758</v>
      </c>
      <c r="H129" s="217">
        <f t="shared" si="4"/>
        <v>6176405.466</v>
      </c>
    </row>
    <row r="130" spans="1:8" ht="28.5">
      <c r="B130" s="213">
        <v>2</v>
      </c>
      <c r="C130" s="234" t="s">
        <v>123</v>
      </c>
      <c r="D130" s="234" t="s">
        <v>216</v>
      </c>
      <c r="E130" s="223" t="s">
        <v>72</v>
      </c>
      <c r="F130" s="215">
        <v>2</v>
      </c>
      <c r="G130" s="217">
        <v>379483.25800000003</v>
      </c>
      <c r="H130" s="217">
        <f t="shared" si="4"/>
        <v>758966.51600000006</v>
      </c>
    </row>
    <row r="131" spans="1:8" ht="28.5">
      <c r="B131" s="223">
        <v>3</v>
      </c>
      <c r="C131" s="234" t="s">
        <v>73</v>
      </c>
      <c r="D131" s="234" t="s">
        <v>217</v>
      </c>
      <c r="E131" s="223" t="s">
        <v>72</v>
      </c>
      <c r="F131" s="215">
        <v>8</v>
      </c>
      <c r="G131" s="217">
        <v>218272.285</v>
      </c>
      <c r="H131" s="217">
        <f t="shared" si="4"/>
        <v>1746178.28</v>
      </c>
    </row>
    <row r="132" spans="1:8">
      <c r="B132" s="213">
        <v>4</v>
      </c>
      <c r="C132" s="234" t="s">
        <v>74</v>
      </c>
      <c r="D132" s="234" t="s">
        <v>218</v>
      </c>
      <c r="E132" s="223" t="s">
        <v>72</v>
      </c>
      <c r="F132" s="215">
        <v>1</v>
      </c>
      <c r="G132" s="217">
        <v>218272.285</v>
      </c>
      <c r="H132" s="217">
        <f t="shared" si="4"/>
        <v>218272.285</v>
      </c>
    </row>
    <row r="133" spans="1:8">
      <c r="B133" s="223">
        <v>5</v>
      </c>
      <c r="C133" s="234" t="s">
        <v>124</v>
      </c>
      <c r="D133" s="234" t="s">
        <v>219</v>
      </c>
      <c r="E133" s="223" t="s">
        <v>72</v>
      </c>
      <c r="F133" s="215">
        <v>2</v>
      </c>
      <c r="G133" s="217">
        <v>218272.285</v>
      </c>
      <c r="H133" s="217">
        <f t="shared" si="4"/>
        <v>436544.57</v>
      </c>
    </row>
    <row r="134" spans="1:8" ht="28.5">
      <c r="B134" s="213">
        <v>6</v>
      </c>
      <c r="C134" s="234" t="s">
        <v>220</v>
      </c>
      <c r="D134" s="234" t="s">
        <v>221</v>
      </c>
      <c r="E134" s="223" t="s">
        <v>72</v>
      </c>
      <c r="F134" s="215">
        <v>2</v>
      </c>
      <c r="G134" s="217">
        <v>231846.23</v>
      </c>
      <c r="H134" s="217">
        <f t="shared" si="4"/>
        <v>463692.46</v>
      </c>
    </row>
    <row r="135" spans="1:8">
      <c r="B135" s="223">
        <v>7</v>
      </c>
      <c r="C135" s="234" t="s">
        <v>75</v>
      </c>
      <c r="D135" s="234" t="s">
        <v>178</v>
      </c>
      <c r="E135" s="213" t="s">
        <v>50</v>
      </c>
      <c r="F135" s="215">
        <v>2</v>
      </c>
      <c r="G135" s="216">
        <v>13426.6</v>
      </c>
      <c r="H135" s="217">
        <f t="shared" si="4"/>
        <v>26853.200000000001</v>
      </c>
    </row>
    <row r="136" spans="1:8">
      <c r="B136" s="213">
        <v>8</v>
      </c>
      <c r="C136" s="234" t="s">
        <v>76</v>
      </c>
      <c r="D136" s="234" t="s">
        <v>178</v>
      </c>
      <c r="E136" s="213" t="s">
        <v>50</v>
      </c>
      <c r="F136" s="215">
        <v>4</v>
      </c>
      <c r="G136" s="216">
        <v>21905.4</v>
      </c>
      <c r="H136" s="217">
        <f t="shared" si="4"/>
        <v>87621.6</v>
      </c>
    </row>
    <row r="137" spans="1:8">
      <c r="B137" s="223">
        <v>9</v>
      </c>
      <c r="C137" s="234" t="s">
        <v>125</v>
      </c>
      <c r="D137" s="234" t="s">
        <v>178</v>
      </c>
      <c r="E137" s="213" t="s">
        <v>50</v>
      </c>
      <c r="F137" s="215">
        <v>2</v>
      </c>
      <c r="G137" s="216">
        <v>15193.2</v>
      </c>
      <c r="H137" s="217">
        <f t="shared" si="4"/>
        <v>30386.400000000001</v>
      </c>
    </row>
    <row r="138" spans="1:8">
      <c r="B138" s="213">
        <v>10</v>
      </c>
      <c r="C138" s="234" t="s">
        <v>77</v>
      </c>
      <c r="D138" s="234" t="s">
        <v>178</v>
      </c>
      <c r="E138" s="213" t="s">
        <v>50</v>
      </c>
      <c r="F138" s="215">
        <v>8</v>
      </c>
      <c r="G138" s="216">
        <v>20493</v>
      </c>
      <c r="H138" s="217">
        <f t="shared" si="4"/>
        <v>163944</v>
      </c>
    </row>
    <row r="139" spans="1:8">
      <c r="B139" s="223">
        <v>11</v>
      </c>
      <c r="C139" s="234" t="s">
        <v>222</v>
      </c>
      <c r="D139" s="234" t="s">
        <v>178</v>
      </c>
      <c r="E139" s="223" t="s">
        <v>72</v>
      </c>
      <c r="F139" s="215">
        <v>2</v>
      </c>
      <c r="G139" s="216">
        <v>40631.800000000003</v>
      </c>
      <c r="H139" s="217">
        <f t="shared" si="4"/>
        <v>81263.600000000006</v>
      </c>
    </row>
    <row r="140" spans="1:8">
      <c r="B140" s="213">
        <v>12</v>
      </c>
      <c r="C140" s="234" t="s">
        <v>126</v>
      </c>
      <c r="D140" s="234" t="s">
        <v>223</v>
      </c>
      <c r="E140" s="213" t="s">
        <v>78</v>
      </c>
      <c r="F140" s="215">
        <v>1</v>
      </c>
      <c r="G140" s="216">
        <v>110000</v>
      </c>
      <c r="H140" s="217">
        <f t="shared" si="4"/>
        <v>110000</v>
      </c>
    </row>
    <row r="141" spans="1:8" ht="28.5">
      <c r="B141" s="223">
        <v>13</v>
      </c>
      <c r="C141" s="234" t="s">
        <v>79</v>
      </c>
      <c r="D141" s="234" t="s">
        <v>224</v>
      </c>
      <c r="E141" s="213" t="s">
        <v>47</v>
      </c>
      <c r="F141" s="215">
        <v>2</v>
      </c>
      <c r="G141" s="216">
        <v>935000.00000000012</v>
      </c>
      <c r="H141" s="217">
        <f t="shared" si="4"/>
        <v>1870000.0000000002</v>
      </c>
    </row>
    <row r="142" spans="1:8">
      <c r="A142" s="118"/>
      <c r="B142" s="213">
        <v>14</v>
      </c>
      <c r="C142" s="234" t="s">
        <v>127</v>
      </c>
      <c r="D142" s="234" t="s">
        <v>225</v>
      </c>
      <c r="E142" s="213" t="s">
        <v>47</v>
      </c>
      <c r="F142" s="215">
        <v>2</v>
      </c>
      <c r="G142" s="216">
        <v>935000.00000000012</v>
      </c>
      <c r="H142" s="217">
        <f t="shared" si="4"/>
        <v>1870000.0000000002</v>
      </c>
    </row>
    <row r="143" spans="1:8">
      <c r="A143" s="118"/>
      <c r="B143" s="223">
        <v>15</v>
      </c>
      <c r="C143" s="234" t="s">
        <v>80</v>
      </c>
      <c r="D143" s="234" t="s">
        <v>179</v>
      </c>
      <c r="E143" s="213" t="s">
        <v>78</v>
      </c>
      <c r="F143" s="215">
        <v>1</v>
      </c>
      <c r="G143" s="216">
        <v>385000</v>
      </c>
      <c r="H143" s="217">
        <f t="shared" si="4"/>
        <v>385000</v>
      </c>
    </row>
    <row r="144" spans="1:8">
      <c r="A144" s="118"/>
      <c r="B144" s="213">
        <v>16</v>
      </c>
      <c r="C144" s="234" t="s">
        <v>203</v>
      </c>
      <c r="D144" s="234" t="s">
        <v>204</v>
      </c>
      <c r="E144" s="213" t="s">
        <v>72</v>
      </c>
      <c r="F144" s="215">
        <v>2</v>
      </c>
      <c r="G144" s="235">
        <v>1430000</v>
      </c>
      <c r="H144" s="217">
        <f t="shared" si="4"/>
        <v>2860000</v>
      </c>
    </row>
    <row r="145" spans="1:10">
      <c r="A145" s="118"/>
      <c r="B145" s="223">
        <v>17</v>
      </c>
      <c r="C145" s="236" t="s">
        <v>226</v>
      </c>
      <c r="D145" s="236"/>
      <c r="E145" s="223" t="s">
        <v>72</v>
      </c>
      <c r="F145" s="215">
        <v>2</v>
      </c>
      <c r="G145" s="216">
        <v>293040</v>
      </c>
      <c r="H145" s="217">
        <f t="shared" si="4"/>
        <v>586080</v>
      </c>
    </row>
    <row r="146" spans="1:10">
      <c r="A146" s="118"/>
      <c r="B146" s="1"/>
      <c r="C146" s="42"/>
      <c r="D146" s="21"/>
      <c r="E146" s="1"/>
      <c r="F146" s="19"/>
      <c r="G146" s="20"/>
      <c r="H146" s="28">
        <f>SUM(H129:H145)</f>
        <v>17871208.377</v>
      </c>
    </row>
    <row r="147" spans="1:10">
      <c r="A147" s="118"/>
      <c r="B147" s="9" t="s">
        <v>81</v>
      </c>
      <c r="C147" s="44" t="s">
        <v>82</v>
      </c>
      <c r="D147" s="21"/>
      <c r="E147" s="1"/>
      <c r="F147" s="19"/>
      <c r="G147" s="20"/>
      <c r="H147" s="20">
        <f t="shared" si="4"/>
        <v>0</v>
      </c>
    </row>
    <row r="148" spans="1:10">
      <c r="A148" s="118"/>
      <c r="B148" s="213">
        <v>1</v>
      </c>
      <c r="C148" s="220" t="s">
        <v>83</v>
      </c>
      <c r="D148" s="214" t="s">
        <v>173</v>
      </c>
      <c r="E148" s="213" t="s">
        <v>47</v>
      </c>
      <c r="F148" s="215">
        <v>1</v>
      </c>
      <c r="G148" s="216">
        <v>2695000</v>
      </c>
      <c r="H148" s="217">
        <f t="shared" si="4"/>
        <v>2695000</v>
      </c>
    </row>
    <row r="149" spans="1:10">
      <c r="A149" s="118"/>
      <c r="B149" s="213">
        <v>2</v>
      </c>
      <c r="C149" s="220" t="s">
        <v>84</v>
      </c>
      <c r="D149" s="214" t="s">
        <v>174</v>
      </c>
      <c r="E149" s="213" t="s">
        <v>47</v>
      </c>
      <c r="F149" s="215">
        <v>1</v>
      </c>
      <c r="G149" s="216">
        <v>2264968.2468461902</v>
      </c>
      <c r="H149" s="217">
        <f t="shared" si="4"/>
        <v>2264968.2468461902</v>
      </c>
    </row>
    <row r="150" spans="1:10">
      <c r="A150" s="118"/>
      <c r="B150" s="213">
        <v>3</v>
      </c>
      <c r="C150" s="220" t="s">
        <v>128</v>
      </c>
      <c r="D150" s="214" t="s">
        <v>175</v>
      </c>
      <c r="E150" s="213" t="s">
        <v>9</v>
      </c>
      <c r="F150" s="215">
        <v>14.7616101</v>
      </c>
      <c r="G150" s="216">
        <v>605000</v>
      </c>
      <c r="H150" s="217">
        <f t="shared" ref="H150:H159" si="5">F150*G150</f>
        <v>8930774.1105000004</v>
      </c>
    </row>
    <row r="151" spans="1:10">
      <c r="A151" s="118"/>
      <c r="B151" s="213">
        <v>4</v>
      </c>
      <c r="C151" s="220" t="s">
        <v>44</v>
      </c>
      <c r="D151" s="232" t="s">
        <v>213</v>
      </c>
      <c r="E151" s="213" t="s">
        <v>15</v>
      </c>
      <c r="F151" s="215">
        <v>28.34</v>
      </c>
      <c r="G151" s="216">
        <v>88000</v>
      </c>
      <c r="H151" s="217">
        <f t="shared" si="5"/>
        <v>2493920</v>
      </c>
    </row>
    <row r="152" spans="1:10">
      <c r="A152" s="118"/>
      <c r="B152" s="213">
        <v>5</v>
      </c>
      <c r="C152" s="220" t="s">
        <v>142</v>
      </c>
      <c r="D152" s="232" t="s">
        <v>214</v>
      </c>
      <c r="E152" s="213" t="s">
        <v>15</v>
      </c>
      <c r="F152" s="215">
        <v>8.31</v>
      </c>
      <c r="G152" s="216">
        <v>88000</v>
      </c>
      <c r="H152" s="217">
        <f t="shared" si="5"/>
        <v>731280</v>
      </c>
    </row>
    <row r="153" spans="1:10">
      <c r="A153" s="3"/>
      <c r="B153" s="213">
        <v>6</v>
      </c>
      <c r="C153" s="214" t="s">
        <v>130</v>
      </c>
      <c r="D153" s="214" t="s">
        <v>176</v>
      </c>
      <c r="E153" s="223" t="s">
        <v>47</v>
      </c>
      <c r="F153" s="224">
        <v>2</v>
      </c>
      <c r="G153" s="216">
        <v>429000.00000000006</v>
      </c>
      <c r="H153" s="217">
        <f t="shared" si="5"/>
        <v>858000.00000000012</v>
      </c>
    </row>
    <row r="154" spans="1:10">
      <c r="A154" s="3"/>
      <c r="B154" s="213">
        <v>7</v>
      </c>
      <c r="C154" s="214" t="s">
        <v>85</v>
      </c>
      <c r="D154" s="214"/>
      <c r="E154" s="223" t="s">
        <v>9</v>
      </c>
      <c r="F154" s="224">
        <v>44.37</v>
      </c>
      <c r="G154" s="227">
        <v>33000</v>
      </c>
      <c r="H154" s="217">
        <f t="shared" si="5"/>
        <v>1464210</v>
      </c>
    </row>
    <row r="155" spans="1:10">
      <c r="A155" s="3"/>
      <c r="B155" s="213">
        <v>8</v>
      </c>
      <c r="C155" s="214" t="s">
        <v>131</v>
      </c>
      <c r="D155" s="222" t="s">
        <v>172</v>
      </c>
      <c r="E155" s="223" t="s">
        <v>47</v>
      </c>
      <c r="F155" s="224">
        <v>1</v>
      </c>
      <c r="G155" s="216">
        <v>616343.75</v>
      </c>
      <c r="H155" s="217">
        <f t="shared" si="5"/>
        <v>616343.75</v>
      </c>
    </row>
    <row r="156" spans="1:10">
      <c r="A156" s="3"/>
      <c r="B156" s="213">
        <v>9</v>
      </c>
      <c r="C156" s="214" t="s">
        <v>132</v>
      </c>
      <c r="D156" s="222" t="s">
        <v>266</v>
      </c>
      <c r="E156" s="223" t="s">
        <v>47</v>
      </c>
      <c r="F156" s="224">
        <v>1</v>
      </c>
      <c r="G156" s="216">
        <v>794062.5</v>
      </c>
      <c r="H156" s="217">
        <f t="shared" si="5"/>
        <v>794062.5</v>
      </c>
    </row>
    <row r="157" spans="1:10">
      <c r="A157" s="3"/>
      <c r="B157" s="1">
        <v>10</v>
      </c>
      <c r="C157" s="21" t="s">
        <v>134</v>
      </c>
      <c r="D157" s="21"/>
      <c r="E157" s="22" t="s">
        <v>9</v>
      </c>
      <c r="F157" s="27">
        <v>4.37</v>
      </c>
      <c r="G157" s="51">
        <f>33000*0</f>
        <v>0</v>
      </c>
      <c r="H157" s="20">
        <f t="shared" si="5"/>
        <v>0</v>
      </c>
      <c r="J157" s="115" t="s">
        <v>300</v>
      </c>
    </row>
    <row r="158" spans="1:10">
      <c r="A158" s="3"/>
      <c r="B158" s="213">
        <v>11</v>
      </c>
      <c r="C158" s="214" t="s">
        <v>154</v>
      </c>
      <c r="D158" s="214" t="s">
        <v>177</v>
      </c>
      <c r="E158" s="223" t="s">
        <v>9</v>
      </c>
      <c r="F158" s="224">
        <f>2.85*0+14.25</f>
        <v>14.25</v>
      </c>
      <c r="G158" s="216">
        <v>98289.256174836948</v>
      </c>
      <c r="H158" s="217">
        <f t="shared" si="5"/>
        <v>1400621.9004914265</v>
      </c>
      <c r="J158" s="115" t="s">
        <v>301</v>
      </c>
    </row>
    <row r="159" spans="1:10" ht="30">
      <c r="A159" s="3"/>
      <c r="B159" s="237">
        <v>12</v>
      </c>
      <c r="C159" s="238" t="s">
        <v>277</v>
      </c>
      <c r="D159" s="225" t="s">
        <v>278</v>
      </c>
      <c r="E159" s="239" t="s">
        <v>285</v>
      </c>
      <c r="F159" s="240">
        <v>1</v>
      </c>
      <c r="G159" s="216">
        <v>275000</v>
      </c>
      <c r="H159" s="241">
        <f t="shared" si="5"/>
        <v>275000</v>
      </c>
    </row>
    <row r="160" spans="1:10">
      <c r="A160" s="3"/>
      <c r="B160" s="152"/>
      <c r="C160" s="86"/>
      <c r="D160" s="77"/>
      <c r="E160" s="87"/>
      <c r="F160" s="149"/>
      <c r="G160" s="51"/>
      <c r="H160" s="153">
        <f>SUM(H148:H159)</f>
        <v>22524180.50783762</v>
      </c>
    </row>
    <row r="161" spans="2:10">
      <c r="B161" s="24"/>
      <c r="C161" s="144"/>
      <c r="D161" s="23"/>
      <c r="E161" s="30"/>
      <c r="F161" s="38"/>
      <c r="G161" s="26" t="s">
        <v>198</v>
      </c>
      <c r="H161" s="154">
        <f>SUM(H7:H160)/2</f>
        <v>344294772.07435995</v>
      </c>
    </row>
    <row r="162" spans="2:10">
      <c r="B162" s="24"/>
      <c r="C162" s="144"/>
      <c r="D162" s="23"/>
      <c r="E162" s="30"/>
      <c r="F162" s="38"/>
      <c r="G162" s="26" t="s">
        <v>199</v>
      </c>
      <c r="H162" s="28">
        <f>ROUNDDOWN(H161,-5)</f>
        <v>344200000</v>
      </c>
      <c r="I162" s="115">
        <f>'Volume overall (GR02)'!I192</f>
        <v>131</v>
      </c>
      <c r="J162" s="151">
        <f>H162/I162</f>
        <v>2627480.9160305345</v>
      </c>
    </row>
    <row r="163" spans="2:10">
      <c r="B163" s="24"/>
      <c r="C163" s="144"/>
      <c r="D163" s="23"/>
      <c r="E163" s="30"/>
      <c r="F163" s="38"/>
      <c r="G163" s="26" t="s">
        <v>147</v>
      </c>
      <c r="H163" s="28">
        <f>H162</f>
        <v>344200000</v>
      </c>
    </row>
    <row r="164" spans="2:10">
      <c r="B164" s="24"/>
      <c r="C164" s="144"/>
      <c r="D164" s="23"/>
      <c r="E164" s="30"/>
      <c r="F164" s="38"/>
      <c r="G164" s="26" t="s">
        <v>200</v>
      </c>
      <c r="H164" s="28">
        <f>H163*0.1</f>
        <v>34420000</v>
      </c>
    </row>
    <row r="165" spans="2:10">
      <c r="B165" s="24"/>
      <c r="C165" s="144"/>
      <c r="D165" s="23"/>
      <c r="E165" s="30"/>
      <c r="F165" s="38"/>
      <c r="G165" s="26" t="s">
        <v>201</v>
      </c>
      <c r="H165" s="28">
        <f>H163+H164</f>
        <v>378620000</v>
      </c>
    </row>
  </sheetData>
  <mergeCells count="2">
    <mergeCell ref="E4:H4"/>
    <mergeCell ref="G108:H108"/>
  </mergeCells>
  <printOptions horizontalCentered="1"/>
  <pageMargins left="0.2" right="0.2" top="0.25" bottom="0.25" header="0.3" footer="0.3"/>
  <pageSetup paperSize="9" scale="47" orientation="portrait" horizontalDpi="4294967292" r:id="rId1"/>
  <rowBreaks count="1" manualBreakCount="1">
    <brk id="103" min="1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5"/>
  <sheetViews>
    <sheetView view="pageBreakPreview" topLeftCell="A88" zoomScale="70" zoomScaleNormal="70" zoomScaleSheetLayoutView="70" workbookViewId="0">
      <selection activeCell="K130" sqref="K1:L1048576"/>
    </sheetView>
  </sheetViews>
  <sheetFormatPr defaultRowHeight="15"/>
  <cols>
    <col min="1" max="1" width="5" style="96" customWidth="1"/>
    <col min="2" max="2" width="9.140625" style="93"/>
    <col min="3" max="3" width="51" style="93" bestFit="1" customWidth="1"/>
    <col min="4" max="4" width="110.42578125" style="93" hidden="1" customWidth="1"/>
    <col min="5" max="5" width="9.140625" style="94"/>
    <col min="6" max="6" width="14.85546875" style="93" customWidth="1"/>
    <col min="7" max="7" width="16" style="93" customWidth="1"/>
    <col min="8" max="8" width="21.5703125" style="93" customWidth="1"/>
    <col min="9" max="9" width="22.140625" style="95" customWidth="1"/>
    <col min="10" max="10" width="9.140625" style="96"/>
    <col min="11" max="11" width="22.5703125" style="156" customWidth="1"/>
    <col min="12" max="12" width="16.85546875" style="96" customWidth="1"/>
    <col min="13" max="16384" width="9.140625" style="96"/>
  </cols>
  <sheetData>
    <row r="1" spans="2:9" ht="15.75" thickBot="1"/>
    <row r="2" spans="2:9" ht="18">
      <c r="B2" s="56" t="s">
        <v>0</v>
      </c>
      <c r="C2" s="97"/>
      <c r="D2" s="98"/>
      <c r="E2" s="99"/>
      <c r="F2" s="100"/>
      <c r="G2" s="100"/>
      <c r="H2" s="100"/>
      <c r="I2" s="101"/>
    </row>
    <row r="3" spans="2:9" ht="18">
      <c r="B3" s="57" t="s">
        <v>269</v>
      </c>
      <c r="C3" s="102"/>
      <c r="D3" s="103"/>
      <c r="E3" s="104"/>
      <c r="F3" s="106"/>
      <c r="G3" s="105"/>
      <c r="H3" s="105"/>
      <c r="I3" s="107"/>
    </row>
    <row r="4" spans="2:9" ht="18">
      <c r="B4" s="57" t="s">
        <v>1</v>
      </c>
      <c r="C4" s="102"/>
      <c r="D4" s="103"/>
      <c r="E4" s="104"/>
      <c r="F4" s="108"/>
      <c r="G4" s="5"/>
      <c r="H4" s="105"/>
      <c r="I4" s="107"/>
    </row>
    <row r="5" spans="2:9" ht="15.75" thickBot="1">
      <c r="B5" s="109"/>
      <c r="C5" s="103"/>
      <c r="D5" s="103"/>
      <c r="E5" s="43"/>
      <c r="F5" s="5">
        <v>1</v>
      </c>
      <c r="G5" s="5" t="s">
        <v>147</v>
      </c>
      <c r="H5" s="7"/>
      <c r="I5" s="107"/>
    </row>
    <row r="6" spans="2:9" ht="24" customHeight="1" thickTop="1">
      <c r="B6" s="194" t="s">
        <v>2</v>
      </c>
      <c r="C6" s="197" t="s">
        <v>3</v>
      </c>
      <c r="D6" s="197" t="s">
        <v>152</v>
      </c>
      <c r="E6" s="200" t="s">
        <v>4</v>
      </c>
      <c r="F6" s="14" t="s">
        <v>153</v>
      </c>
      <c r="G6" s="52" t="s">
        <v>153</v>
      </c>
      <c r="H6" s="16" t="s">
        <v>211</v>
      </c>
      <c r="I6" s="110" t="s">
        <v>150</v>
      </c>
    </row>
    <row r="7" spans="2:9" ht="24" customHeight="1">
      <c r="B7" s="195"/>
      <c r="C7" s="198"/>
      <c r="D7" s="198"/>
      <c r="E7" s="201"/>
      <c r="F7" s="50" t="s">
        <v>261</v>
      </c>
      <c r="G7" s="53" t="s">
        <v>149</v>
      </c>
      <c r="H7" s="17" t="s">
        <v>212</v>
      </c>
      <c r="I7" s="58" t="s">
        <v>211</v>
      </c>
    </row>
    <row r="8" spans="2:9" ht="24" customHeight="1" thickBot="1">
      <c r="B8" s="196"/>
      <c r="C8" s="199"/>
      <c r="D8" s="199"/>
      <c r="E8" s="202"/>
      <c r="F8" s="15" t="s">
        <v>210</v>
      </c>
      <c r="G8" s="10"/>
      <c r="H8" s="54"/>
      <c r="I8" s="59"/>
    </row>
    <row r="9" spans="2:9" ht="15.75" thickTop="1">
      <c r="B9" s="60"/>
      <c r="C9" s="61"/>
      <c r="D9" s="61"/>
      <c r="E9" s="62"/>
      <c r="F9" s="4"/>
      <c r="G9" s="4"/>
      <c r="H9" s="4"/>
      <c r="I9" s="111"/>
    </row>
    <row r="10" spans="2:9" ht="15.75">
      <c r="B10" s="64" t="s">
        <v>6</v>
      </c>
      <c r="C10" s="65" t="s">
        <v>7</v>
      </c>
      <c r="D10" s="65"/>
      <c r="E10" s="63"/>
      <c r="F10" s="4"/>
      <c r="G10" s="4"/>
      <c r="H10" s="4"/>
      <c r="I10" s="112"/>
    </row>
    <row r="11" spans="2:9" ht="15.75">
      <c r="B11" s="66">
        <v>1</v>
      </c>
      <c r="C11" s="67" t="s">
        <v>8</v>
      </c>
      <c r="D11" s="67"/>
      <c r="E11" s="63" t="s">
        <v>9</v>
      </c>
      <c r="F11" s="6">
        <f>' Ruko 2 Lantai Kombinasi'!F9*$F$5</f>
        <v>43</v>
      </c>
      <c r="G11" s="6">
        <f>SUM(F11:F11)</f>
        <v>43</v>
      </c>
      <c r="H11" s="68">
        <f>' Ruko 2 Lantai Kombinasi'!G9</f>
        <v>24022.184999999998</v>
      </c>
      <c r="I11" s="112">
        <f>G11*H11</f>
        <v>1032953.9549999998</v>
      </c>
    </row>
    <row r="12" spans="2:9" ht="15.75">
      <c r="B12" s="66">
        <v>2</v>
      </c>
      <c r="C12" s="67" t="s">
        <v>10</v>
      </c>
      <c r="D12" s="67"/>
      <c r="E12" s="63" t="s">
        <v>11</v>
      </c>
      <c r="F12" s="6">
        <f>' Ruko 2 Lantai Kombinasi'!F10*$F$5</f>
        <v>1</v>
      </c>
      <c r="G12" s="6">
        <f>SUM(F12:F12)</f>
        <v>1</v>
      </c>
      <c r="H12" s="68">
        <f>' Ruko 2 Lantai Kombinasi'!G10</f>
        <v>1842500.0000000002</v>
      </c>
      <c r="I12" s="112">
        <f t="shared" ref="I12:I16" si="0">G12*H12</f>
        <v>1842500.0000000002</v>
      </c>
    </row>
    <row r="13" spans="2:9" ht="15.75">
      <c r="B13" s="66">
        <v>3</v>
      </c>
      <c r="C13" s="67" t="s">
        <v>12</v>
      </c>
      <c r="D13" s="67"/>
      <c r="E13" s="63" t="s">
        <v>11</v>
      </c>
      <c r="F13" s="6">
        <f>' Ruko 2 Lantai Kombinasi'!F11*$F$5</f>
        <v>1</v>
      </c>
      <c r="G13" s="6">
        <f>SUM(F13:F13)</f>
        <v>1</v>
      </c>
      <c r="H13" s="68">
        <f>' Ruko 2 Lantai Kombinasi'!G11</f>
        <v>1856250.0000000002</v>
      </c>
      <c r="I13" s="112">
        <f t="shared" si="0"/>
        <v>1856250.0000000002</v>
      </c>
    </row>
    <row r="14" spans="2:9" ht="15.75">
      <c r="B14" s="66">
        <v>4</v>
      </c>
      <c r="C14" s="67" t="s">
        <v>13</v>
      </c>
      <c r="D14" s="67"/>
      <c r="E14" s="63" t="s">
        <v>11</v>
      </c>
      <c r="F14" s="6">
        <f>' Ruko 2 Lantai Kombinasi'!F12*$F$5</f>
        <v>1</v>
      </c>
      <c r="G14" s="6">
        <f>SUM(F14:F14)</f>
        <v>1</v>
      </c>
      <c r="H14" s="68">
        <f>' Ruko 2 Lantai Kombinasi'!G12</f>
        <v>742500.00000000012</v>
      </c>
      <c r="I14" s="112">
        <f t="shared" si="0"/>
        <v>742500.00000000012</v>
      </c>
    </row>
    <row r="15" spans="2:9" ht="15.75">
      <c r="B15" s="66">
        <v>5</v>
      </c>
      <c r="C15" s="67" t="s">
        <v>87</v>
      </c>
      <c r="D15" s="67"/>
      <c r="E15" s="63"/>
      <c r="F15" s="6"/>
      <c r="G15" s="6"/>
      <c r="H15" s="68">
        <f>' Ruko 2 Lantai Kombinasi'!G13</f>
        <v>0</v>
      </c>
      <c r="I15" s="112"/>
    </row>
    <row r="16" spans="2:9" ht="15.75">
      <c r="B16" s="69" t="s">
        <v>14</v>
      </c>
      <c r="C16" s="67" t="s">
        <v>151</v>
      </c>
      <c r="D16" s="67" t="s">
        <v>156</v>
      </c>
      <c r="E16" s="63" t="s">
        <v>15</v>
      </c>
      <c r="F16" s="6">
        <f>' Ruko 2 Lantai Kombinasi'!F14*$F$5</f>
        <v>117.68</v>
      </c>
      <c r="G16" s="6">
        <f>SUM(F16:F16)</f>
        <v>117.68</v>
      </c>
      <c r="H16" s="68">
        <f>' Ruko 2 Lantai Kombinasi'!G14</f>
        <v>10175</v>
      </c>
      <c r="I16" s="112">
        <f t="shared" si="0"/>
        <v>1197394</v>
      </c>
    </row>
    <row r="17" spans="2:12" ht="15.75">
      <c r="B17" s="70"/>
      <c r="C17" s="71"/>
      <c r="D17" s="71"/>
      <c r="E17" s="63"/>
      <c r="F17" s="6"/>
      <c r="G17" s="6"/>
      <c r="H17" s="68">
        <f>' Ruko 2 Lantai Kombinasi'!G15</f>
        <v>0</v>
      </c>
      <c r="I17" s="155">
        <f>SUM(I11:I16)</f>
        <v>6671597.9550000001</v>
      </c>
    </row>
    <row r="18" spans="2:12" ht="15.75">
      <c r="B18" s="72" t="s">
        <v>16</v>
      </c>
      <c r="C18" s="73" t="s">
        <v>17</v>
      </c>
      <c r="D18" s="73"/>
      <c r="E18" s="63"/>
      <c r="F18" s="6"/>
      <c r="G18" s="6"/>
      <c r="H18" s="68">
        <f>' Ruko 2 Lantai Kombinasi'!G16</f>
        <v>0</v>
      </c>
      <c r="I18" s="112"/>
    </row>
    <row r="19" spans="2:12" ht="15.75">
      <c r="B19" s="70">
        <v>1</v>
      </c>
      <c r="C19" s="67" t="s">
        <v>18</v>
      </c>
      <c r="D19" s="67"/>
      <c r="E19" s="63" t="s">
        <v>19</v>
      </c>
      <c r="F19" s="6">
        <f>' Ruko 2 Lantai Kombinasi'!F17*$F$5</f>
        <v>8.9631999999999987</v>
      </c>
      <c r="G19" s="6">
        <f t="shared" ref="G19:G24" si="1">SUM(F19:F19)</f>
        <v>8.9631999999999987</v>
      </c>
      <c r="H19" s="68">
        <f>' Ruko 2 Lantai Kombinasi'!G17</f>
        <v>55000.000000000007</v>
      </c>
      <c r="I19" s="112">
        <f t="shared" ref="I19:I24" si="2">G19*H19</f>
        <v>492976</v>
      </c>
    </row>
    <row r="20" spans="2:12" ht="15.75">
      <c r="B20" s="70">
        <v>2</v>
      </c>
      <c r="C20" s="71" t="s">
        <v>20</v>
      </c>
      <c r="D20" s="71"/>
      <c r="E20" s="63" t="s">
        <v>19</v>
      </c>
      <c r="F20" s="6">
        <f>' Ruko 2 Lantai Kombinasi'!F18*$F$5</f>
        <v>4.2142999999999979</v>
      </c>
      <c r="G20" s="6">
        <f t="shared" si="1"/>
        <v>4.2142999999999979</v>
      </c>
      <c r="H20" s="68">
        <f>' Ruko 2 Lantai Kombinasi'!G18</f>
        <v>66000</v>
      </c>
      <c r="I20" s="112">
        <f t="shared" si="2"/>
        <v>278143.79999999987</v>
      </c>
    </row>
    <row r="21" spans="2:12" ht="15.75">
      <c r="B21" s="70"/>
      <c r="C21" s="71" t="s">
        <v>228</v>
      </c>
      <c r="D21" s="71"/>
      <c r="E21" s="63" t="s">
        <v>19</v>
      </c>
      <c r="F21" s="6">
        <f>' Ruko 2 Lantai Kombinasi'!F19*$F$5</f>
        <v>17.407139999999998</v>
      </c>
      <c r="G21" s="6">
        <f t="shared" si="1"/>
        <v>17.407139999999998</v>
      </c>
      <c r="H21" s="68">
        <f>' Ruko 2 Lantai Kombinasi'!G19</f>
        <v>55000.000000000007</v>
      </c>
      <c r="I21" s="112">
        <f t="shared" ref="I21" si="3">G21*H21</f>
        <v>957392.70000000007</v>
      </c>
    </row>
    <row r="22" spans="2:12" ht="15.75">
      <c r="B22" s="70">
        <v>3</v>
      </c>
      <c r="C22" s="71" t="s">
        <v>21</v>
      </c>
      <c r="D22" s="71"/>
      <c r="E22" s="63" t="s">
        <v>19</v>
      </c>
      <c r="F22" s="6">
        <f>' Ruko 2 Lantai Kombinasi'!F20*$F$5</f>
        <v>0</v>
      </c>
      <c r="G22" s="6">
        <f t="shared" si="1"/>
        <v>0</v>
      </c>
      <c r="H22" s="68">
        <f>' Ruko 2 Lantai Kombinasi'!G20</f>
        <v>281373.125</v>
      </c>
      <c r="I22" s="112">
        <f t="shared" si="2"/>
        <v>0</v>
      </c>
    </row>
    <row r="23" spans="2:12" ht="15.75">
      <c r="B23" s="70">
        <v>4</v>
      </c>
      <c r="C23" s="71" t="s">
        <v>88</v>
      </c>
      <c r="D23" s="74" t="s">
        <v>158</v>
      </c>
      <c r="E23" s="63" t="s">
        <v>19</v>
      </c>
      <c r="F23" s="6">
        <f>' Ruko 2 Lantai Kombinasi'!F21*$F$5</f>
        <v>0.53642500000000015</v>
      </c>
      <c r="G23" s="6">
        <f t="shared" si="1"/>
        <v>0.53642500000000015</v>
      </c>
      <c r="H23" s="68">
        <f>' Ruko 2 Lantai Kombinasi'!G21</f>
        <v>680119.7857142858</v>
      </c>
      <c r="I23" s="112">
        <f t="shared" si="2"/>
        <v>364833.25605178584</v>
      </c>
    </row>
    <row r="24" spans="2:12" ht="15.75">
      <c r="B24" s="70">
        <v>5</v>
      </c>
      <c r="C24" s="71" t="s">
        <v>89</v>
      </c>
      <c r="D24" s="71"/>
      <c r="E24" s="63" t="s">
        <v>19</v>
      </c>
      <c r="F24" s="6">
        <f>' Ruko 2 Lantai Kombinasi'!F22*$F$5</f>
        <v>0</v>
      </c>
      <c r="G24" s="6">
        <f t="shared" si="1"/>
        <v>0</v>
      </c>
      <c r="H24" s="68">
        <f>' Ruko 2 Lantai Kombinasi'!G22</f>
        <v>281373.125</v>
      </c>
      <c r="I24" s="112">
        <f t="shared" si="2"/>
        <v>0</v>
      </c>
    </row>
    <row r="25" spans="2:12" ht="15.75">
      <c r="B25" s="70"/>
      <c r="C25" s="71"/>
      <c r="D25" s="71"/>
      <c r="E25" s="63"/>
      <c r="F25" s="6"/>
      <c r="G25" s="6"/>
      <c r="H25" s="68">
        <f>' Ruko 2 Lantai Kombinasi'!G23</f>
        <v>0</v>
      </c>
      <c r="I25" s="155">
        <f>SUM(I19:I24)</f>
        <v>2093345.7560517858</v>
      </c>
    </row>
    <row r="26" spans="2:12" ht="15.75">
      <c r="B26" s="72" t="s">
        <v>22</v>
      </c>
      <c r="C26" s="75" t="s">
        <v>23</v>
      </c>
      <c r="D26" s="75"/>
      <c r="E26" s="63"/>
      <c r="F26" s="6"/>
      <c r="G26" s="6"/>
      <c r="H26" s="68">
        <f>' Ruko 2 Lantai Kombinasi'!G24</f>
        <v>0</v>
      </c>
      <c r="I26" s="112"/>
    </row>
    <row r="27" spans="2:12" ht="15.75">
      <c r="B27" s="70">
        <v>1</v>
      </c>
      <c r="C27" s="76" t="s">
        <v>90</v>
      </c>
      <c r="D27" s="74" t="s">
        <v>158</v>
      </c>
      <c r="E27" s="63" t="s">
        <v>72</v>
      </c>
      <c r="F27" s="6">
        <f>' Ruko 2 Lantai Kombinasi'!F25*$F$5</f>
        <v>8</v>
      </c>
      <c r="G27" s="6">
        <f>SUM(F27:F27)</f>
        <v>8</v>
      </c>
      <c r="H27" s="68">
        <f>' Ruko 2 Lantai Kombinasi'!G25</f>
        <v>44000</v>
      </c>
      <c r="I27" s="112">
        <f t="shared" ref="I27" si="4">G27*H27</f>
        <v>352000</v>
      </c>
    </row>
    <row r="28" spans="2:12" ht="15.75">
      <c r="B28" s="70"/>
      <c r="C28" s="71"/>
      <c r="D28" s="71"/>
      <c r="E28" s="63"/>
      <c r="F28" s="6"/>
      <c r="G28" s="6"/>
      <c r="H28" s="68">
        <f>' Ruko 2 Lantai Kombinasi'!G26</f>
        <v>0</v>
      </c>
      <c r="I28" s="155">
        <f>SUM(I27)</f>
        <v>352000</v>
      </c>
    </row>
    <row r="29" spans="2:12" ht="15.75">
      <c r="B29" s="72" t="s">
        <v>25</v>
      </c>
      <c r="C29" s="75" t="s">
        <v>26</v>
      </c>
      <c r="D29" s="75"/>
      <c r="E29" s="63"/>
      <c r="F29" s="6"/>
      <c r="G29" s="6"/>
      <c r="H29" s="68">
        <f>' Ruko 2 Lantai Kombinasi'!G27</f>
        <v>0</v>
      </c>
      <c r="I29" s="112"/>
    </row>
    <row r="30" spans="2:12" ht="15.75">
      <c r="B30" s="70">
        <v>1</v>
      </c>
      <c r="C30" s="71" t="s">
        <v>27</v>
      </c>
      <c r="D30" s="74" t="s">
        <v>159</v>
      </c>
      <c r="E30" s="63" t="s">
        <v>19</v>
      </c>
      <c r="F30" s="6">
        <f>' Ruko 2 Lantai Kombinasi'!F29*$F$5</f>
        <v>3.51</v>
      </c>
      <c r="G30" s="6">
        <f t="shared" ref="G30:G40" si="5">SUM(F30:F30)</f>
        <v>3.51</v>
      </c>
      <c r="H30" s="68">
        <f>' Ruko 2 Lantai Kombinasi'!G29</f>
        <v>3667568.0524394847</v>
      </c>
      <c r="I30" s="112">
        <f t="shared" ref="I30:I40" si="6">G30*H30</f>
        <v>12873163.864062591</v>
      </c>
      <c r="L30" s="157"/>
    </row>
    <row r="31" spans="2:12" ht="15.75">
      <c r="B31" s="70">
        <v>2</v>
      </c>
      <c r="C31" s="76" t="s">
        <v>227</v>
      </c>
      <c r="D31" s="77" t="s">
        <v>159</v>
      </c>
      <c r="E31" s="78" t="s">
        <v>19</v>
      </c>
      <c r="F31" s="6">
        <f>' Ruko 2 Lantai Kombinasi'!F30*$F$5</f>
        <v>1.24</v>
      </c>
      <c r="G31" s="6">
        <f t="shared" si="5"/>
        <v>1.24</v>
      </c>
      <c r="H31" s="68">
        <f>' Ruko 2 Lantai Kombinasi'!G30</f>
        <v>2644654.9400601177</v>
      </c>
      <c r="I31" s="112">
        <f t="shared" si="6"/>
        <v>3279372.1256745458</v>
      </c>
      <c r="L31" s="157"/>
    </row>
    <row r="32" spans="2:12" ht="15.75">
      <c r="B32" s="70">
        <v>3</v>
      </c>
      <c r="C32" s="71" t="s">
        <v>280</v>
      </c>
      <c r="D32" s="74" t="s">
        <v>159</v>
      </c>
      <c r="E32" s="63" t="s">
        <v>19</v>
      </c>
      <c r="F32" s="6">
        <f>' Ruko 2 Lantai Kombinasi'!F31*$F$5</f>
        <v>3.69</v>
      </c>
      <c r="G32" s="6">
        <f t="shared" si="5"/>
        <v>3.69</v>
      </c>
      <c r="H32" s="68">
        <f>' Ruko 2 Lantai Kombinasi'!G31</f>
        <v>4169403.8067927901</v>
      </c>
      <c r="I32" s="112">
        <f t="shared" si="6"/>
        <v>15385100.047065396</v>
      </c>
      <c r="L32" s="157"/>
    </row>
    <row r="33" spans="2:12" ht="15.75">
      <c r="B33" s="70">
        <v>4</v>
      </c>
      <c r="C33" s="71" t="s">
        <v>92</v>
      </c>
      <c r="D33" s="74" t="s">
        <v>159</v>
      </c>
      <c r="E33" s="63" t="s">
        <v>19</v>
      </c>
      <c r="F33" s="6">
        <f>' Ruko 2 Lantai Kombinasi'!F32*$F$5</f>
        <v>2.3544999999999998</v>
      </c>
      <c r="G33" s="6">
        <f t="shared" si="5"/>
        <v>2.3544999999999998</v>
      </c>
      <c r="H33" s="68">
        <f>' Ruko 2 Lantai Kombinasi'!G32</f>
        <v>4169403.8067927901</v>
      </c>
      <c r="I33" s="112">
        <f t="shared" si="6"/>
        <v>9816861.2630936243</v>
      </c>
      <c r="L33" s="157"/>
    </row>
    <row r="34" spans="2:12" ht="15.75">
      <c r="B34" s="70">
        <v>5</v>
      </c>
      <c r="C34" s="71" t="s">
        <v>281</v>
      </c>
      <c r="D34" s="74" t="s">
        <v>159</v>
      </c>
      <c r="E34" s="63" t="s">
        <v>19</v>
      </c>
      <c r="F34" s="6">
        <f>' Ruko 2 Lantai Kombinasi'!F33*$F$5</f>
        <v>3.19</v>
      </c>
      <c r="G34" s="6">
        <f t="shared" si="5"/>
        <v>3.19</v>
      </c>
      <c r="H34" s="68">
        <f>' Ruko 2 Lantai Kombinasi'!G33</f>
        <v>4874291.020737322</v>
      </c>
      <c r="I34" s="112">
        <f t="shared" si="6"/>
        <v>15548988.356152058</v>
      </c>
      <c r="L34" s="157"/>
    </row>
    <row r="35" spans="2:12" ht="15.75">
      <c r="B35" s="70">
        <v>6</v>
      </c>
      <c r="C35" s="71" t="s">
        <v>282</v>
      </c>
      <c r="D35" s="74" t="s">
        <v>160</v>
      </c>
      <c r="E35" s="63" t="s">
        <v>19</v>
      </c>
      <c r="F35" s="6">
        <f>' Ruko 2 Lantai Kombinasi'!F34*$F$5</f>
        <v>0</v>
      </c>
      <c r="G35" s="6">
        <f t="shared" si="5"/>
        <v>0</v>
      </c>
      <c r="H35" s="68">
        <f>' Ruko 2 Lantai Kombinasi'!G34</f>
        <v>4316562.4509277912</v>
      </c>
      <c r="I35" s="112">
        <f t="shared" si="6"/>
        <v>0</v>
      </c>
      <c r="L35" s="157"/>
    </row>
    <row r="36" spans="2:12" ht="15.75">
      <c r="B36" s="70">
        <v>7</v>
      </c>
      <c r="C36" s="71" t="s">
        <v>283</v>
      </c>
      <c r="D36" s="74" t="s">
        <v>159</v>
      </c>
      <c r="E36" s="63" t="s">
        <v>19</v>
      </c>
      <c r="F36" s="6">
        <f>' Ruko 2 Lantai Kombinasi'!F35*$F$5</f>
        <v>1.1747780000000001</v>
      </c>
      <c r="G36" s="6">
        <f t="shared" si="5"/>
        <v>1.1747780000000001</v>
      </c>
      <c r="H36" s="68">
        <f>' Ruko 2 Lantai Kombinasi'!G35</f>
        <v>3583454.0951257134</v>
      </c>
      <c r="I36" s="112">
        <f t="shared" si="6"/>
        <v>4209763.0349635957</v>
      </c>
      <c r="L36" s="157"/>
    </row>
    <row r="37" spans="2:12" ht="15.75">
      <c r="B37" s="70">
        <v>8</v>
      </c>
      <c r="C37" s="71" t="s">
        <v>284</v>
      </c>
      <c r="D37" s="74" t="s">
        <v>159</v>
      </c>
      <c r="E37" s="63" t="s">
        <v>19</v>
      </c>
      <c r="F37" s="6">
        <f>+(' Ruko 2 Lantai Kombinasi'!F37+' Ruko 2 Lantai Kombinasi'!F36)*'Volume overall (GR02)'!F5</f>
        <v>11.868387999999999</v>
      </c>
      <c r="G37" s="6">
        <f t="shared" si="5"/>
        <v>11.868387999999999</v>
      </c>
      <c r="H37" s="68">
        <f>(' Ruko 2 Lantai Kombinasi'!H36+' Ruko 2 Lantai Kombinasi'!H37)/F37</f>
        <v>2985179.3306840919</v>
      </c>
      <c r="I37" s="112">
        <f t="shared" si="6"/>
        <v>35429266.546139106</v>
      </c>
      <c r="L37" s="157"/>
    </row>
    <row r="38" spans="2:12" ht="15.75">
      <c r="B38" s="70">
        <v>9</v>
      </c>
      <c r="C38" s="71" t="s">
        <v>96</v>
      </c>
      <c r="D38" s="74" t="s">
        <v>161</v>
      </c>
      <c r="E38" s="63" t="s">
        <v>19</v>
      </c>
      <c r="F38" s="6">
        <f>+' Ruko 2 Lantai Kombinasi'!F38*'Volume overall (GR02)'!F5</f>
        <v>2.1389999999999998</v>
      </c>
      <c r="G38" s="6">
        <f t="shared" si="5"/>
        <v>2.1389999999999998</v>
      </c>
      <c r="H38" s="68">
        <f>' Ruko 2 Lantai Kombinasi'!G38</f>
        <v>4053672.0037000002</v>
      </c>
      <c r="I38" s="112">
        <f t="shared" si="6"/>
        <v>8670804.415914299</v>
      </c>
      <c r="L38" s="157"/>
    </row>
    <row r="39" spans="2:12" ht="30.75">
      <c r="B39" s="66">
        <v>10</v>
      </c>
      <c r="C39" s="79" t="s">
        <v>230</v>
      </c>
      <c r="D39" s="77"/>
      <c r="E39" s="63" t="s">
        <v>229</v>
      </c>
      <c r="F39" s="6">
        <f>+' Ruko 2 Lantai Kombinasi'!F39*'Volume overall (GR02)'!F5</f>
        <v>0.38</v>
      </c>
      <c r="G39" s="6">
        <f t="shared" si="5"/>
        <v>0.38</v>
      </c>
      <c r="H39" s="68">
        <f>' Ruko 2 Lantai Kombinasi'!G39</f>
        <v>4169403.8067927901</v>
      </c>
      <c r="I39" s="112">
        <f t="shared" si="6"/>
        <v>1584373.4465812603</v>
      </c>
      <c r="L39" s="157"/>
    </row>
    <row r="40" spans="2:12" ht="15.75">
      <c r="B40" s="66">
        <v>11</v>
      </c>
      <c r="C40" s="79" t="s">
        <v>234</v>
      </c>
      <c r="D40" s="77"/>
      <c r="E40" s="63" t="s">
        <v>229</v>
      </c>
      <c r="F40" s="6">
        <f>+' Ruko 2 Lantai Kombinasi'!F40*'Volume overall (GR02)'!F5</f>
        <v>0.08</v>
      </c>
      <c r="G40" s="6">
        <f t="shared" si="5"/>
        <v>0.08</v>
      </c>
      <c r="H40" s="68">
        <f>' Ruko 2 Lantai Kombinasi'!G40</f>
        <v>4874291.020737322</v>
      </c>
      <c r="I40" s="112">
        <f t="shared" si="6"/>
        <v>389943.28165898577</v>
      </c>
      <c r="L40" s="157"/>
    </row>
    <row r="41" spans="2:12" ht="15.75">
      <c r="B41" s="70"/>
      <c r="C41" s="71"/>
      <c r="D41" s="74"/>
      <c r="E41" s="63"/>
      <c r="F41" s="6"/>
      <c r="G41" s="6"/>
      <c r="H41" s="68">
        <v>0</v>
      </c>
      <c r="I41" s="155">
        <f>SUM(I30:I40)</f>
        <v>107187636.38130546</v>
      </c>
    </row>
    <row r="42" spans="2:12" ht="15.75">
      <c r="B42" s="72" t="s">
        <v>28</v>
      </c>
      <c r="C42" s="75" t="s">
        <v>29</v>
      </c>
      <c r="D42" s="75"/>
      <c r="E42" s="63"/>
      <c r="F42" s="6"/>
      <c r="G42" s="6"/>
      <c r="H42" s="68">
        <f>' Ruko 2 Lantai Kombinasi'!G41</f>
        <v>0</v>
      </c>
      <c r="I42" s="112"/>
    </row>
    <row r="43" spans="2:12" ht="15.75">
      <c r="B43" s="72"/>
      <c r="C43" s="75" t="s">
        <v>97</v>
      </c>
      <c r="D43" s="75"/>
      <c r="E43" s="63"/>
      <c r="F43" s="6"/>
      <c r="G43" s="6"/>
      <c r="H43" s="68">
        <f>' Ruko 2 Lantai Kombinasi'!G42</f>
        <v>0</v>
      </c>
      <c r="I43" s="112"/>
    </row>
    <row r="44" spans="2:12" ht="15.75">
      <c r="B44" s="70">
        <v>1</v>
      </c>
      <c r="C44" s="71" t="s">
        <v>98</v>
      </c>
      <c r="D44" s="77" t="s">
        <v>270</v>
      </c>
      <c r="E44" s="63" t="s">
        <v>15</v>
      </c>
      <c r="F44" s="6">
        <f>' Ruko 2 Lantai Kombinasi'!F45*$F$5</f>
        <v>4.5</v>
      </c>
      <c r="G44" s="6">
        <f>SUM(F44:F44)</f>
        <v>4.5</v>
      </c>
      <c r="H44" s="68">
        <f>' Ruko 2 Lantai Kombinasi'!G45</f>
        <v>174715.15586070463</v>
      </c>
      <c r="I44" s="112">
        <f t="shared" ref="I44:I57" si="7">G44*H44</f>
        <v>786218.20137317083</v>
      </c>
    </row>
    <row r="45" spans="2:12" ht="15.75">
      <c r="B45" s="70">
        <v>2</v>
      </c>
      <c r="C45" s="71" t="s">
        <v>99</v>
      </c>
      <c r="D45" s="74"/>
      <c r="E45" s="63"/>
      <c r="F45" s="6"/>
      <c r="G45" s="6"/>
      <c r="H45" s="68">
        <f>' Ruko 2 Lantai Kombinasi'!G46</f>
        <v>0</v>
      </c>
      <c r="I45" s="112"/>
    </row>
    <row r="46" spans="2:12" ht="15.75">
      <c r="B46" s="70">
        <v>3</v>
      </c>
      <c r="C46" s="71" t="s">
        <v>100</v>
      </c>
      <c r="D46" s="74" t="s">
        <v>163</v>
      </c>
      <c r="E46" s="63" t="s">
        <v>15</v>
      </c>
      <c r="F46" s="6">
        <f>' Ruko 2 Lantai Kombinasi'!F47*$F$5</f>
        <v>54.985378867000001</v>
      </c>
      <c r="G46" s="6">
        <f>SUM(F46:F46)</f>
        <v>54.985378867000001</v>
      </c>
      <c r="H46" s="68">
        <f>' Ruko 2 Lantai Kombinasi'!G47</f>
        <v>165240.63836070464</v>
      </c>
      <c r="I46" s="112">
        <f t="shared" si="7"/>
        <v>9085819.1044882797</v>
      </c>
    </row>
    <row r="47" spans="2:12" ht="15.75">
      <c r="B47" s="70">
        <v>4</v>
      </c>
      <c r="C47" s="71" t="s">
        <v>101</v>
      </c>
      <c r="D47" s="74" t="s">
        <v>271</v>
      </c>
      <c r="E47" s="63" t="s">
        <v>15</v>
      </c>
      <c r="F47" s="6">
        <f>' Ruko 2 Lantai Kombinasi'!F48*$F$5</f>
        <v>2.7731172659999999</v>
      </c>
      <c r="G47" s="6">
        <f>SUM(F47:F47)</f>
        <v>2.7731172659999999</v>
      </c>
      <c r="H47" s="68">
        <f>' Ruko 2 Lantai Kombinasi'!G48</f>
        <v>147378.66836070464</v>
      </c>
      <c r="I47" s="112">
        <f t="shared" si="7"/>
        <v>408698.32987115794</v>
      </c>
    </row>
    <row r="48" spans="2:12" ht="15.75">
      <c r="B48" s="70">
        <v>5</v>
      </c>
      <c r="C48" s="71" t="s">
        <v>102</v>
      </c>
      <c r="D48" s="74" t="s">
        <v>163</v>
      </c>
      <c r="E48" s="63" t="s">
        <v>15</v>
      </c>
      <c r="F48" s="6">
        <f>' Ruko 2 Lantai Kombinasi'!F49*$F$5</f>
        <v>9.58</v>
      </c>
      <c r="G48" s="6">
        <f>SUM(F48:F48)</f>
        <v>9.58</v>
      </c>
      <c r="H48" s="68">
        <f>' Ruko 2 Lantai Kombinasi'!G49</f>
        <v>181142.45431162501</v>
      </c>
      <c r="I48" s="112">
        <f t="shared" si="7"/>
        <v>1735344.7123053677</v>
      </c>
    </row>
    <row r="49" spans="2:9" ht="15.75">
      <c r="B49" s="80">
        <v>6</v>
      </c>
      <c r="C49" s="71" t="s">
        <v>238</v>
      </c>
      <c r="D49" s="77" t="s">
        <v>272</v>
      </c>
      <c r="E49" s="63" t="s">
        <v>9</v>
      </c>
      <c r="F49" s="6">
        <f>' Ruko 2 Lantai Kombinasi'!F50*$F$5</f>
        <v>7.7</v>
      </c>
      <c r="G49" s="6">
        <f>SUM(F49:F49)</f>
        <v>7.7</v>
      </c>
      <c r="H49" s="68">
        <f>' Ruko 2 Lantai Kombinasi'!G50</f>
        <v>30686.769275884166</v>
      </c>
      <c r="I49" s="112">
        <f t="shared" si="7"/>
        <v>236288.12342430808</v>
      </c>
    </row>
    <row r="50" spans="2:9" ht="15.75">
      <c r="B50" s="80">
        <v>7</v>
      </c>
      <c r="C50" s="71" t="s">
        <v>240</v>
      </c>
      <c r="D50" s="77" t="s">
        <v>270</v>
      </c>
      <c r="E50" s="63" t="s">
        <v>15</v>
      </c>
      <c r="F50" s="6">
        <f>' Ruko 2 Lantai Kombinasi'!F51*$F$5</f>
        <v>2.5499999999999998</v>
      </c>
      <c r="G50" s="6">
        <f>SUM(F50:F50)</f>
        <v>2.5499999999999998</v>
      </c>
      <c r="H50" s="68">
        <f>' Ruko 2 Lantai Kombinasi'!G51</f>
        <v>174715.15586070463</v>
      </c>
      <c r="I50" s="112">
        <f t="shared" si="7"/>
        <v>445523.64744479681</v>
      </c>
    </row>
    <row r="51" spans="2:9" ht="15.75">
      <c r="B51" s="72"/>
      <c r="C51" s="75" t="s">
        <v>103</v>
      </c>
      <c r="D51" s="75"/>
      <c r="E51" s="63"/>
      <c r="F51" s="6"/>
      <c r="G51" s="6"/>
      <c r="H51" s="68">
        <f>' Ruko 2 Lantai Kombinasi'!G52</f>
        <v>0</v>
      </c>
      <c r="I51" s="112"/>
    </row>
    <row r="52" spans="2:9" ht="15.75">
      <c r="B52" s="70">
        <v>1</v>
      </c>
      <c r="C52" s="71" t="s">
        <v>100</v>
      </c>
      <c r="D52" s="74" t="s">
        <v>163</v>
      </c>
      <c r="E52" s="63" t="s">
        <v>15</v>
      </c>
      <c r="F52" s="6">
        <f>' Ruko 2 Lantai Kombinasi'!F53*$F$5</f>
        <v>54.879509729900001</v>
      </c>
      <c r="G52" s="6">
        <f>SUM(F52:F52)</f>
        <v>54.879509729900001</v>
      </c>
      <c r="H52" s="68">
        <f>' Ruko 2 Lantai Kombinasi'!G53</f>
        <v>165240.63836070499</v>
      </c>
      <c r="I52" s="112">
        <f t="shared" si="7"/>
        <v>9068325.2206911966</v>
      </c>
    </row>
    <row r="53" spans="2:9" ht="15.75">
      <c r="B53" s="70">
        <v>2</v>
      </c>
      <c r="C53" s="71" t="s">
        <v>101</v>
      </c>
      <c r="D53" s="74" t="s">
        <v>271</v>
      </c>
      <c r="E53" s="63" t="s">
        <v>15</v>
      </c>
      <c r="F53" s="6">
        <f>' Ruko 2 Lantai Kombinasi'!F54*$F$5</f>
        <v>2.7732250000000001</v>
      </c>
      <c r="G53" s="6">
        <f>SUM(F53:F53)</f>
        <v>2.7732250000000001</v>
      </c>
      <c r="H53" s="68">
        <f>' Ruko 2 Lantai Kombinasi'!G54</f>
        <v>147378.66836070464</v>
      </c>
      <c r="I53" s="112">
        <f t="shared" si="7"/>
        <v>408714.20756461512</v>
      </c>
    </row>
    <row r="54" spans="2:9" ht="15.75">
      <c r="B54" s="70">
        <v>3</v>
      </c>
      <c r="C54" s="81" t="s">
        <v>102</v>
      </c>
      <c r="D54" s="74" t="s">
        <v>163</v>
      </c>
      <c r="E54" s="63" t="s">
        <v>15</v>
      </c>
      <c r="F54" s="6"/>
      <c r="G54" s="6">
        <f>SUM(F54:F54)</f>
        <v>0</v>
      </c>
      <c r="H54" s="68">
        <f>' Ruko 2 Lantai Kombinasi'!G55</f>
        <v>0</v>
      </c>
      <c r="I54" s="112">
        <f t="shared" si="7"/>
        <v>0</v>
      </c>
    </row>
    <row r="55" spans="2:9" ht="15.75">
      <c r="B55" s="82"/>
      <c r="C55" s="83" t="s">
        <v>135</v>
      </c>
      <c r="D55" s="83"/>
      <c r="E55" s="63"/>
      <c r="F55" s="6"/>
      <c r="G55" s="6"/>
      <c r="H55" s="68">
        <f>' Ruko 2 Lantai Kombinasi'!G56</f>
        <v>0</v>
      </c>
      <c r="I55" s="112"/>
    </row>
    <row r="56" spans="2:9" ht="15.75">
      <c r="B56" s="84">
        <v>1</v>
      </c>
      <c r="C56" s="81" t="s">
        <v>100</v>
      </c>
      <c r="D56" s="74" t="s">
        <v>163</v>
      </c>
      <c r="E56" s="63" t="s">
        <v>15</v>
      </c>
      <c r="F56" s="6"/>
      <c r="G56" s="6">
        <f>SUM(F56:F56)</f>
        <v>0</v>
      </c>
      <c r="H56" s="68">
        <f>' Ruko 2 Lantai Kombinasi'!G578</f>
        <v>0</v>
      </c>
      <c r="I56" s="112">
        <f t="shared" si="7"/>
        <v>0</v>
      </c>
    </row>
    <row r="57" spans="2:9" ht="15.75">
      <c r="B57" s="84">
        <v>2</v>
      </c>
      <c r="C57" s="81" t="s">
        <v>101</v>
      </c>
      <c r="D57" s="74" t="s">
        <v>271</v>
      </c>
      <c r="E57" s="63" t="s">
        <v>15</v>
      </c>
      <c r="F57" s="6"/>
      <c r="G57" s="6">
        <f>SUM(F57:F57)</f>
        <v>0</v>
      </c>
      <c r="H57" s="68">
        <f>' Ruko 2 Lantai Kombinasi'!G579</f>
        <v>0</v>
      </c>
      <c r="I57" s="112">
        <f t="shared" si="7"/>
        <v>0</v>
      </c>
    </row>
    <row r="58" spans="2:9" ht="15.75">
      <c r="B58" s="70"/>
      <c r="C58" s="71"/>
      <c r="D58" s="71"/>
      <c r="E58" s="63"/>
      <c r="F58" s="113"/>
      <c r="G58" s="6"/>
      <c r="H58" s="68">
        <f>' Ruko 2 Lantai Kombinasi'!G580</f>
        <v>0</v>
      </c>
      <c r="I58" s="155">
        <f>SUM(I44:I57)</f>
        <v>22174931.54716289</v>
      </c>
    </row>
    <row r="59" spans="2:9" ht="15.75">
      <c r="B59" s="72" t="s">
        <v>30</v>
      </c>
      <c r="C59" s="75" t="s">
        <v>31</v>
      </c>
      <c r="D59" s="75"/>
      <c r="E59" s="63"/>
      <c r="F59" s="113"/>
      <c r="G59" s="6"/>
      <c r="H59" s="68">
        <f>' Ruko 2 Lantai Kombinasi'!G581</f>
        <v>0</v>
      </c>
      <c r="I59" s="112"/>
    </row>
    <row r="60" spans="2:9" ht="15.75">
      <c r="B60" s="72"/>
      <c r="C60" s="75" t="s">
        <v>97</v>
      </c>
      <c r="D60" s="75"/>
      <c r="E60" s="63"/>
      <c r="F60" s="113"/>
      <c r="G60" s="6"/>
      <c r="H60" s="68">
        <f>' Ruko 2 Lantai Kombinasi'!G582</f>
        <v>0</v>
      </c>
      <c r="I60" s="112"/>
    </row>
    <row r="61" spans="2:9" ht="15.75">
      <c r="B61" s="70">
        <v>1</v>
      </c>
      <c r="C61" s="71" t="s">
        <v>101</v>
      </c>
      <c r="D61" s="74" t="s">
        <v>273</v>
      </c>
      <c r="E61" s="63" t="s">
        <v>15</v>
      </c>
      <c r="F61" s="6">
        <f>' Ruko 2 Lantai Kombinasi'!F58*$F$5</f>
        <v>11.8163622412</v>
      </c>
      <c r="G61" s="6">
        <f>SUM(F61:F61)</f>
        <v>11.8163622412</v>
      </c>
      <c r="H61" s="68">
        <f>' Ruko 2 Lantai Kombinasi'!G58</f>
        <v>158696.93336070501</v>
      </c>
      <c r="I61" s="112">
        <f t="shared" ref="I61:I68" si="8">G61*H61</f>
        <v>1875220.4511576672</v>
      </c>
    </row>
    <row r="62" spans="2:9" ht="15.75">
      <c r="B62" s="70">
        <v>2</v>
      </c>
      <c r="C62" s="71" t="s">
        <v>104</v>
      </c>
      <c r="D62" s="74" t="s">
        <v>166</v>
      </c>
      <c r="E62" s="63" t="s">
        <v>15</v>
      </c>
      <c r="F62" s="6">
        <f>' Ruko 2 Lantai Kombinasi'!F59*$F$5</f>
        <v>32.455124400000003</v>
      </c>
      <c r="G62" s="6">
        <f>SUM(F62:F62)</f>
        <v>32.455124400000003</v>
      </c>
      <c r="H62" s="68">
        <f>' Ruko 2 Lantai Kombinasi'!G59</f>
        <v>26285.855690636283</v>
      </c>
      <c r="I62" s="112">
        <f t="shared" si="8"/>
        <v>853110.71640004858</v>
      </c>
    </row>
    <row r="63" spans="2:9" ht="15.75">
      <c r="B63" s="72"/>
      <c r="C63" s="75" t="s">
        <v>103</v>
      </c>
      <c r="D63" s="75"/>
      <c r="E63" s="63"/>
      <c r="F63" s="6"/>
      <c r="G63" s="6"/>
      <c r="H63" s="68">
        <f>' Ruko 2 Lantai Kombinasi'!G60</f>
        <v>0</v>
      </c>
      <c r="I63" s="112"/>
    </row>
    <row r="64" spans="2:9" ht="15.75">
      <c r="B64" s="70">
        <v>1</v>
      </c>
      <c r="C64" s="71" t="s">
        <v>101</v>
      </c>
      <c r="D64" s="74" t="s">
        <v>273</v>
      </c>
      <c r="E64" s="63" t="s">
        <v>15</v>
      </c>
      <c r="F64" s="6">
        <f>' Ruko 2 Lantai Kombinasi'!F61*$F$5</f>
        <v>11.8163622412</v>
      </c>
      <c r="G64" s="6">
        <f>SUM(F64:F64)</f>
        <v>11.8163622412</v>
      </c>
      <c r="H64" s="68">
        <f>' Ruko 2 Lantai Kombinasi'!G61</f>
        <v>158696.93336070463</v>
      </c>
      <c r="I64" s="112">
        <f t="shared" si="8"/>
        <v>1875220.4511576628</v>
      </c>
    </row>
    <row r="65" spans="2:11" ht="15.75">
      <c r="B65" s="70">
        <v>2</v>
      </c>
      <c r="C65" s="71" t="s">
        <v>104</v>
      </c>
      <c r="D65" s="74" t="s">
        <v>166</v>
      </c>
      <c r="E65" s="63" t="s">
        <v>15</v>
      </c>
      <c r="F65" s="6">
        <f>' Ruko 2 Lantai Kombinasi'!F62*$F$5</f>
        <v>36.625</v>
      </c>
      <c r="G65" s="6">
        <f>SUM(F65:F65)</f>
        <v>36.625</v>
      </c>
      <c r="H65" s="68">
        <f>' Ruko 2 Lantai Kombinasi'!G62</f>
        <v>26285.855690636283</v>
      </c>
      <c r="I65" s="112">
        <f t="shared" si="8"/>
        <v>962719.46466955391</v>
      </c>
    </row>
    <row r="66" spans="2:11" ht="15.75">
      <c r="B66" s="72"/>
      <c r="C66" s="75" t="s">
        <v>135</v>
      </c>
      <c r="D66" s="75"/>
      <c r="E66" s="63"/>
      <c r="F66" s="6"/>
      <c r="G66" s="6"/>
      <c r="H66" s="68">
        <f>' Ruko 2 Lantai Kombinasi'!G588</f>
        <v>0</v>
      </c>
      <c r="I66" s="112"/>
    </row>
    <row r="67" spans="2:11" ht="15.75">
      <c r="B67" s="70">
        <v>1</v>
      </c>
      <c r="C67" s="71" t="s">
        <v>101</v>
      </c>
      <c r="D67" s="74" t="s">
        <v>273</v>
      </c>
      <c r="E67" s="63" t="s">
        <v>15</v>
      </c>
      <c r="F67" s="6"/>
      <c r="G67" s="6">
        <f>SUM(F67:F67)</f>
        <v>0</v>
      </c>
      <c r="H67" s="68">
        <f>' Ruko 2 Lantai Kombinasi'!G589</f>
        <v>0</v>
      </c>
      <c r="I67" s="112">
        <f t="shared" si="8"/>
        <v>0</v>
      </c>
    </row>
    <row r="68" spans="2:11" ht="15.75">
      <c r="B68" s="70">
        <v>2</v>
      </c>
      <c r="C68" s="71" t="s">
        <v>104</v>
      </c>
      <c r="D68" s="74" t="s">
        <v>166</v>
      </c>
      <c r="E68" s="63" t="s">
        <v>15</v>
      </c>
      <c r="F68" s="6"/>
      <c r="G68" s="6">
        <f>SUM(F68:F68)</f>
        <v>0</v>
      </c>
      <c r="H68" s="68">
        <f>' Ruko 2 Lantai Kombinasi'!G590</f>
        <v>0</v>
      </c>
      <c r="I68" s="112">
        <f t="shared" si="8"/>
        <v>0</v>
      </c>
    </row>
    <row r="69" spans="2:11" ht="15.75">
      <c r="B69" s="70"/>
      <c r="C69" s="71"/>
      <c r="D69" s="71"/>
      <c r="E69" s="63"/>
      <c r="F69" s="6"/>
      <c r="G69" s="6"/>
      <c r="H69" s="148"/>
      <c r="I69" s="155">
        <f>SUM(I61:I68)</f>
        <v>5566271.083384932</v>
      </c>
    </row>
    <row r="70" spans="2:11" ht="15.75">
      <c r="B70" s="72" t="s">
        <v>32</v>
      </c>
      <c r="C70" s="75" t="s">
        <v>33</v>
      </c>
      <c r="D70" s="75"/>
      <c r="E70" s="63"/>
      <c r="F70" s="6"/>
      <c r="G70" s="6"/>
      <c r="H70" s="148"/>
      <c r="I70" s="112"/>
    </row>
    <row r="71" spans="2:11" ht="15.75">
      <c r="B71" s="85">
        <v>1</v>
      </c>
      <c r="C71" s="86" t="s">
        <v>34</v>
      </c>
      <c r="D71" s="21" t="s">
        <v>262</v>
      </c>
      <c r="E71" s="87" t="s">
        <v>15</v>
      </c>
      <c r="F71" s="6">
        <f>' Ruko 2 Lantai Kombinasi'!F65*$F$5</f>
        <v>99.438039730499995</v>
      </c>
      <c r="G71" s="6">
        <f>SUM(F71:F71)</f>
        <v>99.438039730499995</v>
      </c>
      <c r="H71" s="148">
        <f>' Ruko 2 Lantai Kombinasi'!G65</f>
        <v>69300</v>
      </c>
      <c r="I71" s="112">
        <f>G71*H71</f>
        <v>6891056.1533236494</v>
      </c>
    </row>
    <row r="72" spans="2:11" ht="15.75">
      <c r="B72" s="70">
        <v>2</v>
      </c>
      <c r="C72" s="71" t="s">
        <v>105</v>
      </c>
      <c r="D72" s="21" t="s">
        <v>263</v>
      </c>
      <c r="E72" s="63" t="s">
        <v>9</v>
      </c>
      <c r="F72" s="6">
        <f>' Ruko 2 Lantai Kombinasi'!F66*$F$5</f>
        <v>116.36</v>
      </c>
      <c r="G72" s="6">
        <f>SUM(F72:F72)</f>
        <v>116.36</v>
      </c>
      <c r="H72" s="148">
        <f>' Ruko 2 Lantai Kombinasi'!G66</f>
        <v>23100.000000000004</v>
      </c>
      <c r="I72" s="112">
        <f>G72*H72</f>
        <v>2687916.0000000005</v>
      </c>
    </row>
    <row r="73" spans="2:11" ht="15.75">
      <c r="B73" s="85">
        <v>3</v>
      </c>
      <c r="C73" s="86" t="s">
        <v>35</v>
      </c>
      <c r="D73" s="21" t="s">
        <v>264</v>
      </c>
      <c r="E73" s="87" t="s">
        <v>15</v>
      </c>
      <c r="F73" s="6">
        <f>' Ruko 2 Lantai Kombinasi'!F67*$F$5</f>
        <v>15.239649999999999</v>
      </c>
      <c r="G73" s="6">
        <f>SUM(F73:F73)</f>
        <v>15.239649999999999</v>
      </c>
      <c r="H73" s="148">
        <f>' Ruko 2 Lantai Kombinasi'!G67</f>
        <v>96250.000000000015</v>
      </c>
      <c r="I73" s="112">
        <f>G73*H73</f>
        <v>1466816.3125000002</v>
      </c>
    </row>
    <row r="74" spans="2:11" ht="15.75">
      <c r="B74" s="70">
        <v>4</v>
      </c>
      <c r="C74" s="71" t="s">
        <v>36</v>
      </c>
      <c r="D74" s="21" t="s">
        <v>167</v>
      </c>
      <c r="E74" s="63" t="s">
        <v>15</v>
      </c>
      <c r="F74" s="6">
        <f>' Ruko 2 Lantai Kombinasi'!F68*$F$5</f>
        <v>85.774653999999984</v>
      </c>
      <c r="G74" s="6">
        <f>SUM(F74:F74)</f>
        <v>85.774653999999984</v>
      </c>
      <c r="H74" s="148">
        <f>' Ruko 2 Lantai Kombinasi'!G68</f>
        <v>88000</v>
      </c>
      <c r="I74" s="112">
        <f>G74*H74</f>
        <v>7548169.5519999983</v>
      </c>
    </row>
    <row r="75" spans="2:11" ht="15.75">
      <c r="B75" s="70"/>
      <c r="C75" s="71"/>
      <c r="D75" s="71"/>
      <c r="E75" s="63"/>
      <c r="F75" s="6"/>
      <c r="G75" s="6"/>
      <c r="H75" s="148">
        <f>' Ruko 2 Lantai Kombinasi'!G69</f>
        <v>0</v>
      </c>
      <c r="I75" s="155">
        <f>SUM(I71:I74)</f>
        <v>18593958.017823648</v>
      </c>
    </row>
    <row r="76" spans="2:11" ht="15.75">
      <c r="B76" s="72" t="s">
        <v>37</v>
      </c>
      <c r="C76" s="75" t="s">
        <v>38</v>
      </c>
      <c r="D76" s="75"/>
      <c r="E76" s="63"/>
      <c r="F76" s="6"/>
      <c r="G76" s="6"/>
      <c r="H76" s="148">
        <f>' Ruko 2 Lantai Kombinasi'!G70</f>
        <v>0</v>
      </c>
      <c r="I76" s="112"/>
    </row>
    <row r="77" spans="2:11" ht="15.75">
      <c r="B77" s="70">
        <v>1</v>
      </c>
      <c r="C77" s="71" t="s">
        <v>39</v>
      </c>
      <c r="D77" s="71" t="s">
        <v>171</v>
      </c>
      <c r="E77" s="63" t="s">
        <v>15</v>
      </c>
      <c r="F77" s="6">
        <f>' Ruko 2 Lantai Kombinasi'!F71*$F$5</f>
        <v>189.82639999999998</v>
      </c>
      <c r="G77" s="6">
        <f t="shared" ref="G77:G82" si="9">SUM(F77:F77)</f>
        <v>189.82639999999998</v>
      </c>
      <c r="H77" s="148">
        <f>' Ruko 2 Lantai Kombinasi'!G71</f>
        <v>124025.77797467388</v>
      </c>
      <c r="I77" s="112">
        <f t="shared" ref="I77:I82" si="10">G77*H77</f>
        <v>23543366.940131631</v>
      </c>
    </row>
    <row r="78" spans="2:11" s="115" customFormat="1" ht="15.75">
      <c r="B78" s="70">
        <v>2</v>
      </c>
      <c r="C78" s="71" t="s">
        <v>106</v>
      </c>
      <c r="D78" s="71" t="s">
        <v>168</v>
      </c>
      <c r="E78" s="63" t="s">
        <v>15</v>
      </c>
      <c r="F78" s="6">
        <f>' Ruko 2 Lantai Kombinasi'!F72*$F$5</f>
        <v>19.71</v>
      </c>
      <c r="G78" s="6">
        <f t="shared" si="9"/>
        <v>19.71</v>
      </c>
      <c r="H78" s="148">
        <f>' Ruko 2 Lantai Kombinasi'!G72</f>
        <v>72552.734375</v>
      </c>
      <c r="I78" s="114">
        <f t="shared" si="10"/>
        <v>1430014.39453125</v>
      </c>
      <c r="K78" s="161"/>
    </row>
    <row r="79" spans="2:11" s="115" customFormat="1" ht="15.75">
      <c r="B79" s="70">
        <v>3</v>
      </c>
      <c r="C79" s="71" t="s">
        <v>40</v>
      </c>
      <c r="D79" s="71" t="s">
        <v>169</v>
      </c>
      <c r="E79" s="63" t="s">
        <v>15</v>
      </c>
      <c r="F79" s="6">
        <f>' Ruko 2 Lantai Kombinasi'!F73*$F$5</f>
        <v>376.04644999999999</v>
      </c>
      <c r="G79" s="6">
        <f t="shared" si="9"/>
        <v>376.04644999999999</v>
      </c>
      <c r="H79" s="148">
        <f>' Ruko 2 Lantai Kombinasi'!G73</f>
        <v>56943.104166666679</v>
      </c>
      <c r="I79" s="114">
        <f t="shared" si="10"/>
        <v>21413252.173855212</v>
      </c>
      <c r="K79" s="161"/>
    </row>
    <row r="80" spans="2:11" ht="15.75">
      <c r="B80" s="70">
        <v>4</v>
      </c>
      <c r="C80" s="71" t="s">
        <v>41</v>
      </c>
      <c r="D80" s="71" t="s">
        <v>170</v>
      </c>
      <c r="E80" s="63" t="s">
        <v>15</v>
      </c>
      <c r="F80" s="6">
        <f>' Ruko 2 Lantai Kombinasi'!F74*$F$5</f>
        <v>345.42019999999997</v>
      </c>
      <c r="G80" s="6">
        <f t="shared" si="9"/>
        <v>345.42019999999997</v>
      </c>
      <c r="H80" s="148">
        <f>' Ruko 2 Lantai Kombinasi'!G74</f>
        <v>13199.861375642382</v>
      </c>
      <c r="I80" s="112">
        <f t="shared" si="10"/>
        <v>4559498.7563466663</v>
      </c>
    </row>
    <row r="81" spans="2:9" ht="15.75">
      <c r="B81" s="70">
        <v>5</v>
      </c>
      <c r="C81" s="76" t="s">
        <v>231</v>
      </c>
      <c r="D81" s="71" t="s">
        <v>169</v>
      </c>
      <c r="E81" s="63" t="s">
        <v>15</v>
      </c>
      <c r="F81" s="6">
        <f>' Ruko 2 Lantai Kombinasi'!F75*$F$5</f>
        <v>41.145000000000003</v>
      </c>
      <c r="G81" s="6">
        <f t="shared" si="9"/>
        <v>41.145000000000003</v>
      </c>
      <c r="H81" s="148">
        <f>' Ruko 2 Lantai Kombinasi'!G75</f>
        <v>70436.4375</v>
      </c>
      <c r="I81" s="112">
        <f t="shared" si="10"/>
        <v>2898107.2209375002</v>
      </c>
    </row>
    <row r="82" spans="2:9" ht="15.75">
      <c r="B82" s="70">
        <v>6</v>
      </c>
      <c r="C82" s="76" t="s">
        <v>241</v>
      </c>
      <c r="D82" s="71" t="s">
        <v>170</v>
      </c>
      <c r="E82" s="63" t="s">
        <v>15</v>
      </c>
      <c r="F82" s="6">
        <f>' Ruko 2 Lantai Kombinasi'!F76*$F$5</f>
        <v>41.145000000000003</v>
      </c>
      <c r="G82" s="6">
        <f t="shared" si="9"/>
        <v>41.145000000000003</v>
      </c>
      <c r="H82" s="148">
        <f>' Ruko 2 Lantai Kombinasi'!G76</f>
        <v>26693.194708975716</v>
      </c>
      <c r="I82" s="112">
        <f t="shared" si="10"/>
        <v>1098291.4963008058</v>
      </c>
    </row>
    <row r="83" spans="2:9" ht="15.75">
      <c r="B83" s="70"/>
      <c r="C83" s="71"/>
      <c r="D83" s="71"/>
      <c r="E83" s="63"/>
      <c r="F83" s="6"/>
      <c r="G83" s="6"/>
      <c r="H83" s="148">
        <f>' Ruko 2 Lantai Kombinasi'!G77</f>
        <v>0</v>
      </c>
      <c r="I83" s="155">
        <f>SUM(I77:I82)</f>
        <v>54942530.982103065</v>
      </c>
    </row>
    <row r="84" spans="2:9" ht="15.75">
      <c r="B84" s="72" t="s">
        <v>42</v>
      </c>
      <c r="C84" s="75" t="s">
        <v>43</v>
      </c>
      <c r="D84" s="75"/>
      <c r="E84" s="63"/>
      <c r="F84" s="6"/>
      <c r="G84" s="6"/>
      <c r="H84" s="148">
        <f>' Ruko 2 Lantai Kombinasi'!G78</f>
        <v>0</v>
      </c>
      <c r="I84" s="112"/>
    </row>
    <row r="85" spans="2:9" ht="15.75">
      <c r="B85" s="70">
        <v>1</v>
      </c>
      <c r="C85" s="71" t="s">
        <v>107</v>
      </c>
      <c r="D85" s="147" t="s">
        <v>274</v>
      </c>
      <c r="E85" s="63" t="s">
        <v>15</v>
      </c>
      <c r="F85" s="6">
        <f>' Ruko 2 Lantai Kombinasi'!F79*$F$5</f>
        <v>54</v>
      </c>
      <c r="G85" s="6">
        <f>SUM(F85:F85)</f>
        <v>54</v>
      </c>
      <c r="H85" s="148">
        <f>' Ruko 2 Lantai Kombinasi'!G79</f>
        <v>121275.00000000001</v>
      </c>
      <c r="I85" s="112">
        <f>G85*H85</f>
        <v>6548850.0000000009</v>
      </c>
    </row>
    <row r="86" spans="2:9" ht="15.75">
      <c r="B86" s="70">
        <v>2</v>
      </c>
      <c r="C86" s="71" t="s">
        <v>108</v>
      </c>
      <c r="D86" s="74" t="s">
        <v>275</v>
      </c>
      <c r="E86" s="63" t="s">
        <v>15</v>
      </c>
      <c r="F86" s="6">
        <f>' Ruko 2 Lantai Kombinasi'!F80*$F$5</f>
        <v>55</v>
      </c>
      <c r="G86" s="6">
        <f>SUM(F86:F86)</f>
        <v>55</v>
      </c>
      <c r="H86" s="148">
        <f>' Ruko 2 Lantai Kombinasi'!G80</f>
        <v>197407.60000000003</v>
      </c>
      <c r="I86" s="112">
        <v>0</v>
      </c>
    </row>
    <row r="87" spans="2:9" ht="15.75">
      <c r="B87" s="70">
        <v>3</v>
      </c>
      <c r="C87" s="71" t="s">
        <v>143</v>
      </c>
      <c r="D87" s="71"/>
      <c r="E87" s="63" t="s">
        <v>9</v>
      </c>
      <c r="F87" s="6">
        <f>' Ruko 2 Lantai Kombinasi'!F81*$F$5</f>
        <v>30</v>
      </c>
      <c r="G87" s="6">
        <f>SUM(F87:F87)</f>
        <v>30</v>
      </c>
      <c r="H87" s="148">
        <f>' Ruko 2 Lantai Kombinasi'!G81</f>
        <v>83600</v>
      </c>
      <c r="I87" s="112">
        <v>0</v>
      </c>
    </row>
    <row r="88" spans="2:9" ht="15.75">
      <c r="B88" s="70">
        <v>4</v>
      </c>
      <c r="C88" s="71" t="s">
        <v>144</v>
      </c>
      <c r="D88" s="71"/>
      <c r="E88" s="63" t="s">
        <v>9</v>
      </c>
      <c r="F88" s="6">
        <f>' Ruko 2 Lantai Kombinasi'!F82*$F$5</f>
        <v>5</v>
      </c>
      <c r="G88" s="6">
        <f>SUM(F88:F88)</f>
        <v>5</v>
      </c>
      <c r="H88" s="148">
        <f>' Ruko 2 Lantai Kombinasi'!G82</f>
        <v>84700</v>
      </c>
      <c r="I88" s="112">
        <v>0</v>
      </c>
    </row>
    <row r="89" spans="2:9" ht="15.75">
      <c r="B89" s="70">
        <v>5</v>
      </c>
      <c r="C89" s="71" t="s">
        <v>109</v>
      </c>
      <c r="D89" s="71"/>
      <c r="E89" s="63" t="s">
        <v>9</v>
      </c>
      <c r="F89" s="6">
        <f>' Ruko 2 Lantai Kombinasi'!F82*$F$5</f>
        <v>5</v>
      </c>
      <c r="G89" s="6">
        <f>SUM(F89:F89)</f>
        <v>5</v>
      </c>
      <c r="H89" s="148">
        <f>' Ruko 2 Lantai Kombinasi'!G83</f>
        <v>0</v>
      </c>
      <c r="I89" s="112">
        <f>G89*H89</f>
        <v>0</v>
      </c>
    </row>
    <row r="90" spans="2:9" ht="15.75">
      <c r="B90" s="70"/>
      <c r="C90" s="71"/>
      <c r="D90" s="71"/>
      <c r="E90" s="63"/>
      <c r="F90" s="6"/>
      <c r="G90" s="6"/>
      <c r="H90" s="6"/>
      <c r="I90" s="155">
        <f>SUM(I85:I89)</f>
        <v>6548850.0000000009</v>
      </c>
    </row>
    <row r="91" spans="2:9" ht="15.75">
      <c r="B91" s="72" t="s">
        <v>45</v>
      </c>
      <c r="C91" s="75" t="s">
        <v>46</v>
      </c>
      <c r="D91" s="75"/>
      <c r="E91" s="63"/>
      <c r="F91" s="6"/>
      <c r="G91" s="6"/>
      <c r="H91" s="6"/>
      <c r="I91" s="112"/>
    </row>
    <row r="92" spans="2:9" ht="15.75">
      <c r="B92" s="72">
        <v>1</v>
      </c>
      <c r="C92" s="75" t="s">
        <v>110</v>
      </c>
      <c r="D92" s="75"/>
      <c r="E92" s="63"/>
      <c r="F92" s="6"/>
      <c r="G92" s="6"/>
      <c r="H92" s="6"/>
      <c r="I92" s="112"/>
    </row>
    <row r="93" spans="2:9" ht="15.75">
      <c r="B93" s="72"/>
      <c r="C93" s="75" t="s">
        <v>145</v>
      </c>
      <c r="D93" s="75"/>
      <c r="E93" s="63"/>
      <c r="F93" s="6"/>
      <c r="G93" s="6"/>
      <c r="H93" s="6"/>
      <c r="I93" s="112"/>
    </row>
    <row r="94" spans="2:9" ht="30">
      <c r="B94" s="66"/>
      <c r="C94" s="88" t="s">
        <v>111</v>
      </c>
      <c r="D94" s="77" t="s">
        <v>256</v>
      </c>
      <c r="E94" s="63" t="s">
        <v>48</v>
      </c>
      <c r="F94" s="6">
        <f>' Ruko 2 Lantai Kombinasi'!F86*$F$5</f>
        <v>1</v>
      </c>
      <c r="G94" s="6">
        <f>SUM(F94:F94)</f>
        <v>1</v>
      </c>
      <c r="H94" s="148">
        <f>' Ruko 2 Lantai Kombinasi'!G86</f>
        <v>13394383.199999999</v>
      </c>
      <c r="I94" s="112">
        <f t="shared" ref="I94:I114" si="11">G94*H94</f>
        <v>13394383.199999999</v>
      </c>
    </row>
    <row r="95" spans="2:9" ht="15" customHeight="1">
      <c r="B95" s="70"/>
      <c r="C95" s="81" t="s">
        <v>86</v>
      </c>
      <c r="D95" s="77" t="s">
        <v>257</v>
      </c>
      <c r="E95" s="63" t="s">
        <v>48</v>
      </c>
      <c r="F95" s="6">
        <f>' Ruko 2 Lantai Kombinasi'!F87*$F$5</f>
        <v>2</v>
      </c>
      <c r="G95" s="6">
        <f>SUM(F95:F95)</f>
        <v>2</v>
      </c>
      <c r="H95" s="148">
        <f>' Ruko 2 Lantai Kombinasi'!G87</f>
        <v>911240.00000000012</v>
      </c>
      <c r="I95" s="112">
        <f t="shared" si="11"/>
        <v>1822480.0000000002</v>
      </c>
    </row>
    <row r="96" spans="2:9" ht="30">
      <c r="B96" s="66"/>
      <c r="C96" s="88" t="s">
        <v>112</v>
      </c>
      <c r="D96" s="77" t="s">
        <v>258</v>
      </c>
      <c r="E96" s="63" t="s">
        <v>48</v>
      </c>
      <c r="F96" s="6">
        <f>' Ruko 2 Lantai Kombinasi'!F88*$F$5</f>
        <v>1</v>
      </c>
      <c r="G96" s="6">
        <f>SUM(F96:F96)</f>
        <v>1</v>
      </c>
      <c r="H96" s="148">
        <f>' Ruko 2 Lantai Kombinasi'!G88</f>
        <v>3080286.0000000005</v>
      </c>
      <c r="I96" s="112">
        <f t="shared" si="11"/>
        <v>3080286.0000000005</v>
      </c>
    </row>
    <row r="97" spans="2:9" ht="30">
      <c r="B97" s="66"/>
      <c r="C97" s="88" t="s">
        <v>113</v>
      </c>
      <c r="D97" s="77" t="s">
        <v>259</v>
      </c>
      <c r="E97" s="63" t="s">
        <v>48</v>
      </c>
      <c r="F97" s="6">
        <f>' Ruko 2 Lantai Kombinasi'!F89*$F$5</f>
        <v>1</v>
      </c>
      <c r="G97" s="6">
        <f>SUM(F97:F97)</f>
        <v>1</v>
      </c>
      <c r="H97" s="148">
        <f>' Ruko 2 Lantai Kombinasi'!G89</f>
        <v>6055995.0000000009</v>
      </c>
      <c r="I97" s="112">
        <f t="shared" si="11"/>
        <v>6055995.0000000009</v>
      </c>
    </row>
    <row r="98" spans="2:9" ht="30">
      <c r="B98" s="66"/>
      <c r="C98" s="88" t="s">
        <v>133</v>
      </c>
      <c r="D98" s="77" t="s">
        <v>260</v>
      </c>
      <c r="E98" s="63" t="s">
        <v>48</v>
      </c>
      <c r="F98" s="6">
        <f>' Ruko 2 Lantai Kombinasi'!F90*$F$5</f>
        <v>1</v>
      </c>
      <c r="G98" s="6">
        <f>SUM(F98:F98)</f>
        <v>1</v>
      </c>
      <c r="H98" s="148">
        <f>' Ruko 2 Lantai Kombinasi'!G90</f>
        <v>8415550</v>
      </c>
      <c r="I98" s="112">
        <f t="shared" si="11"/>
        <v>8415550</v>
      </c>
    </row>
    <row r="99" spans="2:9" ht="15.75">
      <c r="B99" s="66"/>
      <c r="C99" s="89" t="s">
        <v>146</v>
      </c>
      <c r="D99" s="89"/>
      <c r="E99" s="63"/>
      <c r="F99" s="6"/>
      <c r="G99" s="6"/>
      <c r="H99" s="148">
        <f>' Ruko 2 Lantai Kombinasi'!G91</f>
        <v>0</v>
      </c>
      <c r="I99" s="112"/>
    </row>
    <row r="100" spans="2:9" ht="30">
      <c r="B100" s="66"/>
      <c r="C100" s="88" t="s">
        <v>111</v>
      </c>
      <c r="D100" s="77" t="s">
        <v>256</v>
      </c>
      <c r="E100" s="63" t="s">
        <v>48</v>
      </c>
      <c r="F100" s="6"/>
      <c r="G100" s="6">
        <f t="shared" ref="G100:G114" si="12">SUM(F100:F100)</f>
        <v>0</v>
      </c>
      <c r="H100" s="148">
        <f>' Ruko 2 Lantai Kombinasi'!G92</f>
        <v>2343000</v>
      </c>
      <c r="I100" s="112">
        <f>G100*H100</f>
        <v>0</v>
      </c>
    </row>
    <row r="101" spans="2:9" ht="15.75">
      <c r="B101" s="66"/>
      <c r="C101" s="88" t="s">
        <v>86</v>
      </c>
      <c r="D101" s="77" t="s">
        <v>257</v>
      </c>
      <c r="E101" s="63" t="s">
        <v>48</v>
      </c>
      <c r="F101" s="6"/>
      <c r="G101" s="6">
        <f t="shared" si="12"/>
        <v>0</v>
      </c>
      <c r="H101" s="148">
        <f>' Ruko 2 Lantai Kombinasi'!G93</f>
        <v>0</v>
      </c>
      <c r="I101" s="112">
        <f>G101*H101</f>
        <v>0</v>
      </c>
    </row>
    <row r="102" spans="2:9" ht="30">
      <c r="B102" s="66"/>
      <c r="C102" s="88" t="s">
        <v>251</v>
      </c>
      <c r="D102" s="77" t="s">
        <v>259</v>
      </c>
      <c r="E102" s="63" t="s">
        <v>48</v>
      </c>
      <c r="F102" s="6"/>
      <c r="G102" s="6">
        <f t="shared" si="12"/>
        <v>0</v>
      </c>
      <c r="H102" s="148">
        <f>' Ruko 2 Lantai Kombinasi'!G94</f>
        <v>326700</v>
      </c>
      <c r="I102" s="112">
        <f t="shared" si="11"/>
        <v>0</v>
      </c>
    </row>
    <row r="103" spans="2:9" ht="30">
      <c r="B103" s="66"/>
      <c r="C103" s="88" t="s">
        <v>250</v>
      </c>
      <c r="D103" s="77" t="s">
        <v>259</v>
      </c>
      <c r="E103" s="63" t="s">
        <v>48</v>
      </c>
      <c r="F103" s="6"/>
      <c r="G103" s="6">
        <f t="shared" si="12"/>
        <v>0</v>
      </c>
      <c r="H103" s="148">
        <f>' Ruko 2 Lantai Kombinasi'!G95</f>
        <v>25025.000000000004</v>
      </c>
      <c r="I103" s="112">
        <f t="shared" ref="I103" si="13">G103*H103</f>
        <v>0</v>
      </c>
    </row>
    <row r="104" spans="2:9" ht="30">
      <c r="B104" s="66"/>
      <c r="C104" s="88" t="s">
        <v>254</v>
      </c>
      <c r="D104" s="77" t="s">
        <v>259</v>
      </c>
      <c r="E104" s="63" t="s">
        <v>48</v>
      </c>
      <c r="F104" s="6"/>
      <c r="G104" s="6">
        <f t="shared" si="12"/>
        <v>0</v>
      </c>
      <c r="H104" s="148">
        <f>' Ruko 2 Lantai Kombinasi'!G96</f>
        <v>0</v>
      </c>
      <c r="I104" s="112">
        <f t="shared" si="11"/>
        <v>0</v>
      </c>
    </row>
    <row r="105" spans="2:9" ht="30">
      <c r="B105" s="66"/>
      <c r="C105" s="88" t="s">
        <v>252</v>
      </c>
      <c r="D105" s="77" t="s">
        <v>259</v>
      </c>
      <c r="E105" s="63" t="s">
        <v>48</v>
      </c>
      <c r="F105" s="6"/>
      <c r="G105" s="6">
        <f t="shared" si="12"/>
        <v>0</v>
      </c>
      <c r="H105" s="148">
        <f>' Ruko 2 Lantai Kombinasi'!G97</f>
        <v>0</v>
      </c>
      <c r="I105" s="112">
        <f t="shared" ref="I105" si="14">G105*H105</f>
        <v>0</v>
      </c>
    </row>
    <row r="106" spans="2:9" ht="30">
      <c r="B106" s="66"/>
      <c r="C106" s="88" t="s">
        <v>136</v>
      </c>
      <c r="D106" s="77" t="s">
        <v>259</v>
      </c>
      <c r="E106" s="63" t="s">
        <v>48</v>
      </c>
      <c r="F106" s="6"/>
      <c r="G106" s="6">
        <f t="shared" si="12"/>
        <v>0</v>
      </c>
      <c r="H106" s="148">
        <f>' Ruko 2 Lantai Kombinasi'!G98</f>
        <v>16720</v>
      </c>
      <c r="I106" s="112">
        <f t="shared" si="11"/>
        <v>0</v>
      </c>
    </row>
    <row r="107" spans="2:9" ht="30">
      <c r="B107" s="66"/>
      <c r="C107" s="88" t="s">
        <v>137</v>
      </c>
      <c r="D107" s="77" t="s">
        <v>259</v>
      </c>
      <c r="E107" s="63" t="s">
        <v>48</v>
      </c>
      <c r="F107" s="6"/>
      <c r="G107" s="6">
        <f t="shared" si="12"/>
        <v>0</v>
      </c>
      <c r="H107" s="148">
        <f>' Ruko 2 Lantai Kombinasi'!G99</f>
        <v>38390</v>
      </c>
      <c r="I107" s="112">
        <f t="shared" si="11"/>
        <v>0</v>
      </c>
    </row>
    <row r="108" spans="2:9" ht="27" customHeight="1">
      <c r="B108" s="66"/>
      <c r="C108" s="88" t="s">
        <v>253</v>
      </c>
      <c r="D108" s="77" t="s">
        <v>259</v>
      </c>
      <c r="E108" s="63" t="s">
        <v>48</v>
      </c>
      <c r="F108" s="6"/>
      <c r="G108" s="6">
        <f t="shared" si="12"/>
        <v>0</v>
      </c>
      <c r="H108" s="148">
        <f>' Ruko 2 Lantai Kombinasi'!G100</f>
        <v>16720</v>
      </c>
      <c r="I108" s="112">
        <f t="shared" si="11"/>
        <v>0</v>
      </c>
    </row>
    <row r="109" spans="2:9" ht="27" customHeight="1">
      <c r="B109" s="66"/>
      <c r="C109" s="88" t="s">
        <v>248</v>
      </c>
      <c r="D109" s="77" t="s">
        <v>259</v>
      </c>
      <c r="E109" s="63" t="s">
        <v>48</v>
      </c>
      <c r="F109" s="6"/>
      <c r="G109" s="6">
        <f t="shared" si="12"/>
        <v>0</v>
      </c>
      <c r="H109" s="148">
        <f>' Ruko 2 Lantai Kombinasi'!G101</f>
        <v>0</v>
      </c>
      <c r="I109" s="112">
        <f t="shared" si="11"/>
        <v>0</v>
      </c>
    </row>
    <row r="110" spans="2:9" ht="30">
      <c r="B110" s="66"/>
      <c r="C110" s="88" t="s">
        <v>249</v>
      </c>
      <c r="D110" s="77" t="s">
        <v>259</v>
      </c>
      <c r="E110" s="63" t="s">
        <v>48</v>
      </c>
      <c r="F110" s="6"/>
      <c r="G110" s="6">
        <f t="shared" si="12"/>
        <v>0</v>
      </c>
      <c r="H110" s="148">
        <f>' Ruko 2 Lantai Kombinasi'!G102</f>
        <v>60500.000000000007</v>
      </c>
      <c r="I110" s="112">
        <f t="shared" si="11"/>
        <v>0</v>
      </c>
    </row>
    <row r="111" spans="2:9" ht="30">
      <c r="B111" s="66"/>
      <c r="C111" s="88" t="s">
        <v>138</v>
      </c>
      <c r="D111" s="77" t="s">
        <v>259</v>
      </c>
      <c r="E111" s="63" t="s">
        <v>48</v>
      </c>
      <c r="F111" s="6"/>
      <c r="G111" s="6">
        <f t="shared" si="12"/>
        <v>0</v>
      </c>
      <c r="H111" s="148">
        <f>' Ruko 2 Lantai Kombinasi'!G103</f>
        <v>0</v>
      </c>
      <c r="I111" s="112">
        <f t="shared" si="11"/>
        <v>0</v>
      </c>
    </row>
    <row r="112" spans="2:9" ht="30">
      <c r="B112" s="66"/>
      <c r="C112" s="88" t="s">
        <v>139</v>
      </c>
      <c r="D112" s="77" t="s">
        <v>259</v>
      </c>
      <c r="E112" s="63" t="s">
        <v>48</v>
      </c>
      <c r="F112" s="6"/>
      <c r="G112" s="6">
        <f t="shared" si="12"/>
        <v>0</v>
      </c>
      <c r="H112" s="148">
        <f>' Ruko 2 Lantai Kombinasi'!G104</f>
        <v>0</v>
      </c>
      <c r="I112" s="112">
        <f t="shared" si="11"/>
        <v>0</v>
      </c>
    </row>
    <row r="113" spans="2:9" ht="30">
      <c r="B113" s="66"/>
      <c r="C113" s="88" t="s">
        <v>140</v>
      </c>
      <c r="D113" s="77" t="s">
        <v>259</v>
      </c>
      <c r="E113" s="63" t="s">
        <v>48</v>
      </c>
      <c r="F113" s="6"/>
      <c r="G113" s="6">
        <f t="shared" si="12"/>
        <v>0</v>
      </c>
      <c r="H113" s="148">
        <f>' Ruko 2 Lantai Kombinasi'!G105</f>
        <v>0</v>
      </c>
      <c r="I113" s="112">
        <f t="shared" si="11"/>
        <v>0</v>
      </c>
    </row>
    <row r="114" spans="2:9" ht="30">
      <c r="B114" s="66"/>
      <c r="C114" s="88" t="s">
        <v>141</v>
      </c>
      <c r="D114" s="77" t="s">
        <v>259</v>
      </c>
      <c r="E114" s="63" t="s">
        <v>48</v>
      </c>
      <c r="F114" s="6"/>
      <c r="G114" s="6">
        <f t="shared" si="12"/>
        <v>0</v>
      </c>
      <c r="H114" s="148">
        <f>' Ruko 2 Lantai Kombinasi'!G106</f>
        <v>1644445</v>
      </c>
      <c r="I114" s="112">
        <f t="shared" si="11"/>
        <v>0</v>
      </c>
    </row>
    <row r="115" spans="2:9" ht="15.75">
      <c r="B115" s="66"/>
      <c r="C115" s="67"/>
      <c r="D115" s="67"/>
      <c r="E115" s="63"/>
      <c r="F115" s="6"/>
      <c r="G115" s="6"/>
      <c r="H115" s="6"/>
      <c r="I115" s="112"/>
    </row>
    <row r="116" spans="2:9" ht="15.75">
      <c r="B116" s="72">
        <v>2</v>
      </c>
      <c r="C116" s="75" t="s">
        <v>114</v>
      </c>
      <c r="D116" s="75"/>
      <c r="E116" s="63"/>
      <c r="F116" s="6"/>
      <c r="G116" s="6"/>
      <c r="H116" s="6"/>
      <c r="I116" s="112"/>
    </row>
    <row r="117" spans="2:9" ht="15.75">
      <c r="B117" s="70"/>
      <c r="C117" s="71" t="s">
        <v>86</v>
      </c>
      <c r="D117" s="23" t="s">
        <v>265</v>
      </c>
      <c r="E117" s="63" t="s">
        <v>48</v>
      </c>
      <c r="F117" s="6">
        <f>' Ruko 2 Lantai Kombinasi'!F92*$F$5</f>
        <v>2</v>
      </c>
      <c r="G117" s="6">
        <f>SUM(F117:F117)</f>
        <v>2</v>
      </c>
      <c r="H117" s="148">
        <f>' Ruko 2 Lantai Kombinasi'!G92</f>
        <v>2343000</v>
      </c>
      <c r="I117" s="112">
        <f t="shared" ref="I117:I120" si="15">G117*H117</f>
        <v>4686000</v>
      </c>
    </row>
    <row r="118" spans="2:9" ht="15.75">
      <c r="B118" s="72">
        <v>3</v>
      </c>
      <c r="C118" s="75" t="s">
        <v>49</v>
      </c>
      <c r="D118" s="75"/>
      <c r="E118" s="63"/>
      <c r="F118" s="6"/>
      <c r="G118" s="6"/>
      <c r="H118" s="148">
        <f>' Ruko 2 Lantai Kombinasi'!G93</f>
        <v>0</v>
      </c>
      <c r="I118" s="112"/>
    </row>
    <row r="119" spans="2:9" ht="15.75">
      <c r="B119" s="90" t="s">
        <v>14</v>
      </c>
      <c r="C119" s="71" t="s">
        <v>51</v>
      </c>
      <c r="D119" s="74" t="s">
        <v>196</v>
      </c>
      <c r="E119" s="63" t="s">
        <v>50</v>
      </c>
      <c r="F119" s="6">
        <f>' Ruko 2 Lantai Kombinasi'!F94*$F$5</f>
        <v>2</v>
      </c>
      <c r="G119" s="6">
        <f>SUM(F119:F119)</f>
        <v>2</v>
      </c>
      <c r="H119" s="148">
        <f>' Ruko 2 Lantai Kombinasi'!G94</f>
        <v>326700</v>
      </c>
      <c r="I119" s="112">
        <f t="shared" si="15"/>
        <v>653400</v>
      </c>
    </row>
    <row r="120" spans="2:9" ht="15.75">
      <c r="B120" s="90" t="s">
        <v>14</v>
      </c>
      <c r="C120" s="71" t="s">
        <v>52</v>
      </c>
      <c r="D120" s="74" t="s">
        <v>197</v>
      </c>
      <c r="E120" s="63" t="s">
        <v>50</v>
      </c>
      <c r="F120" s="6">
        <f>' Ruko 2 Lantai Kombinasi'!F95*$F$5</f>
        <v>6</v>
      </c>
      <c r="G120" s="6">
        <f>SUM(F120:F120)</f>
        <v>6</v>
      </c>
      <c r="H120" s="148">
        <f>' Ruko 2 Lantai Kombinasi'!G95</f>
        <v>25025.000000000004</v>
      </c>
      <c r="I120" s="112">
        <f t="shared" si="15"/>
        <v>150150.00000000003</v>
      </c>
    </row>
    <row r="121" spans="2:9" ht="15.75">
      <c r="B121" s="70"/>
      <c r="C121" s="71"/>
      <c r="D121" s="71"/>
      <c r="E121" s="63"/>
      <c r="F121" s="6"/>
      <c r="G121" s="6"/>
      <c r="H121" s="148">
        <f>' Ruko 2 Lantai Kombinasi'!G96</f>
        <v>0</v>
      </c>
      <c r="I121" s="155">
        <f>SUM(I94:I120)</f>
        <v>38258244.200000003</v>
      </c>
    </row>
    <row r="122" spans="2:9" ht="15.75">
      <c r="B122" s="72" t="s">
        <v>53</v>
      </c>
      <c r="C122" s="75" t="s">
        <v>54</v>
      </c>
      <c r="D122" s="75"/>
      <c r="E122" s="63"/>
      <c r="F122" s="6"/>
      <c r="G122" s="6"/>
      <c r="H122" s="148">
        <f>' Ruko 2 Lantai Kombinasi'!G97</f>
        <v>0</v>
      </c>
      <c r="I122" s="112"/>
    </row>
    <row r="123" spans="2:9" ht="15.75">
      <c r="B123" s="70">
        <v>1</v>
      </c>
      <c r="C123" s="71" t="s">
        <v>55</v>
      </c>
      <c r="D123" s="74" t="s">
        <v>194</v>
      </c>
      <c r="E123" s="63" t="s">
        <v>15</v>
      </c>
      <c r="F123" s="6">
        <f>' Ruko 2 Lantai Kombinasi'!F98*$F$5</f>
        <v>204.219234</v>
      </c>
      <c r="G123" s="6">
        <f>SUM(F123:F123)</f>
        <v>204.219234</v>
      </c>
      <c r="H123" s="148">
        <f>' Ruko 2 Lantai Kombinasi'!G98</f>
        <v>16720</v>
      </c>
      <c r="I123" s="112">
        <f t="shared" ref="I123:I126" si="16">G123*H123</f>
        <v>3414545.5924800001</v>
      </c>
    </row>
    <row r="124" spans="2:9" ht="15.75">
      <c r="B124" s="70">
        <v>2</v>
      </c>
      <c r="C124" s="71" t="s">
        <v>56</v>
      </c>
      <c r="D124" s="74" t="s">
        <v>195</v>
      </c>
      <c r="E124" s="63" t="s">
        <v>15</v>
      </c>
      <c r="F124" s="6">
        <f>' Ruko 2 Lantai Kombinasi'!F99*$F$5</f>
        <v>83.652420000000006</v>
      </c>
      <c r="G124" s="6">
        <f>SUM(F124:F124)</f>
        <v>83.652420000000006</v>
      </c>
      <c r="H124" s="148">
        <f>' Ruko 2 Lantai Kombinasi'!G99</f>
        <v>38390</v>
      </c>
      <c r="I124" s="112">
        <f t="shared" si="16"/>
        <v>3211416.4038000004</v>
      </c>
    </row>
    <row r="125" spans="2:9" ht="15.75">
      <c r="B125" s="70">
        <v>3</v>
      </c>
      <c r="C125" s="71" t="s">
        <v>57</v>
      </c>
      <c r="D125" s="74" t="s">
        <v>194</v>
      </c>
      <c r="E125" s="63" t="s">
        <v>15</v>
      </c>
      <c r="F125" s="6">
        <f>' Ruko 2 Lantai Kombinasi'!F100*$F$5</f>
        <v>114.67768973049999</v>
      </c>
      <c r="G125" s="6">
        <f>SUM(F125:F125)</f>
        <v>114.67768973049999</v>
      </c>
      <c r="H125" s="148">
        <f>' Ruko 2 Lantai Kombinasi'!G100</f>
        <v>16720</v>
      </c>
      <c r="I125" s="112">
        <f t="shared" si="16"/>
        <v>1917410.9722939599</v>
      </c>
    </row>
    <row r="126" spans="2:9" ht="15.75">
      <c r="B126" s="70">
        <v>4</v>
      </c>
      <c r="C126" s="71" t="s">
        <v>115</v>
      </c>
      <c r="D126" s="71"/>
      <c r="E126" s="63" t="s">
        <v>9</v>
      </c>
      <c r="F126" s="6">
        <f>' Ruko 2 Lantai Kombinasi'!F101*$F$5</f>
        <v>5</v>
      </c>
      <c r="G126" s="6">
        <f>SUM(F126:F126)</f>
        <v>5</v>
      </c>
      <c r="H126" s="148">
        <f>' Ruko 2 Lantai Kombinasi'!G101</f>
        <v>0</v>
      </c>
      <c r="I126" s="112">
        <f t="shared" si="16"/>
        <v>0</v>
      </c>
    </row>
    <row r="127" spans="2:9" ht="15.75">
      <c r="B127" s="70">
        <v>5</v>
      </c>
      <c r="C127" s="71" t="s">
        <v>202</v>
      </c>
      <c r="D127" s="74"/>
      <c r="E127" s="63" t="s">
        <v>15</v>
      </c>
      <c r="F127" s="6">
        <f>' Ruko 2 Lantai Kombinasi'!F102*$F$5</f>
        <v>47.316749999999999</v>
      </c>
      <c r="G127" s="6">
        <f>SUM(F127:F127)</f>
        <v>47.316749999999999</v>
      </c>
      <c r="H127" s="148">
        <f>' Ruko 2 Lantai Kombinasi'!G102</f>
        <v>60500.000000000007</v>
      </c>
      <c r="I127" s="112">
        <f>G127*H127</f>
        <v>2862663.3750000005</v>
      </c>
    </row>
    <row r="128" spans="2:9" ht="15.75">
      <c r="B128" s="70"/>
      <c r="C128" s="71"/>
      <c r="D128" s="71"/>
      <c r="E128" s="63"/>
      <c r="F128" s="6"/>
      <c r="G128" s="6"/>
      <c r="H128" s="148">
        <f>' Ruko 2 Lantai Kombinasi'!G103</f>
        <v>0</v>
      </c>
      <c r="I128" s="155">
        <f>SUM(I123:I127)</f>
        <v>11406036.343573961</v>
      </c>
    </row>
    <row r="129" spans="2:9" ht="15.75">
      <c r="B129" s="72" t="s">
        <v>58</v>
      </c>
      <c r="C129" s="75" t="s">
        <v>59</v>
      </c>
      <c r="D129" s="75"/>
      <c r="E129" s="63"/>
      <c r="F129" s="6"/>
      <c r="G129" s="6"/>
      <c r="H129" s="148">
        <f>' Ruko 2 Lantai Kombinasi'!G104</f>
        <v>0</v>
      </c>
      <c r="I129" s="112"/>
    </row>
    <row r="130" spans="2:9" ht="15.75">
      <c r="B130" s="70">
        <v>1</v>
      </c>
      <c r="C130" s="71" t="s">
        <v>116</v>
      </c>
      <c r="D130" s="71"/>
      <c r="E130" s="63"/>
      <c r="F130" s="6"/>
      <c r="G130" s="6"/>
      <c r="H130" s="148">
        <f>' Ruko 2 Lantai Kombinasi'!G105</f>
        <v>0</v>
      </c>
      <c r="I130" s="112"/>
    </row>
    <row r="131" spans="2:9" ht="15.75">
      <c r="B131" s="90" t="s">
        <v>14</v>
      </c>
      <c r="C131" s="71" t="s">
        <v>117</v>
      </c>
      <c r="D131" s="71" t="s">
        <v>180</v>
      </c>
      <c r="E131" s="63" t="s">
        <v>50</v>
      </c>
      <c r="F131" s="6">
        <f>' Ruko 2 Lantai Kombinasi'!F106*$F$5</f>
        <v>2</v>
      </c>
      <c r="G131" s="6">
        <f>SUM(F131:F131)</f>
        <v>2</v>
      </c>
      <c r="H131" s="148">
        <f>' Ruko 2 Lantai Kombinasi'!G106</f>
        <v>1644445</v>
      </c>
      <c r="I131" s="112">
        <f t="shared" ref="I131:I132" si="17">G131*H131</f>
        <v>3288890</v>
      </c>
    </row>
    <row r="132" spans="2:9" ht="15.75">
      <c r="B132" s="90" t="s">
        <v>14</v>
      </c>
      <c r="C132" s="71" t="s">
        <v>60</v>
      </c>
      <c r="D132" s="71" t="s">
        <v>181</v>
      </c>
      <c r="E132" s="63" t="s">
        <v>50</v>
      </c>
      <c r="F132" s="6">
        <f>' Ruko 2 Lantai Kombinasi'!F107*$F$5</f>
        <v>2</v>
      </c>
      <c r="G132" s="6">
        <f>SUM(F132:F132)</f>
        <v>2</v>
      </c>
      <c r="H132" s="148">
        <f>' Ruko 2 Lantai Kombinasi'!G107</f>
        <v>1030177.5</v>
      </c>
      <c r="I132" s="112">
        <f t="shared" si="17"/>
        <v>2060355</v>
      </c>
    </row>
    <row r="133" spans="2:9" ht="15.75">
      <c r="B133" s="90" t="s">
        <v>14</v>
      </c>
      <c r="C133" s="71" t="s">
        <v>118</v>
      </c>
      <c r="D133" s="86" t="s">
        <v>276</v>
      </c>
      <c r="E133" s="63" t="s">
        <v>50</v>
      </c>
      <c r="F133" s="6">
        <f>' Ruko 2 Lantai Kombinasi'!F108*$F$5</f>
        <v>2</v>
      </c>
      <c r="G133" s="6">
        <f>SUM(F133:F133)</f>
        <v>2</v>
      </c>
      <c r="H133" s="203" t="str">
        <f>' Ruko 2 Lantai Kombinasi'!G108</f>
        <v>Include Wastafel</v>
      </c>
      <c r="I133" s="204"/>
    </row>
    <row r="134" spans="2:9" ht="15.75">
      <c r="B134" s="90"/>
      <c r="C134" s="71"/>
      <c r="D134" s="71" t="s">
        <v>183</v>
      </c>
      <c r="E134" s="63"/>
      <c r="F134" s="6"/>
      <c r="G134" s="6"/>
      <c r="H134" s="148"/>
      <c r="I134" s="112">
        <f t="shared" ref="I134:I150" si="18">G134*H134</f>
        <v>0</v>
      </c>
    </row>
    <row r="135" spans="2:9" ht="15.75">
      <c r="B135" s="90"/>
      <c r="C135" s="71"/>
      <c r="D135" s="71" t="s">
        <v>184</v>
      </c>
      <c r="E135" s="63"/>
      <c r="F135" s="6"/>
      <c r="G135" s="6"/>
      <c r="H135" s="148"/>
      <c r="I135" s="112">
        <f t="shared" si="18"/>
        <v>0</v>
      </c>
    </row>
    <row r="136" spans="2:9" ht="15.75">
      <c r="B136" s="90"/>
      <c r="C136" s="71"/>
      <c r="D136" s="71" t="s">
        <v>185</v>
      </c>
      <c r="E136" s="63"/>
      <c r="F136" s="6"/>
      <c r="G136" s="6"/>
      <c r="H136" s="148"/>
      <c r="I136" s="112">
        <f t="shared" si="18"/>
        <v>0</v>
      </c>
    </row>
    <row r="137" spans="2:9" ht="15.75">
      <c r="B137" s="90"/>
      <c r="C137" s="71"/>
      <c r="D137" s="71" t="s">
        <v>186</v>
      </c>
      <c r="E137" s="63"/>
      <c r="F137" s="6"/>
      <c r="G137" s="6"/>
      <c r="H137" s="148"/>
      <c r="I137" s="112">
        <f t="shared" si="18"/>
        <v>0</v>
      </c>
    </row>
    <row r="138" spans="2:9" ht="15.75">
      <c r="B138" s="90" t="s">
        <v>14</v>
      </c>
      <c r="C138" s="71" t="s">
        <v>119</v>
      </c>
      <c r="D138" s="71" t="s">
        <v>187</v>
      </c>
      <c r="E138" s="63" t="s">
        <v>50</v>
      </c>
      <c r="F138" s="6">
        <f>' Ruko 2 Lantai Kombinasi'!F113*$F$5</f>
        <v>2</v>
      </c>
      <c r="G138" s="6">
        <f>SUM(F138:F138)</f>
        <v>2</v>
      </c>
      <c r="H138" s="148">
        <f>' Ruko 2 Lantai Kombinasi'!G113</f>
        <v>118552.5</v>
      </c>
      <c r="I138" s="112">
        <f t="shared" si="18"/>
        <v>237105</v>
      </c>
    </row>
    <row r="139" spans="2:9" ht="15.75">
      <c r="B139" s="90">
        <v>3</v>
      </c>
      <c r="C139" s="71" t="s">
        <v>61</v>
      </c>
      <c r="D139" s="71" t="s">
        <v>188</v>
      </c>
      <c r="E139" s="63" t="s">
        <v>50</v>
      </c>
      <c r="F139" s="6">
        <f>' Ruko 2 Lantai Kombinasi'!F114*$F$5</f>
        <v>2</v>
      </c>
      <c r="G139" s="6">
        <f>SUM(F139:F139)</f>
        <v>2</v>
      </c>
      <c r="H139" s="148">
        <f>' Ruko 2 Lantai Kombinasi'!G114</f>
        <v>185625.00000000003</v>
      </c>
      <c r="I139" s="112">
        <f t="shared" si="18"/>
        <v>371250.00000000006</v>
      </c>
    </row>
    <row r="140" spans="2:9" ht="15.75">
      <c r="B140" s="90">
        <v>4</v>
      </c>
      <c r="C140" s="71" t="s">
        <v>62</v>
      </c>
      <c r="D140" s="71" t="s">
        <v>189</v>
      </c>
      <c r="E140" s="63" t="s">
        <v>50</v>
      </c>
      <c r="F140" s="6">
        <f>' Ruko 2 Lantai Kombinasi'!F115*$F$5</f>
        <v>4</v>
      </c>
      <c r="G140" s="6">
        <f>SUM(F140:F140)</f>
        <v>4</v>
      </c>
      <c r="H140" s="148">
        <f>' Ruko 2 Lantai Kombinasi'!G115</f>
        <v>192500</v>
      </c>
      <c r="I140" s="112">
        <f t="shared" si="18"/>
        <v>770000</v>
      </c>
    </row>
    <row r="141" spans="2:9" ht="15.75">
      <c r="B141" s="70">
        <v>6</v>
      </c>
      <c r="C141" s="71" t="s">
        <v>63</v>
      </c>
      <c r="D141" s="71"/>
      <c r="E141" s="63"/>
      <c r="F141" s="6"/>
      <c r="G141" s="6"/>
      <c r="H141" s="148">
        <f>' Ruko 2 Lantai Kombinasi'!G116</f>
        <v>0</v>
      </c>
      <c r="I141" s="112">
        <f t="shared" si="18"/>
        <v>0</v>
      </c>
    </row>
    <row r="142" spans="2:9" ht="15.75">
      <c r="B142" s="90" t="s">
        <v>14</v>
      </c>
      <c r="C142" s="71" t="s">
        <v>64</v>
      </c>
      <c r="D142" s="21" t="s">
        <v>190</v>
      </c>
      <c r="E142" s="63" t="s">
        <v>9</v>
      </c>
      <c r="F142" s="6">
        <f>' Ruko 2 Lantai Kombinasi'!F117*$F$5</f>
        <v>33.973993199999995</v>
      </c>
      <c r="G142" s="6">
        <f>SUM(F142:F142)</f>
        <v>33.973993199999995</v>
      </c>
      <c r="H142" s="148">
        <f>' Ruko 2 Lantai Kombinasi'!G117</f>
        <v>20350</v>
      </c>
      <c r="I142" s="112">
        <f t="shared" si="18"/>
        <v>691370.76161999989</v>
      </c>
    </row>
    <row r="143" spans="2:9" ht="15.75">
      <c r="B143" s="90">
        <v>7</v>
      </c>
      <c r="C143" s="71" t="s">
        <v>65</v>
      </c>
      <c r="D143" s="21"/>
      <c r="E143" s="63"/>
      <c r="F143" s="6"/>
      <c r="G143" s="6"/>
      <c r="H143" s="148">
        <f>' Ruko 2 Lantai Kombinasi'!G118</f>
        <v>0</v>
      </c>
      <c r="I143" s="112">
        <f t="shared" si="18"/>
        <v>0</v>
      </c>
    </row>
    <row r="144" spans="2:9" ht="15.75">
      <c r="B144" s="90" t="s">
        <v>14</v>
      </c>
      <c r="C144" s="71" t="s">
        <v>66</v>
      </c>
      <c r="D144" s="21" t="s">
        <v>191</v>
      </c>
      <c r="E144" s="63" t="s">
        <v>9</v>
      </c>
      <c r="F144" s="6">
        <f>' Ruko 2 Lantai Kombinasi'!F119*$F$5</f>
        <v>1.3704800000000001</v>
      </c>
      <c r="G144" s="6">
        <f t="shared" ref="G144:G150" si="19">SUM(F144:F144)</f>
        <v>1.3704800000000001</v>
      </c>
      <c r="H144" s="148">
        <f>' Ruko 2 Lantai Kombinasi'!G119</f>
        <v>45736.538124999999</v>
      </c>
      <c r="I144" s="112">
        <f t="shared" si="18"/>
        <v>62681.010769550005</v>
      </c>
    </row>
    <row r="145" spans="2:9" ht="15.75">
      <c r="B145" s="90" t="s">
        <v>14</v>
      </c>
      <c r="C145" s="71" t="s">
        <v>120</v>
      </c>
      <c r="D145" s="21" t="s">
        <v>191</v>
      </c>
      <c r="E145" s="63" t="s">
        <v>9</v>
      </c>
      <c r="F145" s="6">
        <f>' Ruko 2 Lantai Kombinasi'!F120*$F$5</f>
        <v>12.662528</v>
      </c>
      <c r="G145" s="6">
        <f t="shared" si="19"/>
        <v>12.662528</v>
      </c>
      <c r="H145" s="148">
        <f>' Ruko 2 Lantai Kombinasi'!G120</f>
        <v>40770.752124999999</v>
      </c>
      <c r="I145" s="112">
        <f t="shared" si="18"/>
        <v>516260.79036387202</v>
      </c>
    </row>
    <row r="146" spans="2:9" ht="15.75">
      <c r="B146" s="90" t="s">
        <v>14</v>
      </c>
      <c r="C146" s="71" t="s">
        <v>67</v>
      </c>
      <c r="D146" s="21" t="s">
        <v>191</v>
      </c>
      <c r="E146" s="63" t="s">
        <v>9</v>
      </c>
      <c r="F146" s="6">
        <f>' Ruko 2 Lantai Kombinasi'!F121*$F$5</f>
        <v>64.19353439999999</v>
      </c>
      <c r="G146" s="6">
        <f t="shared" si="19"/>
        <v>64.19353439999999</v>
      </c>
      <c r="H146" s="148">
        <f>' Ruko 2 Lantai Kombinasi'!G121</f>
        <v>67743.438250000007</v>
      </c>
      <c r="I146" s="112">
        <f t="shared" si="18"/>
        <v>4348690.7336756503</v>
      </c>
    </row>
    <row r="147" spans="2:9" ht="15.75">
      <c r="B147" s="90" t="s">
        <v>14</v>
      </c>
      <c r="C147" s="71" t="s">
        <v>68</v>
      </c>
      <c r="D147" s="21" t="s">
        <v>191</v>
      </c>
      <c r="E147" s="63" t="s">
        <v>9</v>
      </c>
      <c r="F147" s="6">
        <f>' Ruko 2 Lantai Kombinasi'!F122*$F$5</f>
        <v>28.3</v>
      </c>
      <c r="G147" s="6">
        <f t="shared" si="19"/>
        <v>28.3</v>
      </c>
      <c r="H147" s="148">
        <f>' Ruko 2 Lantai Kombinasi'!G122</f>
        <v>93582.230624999997</v>
      </c>
      <c r="I147" s="112">
        <f t="shared" si="18"/>
        <v>2648377.1266875002</v>
      </c>
    </row>
    <row r="148" spans="2:9" ht="15.75">
      <c r="B148" s="90" t="s">
        <v>14</v>
      </c>
      <c r="C148" s="71" t="s">
        <v>121</v>
      </c>
      <c r="D148" s="71" t="s">
        <v>192</v>
      </c>
      <c r="E148" s="63" t="s">
        <v>50</v>
      </c>
      <c r="F148" s="6">
        <f>' Ruko 2 Lantai Kombinasi'!F123*$F$5</f>
        <v>1</v>
      </c>
      <c r="G148" s="6">
        <f t="shared" si="19"/>
        <v>1</v>
      </c>
      <c r="H148" s="148">
        <f>' Ruko 2 Lantai Kombinasi'!G123</f>
        <v>165082.5</v>
      </c>
      <c r="I148" s="112">
        <f t="shared" si="18"/>
        <v>165082.5</v>
      </c>
    </row>
    <row r="149" spans="2:9" ht="15.75">
      <c r="B149" s="90" t="s">
        <v>14</v>
      </c>
      <c r="C149" s="71" t="s">
        <v>69</v>
      </c>
      <c r="D149" s="71" t="s">
        <v>193</v>
      </c>
      <c r="E149" s="63" t="s">
        <v>50</v>
      </c>
      <c r="F149" s="6">
        <f>' Ruko 2 Lantai Kombinasi'!F124*$F$5</f>
        <v>3</v>
      </c>
      <c r="G149" s="6">
        <f t="shared" si="19"/>
        <v>3</v>
      </c>
      <c r="H149" s="148">
        <f>' Ruko 2 Lantai Kombinasi'!G124</f>
        <v>220000.00000000003</v>
      </c>
      <c r="I149" s="112">
        <f t="shared" si="18"/>
        <v>660000.00000000012</v>
      </c>
    </row>
    <row r="150" spans="2:9" ht="15.75">
      <c r="B150" s="90" t="s">
        <v>14</v>
      </c>
      <c r="C150" s="76" t="s">
        <v>242</v>
      </c>
      <c r="D150" s="76" t="s">
        <v>243</v>
      </c>
      <c r="E150" s="63" t="s">
        <v>50</v>
      </c>
      <c r="F150" s="6">
        <f>' Ruko 2 Lantai Kombinasi'!F125*$F$5</f>
        <v>1</v>
      </c>
      <c r="G150" s="6">
        <f t="shared" si="19"/>
        <v>1</v>
      </c>
      <c r="H150" s="148">
        <f>' Ruko 2 Lantai Kombinasi'!G125</f>
        <v>495000</v>
      </c>
      <c r="I150" s="112">
        <f t="shared" si="18"/>
        <v>495000</v>
      </c>
    </row>
    <row r="151" spans="2:9" ht="15.75">
      <c r="B151" s="70"/>
      <c r="C151" s="71"/>
      <c r="D151" s="71"/>
      <c r="E151" s="63"/>
      <c r="F151" s="6"/>
      <c r="G151" s="6"/>
      <c r="H151" s="6"/>
      <c r="I151" s="155">
        <f>SUM(I131:I150)</f>
        <v>16315062.923116572</v>
      </c>
    </row>
    <row r="152" spans="2:9" ht="15.75">
      <c r="B152" s="72" t="s">
        <v>70</v>
      </c>
      <c r="C152" s="75" t="s">
        <v>71</v>
      </c>
      <c r="D152" s="75"/>
      <c r="E152" s="63"/>
      <c r="F152" s="6"/>
      <c r="G152" s="6"/>
      <c r="H152" s="6"/>
      <c r="I152" s="112"/>
    </row>
    <row r="153" spans="2:9" ht="15.75">
      <c r="B153" s="70"/>
      <c r="C153" s="71"/>
      <c r="D153" s="71"/>
      <c r="E153" s="63"/>
      <c r="F153" s="6"/>
      <c r="G153" s="6"/>
      <c r="H153" s="6"/>
      <c r="I153" s="112"/>
    </row>
    <row r="154" spans="2:9" ht="15.75">
      <c r="B154" s="85">
        <v>1</v>
      </c>
      <c r="C154" s="91" t="s">
        <v>122</v>
      </c>
      <c r="D154" s="91" t="s">
        <v>215</v>
      </c>
      <c r="E154" s="87" t="s">
        <v>72</v>
      </c>
      <c r="F154" s="6">
        <f>' Ruko 2 Lantai Kombinasi'!F129*$F$5</f>
        <v>27</v>
      </c>
      <c r="G154" s="6">
        <f t="shared" ref="G154:G170" si="20">SUM(F154:F154)</f>
        <v>27</v>
      </c>
      <c r="H154" s="148">
        <f>' Ruko 2 Lantai Kombinasi'!G129</f>
        <v>228755.758</v>
      </c>
      <c r="I154" s="112">
        <f t="shared" ref="I154:I169" si="21">G154*H154</f>
        <v>6176405.466</v>
      </c>
    </row>
    <row r="155" spans="2:9" ht="28.5">
      <c r="B155" s="70">
        <v>2</v>
      </c>
      <c r="C155" s="92" t="s">
        <v>123</v>
      </c>
      <c r="D155" s="91" t="s">
        <v>216</v>
      </c>
      <c r="E155" s="87" t="s">
        <v>72</v>
      </c>
      <c r="F155" s="6">
        <f>' Ruko 2 Lantai Kombinasi'!F130*$F$5</f>
        <v>2</v>
      </c>
      <c r="G155" s="6">
        <f t="shared" si="20"/>
        <v>2</v>
      </c>
      <c r="H155" s="148">
        <f>' Ruko 2 Lantai Kombinasi'!G130</f>
        <v>379483.25800000003</v>
      </c>
      <c r="I155" s="112">
        <f t="shared" si="21"/>
        <v>758966.51600000006</v>
      </c>
    </row>
    <row r="156" spans="2:9" ht="15.75">
      <c r="B156" s="85">
        <v>3</v>
      </c>
      <c r="C156" s="92" t="s">
        <v>73</v>
      </c>
      <c r="D156" s="91" t="s">
        <v>217</v>
      </c>
      <c r="E156" s="87" t="s">
        <v>72</v>
      </c>
      <c r="F156" s="6">
        <f>' Ruko 2 Lantai Kombinasi'!F131*$F$5</f>
        <v>8</v>
      </c>
      <c r="G156" s="6">
        <f t="shared" si="20"/>
        <v>8</v>
      </c>
      <c r="H156" s="148">
        <f>' Ruko 2 Lantai Kombinasi'!G131</f>
        <v>218272.285</v>
      </c>
      <c r="I156" s="112">
        <f t="shared" si="21"/>
        <v>1746178.28</v>
      </c>
    </row>
    <row r="157" spans="2:9" ht="15.75">
      <c r="B157" s="70">
        <v>4</v>
      </c>
      <c r="C157" s="92" t="s">
        <v>74</v>
      </c>
      <c r="D157" s="91" t="s">
        <v>218</v>
      </c>
      <c r="E157" s="87" t="s">
        <v>72</v>
      </c>
      <c r="F157" s="6">
        <f>' Ruko 2 Lantai Kombinasi'!F132*$F$5</f>
        <v>1</v>
      </c>
      <c r="G157" s="6">
        <f t="shared" si="20"/>
        <v>1</v>
      </c>
      <c r="H157" s="148">
        <f>' Ruko 2 Lantai Kombinasi'!G132</f>
        <v>218272.285</v>
      </c>
      <c r="I157" s="112">
        <f t="shared" si="21"/>
        <v>218272.285</v>
      </c>
    </row>
    <row r="158" spans="2:9" ht="15.75">
      <c r="B158" s="85">
        <v>5</v>
      </c>
      <c r="C158" s="92" t="s">
        <v>124</v>
      </c>
      <c r="D158" s="91" t="s">
        <v>219</v>
      </c>
      <c r="E158" s="87" t="s">
        <v>72</v>
      </c>
      <c r="F158" s="6">
        <f>' Ruko 2 Lantai Kombinasi'!F133*$F$5</f>
        <v>2</v>
      </c>
      <c r="G158" s="6">
        <f t="shared" si="20"/>
        <v>2</v>
      </c>
      <c r="H158" s="148">
        <f>' Ruko 2 Lantai Kombinasi'!G133</f>
        <v>218272.285</v>
      </c>
      <c r="I158" s="112">
        <f t="shared" si="21"/>
        <v>436544.57</v>
      </c>
    </row>
    <row r="159" spans="2:9" ht="15.75">
      <c r="B159" s="70">
        <v>6</v>
      </c>
      <c r="C159" s="92" t="s">
        <v>220</v>
      </c>
      <c r="D159" s="91" t="s">
        <v>221</v>
      </c>
      <c r="E159" s="87" t="s">
        <v>72</v>
      </c>
      <c r="F159" s="6">
        <f>' Ruko 2 Lantai Kombinasi'!F134*$F$5</f>
        <v>2</v>
      </c>
      <c r="G159" s="6">
        <f t="shared" si="20"/>
        <v>2</v>
      </c>
      <c r="H159" s="148">
        <f>' Ruko 2 Lantai Kombinasi'!G134</f>
        <v>231846.23</v>
      </c>
      <c r="I159" s="112">
        <f t="shared" si="21"/>
        <v>463692.46</v>
      </c>
    </row>
    <row r="160" spans="2:9" ht="15.75">
      <c r="B160" s="85">
        <v>7</v>
      </c>
      <c r="C160" s="92" t="s">
        <v>75</v>
      </c>
      <c r="D160" s="91" t="s">
        <v>178</v>
      </c>
      <c r="E160" s="63" t="s">
        <v>50</v>
      </c>
      <c r="F160" s="6">
        <f>' Ruko 2 Lantai Kombinasi'!F135*$F$5</f>
        <v>2</v>
      </c>
      <c r="G160" s="6">
        <f t="shared" si="20"/>
        <v>2</v>
      </c>
      <c r="H160" s="148">
        <f>' Ruko 2 Lantai Kombinasi'!G135</f>
        <v>13426.6</v>
      </c>
      <c r="I160" s="112">
        <f t="shared" si="21"/>
        <v>26853.200000000001</v>
      </c>
    </row>
    <row r="161" spans="1:12" ht="15.75">
      <c r="B161" s="70">
        <v>8</v>
      </c>
      <c r="C161" s="92" t="s">
        <v>76</v>
      </c>
      <c r="D161" s="91" t="s">
        <v>178</v>
      </c>
      <c r="E161" s="63" t="s">
        <v>50</v>
      </c>
      <c r="F161" s="6">
        <f>' Ruko 2 Lantai Kombinasi'!F136*$F$5</f>
        <v>4</v>
      </c>
      <c r="G161" s="6">
        <f t="shared" si="20"/>
        <v>4</v>
      </c>
      <c r="H161" s="148">
        <f>' Ruko 2 Lantai Kombinasi'!G136</f>
        <v>21905.4</v>
      </c>
      <c r="I161" s="112">
        <f t="shared" si="21"/>
        <v>87621.6</v>
      </c>
    </row>
    <row r="162" spans="1:12" ht="15.75">
      <c r="B162" s="85">
        <v>9</v>
      </c>
      <c r="C162" s="92" t="s">
        <v>125</v>
      </c>
      <c r="D162" s="91" t="s">
        <v>178</v>
      </c>
      <c r="E162" s="63" t="s">
        <v>50</v>
      </c>
      <c r="F162" s="6">
        <f>' Ruko 2 Lantai Kombinasi'!F137*$F$5</f>
        <v>2</v>
      </c>
      <c r="G162" s="6">
        <f t="shared" si="20"/>
        <v>2</v>
      </c>
      <c r="H162" s="148">
        <f>' Ruko 2 Lantai Kombinasi'!G137</f>
        <v>15193.2</v>
      </c>
      <c r="I162" s="112">
        <f t="shared" si="21"/>
        <v>30386.400000000001</v>
      </c>
    </row>
    <row r="163" spans="1:12" ht="15.75">
      <c r="B163" s="70">
        <v>10</v>
      </c>
      <c r="C163" s="92" t="s">
        <v>77</v>
      </c>
      <c r="D163" s="91" t="s">
        <v>178</v>
      </c>
      <c r="E163" s="63" t="s">
        <v>50</v>
      </c>
      <c r="F163" s="6">
        <f>' Ruko 2 Lantai Kombinasi'!F138*$F$5</f>
        <v>8</v>
      </c>
      <c r="G163" s="6">
        <f t="shared" si="20"/>
        <v>8</v>
      </c>
      <c r="H163" s="148">
        <f>' Ruko 2 Lantai Kombinasi'!G138</f>
        <v>20493</v>
      </c>
      <c r="I163" s="112">
        <f t="shared" si="21"/>
        <v>163944</v>
      </c>
    </row>
    <row r="164" spans="1:12" ht="15.75">
      <c r="B164" s="85">
        <v>11</v>
      </c>
      <c r="C164" s="92" t="s">
        <v>222</v>
      </c>
      <c r="D164" s="91" t="s">
        <v>178</v>
      </c>
      <c r="E164" s="87" t="s">
        <v>72</v>
      </c>
      <c r="F164" s="6">
        <f>' Ruko 2 Lantai Kombinasi'!F139*$F$5</f>
        <v>2</v>
      </c>
      <c r="G164" s="6">
        <f t="shared" si="20"/>
        <v>2</v>
      </c>
      <c r="H164" s="148">
        <f>' Ruko 2 Lantai Kombinasi'!G139</f>
        <v>40631.800000000003</v>
      </c>
      <c r="I164" s="112">
        <f t="shared" si="21"/>
        <v>81263.600000000006</v>
      </c>
    </row>
    <row r="165" spans="1:12" ht="15.75">
      <c r="B165" s="70">
        <v>12</v>
      </c>
      <c r="C165" s="92" t="s">
        <v>126</v>
      </c>
      <c r="D165" s="91" t="s">
        <v>223</v>
      </c>
      <c r="E165" s="63" t="s">
        <v>78</v>
      </c>
      <c r="F165" s="6">
        <f>' Ruko 2 Lantai Kombinasi'!F140*$F$5</f>
        <v>1</v>
      </c>
      <c r="G165" s="6">
        <f t="shared" si="20"/>
        <v>1</v>
      </c>
      <c r="H165" s="148">
        <f>' Ruko 2 Lantai Kombinasi'!G140</f>
        <v>110000</v>
      </c>
      <c r="I165" s="112">
        <f t="shared" si="21"/>
        <v>110000</v>
      </c>
    </row>
    <row r="166" spans="1:12" ht="15.75">
      <c r="B166" s="85">
        <v>13</v>
      </c>
      <c r="C166" s="92" t="s">
        <v>79</v>
      </c>
      <c r="D166" s="91" t="s">
        <v>224</v>
      </c>
      <c r="E166" s="63" t="s">
        <v>47</v>
      </c>
      <c r="F166" s="6">
        <f>' Ruko 2 Lantai Kombinasi'!F141*$F$5</f>
        <v>2</v>
      </c>
      <c r="G166" s="6">
        <f t="shared" si="20"/>
        <v>2</v>
      </c>
      <c r="H166" s="148">
        <f>' Ruko 2 Lantai Kombinasi'!G141</f>
        <v>935000.00000000012</v>
      </c>
      <c r="I166" s="112">
        <f t="shared" si="21"/>
        <v>1870000.0000000002</v>
      </c>
    </row>
    <row r="167" spans="1:12" ht="15.75">
      <c r="A167" s="116"/>
      <c r="B167" s="70">
        <v>14</v>
      </c>
      <c r="C167" s="92" t="s">
        <v>127</v>
      </c>
      <c r="D167" s="91" t="s">
        <v>225</v>
      </c>
      <c r="E167" s="63" t="s">
        <v>47</v>
      </c>
      <c r="F167" s="6">
        <f>' Ruko 2 Lantai Kombinasi'!F142*$F$5</f>
        <v>2</v>
      </c>
      <c r="G167" s="6">
        <f t="shared" si="20"/>
        <v>2</v>
      </c>
      <c r="H167" s="148">
        <f>' Ruko 2 Lantai Kombinasi'!G142</f>
        <v>935000.00000000012</v>
      </c>
      <c r="I167" s="112">
        <f t="shared" si="21"/>
        <v>1870000.0000000002</v>
      </c>
    </row>
    <row r="168" spans="1:12" ht="15.75">
      <c r="A168" s="116"/>
      <c r="B168" s="85">
        <v>15</v>
      </c>
      <c r="C168" s="92" t="s">
        <v>80</v>
      </c>
      <c r="D168" s="91" t="s">
        <v>179</v>
      </c>
      <c r="E168" s="63" t="s">
        <v>78</v>
      </c>
      <c r="F168" s="6">
        <f>' Ruko 2 Lantai Kombinasi'!F143*$F$5</f>
        <v>1</v>
      </c>
      <c r="G168" s="6">
        <f t="shared" si="20"/>
        <v>1</v>
      </c>
      <c r="H168" s="148">
        <f>' Ruko 2 Lantai Kombinasi'!G143</f>
        <v>385000</v>
      </c>
      <c r="I168" s="112">
        <f t="shared" si="21"/>
        <v>385000</v>
      </c>
    </row>
    <row r="169" spans="1:12" ht="15.75">
      <c r="A169" s="116"/>
      <c r="B169" s="70">
        <v>16</v>
      </c>
      <c r="C169" s="92" t="s">
        <v>203</v>
      </c>
      <c r="D169" s="91" t="s">
        <v>204</v>
      </c>
      <c r="E169" s="87" t="s">
        <v>72</v>
      </c>
      <c r="F169" s="6">
        <f>' Ruko 2 Lantai Kombinasi'!F144*$F$5</f>
        <v>2</v>
      </c>
      <c r="G169" s="6">
        <f t="shared" si="20"/>
        <v>2</v>
      </c>
      <c r="H169" s="148">
        <f>' Ruko 2 Lantai Kombinasi'!G144</f>
        <v>1430000</v>
      </c>
      <c r="I169" s="112">
        <f t="shared" si="21"/>
        <v>2860000</v>
      </c>
    </row>
    <row r="170" spans="1:12" ht="15.75">
      <c r="A170" s="116"/>
      <c r="B170" s="85">
        <v>17</v>
      </c>
      <c r="C170" s="76" t="s">
        <v>226</v>
      </c>
      <c r="D170" s="117"/>
      <c r="E170" s="87" t="s">
        <v>72</v>
      </c>
      <c r="F170" s="6">
        <f>' Ruko 2 Lantai Kombinasi'!F145*$F$5</f>
        <v>2</v>
      </c>
      <c r="G170" s="6">
        <f t="shared" si="20"/>
        <v>2</v>
      </c>
      <c r="H170" s="148">
        <f>' Ruko 2 Lantai Kombinasi'!G145</f>
        <v>293040</v>
      </c>
      <c r="I170" s="112">
        <f>G170*H170</f>
        <v>586080</v>
      </c>
    </row>
    <row r="171" spans="1:12" ht="15.75">
      <c r="A171" s="116"/>
      <c r="B171" s="70"/>
      <c r="C171" s="71"/>
      <c r="D171" s="71"/>
      <c r="E171" s="63"/>
      <c r="F171" s="6"/>
      <c r="G171" s="6"/>
      <c r="H171" s="148">
        <f>' Ruko 2 Lantai Kombinasi'!G146</f>
        <v>0</v>
      </c>
      <c r="I171" s="155">
        <f>SUM(I154:I170)</f>
        <v>17871208.377</v>
      </c>
    </row>
    <row r="172" spans="1:12" ht="15.75">
      <c r="A172" s="116"/>
      <c r="B172" s="72" t="s">
        <v>81</v>
      </c>
      <c r="C172" s="75" t="s">
        <v>82</v>
      </c>
      <c r="D172" s="75"/>
      <c r="E172" s="63"/>
      <c r="F172" s="6"/>
      <c r="G172" s="6"/>
      <c r="H172" s="148">
        <f>' Ruko 2 Lantai Kombinasi'!G147</f>
        <v>0</v>
      </c>
      <c r="I172" s="112"/>
    </row>
    <row r="173" spans="1:12" ht="15.75">
      <c r="A173" s="116"/>
      <c r="B173" s="70">
        <v>1</v>
      </c>
      <c r="C173" s="71" t="s">
        <v>83</v>
      </c>
      <c r="D173" s="71" t="s">
        <v>173</v>
      </c>
      <c r="E173" s="63" t="s">
        <v>47</v>
      </c>
      <c r="F173" s="6">
        <f>' Ruko 2 Lantai Kombinasi'!F148*$F$5</f>
        <v>1</v>
      </c>
      <c r="G173" s="6">
        <f t="shared" ref="G173:G184" si="22">SUM(F173:F173)</f>
        <v>1</v>
      </c>
      <c r="H173" s="148">
        <f>' Ruko 2 Lantai Kombinasi'!G148</f>
        <v>2695000</v>
      </c>
      <c r="I173" s="112">
        <f t="shared" ref="I173:I183" si="23">G173*H173</f>
        <v>2695000</v>
      </c>
      <c r="L173" s="159"/>
    </row>
    <row r="174" spans="1:12" ht="15.75">
      <c r="A174" s="116"/>
      <c r="B174" s="70">
        <v>2</v>
      </c>
      <c r="C174" s="71" t="s">
        <v>84</v>
      </c>
      <c r="D174" s="71" t="s">
        <v>174</v>
      </c>
      <c r="E174" s="63" t="s">
        <v>47</v>
      </c>
      <c r="F174" s="6">
        <f>' Ruko 2 Lantai Kombinasi'!F149*$F$5</f>
        <v>1</v>
      </c>
      <c r="G174" s="6">
        <f t="shared" si="22"/>
        <v>1</v>
      </c>
      <c r="H174" s="148">
        <f>' Ruko 2 Lantai Kombinasi'!G149</f>
        <v>2264968.2468461902</v>
      </c>
      <c r="I174" s="112">
        <f t="shared" si="23"/>
        <v>2264968.2468461902</v>
      </c>
      <c r="L174" s="159"/>
    </row>
    <row r="175" spans="1:12" s="115" customFormat="1" ht="15.75">
      <c r="A175" s="118"/>
      <c r="B175" s="70">
        <v>3</v>
      </c>
      <c r="C175" s="71" t="s">
        <v>128</v>
      </c>
      <c r="D175" s="71" t="s">
        <v>175</v>
      </c>
      <c r="E175" s="63" t="s">
        <v>9</v>
      </c>
      <c r="F175" s="6">
        <f>' Ruko 2 Lantai Kombinasi'!F150*$F$5</f>
        <v>14.7616101</v>
      </c>
      <c r="G175" s="6">
        <f t="shared" si="22"/>
        <v>14.7616101</v>
      </c>
      <c r="H175" s="148">
        <f>' Ruko 2 Lantai Kombinasi'!G150</f>
        <v>605000</v>
      </c>
      <c r="I175" s="112">
        <f t="shared" si="23"/>
        <v>8930774.1105000004</v>
      </c>
      <c r="K175" s="156"/>
      <c r="L175" s="159"/>
    </row>
    <row r="176" spans="1:12" s="115" customFormat="1" ht="15.75">
      <c r="A176" s="118"/>
      <c r="B176" s="70">
        <v>4</v>
      </c>
      <c r="C176" s="71" t="s">
        <v>44</v>
      </c>
      <c r="D176" s="71" t="s">
        <v>213</v>
      </c>
      <c r="E176" s="63" t="s">
        <v>15</v>
      </c>
      <c r="F176" s="6">
        <f>' Ruko 2 Lantai Kombinasi'!F151*$F$5</f>
        <v>28.34</v>
      </c>
      <c r="G176" s="6">
        <f t="shared" si="22"/>
        <v>28.34</v>
      </c>
      <c r="H176" s="148">
        <f>' Ruko 2 Lantai Kombinasi'!G151</f>
        <v>88000</v>
      </c>
      <c r="I176" s="112">
        <f t="shared" si="23"/>
        <v>2493920</v>
      </c>
      <c r="K176" s="156"/>
      <c r="L176" s="159"/>
    </row>
    <row r="177" spans="1:12" s="115" customFormat="1" ht="15.75">
      <c r="A177" s="118"/>
      <c r="B177" s="70">
        <v>5</v>
      </c>
      <c r="C177" s="71" t="s">
        <v>129</v>
      </c>
      <c r="D177" s="86" t="s">
        <v>214</v>
      </c>
      <c r="E177" s="63" t="s">
        <v>15</v>
      </c>
      <c r="F177" s="6">
        <f>' Ruko 2 Lantai Kombinasi'!F152*$F$5</f>
        <v>8.31</v>
      </c>
      <c r="G177" s="6">
        <f t="shared" si="22"/>
        <v>8.31</v>
      </c>
      <c r="H177" s="148">
        <f>' Ruko 2 Lantai Kombinasi'!G152</f>
        <v>88000</v>
      </c>
      <c r="I177" s="112">
        <f t="shared" si="23"/>
        <v>731280</v>
      </c>
      <c r="K177" s="156"/>
      <c r="L177" s="159"/>
    </row>
    <row r="178" spans="1:12" s="115" customFormat="1" ht="15.75">
      <c r="A178" s="3"/>
      <c r="B178" s="70">
        <v>6</v>
      </c>
      <c r="C178" s="86" t="s">
        <v>130</v>
      </c>
      <c r="D178" s="86" t="s">
        <v>176</v>
      </c>
      <c r="E178" s="87" t="s">
        <v>47</v>
      </c>
      <c r="F178" s="160">
        <f>1*' Ruko 2 Lantai Kombinasi'!F153</f>
        <v>2</v>
      </c>
      <c r="G178" s="6">
        <f t="shared" si="22"/>
        <v>2</v>
      </c>
      <c r="H178" s="148">
        <f>' Ruko 2 Lantai Kombinasi'!G153</f>
        <v>429000.00000000006</v>
      </c>
      <c r="I178" s="112">
        <f t="shared" si="23"/>
        <v>858000.00000000012</v>
      </c>
      <c r="K178" s="156"/>
      <c r="L178" s="159"/>
    </row>
    <row r="179" spans="1:12" s="115" customFormat="1" ht="15.75">
      <c r="A179" s="3"/>
      <c r="B179" s="70">
        <v>7</v>
      </c>
      <c r="C179" s="86" t="s">
        <v>85</v>
      </c>
      <c r="D179" s="74"/>
      <c r="E179" s="87" t="s">
        <v>9</v>
      </c>
      <c r="F179" s="6">
        <f>' Ruko 2 Lantai Kombinasi'!F154*F5</f>
        <v>44.37</v>
      </c>
      <c r="G179" s="6">
        <f t="shared" si="22"/>
        <v>44.37</v>
      </c>
      <c r="H179" s="148">
        <f>' Ruko 2 Lantai Kombinasi'!G154</f>
        <v>33000</v>
      </c>
      <c r="I179" s="112">
        <f t="shared" si="23"/>
        <v>1464210</v>
      </c>
      <c r="K179" s="156"/>
      <c r="L179" s="159"/>
    </row>
    <row r="180" spans="1:12" s="115" customFormat="1" ht="15.75">
      <c r="A180" s="3"/>
      <c r="B180" s="70">
        <v>8</v>
      </c>
      <c r="C180" s="86" t="s">
        <v>131</v>
      </c>
      <c r="D180" s="77" t="s">
        <v>172</v>
      </c>
      <c r="E180" s="87" t="s">
        <v>47</v>
      </c>
      <c r="F180" s="6">
        <f>' Ruko 2 Lantai Kombinasi'!F155*F5</f>
        <v>1</v>
      </c>
      <c r="G180" s="6">
        <f t="shared" si="22"/>
        <v>1</v>
      </c>
      <c r="H180" s="148">
        <f>' Ruko 2 Lantai Kombinasi'!G155</f>
        <v>616343.75</v>
      </c>
      <c r="I180" s="112">
        <f t="shared" si="23"/>
        <v>616343.75</v>
      </c>
      <c r="K180" s="156"/>
      <c r="L180" s="159"/>
    </row>
    <row r="181" spans="1:12" s="115" customFormat="1" ht="15.75">
      <c r="A181" s="3"/>
      <c r="B181" s="85">
        <v>9</v>
      </c>
      <c r="C181" s="86" t="s">
        <v>132</v>
      </c>
      <c r="D181" s="23" t="s">
        <v>266</v>
      </c>
      <c r="E181" s="87" t="s">
        <v>47</v>
      </c>
      <c r="F181" s="6">
        <f>' Ruko 2 Lantai Kombinasi'!F155*$F$5</f>
        <v>1</v>
      </c>
      <c r="G181" s="6">
        <f t="shared" si="22"/>
        <v>1</v>
      </c>
      <c r="H181" s="148">
        <f>' Ruko 2 Lantai Kombinasi'!G156</f>
        <v>794062.5</v>
      </c>
      <c r="I181" s="112">
        <f t="shared" si="23"/>
        <v>794062.5</v>
      </c>
      <c r="K181" s="156"/>
      <c r="L181" s="159"/>
    </row>
    <row r="182" spans="1:12" s="115" customFormat="1" ht="15.75">
      <c r="A182" s="3"/>
      <c r="B182" s="70">
        <v>10</v>
      </c>
      <c r="C182" s="86" t="s">
        <v>134</v>
      </c>
      <c r="D182" s="86"/>
      <c r="E182" s="87" t="s">
        <v>9</v>
      </c>
      <c r="F182" s="160">
        <f>' Ruko 2 Lantai Kombinasi'!F157*1</f>
        <v>4.37</v>
      </c>
      <c r="G182" s="6">
        <f t="shared" si="22"/>
        <v>4.37</v>
      </c>
      <c r="H182" s="148">
        <f>' Ruko 2 Lantai Kombinasi'!G157</f>
        <v>0</v>
      </c>
      <c r="I182" s="112">
        <f t="shared" si="23"/>
        <v>0</v>
      </c>
      <c r="K182" s="156"/>
      <c r="L182" s="159"/>
    </row>
    <row r="183" spans="1:12" s="115" customFormat="1" ht="15.75">
      <c r="A183" s="3"/>
      <c r="B183" s="85">
        <v>11</v>
      </c>
      <c r="C183" s="86" t="s">
        <v>154</v>
      </c>
      <c r="D183" s="86" t="s">
        <v>177</v>
      </c>
      <c r="E183" s="87" t="s">
        <v>9</v>
      </c>
      <c r="F183" s="160">
        <f>' Ruko 2 Lantai Kombinasi'!F158*1</f>
        <v>14.25</v>
      </c>
      <c r="G183" s="6">
        <f t="shared" si="22"/>
        <v>14.25</v>
      </c>
      <c r="H183" s="148">
        <f>' Ruko 2 Lantai Kombinasi'!G158</f>
        <v>98289.256174836948</v>
      </c>
      <c r="I183" s="112">
        <f t="shared" si="23"/>
        <v>1400621.9004914265</v>
      </c>
      <c r="K183" s="156"/>
      <c r="L183" s="159"/>
    </row>
    <row r="184" spans="1:12" ht="40.5" customHeight="1">
      <c r="A184" s="3"/>
      <c r="B184" s="85">
        <v>12</v>
      </c>
      <c r="C184" s="86" t="s">
        <v>277</v>
      </c>
      <c r="D184" s="77" t="s">
        <v>278</v>
      </c>
      <c r="E184" s="87" t="s">
        <v>279</v>
      </c>
      <c r="F184" s="55">
        <f>' Ruko 2 Lantai Kombinasi'!F159*$F$5</f>
        <v>1</v>
      </c>
      <c r="G184" s="6">
        <f t="shared" si="22"/>
        <v>1</v>
      </c>
      <c r="H184" s="148">
        <f>' Ruko 2 Lantai Kombinasi'!G159</f>
        <v>275000</v>
      </c>
      <c r="I184" s="112">
        <f>G184*H184</f>
        <v>275000</v>
      </c>
      <c r="L184" s="159"/>
    </row>
    <row r="185" spans="1:12" ht="15.75">
      <c r="B185" s="119"/>
      <c r="C185" s="120"/>
      <c r="D185" s="120"/>
      <c r="E185" s="121"/>
      <c r="F185" s="120"/>
      <c r="G185" s="120"/>
      <c r="H185" s="120"/>
      <c r="I185" s="158">
        <f>SUM(I173:I184)</f>
        <v>22524180.50783762</v>
      </c>
    </row>
    <row r="186" spans="1:12" ht="15.75">
      <c r="B186" s="122"/>
      <c r="C186" s="123"/>
      <c r="D186" s="123"/>
      <c r="E186" s="124"/>
      <c r="F186" s="123"/>
      <c r="G186" s="123"/>
      <c r="H186" s="125" t="s">
        <v>207</v>
      </c>
      <c r="I186" s="126">
        <f>SUM(I11:I185)/2</f>
        <v>330505854.07436001</v>
      </c>
      <c r="K186" s="126"/>
    </row>
    <row r="187" spans="1:12" ht="15.75">
      <c r="B187" s="122"/>
      <c r="C187" s="123"/>
      <c r="D187" s="123"/>
      <c r="E187" s="124"/>
      <c r="F187" s="123"/>
      <c r="G187" s="123"/>
      <c r="H187" s="125" t="s">
        <v>247</v>
      </c>
      <c r="I187" s="126">
        <f>ROUNDDOWN(I186,-5)</f>
        <v>330500000</v>
      </c>
    </row>
    <row r="188" spans="1:12" ht="15.75">
      <c r="B188" s="122"/>
      <c r="C188" s="123"/>
      <c r="D188" s="123"/>
      <c r="E188" s="124"/>
      <c r="F188" s="123"/>
      <c r="G188" s="123"/>
      <c r="H188" s="125" t="s">
        <v>255</v>
      </c>
      <c r="I188" s="128"/>
    </row>
    <row r="189" spans="1:12" ht="15.75">
      <c r="B189" s="122"/>
      <c r="C189" s="123"/>
      <c r="D189" s="123"/>
      <c r="E189" s="124"/>
      <c r="F189" s="123"/>
      <c r="G189" s="123"/>
      <c r="H189" s="125" t="s">
        <v>149</v>
      </c>
      <c r="I189" s="127">
        <f>I187-I188</f>
        <v>330500000</v>
      </c>
    </row>
    <row r="190" spans="1:12" ht="15.75">
      <c r="B190" s="122"/>
      <c r="C190" s="123"/>
      <c r="D190" s="123"/>
      <c r="E190" s="124"/>
      <c r="F190" s="123"/>
      <c r="G190" s="123"/>
      <c r="H190" s="123" t="s">
        <v>200</v>
      </c>
      <c r="I190" s="128">
        <f>I189*0.1</f>
        <v>33050000</v>
      </c>
    </row>
    <row r="191" spans="1:12" ht="15.75">
      <c r="B191" s="122"/>
      <c r="C191" s="123"/>
      <c r="D191" s="123"/>
      <c r="E191" s="124"/>
      <c r="F191" s="123"/>
      <c r="G191" s="123"/>
      <c r="H191" s="123" t="s">
        <v>149</v>
      </c>
      <c r="I191" s="128">
        <f>I189+I190</f>
        <v>363550000</v>
      </c>
    </row>
    <row r="192" spans="1:12" ht="15.75">
      <c r="B192" s="122"/>
      <c r="C192" s="123"/>
      <c r="D192" s="123"/>
      <c r="E192" s="124"/>
      <c r="F192" s="123"/>
      <c r="G192" s="123"/>
      <c r="H192" s="123" t="s">
        <v>208</v>
      </c>
      <c r="I192" s="129">
        <f>131*1</f>
        <v>131</v>
      </c>
    </row>
    <row r="193" spans="2:9" ht="16.5" thickBot="1">
      <c r="B193" s="130"/>
      <c r="C193" s="131"/>
      <c r="D193" s="131"/>
      <c r="E193" s="132"/>
      <c r="F193" s="131"/>
      <c r="G193" s="131"/>
      <c r="H193" s="133" t="s">
        <v>209</v>
      </c>
      <c r="I193" s="134">
        <f>I189/I192</f>
        <v>2522900.7633587788</v>
      </c>
    </row>
    <row r="194" spans="2:9">
      <c r="C194" s="135"/>
      <c r="D194" s="135"/>
      <c r="E194" s="136"/>
    </row>
    <row r="195" spans="2:9">
      <c r="C195" s="135"/>
      <c r="D195" s="135"/>
      <c r="E195" s="136"/>
    </row>
  </sheetData>
  <mergeCells count="5">
    <mergeCell ref="B6:B8"/>
    <mergeCell ref="C6:C8"/>
    <mergeCell ref="D6:D8"/>
    <mergeCell ref="E6:E8"/>
    <mergeCell ref="H133:I133"/>
  </mergeCells>
  <printOptions horizontalCentered="1"/>
  <pageMargins left="0.196850393700787" right="0.196850393700787" top="0.15" bottom="0.13" header="0.31496062992126" footer="0.13"/>
  <pageSetup paperSize="9" scale="45" orientation="landscape" horizontalDpi="4294967292" r:id="rId1"/>
  <rowBreaks count="2" manualBreakCount="2">
    <brk id="79" min="1" max="13" man="1"/>
    <brk id="140" min="1" max="1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14"/>
  <sheetViews>
    <sheetView workbookViewId="0">
      <selection activeCell="N20" sqref="N20"/>
    </sheetView>
  </sheetViews>
  <sheetFormatPr defaultRowHeight="15"/>
  <cols>
    <col min="6" max="6" width="6.85546875" style="162" customWidth="1"/>
    <col min="7" max="7" width="12.140625" style="162" customWidth="1"/>
    <col min="8" max="9" width="14.5703125" style="163" customWidth="1"/>
  </cols>
  <sheetData>
    <row r="2" spans="3:10" ht="15.75" thickBot="1"/>
    <row r="3" spans="3:10" ht="15.75" thickTop="1">
      <c r="C3" s="208" t="s">
        <v>287</v>
      </c>
      <c r="D3" s="210" t="s">
        <v>297</v>
      </c>
      <c r="E3" s="176" t="s">
        <v>299</v>
      </c>
      <c r="F3" s="205" t="s">
        <v>288</v>
      </c>
      <c r="G3" s="205"/>
      <c r="H3" s="206" t="s">
        <v>211</v>
      </c>
      <c r="I3" s="207"/>
      <c r="J3" s="164"/>
    </row>
    <row r="4" spans="3:10" ht="15.75" thickBot="1">
      <c r="C4" s="209"/>
      <c r="D4" s="211"/>
      <c r="E4" s="177" t="s">
        <v>47</v>
      </c>
      <c r="F4" s="179" t="s">
        <v>289</v>
      </c>
      <c r="G4" s="179" t="s">
        <v>296</v>
      </c>
      <c r="H4" s="183" t="s">
        <v>150</v>
      </c>
      <c r="I4" s="184" t="s">
        <v>292</v>
      </c>
      <c r="J4" s="164"/>
    </row>
    <row r="5" spans="3:10" ht="15.75" thickTop="1">
      <c r="C5" s="174"/>
      <c r="D5" s="175"/>
      <c r="E5" s="175"/>
      <c r="F5" s="180"/>
      <c r="G5" s="180"/>
      <c r="H5" s="185"/>
      <c r="I5" s="186"/>
    </row>
    <row r="6" spans="3:10">
      <c r="C6" s="168" t="s">
        <v>290</v>
      </c>
      <c r="D6" s="169">
        <v>2E-3</v>
      </c>
      <c r="E6" s="169">
        <v>1</v>
      </c>
      <c r="F6" s="181">
        <v>131</v>
      </c>
      <c r="G6" s="181" t="s">
        <v>291</v>
      </c>
      <c r="H6" s="187">
        <f>' Ruko 2 Lantai Kombinasi'!H163</f>
        <v>344200000</v>
      </c>
      <c r="I6" s="188">
        <f>H6/F6</f>
        <v>2627480.9160305345</v>
      </c>
    </row>
    <row r="7" spans="3:10">
      <c r="C7" s="166"/>
      <c r="D7" s="167"/>
      <c r="E7" s="167"/>
      <c r="F7" s="181"/>
      <c r="G7" s="181"/>
      <c r="H7" s="187"/>
      <c r="I7" s="188"/>
    </row>
    <row r="8" spans="3:10">
      <c r="C8" s="170" t="s">
        <v>293</v>
      </c>
      <c r="D8" s="169">
        <v>4.0000000000000001E-3</v>
      </c>
      <c r="E8" s="169">
        <v>1</v>
      </c>
      <c r="F8" s="181">
        <v>131</v>
      </c>
      <c r="G8" s="181" t="s">
        <v>291</v>
      </c>
      <c r="H8" s="187">
        <f>'[17] Ruko 2 Lantai Tengah'!$H$163</f>
        <v>339600000</v>
      </c>
      <c r="I8" s="188">
        <f>H8/F8</f>
        <v>2592366.4122137404</v>
      </c>
    </row>
    <row r="9" spans="3:10">
      <c r="C9" s="170" t="s">
        <v>293</v>
      </c>
      <c r="D9" s="169">
        <v>5.0000000000000001E-3</v>
      </c>
      <c r="E9" s="169">
        <v>1</v>
      </c>
      <c r="F9" s="181">
        <v>197</v>
      </c>
      <c r="G9" s="181" t="s">
        <v>295</v>
      </c>
      <c r="H9" s="187">
        <f>'[18]Ruko 3 Lantai Hook'!$H$199</f>
        <v>601000000</v>
      </c>
      <c r="I9" s="188">
        <f>H9/F9</f>
        <v>3050761.4213197972</v>
      </c>
    </row>
    <row r="10" spans="3:10">
      <c r="C10" s="170" t="s">
        <v>293</v>
      </c>
      <c r="D10" s="169">
        <v>6.0000000000000001E-3</v>
      </c>
      <c r="E10" s="169">
        <v>1</v>
      </c>
      <c r="F10" s="181">
        <f>F9</f>
        <v>197</v>
      </c>
      <c r="G10" s="181" t="s">
        <v>294</v>
      </c>
      <c r="H10" s="187">
        <f>'[19]Ruko 3 Lantai Kombinasi'!$H$180</f>
        <v>539000000</v>
      </c>
      <c r="I10" s="188">
        <f>H10/F10</f>
        <v>2736040.6091370559</v>
      </c>
    </row>
    <row r="11" spans="3:10">
      <c r="C11" s="166"/>
      <c r="D11" s="167"/>
      <c r="E11" s="167"/>
      <c r="F11" s="181"/>
      <c r="G11" s="181"/>
      <c r="H11" s="187"/>
      <c r="I11" s="188"/>
    </row>
    <row r="12" spans="3:10">
      <c r="C12" s="171" t="s">
        <v>298</v>
      </c>
      <c r="D12" s="169">
        <v>7.0000000000000001E-3</v>
      </c>
      <c r="E12" s="169">
        <v>1</v>
      </c>
      <c r="F12" s="181">
        <f>F8</f>
        <v>131</v>
      </c>
      <c r="G12" s="181" t="str">
        <f>G8</f>
        <v>2 LT</v>
      </c>
      <c r="H12" s="187">
        <f>'[20] Ruko 2 Lantai Kombinasi'!$H$162</f>
        <v>341600000</v>
      </c>
      <c r="I12" s="188">
        <f>H12/F12</f>
        <v>2607633.5877862596</v>
      </c>
    </row>
    <row r="13" spans="3:10" ht="15.75" thickBot="1">
      <c r="C13" s="172" t="s">
        <v>298</v>
      </c>
      <c r="D13" s="173">
        <v>8.0000000000000002E-3</v>
      </c>
      <c r="E13" s="173">
        <v>3</v>
      </c>
      <c r="F13" s="182">
        <f>F12</f>
        <v>131</v>
      </c>
      <c r="G13" s="182" t="str">
        <f>G6</f>
        <v>2 LT</v>
      </c>
      <c r="H13" s="189">
        <f>'[21] Ruko 2 Lantai Tengah'!$H$163</f>
        <v>339600000</v>
      </c>
      <c r="I13" s="190">
        <f>H13/F13</f>
        <v>2592366.4122137404</v>
      </c>
    </row>
    <row r="14" spans="3:10" ht="15.75" thickTop="1">
      <c r="E14" s="178">
        <f>SUM(E6:E13)</f>
        <v>8</v>
      </c>
    </row>
  </sheetData>
  <mergeCells count="4">
    <mergeCell ref="F3:G3"/>
    <mergeCell ref="H3:I3"/>
    <mergeCell ref="C3:C4"/>
    <mergeCell ref="D3:D4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 Ruko 2 Lantai Kombinasi</vt:lpstr>
      <vt:lpstr>Volume overall (GR02)</vt:lpstr>
      <vt:lpstr>Sheet1</vt:lpstr>
      <vt:lpstr>' Ruko 2 Lantai Kombinasi'!Print_Area</vt:lpstr>
      <vt:lpstr>'Volume overall (GR02)'!Print_Area</vt:lpstr>
      <vt:lpstr>' Ruko 2 Lantai Kombinasi'!Print_Titles</vt:lpstr>
      <vt:lpstr>'Volume overall (GR02)'!Print_Titles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User</cp:lastModifiedBy>
  <cp:lastPrinted>2019-01-09T05:34:19Z</cp:lastPrinted>
  <dcterms:created xsi:type="dcterms:W3CDTF">2018-02-21T01:25:23Z</dcterms:created>
  <dcterms:modified xsi:type="dcterms:W3CDTF">2020-02-13T03:59:27Z</dcterms:modified>
</cp:coreProperties>
</file>