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 mayagi artha m\Documents\Mayagi Artha Mandiri_MAM\Mayagi Artha Mandiri\"/>
    </mc:Choice>
  </mc:AlternateContent>
  <xr:revisionPtr revIDLastSave="0" documentId="13_ncr:1_{35C97B6B-7CC6-4FD4-BDDC-D05E5B5DC634}" xr6:coauthVersionLast="45" xr6:coauthVersionMax="45" xr10:uidLastSave="{00000000-0000-0000-0000-000000000000}"/>
  <bookViews>
    <workbookView xWindow="-120" yWindow="-120" windowWidth="20730" windowHeight="11760" xr2:uid="{F6AC77F2-2322-464F-ABBA-15D7D92FE6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G33" i="1"/>
  <c r="G32" i="1"/>
  <c r="G29" i="1"/>
  <c r="G28" i="1"/>
  <c r="G27" i="1"/>
  <c r="G26" i="1"/>
  <c r="G25" i="1"/>
  <c r="G24" i="1"/>
  <c r="G23" i="1"/>
  <c r="G20" i="1"/>
  <c r="G36" i="1" s="1"/>
  <c r="G9" i="1"/>
  <c r="G37" i="1" l="1"/>
  <c r="I17" i="1"/>
  <c r="I15" i="1"/>
  <c r="I13" i="1"/>
  <c r="I11" i="1"/>
  <c r="G38" i="1"/>
  <c r="I25" i="1"/>
  <c r="I24" i="1"/>
  <c r="I23" i="1"/>
  <c r="I16" i="1"/>
  <c r="I14" i="1"/>
  <c r="I12" i="1"/>
  <c r="I10" i="1"/>
  <c r="I38" i="1" l="1"/>
</calcChain>
</file>

<file path=xl/sharedStrings.xml><?xml version="1.0" encoding="utf-8"?>
<sst xmlns="http://schemas.openxmlformats.org/spreadsheetml/2006/main" count="74" uniqueCount="66">
  <si>
    <t>RENCANA ANGGARAN BIAYA</t>
  </si>
  <si>
    <t>PEKERJAAN</t>
  </si>
  <si>
    <t>: Pekerjaan Pemasangan Penangkal Petir Radius 150 m</t>
  </si>
  <si>
    <t>LOKASI</t>
  </si>
  <si>
    <t>NO SPK</t>
  </si>
  <si>
    <t xml:space="preserve">: </t>
  </si>
  <si>
    <t>No</t>
  </si>
  <si>
    <t>Item Pekerjaan</t>
  </si>
  <si>
    <t>Volume</t>
  </si>
  <si>
    <t>Satuan</t>
  </si>
  <si>
    <t>Harga</t>
  </si>
  <si>
    <t>Total</t>
  </si>
  <si>
    <t>Bobot %</t>
  </si>
  <si>
    <t>Bobot Prestasi %</t>
  </si>
  <si>
    <t xml:space="preserve">Total </t>
  </si>
  <si>
    <t>Keterangan</t>
  </si>
  <si>
    <t>Lalu %</t>
  </si>
  <si>
    <t>Sekarang %</t>
  </si>
  <si>
    <t>s/d Sekarang %</t>
  </si>
  <si>
    <t>Bobot (%)</t>
  </si>
  <si>
    <t>A</t>
  </si>
  <si>
    <t>Tower Triangle Tinggi 20 Meter</t>
  </si>
  <si>
    <t>Unit</t>
  </si>
  <si>
    <t>Tiang monopole Hot Dip Galvanize</t>
  </si>
  <si>
    <t>Pipa welded 6" tebal 5mm : 6m</t>
  </si>
  <si>
    <t>Pipa welded 5" tebal 3,5mm : 5,5m</t>
  </si>
  <si>
    <t>Pipa welded 4" tebal 3mm : 4,5m</t>
  </si>
  <si>
    <t>Pipa welded 3" tebal 2,5mm : 2,5m</t>
  </si>
  <si>
    <t>Pipa welded 2" tebal 2mm : 1,5m</t>
  </si>
  <si>
    <t>Baseplate 15mm x 500 x 500</t>
  </si>
  <si>
    <t>Join flange 10 - 12mm</t>
  </si>
  <si>
    <t>Tangga pijakan kaki</t>
  </si>
  <si>
    <t>Cakar ayam dan angkur 100 x 100 x200</t>
  </si>
  <si>
    <t>Pondasi monopole 2mx1m + pembesian</t>
  </si>
  <si>
    <t>Lot</t>
  </si>
  <si>
    <t>B</t>
  </si>
  <si>
    <t>Antipetir dan Grounding</t>
  </si>
  <si>
    <t>Head Terminal Kurn R150 + connecting sleve</t>
  </si>
  <si>
    <t>Kabel NYY 1 x 150m</t>
  </si>
  <si>
    <t>Meter</t>
  </si>
  <si>
    <t>Grounding maksimal 2 ohm dengan kabel BC 50mm</t>
  </si>
  <si>
    <t>Clam kabel to rod type cincin 3/4"</t>
  </si>
  <si>
    <t>Pcs</t>
  </si>
  <si>
    <t>Bak kontrol + Bus bar tembaga</t>
  </si>
  <si>
    <t>Copper Rod 3/4" x 4 meter</t>
  </si>
  <si>
    <t>Batang</t>
  </si>
  <si>
    <t>Material bantu kerja</t>
  </si>
  <si>
    <t>c</t>
  </si>
  <si>
    <t>Jasa</t>
  </si>
  <si>
    <t>Jasa instalasi antipetir dan pengeboran grounding</t>
  </si>
  <si>
    <t>Jasa instalasi monopole</t>
  </si>
  <si>
    <t>Pengesahan dan sertifikasi Disnaker Kota Bekasi</t>
  </si>
  <si>
    <t>Total 1</t>
  </si>
  <si>
    <t>PPN 10%</t>
  </si>
  <si>
    <t>GT</t>
  </si>
  <si>
    <t>Bogor, 26 Februari 2020</t>
  </si>
  <si>
    <t>Disetujui oleh</t>
  </si>
  <si>
    <t>Yang Membuat/Merencanakan</t>
  </si>
  <si>
    <t>PT.Sinar Bahana Mulya</t>
  </si>
  <si>
    <t>ASIM SUPRIATNA</t>
  </si>
  <si>
    <t>YUNUS. S</t>
  </si>
  <si>
    <t>ENDANG WAHYUNINGTYAS</t>
  </si>
  <si>
    <t xml:space="preserve">     Direktur</t>
  </si>
  <si>
    <t xml:space="preserve">pengawas infra </t>
  </si>
  <si>
    <t>koord. Family park</t>
  </si>
  <si>
    <t xml:space="preserve">: Perumahan citragran CBD Cluster Granbury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</si>
</sst>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9"/>
      <color theme="1"/>
      <name val="Calibri"/>
      <family val="2"/>
      <charset val="1"/>
      <scheme val="minor"/>
    </font>
    <font>
      <sz val="11"/>
      <color rgb="FF333333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Arial"/>
      <family val="2"/>
    </font>
    <font>
      <b/>
      <u/>
      <sz val="11"/>
      <name val="Times New Roman"/>
      <family val="1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62">
    <xf numFmtId="0" fontId="0" fillId="0" borderId="0" xfId="0"/>
    <xf numFmtId="0" fontId="4" fillId="0" borderId="0" xfId="1" applyFont="1"/>
    <xf numFmtId="0" fontId="2" fillId="0" borderId="0" xfId="0" applyFont="1"/>
    <xf numFmtId="164" fontId="0" fillId="0" borderId="0" xfId="0" applyNumberFormat="1"/>
    <xf numFmtId="42" fontId="0" fillId="0" borderId="0" xfId="0" applyNumberFormat="1"/>
    <xf numFmtId="42" fontId="0" fillId="0" borderId="1" xfId="0" applyNumberFormat="1" applyBorder="1"/>
    <xf numFmtId="10" fontId="0" fillId="0" borderId="1" xfId="0" applyNumberFormat="1" applyBorder="1" applyAlignment="1">
      <alignment horizontal="center" vertical="center"/>
    </xf>
    <xf numFmtId="42" fontId="0" fillId="0" borderId="5" xfId="0" applyNumberFormat="1" applyBorder="1"/>
    <xf numFmtId="10" fontId="0" fillId="0" borderId="5" xfId="0" applyNumberFormat="1" applyBorder="1" applyAlignment="1">
      <alignment horizontal="center" vertical="center"/>
    </xf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164" fontId="0" fillId="0" borderId="1" xfId="0" applyNumberFormat="1" applyBorder="1"/>
    <xf numFmtId="10" fontId="0" fillId="0" borderId="1" xfId="0" applyNumberFormat="1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164" fontId="0" fillId="0" borderId="8" xfId="0" applyNumberFormat="1" applyBorder="1"/>
    <xf numFmtId="42" fontId="0" fillId="0" borderId="8" xfId="0" applyNumberFormat="1" applyBorder="1"/>
    <xf numFmtId="10" fontId="0" fillId="0" borderId="8" xfId="0" applyNumberFormat="1" applyBorder="1"/>
    <xf numFmtId="0" fontId="5" fillId="0" borderId="9" xfId="0" applyFont="1" applyBorder="1"/>
    <xf numFmtId="0" fontId="0" fillId="0" borderId="9" xfId="0" applyBorder="1"/>
    <xf numFmtId="0" fontId="2" fillId="0" borderId="9" xfId="0" applyFont="1" applyBorder="1"/>
    <xf numFmtId="0" fontId="2" fillId="0" borderId="8" xfId="0" applyFont="1" applyBorder="1"/>
    <xf numFmtId="0" fontId="6" fillId="0" borderId="0" xfId="0" applyFont="1"/>
    <xf numFmtId="10" fontId="0" fillId="0" borderId="5" xfId="0" applyNumberFormat="1" applyBorder="1"/>
    <xf numFmtId="0" fontId="0" fillId="0" borderId="5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164" fontId="0" fillId="0" borderId="4" xfId="0" applyNumberFormat="1" applyBorder="1"/>
    <xf numFmtId="42" fontId="0" fillId="0" borderId="4" xfId="0" applyNumberFormat="1" applyBorder="1"/>
    <xf numFmtId="10" fontId="0" fillId="0" borderId="4" xfId="0" applyNumberFormat="1" applyBorder="1"/>
    <xf numFmtId="22" fontId="7" fillId="0" borderId="0" xfId="1" applyNumberFormat="1" applyFont="1"/>
    <xf numFmtId="0" fontId="8" fillId="0" borderId="0" xfId="1" applyFont="1"/>
    <xf numFmtId="0" fontId="7" fillId="0" borderId="0" xfId="1" applyFont="1" applyAlignment="1">
      <alignment horizontal="left"/>
    </xf>
    <xf numFmtId="0" fontId="9" fillId="0" borderId="0" xfId="0" applyFont="1"/>
    <xf numFmtId="22" fontId="7" fillId="0" borderId="0" xfId="1" applyNumberFormat="1" applyFont="1" applyAlignment="1">
      <alignment horizontal="left"/>
    </xf>
    <xf numFmtId="10" fontId="7" fillId="0" borderId="0" xfId="1" applyNumberFormat="1" applyFont="1" applyAlignment="1">
      <alignment horizontal="left"/>
    </xf>
    <xf numFmtId="22" fontId="8" fillId="0" borderId="0" xfId="1" applyNumberFormat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7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/>
    </xf>
    <xf numFmtId="22" fontId="10" fillId="0" borderId="0" xfId="1" applyNumberFormat="1" applyFont="1"/>
    <xf numFmtId="0" fontId="10" fillId="0" borderId="0" xfId="1" applyFont="1" applyAlignment="1">
      <alignment horizontal="left"/>
    </xf>
    <xf numFmtId="0" fontId="11" fillId="0" borderId="0" xfId="0" applyFont="1"/>
    <xf numFmtId="0" fontId="8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42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4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2">
    <cellStyle name="0,0_x000d__x000a_NA_x000d__x000a_" xfId="1" xr:uid="{CF1C3C38-3C67-4D96-A39A-AFC31D8D1D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63B28-7227-44C6-877C-12A46C5F15C3}">
  <dimension ref="A1:N48"/>
  <sheetViews>
    <sheetView tabSelected="1" topLeftCell="A19" zoomScaleNormal="100" workbookViewId="0">
      <selection activeCell="F40" sqref="F40"/>
    </sheetView>
  </sheetViews>
  <sheetFormatPr defaultRowHeight="15" x14ac:dyDescent="0.25"/>
  <cols>
    <col min="1" max="1" width="4.28515625" customWidth="1"/>
    <col min="2" max="2" width="17.5703125" customWidth="1"/>
    <col min="3" max="3" width="29.28515625" customWidth="1"/>
    <col min="6" max="7" width="14.7109375" bestFit="1" customWidth="1"/>
    <col min="8" max="13" width="9.140625" hidden="1" customWidth="1"/>
    <col min="14" max="14" width="11.140625" bestFit="1" customWidth="1"/>
  </cols>
  <sheetData>
    <row r="1" spans="1:14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3" spans="1:14" x14ac:dyDescent="0.25">
      <c r="B3" s="1" t="s">
        <v>1</v>
      </c>
      <c r="C3" s="2" t="s">
        <v>2</v>
      </c>
      <c r="E3" s="3"/>
      <c r="F3" s="4"/>
      <c r="G3" s="4"/>
    </row>
    <row r="4" spans="1:14" x14ac:dyDescent="0.25">
      <c r="B4" s="1" t="s">
        <v>3</v>
      </c>
      <c r="C4" s="2" t="s">
        <v>65</v>
      </c>
      <c r="E4" s="3"/>
      <c r="F4" s="4"/>
      <c r="G4" s="4"/>
    </row>
    <row r="5" spans="1:14" x14ac:dyDescent="0.25">
      <c r="B5" s="1" t="s">
        <v>4</v>
      </c>
      <c r="C5" s="2" t="s">
        <v>5</v>
      </c>
      <c r="E5" s="3"/>
      <c r="F5" s="4"/>
      <c r="G5" s="4"/>
    </row>
    <row r="6" spans="1:14" x14ac:dyDescent="0.25">
      <c r="E6" s="3"/>
      <c r="F6" s="4"/>
      <c r="G6" s="4"/>
    </row>
    <row r="7" spans="1:14" x14ac:dyDescent="0.25">
      <c r="A7" s="48" t="s">
        <v>6</v>
      </c>
      <c r="B7" s="50" t="s">
        <v>7</v>
      </c>
      <c r="C7" s="51"/>
      <c r="D7" s="48" t="s">
        <v>8</v>
      </c>
      <c r="E7" s="54" t="s">
        <v>9</v>
      </c>
      <c r="F7" s="5" t="s">
        <v>10</v>
      </c>
      <c r="G7" s="56" t="s">
        <v>11</v>
      </c>
      <c r="H7" s="58"/>
      <c r="I7" s="60" t="s">
        <v>12</v>
      </c>
      <c r="J7" s="60" t="s">
        <v>13</v>
      </c>
      <c r="K7" s="60"/>
      <c r="L7" s="60"/>
      <c r="M7" s="6" t="s">
        <v>14</v>
      </c>
      <c r="N7" s="48" t="s">
        <v>15</v>
      </c>
    </row>
    <row r="8" spans="1:14" x14ac:dyDescent="0.25">
      <c r="A8" s="49"/>
      <c r="B8" s="52"/>
      <c r="C8" s="53"/>
      <c r="D8" s="49"/>
      <c r="E8" s="55"/>
      <c r="F8" s="7" t="s">
        <v>9</v>
      </c>
      <c r="G8" s="57"/>
      <c r="H8" s="59"/>
      <c r="I8" s="61"/>
      <c r="J8" s="6" t="s">
        <v>16</v>
      </c>
      <c r="K8" s="6" t="s">
        <v>17</v>
      </c>
      <c r="L8" s="6" t="s">
        <v>18</v>
      </c>
      <c r="M8" s="8" t="s">
        <v>19</v>
      </c>
      <c r="N8" s="49"/>
    </row>
    <row r="9" spans="1:14" x14ac:dyDescent="0.25">
      <c r="A9" s="9" t="s">
        <v>20</v>
      </c>
      <c r="B9" s="10" t="s">
        <v>21</v>
      </c>
      <c r="C9" s="11"/>
      <c r="D9" s="9">
        <v>1</v>
      </c>
      <c r="E9" s="12" t="s">
        <v>22</v>
      </c>
      <c r="F9" s="5">
        <v>15000000</v>
      </c>
      <c r="G9" s="5">
        <f>D9*F9</f>
        <v>15000000</v>
      </c>
      <c r="H9" s="9"/>
      <c r="I9" s="13"/>
      <c r="J9" s="13"/>
      <c r="K9" s="13"/>
      <c r="L9" s="13"/>
      <c r="M9" s="13"/>
      <c r="N9" s="9"/>
    </row>
    <row r="10" spans="1:14" x14ac:dyDescent="0.25">
      <c r="A10" s="14">
        <v>1</v>
      </c>
      <c r="B10" s="15" t="s">
        <v>23</v>
      </c>
      <c r="C10" s="16"/>
      <c r="D10" s="14"/>
      <c r="E10" s="17"/>
      <c r="F10" s="18"/>
      <c r="G10" s="18"/>
      <c r="H10" s="14"/>
      <c r="I10" s="19">
        <f>+G10/G36*100%</f>
        <v>0</v>
      </c>
      <c r="J10" s="19">
        <v>0</v>
      </c>
      <c r="K10" s="19">
        <v>0</v>
      </c>
      <c r="L10" s="19">
        <v>1</v>
      </c>
      <c r="M10" s="19">
        <v>1</v>
      </c>
      <c r="N10" s="14"/>
    </row>
    <row r="11" spans="1:14" x14ac:dyDescent="0.25">
      <c r="A11" s="14"/>
      <c r="B11" s="20" t="s">
        <v>24</v>
      </c>
      <c r="C11" s="16"/>
      <c r="D11" s="14"/>
      <c r="E11" s="17"/>
      <c r="F11" s="18"/>
      <c r="G11" s="18"/>
      <c r="H11" s="14"/>
      <c r="I11" s="19">
        <f>+G11/G36*100%</f>
        <v>0</v>
      </c>
      <c r="J11" s="19">
        <v>0</v>
      </c>
      <c r="K11" s="19">
        <v>0</v>
      </c>
      <c r="L11" s="19">
        <v>1</v>
      </c>
      <c r="M11" s="19">
        <v>1</v>
      </c>
      <c r="N11" s="14"/>
    </row>
    <row r="12" spans="1:14" x14ac:dyDescent="0.25">
      <c r="A12" s="14"/>
      <c r="B12" s="20" t="s">
        <v>25</v>
      </c>
      <c r="C12" s="16"/>
      <c r="D12" s="14"/>
      <c r="E12" s="17"/>
      <c r="F12" s="18"/>
      <c r="G12" s="18"/>
      <c r="H12" s="14"/>
      <c r="I12" s="19">
        <f>+G12/G36*100%</f>
        <v>0</v>
      </c>
      <c r="J12" s="19">
        <v>0</v>
      </c>
      <c r="K12" s="19">
        <v>0</v>
      </c>
      <c r="L12" s="19">
        <v>1</v>
      </c>
      <c r="M12" s="19">
        <v>1</v>
      </c>
      <c r="N12" s="14"/>
    </row>
    <row r="13" spans="1:14" x14ac:dyDescent="0.25">
      <c r="A13" s="14"/>
      <c r="B13" s="20" t="s">
        <v>26</v>
      </c>
      <c r="C13" s="16"/>
      <c r="D13" s="14"/>
      <c r="E13" s="17"/>
      <c r="F13" s="18"/>
      <c r="G13" s="18"/>
      <c r="H13" s="14"/>
      <c r="I13" s="19">
        <f>+G13/G36*100%</f>
        <v>0</v>
      </c>
      <c r="J13" s="19">
        <v>0</v>
      </c>
      <c r="K13" s="19">
        <v>0</v>
      </c>
      <c r="L13" s="19">
        <v>1</v>
      </c>
      <c r="M13" s="19">
        <v>1</v>
      </c>
      <c r="N13" s="14"/>
    </row>
    <row r="14" spans="1:14" x14ac:dyDescent="0.25">
      <c r="A14" s="14"/>
      <c r="B14" s="20" t="s">
        <v>27</v>
      </c>
      <c r="C14" s="16"/>
      <c r="D14" s="14"/>
      <c r="E14" s="17"/>
      <c r="F14" s="18"/>
      <c r="G14" s="18"/>
      <c r="H14" s="14"/>
      <c r="I14" s="19">
        <f>+G14/G36*100%</f>
        <v>0</v>
      </c>
      <c r="J14" s="19">
        <v>0</v>
      </c>
      <c r="K14" s="19">
        <v>0</v>
      </c>
      <c r="L14" s="19">
        <v>1</v>
      </c>
      <c r="M14" s="19">
        <v>1</v>
      </c>
      <c r="N14" s="14"/>
    </row>
    <row r="15" spans="1:14" x14ac:dyDescent="0.25">
      <c r="A15" s="14"/>
      <c r="B15" s="20" t="s">
        <v>28</v>
      </c>
      <c r="C15" s="16"/>
      <c r="D15" s="14"/>
      <c r="E15" s="17"/>
      <c r="F15" s="18"/>
      <c r="G15" s="18"/>
      <c r="H15" s="14"/>
      <c r="I15" s="19">
        <f>+G15/G36*100%</f>
        <v>0</v>
      </c>
      <c r="J15" s="19">
        <v>0</v>
      </c>
      <c r="K15" s="19">
        <v>0</v>
      </c>
      <c r="L15" s="19">
        <v>1</v>
      </c>
      <c r="M15" s="19">
        <v>1</v>
      </c>
      <c r="N15" s="14"/>
    </row>
    <row r="16" spans="1:14" x14ac:dyDescent="0.25">
      <c r="A16" s="14"/>
      <c r="B16" s="20" t="s">
        <v>29</v>
      </c>
      <c r="C16" s="16"/>
      <c r="D16" s="14"/>
      <c r="E16" s="17"/>
      <c r="F16" s="18"/>
      <c r="G16" s="18"/>
      <c r="H16" s="14"/>
      <c r="I16" s="19">
        <f>+G16/G36*100%</f>
        <v>0</v>
      </c>
      <c r="J16" s="19">
        <v>0</v>
      </c>
      <c r="K16" s="19">
        <v>0</v>
      </c>
      <c r="L16" s="19">
        <v>1</v>
      </c>
      <c r="M16" s="19">
        <v>1</v>
      </c>
      <c r="N16" s="14"/>
    </row>
    <row r="17" spans="1:14" x14ac:dyDescent="0.25">
      <c r="A17" s="14"/>
      <c r="B17" s="20" t="s">
        <v>30</v>
      </c>
      <c r="C17" s="16"/>
      <c r="D17" s="14"/>
      <c r="E17" s="17"/>
      <c r="F17" s="18"/>
      <c r="G17" s="18"/>
      <c r="H17" s="14"/>
      <c r="I17" s="19">
        <f>+G17/G36*100%</f>
        <v>0</v>
      </c>
      <c r="J17" s="19">
        <v>0</v>
      </c>
      <c r="K17" s="19">
        <v>0</v>
      </c>
      <c r="L17" s="19">
        <v>1</v>
      </c>
      <c r="M17" s="19">
        <v>1</v>
      </c>
      <c r="N17" s="14"/>
    </row>
    <row r="18" spans="1:14" x14ac:dyDescent="0.25">
      <c r="A18" s="14"/>
      <c r="B18" s="20" t="s">
        <v>31</v>
      </c>
      <c r="C18" s="16"/>
      <c r="D18" s="14"/>
      <c r="E18" s="17"/>
      <c r="F18" s="18"/>
      <c r="G18" s="18"/>
      <c r="H18" s="14"/>
      <c r="I18" s="19"/>
      <c r="J18" s="19"/>
      <c r="K18" s="19"/>
      <c r="L18" s="19"/>
      <c r="M18" s="19"/>
      <c r="N18" s="14"/>
    </row>
    <row r="19" spans="1:14" x14ac:dyDescent="0.25">
      <c r="A19" s="14"/>
      <c r="B19" s="20" t="s">
        <v>32</v>
      </c>
      <c r="C19" s="16"/>
      <c r="D19" s="14"/>
      <c r="E19" s="17"/>
      <c r="F19" s="18"/>
      <c r="G19" s="18"/>
      <c r="H19" s="14"/>
      <c r="I19" s="19"/>
      <c r="J19" s="19"/>
      <c r="K19" s="19"/>
      <c r="L19" s="19"/>
      <c r="M19" s="19"/>
      <c r="N19" s="14"/>
    </row>
    <row r="20" spans="1:14" x14ac:dyDescent="0.25">
      <c r="A20" s="14">
        <v>2</v>
      </c>
      <c r="B20" s="21" t="s">
        <v>33</v>
      </c>
      <c r="C20" s="16"/>
      <c r="D20" s="14">
        <v>1</v>
      </c>
      <c r="E20" s="17" t="s">
        <v>34</v>
      </c>
      <c r="F20" s="18">
        <v>4500000</v>
      </c>
      <c r="G20" s="18">
        <f>D20*F20</f>
        <v>4500000</v>
      </c>
      <c r="H20" s="14"/>
      <c r="I20" s="19"/>
      <c r="J20" s="19"/>
      <c r="K20" s="19"/>
      <c r="L20" s="19"/>
      <c r="M20" s="19"/>
      <c r="N20" s="14"/>
    </row>
    <row r="21" spans="1:14" x14ac:dyDescent="0.25">
      <c r="A21" s="14"/>
      <c r="B21" s="21"/>
      <c r="C21" s="16"/>
      <c r="D21" s="14"/>
      <c r="E21" s="17"/>
      <c r="F21" s="18"/>
      <c r="G21" s="18"/>
      <c r="H21" s="14"/>
      <c r="I21" s="19"/>
      <c r="J21" s="19"/>
      <c r="K21" s="19"/>
      <c r="L21" s="19"/>
      <c r="M21" s="19"/>
      <c r="N21" s="14"/>
    </row>
    <row r="22" spans="1:14" x14ac:dyDescent="0.25">
      <c r="A22" s="14" t="s">
        <v>35</v>
      </c>
      <c r="B22" s="22" t="s">
        <v>36</v>
      </c>
      <c r="C22" s="16"/>
      <c r="D22" s="14"/>
      <c r="E22" s="17"/>
      <c r="F22" s="18"/>
      <c r="G22" s="18"/>
      <c r="H22" s="14"/>
      <c r="I22" s="19"/>
      <c r="J22" s="19"/>
      <c r="K22" s="19"/>
      <c r="L22" s="19"/>
      <c r="M22" s="19"/>
      <c r="N22" s="14"/>
    </row>
    <row r="23" spans="1:14" x14ac:dyDescent="0.25">
      <c r="A23" s="14">
        <v>1</v>
      </c>
      <c r="B23" s="21" t="s">
        <v>37</v>
      </c>
      <c r="C23" s="16"/>
      <c r="D23" s="14">
        <v>1</v>
      </c>
      <c r="E23" s="17" t="s">
        <v>22</v>
      </c>
      <c r="F23" s="18">
        <v>8000000</v>
      </c>
      <c r="G23" s="18">
        <f>D23*F23</f>
        <v>8000000</v>
      </c>
      <c r="H23" s="14"/>
      <c r="I23" s="19">
        <f>+G23/G36*100%</f>
        <v>0.17801513128615931</v>
      </c>
      <c r="J23" s="19">
        <v>0</v>
      </c>
      <c r="K23" s="19">
        <v>0</v>
      </c>
      <c r="L23" s="19">
        <v>1</v>
      </c>
      <c r="M23" s="19">
        <v>1</v>
      </c>
      <c r="N23" s="14"/>
    </row>
    <row r="24" spans="1:14" x14ac:dyDescent="0.25">
      <c r="A24" s="14">
        <v>2</v>
      </c>
      <c r="B24" s="21" t="s">
        <v>38</v>
      </c>
      <c r="C24" s="16"/>
      <c r="D24" s="14">
        <v>24</v>
      </c>
      <c r="E24" s="17" t="s">
        <v>39</v>
      </c>
      <c r="F24" s="18">
        <v>160000</v>
      </c>
      <c r="G24" s="18">
        <f>D24*F24</f>
        <v>3840000</v>
      </c>
      <c r="H24" s="14"/>
      <c r="I24" s="19">
        <f>+G24/G36*100%</f>
        <v>8.5447263017356473E-2</v>
      </c>
      <c r="J24" s="19">
        <v>0</v>
      </c>
      <c r="K24" s="19">
        <v>0</v>
      </c>
      <c r="L24" s="19">
        <v>1</v>
      </c>
      <c r="M24" s="19">
        <v>1</v>
      </c>
      <c r="N24" s="14"/>
    </row>
    <row r="25" spans="1:14" x14ac:dyDescent="0.25">
      <c r="A25" s="14">
        <v>3</v>
      </c>
      <c r="B25" s="21" t="s">
        <v>40</v>
      </c>
      <c r="C25" s="16"/>
      <c r="D25" s="14">
        <v>30</v>
      </c>
      <c r="E25" s="17" t="s">
        <v>39</v>
      </c>
      <c r="F25" s="18">
        <v>85000</v>
      </c>
      <c r="G25" s="18">
        <f>D25*F25</f>
        <v>2550000</v>
      </c>
      <c r="H25" s="14"/>
      <c r="I25" s="19">
        <f>+G25/G36*100%</f>
        <v>5.6742323097463285E-2</v>
      </c>
      <c r="J25" s="19">
        <v>0</v>
      </c>
      <c r="K25" s="19">
        <v>0</v>
      </c>
      <c r="L25" s="19">
        <v>1</v>
      </c>
      <c r="M25" s="19">
        <v>1</v>
      </c>
      <c r="N25" s="14"/>
    </row>
    <row r="26" spans="1:14" x14ac:dyDescent="0.25">
      <c r="A26" s="14">
        <v>4</v>
      </c>
      <c r="B26" s="21" t="s">
        <v>41</v>
      </c>
      <c r="C26" s="16"/>
      <c r="D26" s="14">
        <v>2</v>
      </c>
      <c r="E26" s="17" t="s">
        <v>42</v>
      </c>
      <c r="F26" s="18">
        <v>150000</v>
      </c>
      <c r="G26" s="18">
        <f t="shared" ref="G26:G29" si="0">D26*F26</f>
        <v>300000</v>
      </c>
      <c r="H26" s="14"/>
      <c r="I26" s="19"/>
      <c r="J26" s="19"/>
      <c r="K26" s="19"/>
      <c r="L26" s="19"/>
      <c r="M26" s="19"/>
      <c r="N26" s="14"/>
    </row>
    <row r="27" spans="1:14" x14ac:dyDescent="0.25">
      <c r="A27" s="14">
        <v>5</v>
      </c>
      <c r="B27" s="21" t="s">
        <v>43</v>
      </c>
      <c r="C27" s="16"/>
      <c r="D27" s="14">
        <v>1</v>
      </c>
      <c r="E27" s="17" t="s">
        <v>22</v>
      </c>
      <c r="F27" s="18">
        <v>1050000</v>
      </c>
      <c r="G27" s="18">
        <f t="shared" si="0"/>
        <v>1050000</v>
      </c>
      <c r="H27" s="14"/>
      <c r="I27" s="19"/>
      <c r="J27" s="19"/>
      <c r="K27" s="19"/>
      <c r="L27" s="19"/>
      <c r="M27" s="19"/>
      <c r="N27" s="14"/>
    </row>
    <row r="28" spans="1:14" x14ac:dyDescent="0.25">
      <c r="A28" s="14">
        <v>6</v>
      </c>
      <c r="B28" s="21" t="s">
        <v>44</v>
      </c>
      <c r="C28" s="16"/>
      <c r="D28" s="14">
        <v>2</v>
      </c>
      <c r="E28" s="17" t="s">
        <v>45</v>
      </c>
      <c r="F28" s="18">
        <v>350000</v>
      </c>
      <c r="G28" s="18">
        <f t="shared" si="0"/>
        <v>700000</v>
      </c>
      <c r="H28" s="14"/>
      <c r="I28" s="19"/>
      <c r="J28" s="19"/>
      <c r="K28" s="19"/>
      <c r="L28" s="19"/>
      <c r="M28" s="19"/>
      <c r="N28" s="14"/>
    </row>
    <row r="29" spans="1:14" x14ac:dyDescent="0.25">
      <c r="A29" s="14">
        <v>7</v>
      </c>
      <c r="B29" s="21" t="s">
        <v>46</v>
      </c>
      <c r="C29" s="16"/>
      <c r="D29" s="14">
        <v>1</v>
      </c>
      <c r="E29" s="17" t="s">
        <v>34</v>
      </c>
      <c r="F29" s="18">
        <v>2500000</v>
      </c>
      <c r="G29" s="18">
        <f t="shared" si="0"/>
        <v>2500000</v>
      </c>
      <c r="H29" s="14"/>
      <c r="I29" s="19"/>
      <c r="J29" s="19"/>
      <c r="K29" s="19"/>
      <c r="L29" s="19"/>
      <c r="M29" s="19"/>
      <c r="N29" s="14"/>
    </row>
    <row r="30" spans="1:14" x14ac:dyDescent="0.25">
      <c r="A30" s="14"/>
      <c r="B30" s="21"/>
      <c r="C30" s="16"/>
      <c r="D30" s="14"/>
      <c r="E30" s="17"/>
      <c r="F30" s="18"/>
      <c r="G30" s="18"/>
      <c r="H30" s="14"/>
      <c r="I30" s="19"/>
      <c r="J30" s="19"/>
      <c r="K30" s="19"/>
      <c r="L30" s="19"/>
      <c r="M30" s="19"/>
      <c r="N30" s="14"/>
    </row>
    <row r="31" spans="1:14" x14ac:dyDescent="0.25">
      <c r="A31" s="23" t="s">
        <v>47</v>
      </c>
      <c r="B31" s="22" t="s">
        <v>48</v>
      </c>
      <c r="C31" s="16"/>
      <c r="D31" s="14"/>
      <c r="E31" s="17"/>
      <c r="F31" s="18"/>
      <c r="G31" s="18"/>
      <c r="H31" s="14"/>
      <c r="I31" s="19"/>
      <c r="J31" s="19"/>
      <c r="K31" s="19"/>
      <c r="L31" s="19"/>
      <c r="M31" s="19"/>
      <c r="N31" s="14"/>
    </row>
    <row r="32" spans="1:14" x14ac:dyDescent="0.25">
      <c r="A32" s="14">
        <v>1</v>
      </c>
      <c r="B32" s="21" t="s">
        <v>49</v>
      </c>
      <c r="C32" s="16"/>
      <c r="D32" s="14">
        <v>1</v>
      </c>
      <c r="E32" s="17" t="s">
        <v>34</v>
      </c>
      <c r="F32" s="18">
        <v>3500000</v>
      </c>
      <c r="G32" s="18">
        <f t="shared" ref="G32:G34" si="1">D32*F32</f>
        <v>3500000</v>
      </c>
      <c r="H32" s="14"/>
      <c r="I32" s="19"/>
      <c r="J32" s="19"/>
      <c r="K32" s="19"/>
      <c r="L32" s="19"/>
      <c r="M32" s="19"/>
      <c r="N32" s="14"/>
    </row>
    <row r="33" spans="1:14" x14ac:dyDescent="0.25">
      <c r="A33" s="14">
        <v>2</v>
      </c>
      <c r="B33" s="21" t="s">
        <v>50</v>
      </c>
      <c r="C33" s="16"/>
      <c r="D33" s="14">
        <v>1</v>
      </c>
      <c r="E33" s="17" t="s">
        <v>34</v>
      </c>
      <c r="F33" s="18">
        <v>3000000</v>
      </c>
      <c r="G33" s="18">
        <f t="shared" si="1"/>
        <v>3000000</v>
      </c>
      <c r="H33" s="14"/>
      <c r="I33" s="19"/>
      <c r="J33" s="19"/>
      <c r="K33" s="19"/>
      <c r="L33" s="19"/>
      <c r="M33" s="19"/>
      <c r="N33" s="14"/>
    </row>
    <row r="34" spans="1:14" x14ac:dyDescent="0.25">
      <c r="A34" s="14">
        <v>3</v>
      </c>
      <c r="B34" s="24" t="s">
        <v>51</v>
      </c>
      <c r="C34" s="16"/>
      <c r="D34" s="14">
        <v>1</v>
      </c>
      <c r="E34" s="17" t="s">
        <v>34</v>
      </c>
      <c r="F34" s="18"/>
      <c r="G34" s="18">
        <f t="shared" si="1"/>
        <v>0</v>
      </c>
      <c r="H34" s="14"/>
      <c r="I34" s="19"/>
      <c r="J34" s="19"/>
      <c r="K34" s="19"/>
      <c r="L34" s="19"/>
      <c r="M34" s="19"/>
      <c r="N34" s="14"/>
    </row>
    <row r="35" spans="1:14" x14ac:dyDescent="0.25">
      <c r="A35" s="14"/>
      <c r="B35" s="21"/>
      <c r="C35" s="16"/>
      <c r="D35" s="14"/>
      <c r="E35" s="17"/>
      <c r="F35" s="18"/>
      <c r="G35" s="18"/>
      <c r="H35" s="14"/>
      <c r="I35" s="19"/>
      <c r="J35" s="19"/>
      <c r="K35" s="19"/>
      <c r="L35" s="19"/>
      <c r="M35" s="19"/>
      <c r="N35" s="14"/>
    </row>
    <row r="36" spans="1:14" x14ac:dyDescent="0.25">
      <c r="A36" s="14"/>
      <c r="B36" s="21"/>
      <c r="C36" s="16"/>
      <c r="D36" s="14"/>
      <c r="E36" s="17"/>
      <c r="F36" s="18" t="s">
        <v>52</v>
      </c>
      <c r="G36" s="18">
        <f>SUM(G9:G34)</f>
        <v>44940000</v>
      </c>
      <c r="H36" s="14"/>
      <c r="I36" s="19"/>
      <c r="J36" s="19"/>
      <c r="K36" s="19"/>
      <c r="L36" s="19"/>
      <c r="M36" s="19"/>
      <c r="N36" s="14"/>
    </row>
    <row r="37" spans="1:14" x14ac:dyDescent="0.25">
      <c r="A37" s="14"/>
      <c r="B37" s="21"/>
      <c r="C37" s="16"/>
      <c r="D37" s="14"/>
      <c r="E37" s="17"/>
      <c r="F37" s="18" t="s">
        <v>53</v>
      </c>
      <c r="G37" s="18">
        <f>G36*10%</f>
        <v>4494000</v>
      </c>
      <c r="H37" s="14"/>
      <c r="I37" s="25"/>
      <c r="J37" s="25"/>
      <c r="K37" s="25"/>
      <c r="L37" s="25"/>
      <c r="M37" s="25"/>
      <c r="N37" s="26"/>
    </row>
    <row r="38" spans="1:14" x14ac:dyDescent="0.25">
      <c r="A38" s="27"/>
      <c r="B38" s="28"/>
      <c r="C38" s="29"/>
      <c r="D38" s="27"/>
      <c r="E38" s="30"/>
      <c r="F38" s="31" t="s">
        <v>54</v>
      </c>
      <c r="G38" s="31">
        <f>SUM(G36:M37)</f>
        <v>49434000</v>
      </c>
      <c r="H38" s="27"/>
      <c r="I38" s="32">
        <f>SUM(I10:I25)</f>
        <v>0.32020471740097911</v>
      </c>
      <c r="J38" s="32"/>
      <c r="K38" s="32"/>
      <c r="L38" s="32">
        <v>1</v>
      </c>
      <c r="M38" s="32">
        <v>1</v>
      </c>
      <c r="N38" s="27"/>
    </row>
    <row r="39" spans="1:14" x14ac:dyDescent="0.25">
      <c r="E39" s="3"/>
      <c r="F39" s="4"/>
      <c r="G39" s="4"/>
    </row>
    <row r="40" spans="1:14" x14ac:dyDescent="0.25">
      <c r="B40" s="33" t="s">
        <v>55</v>
      </c>
      <c r="C40" s="33"/>
      <c r="D40" s="34"/>
      <c r="E40" s="3"/>
      <c r="F40" s="4"/>
      <c r="G40" s="4"/>
      <c r="K40" t="s">
        <v>56</v>
      </c>
    </row>
    <row r="41" spans="1:14" x14ac:dyDescent="0.25">
      <c r="B41" s="33" t="s">
        <v>57</v>
      </c>
      <c r="C41" s="33"/>
      <c r="D41" s="35"/>
      <c r="E41" s="3"/>
      <c r="F41" s="4"/>
      <c r="G41" s="4"/>
      <c r="K41" s="36" t="s">
        <v>58</v>
      </c>
    </row>
    <row r="42" spans="1:14" x14ac:dyDescent="0.25">
      <c r="B42" s="37"/>
      <c r="C42" s="38"/>
      <c r="D42" s="35"/>
      <c r="E42" s="3"/>
      <c r="F42" s="4"/>
      <c r="G42" s="4"/>
      <c r="L42" s="36"/>
    </row>
    <row r="43" spans="1:14" x14ac:dyDescent="0.25">
      <c r="B43" s="37"/>
      <c r="C43" s="38"/>
      <c r="D43" s="35"/>
      <c r="E43" s="3"/>
      <c r="F43" s="4"/>
      <c r="G43" s="4"/>
      <c r="L43" s="36"/>
    </row>
    <row r="44" spans="1:14" x14ac:dyDescent="0.25">
      <c r="B44" s="39"/>
      <c r="C44" s="40"/>
      <c r="D44" s="41"/>
      <c r="E44" s="3"/>
      <c r="F44" s="4"/>
      <c r="G44" s="4"/>
    </row>
    <row r="45" spans="1:14" x14ac:dyDescent="0.25">
      <c r="B45" s="39"/>
      <c r="C45" s="40"/>
      <c r="D45" s="42"/>
      <c r="E45" s="3"/>
      <c r="F45" s="4"/>
      <c r="G45" s="4"/>
    </row>
    <row r="46" spans="1:14" x14ac:dyDescent="0.25">
      <c r="B46" s="39"/>
      <c r="C46" s="40"/>
      <c r="D46" s="42"/>
      <c r="E46" s="3"/>
      <c r="F46" s="4"/>
      <c r="G46" s="4"/>
    </row>
    <row r="47" spans="1:14" x14ac:dyDescent="0.25">
      <c r="B47" s="43" t="s">
        <v>59</v>
      </c>
      <c r="C47" s="43"/>
      <c r="D47" s="44"/>
      <c r="E47" s="3"/>
      <c r="F47" s="4"/>
      <c r="G47" s="4"/>
      <c r="J47" s="45" t="s">
        <v>60</v>
      </c>
      <c r="M47" s="45" t="s">
        <v>61</v>
      </c>
    </row>
    <row r="48" spans="1:14" x14ac:dyDescent="0.25">
      <c r="B48" s="46" t="s">
        <v>62</v>
      </c>
      <c r="C48" s="35"/>
      <c r="D48" s="35"/>
      <c r="E48" s="3"/>
      <c r="F48" s="4"/>
      <c r="G48" s="4"/>
      <c r="J48" t="s">
        <v>63</v>
      </c>
      <c r="M48" t="s">
        <v>64</v>
      </c>
    </row>
  </sheetData>
  <mergeCells count="10">
    <mergeCell ref="A1:N1"/>
    <mergeCell ref="A7:A8"/>
    <mergeCell ref="B7:C8"/>
    <mergeCell ref="D7:D8"/>
    <mergeCell ref="E7:E8"/>
    <mergeCell ref="G7:G8"/>
    <mergeCell ref="H7:H8"/>
    <mergeCell ref="I7:I8"/>
    <mergeCell ref="J7:L7"/>
    <mergeCell ref="N7:N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 mayagi artha m</dc:creator>
  <cp:lastModifiedBy>pt mayagi artha m</cp:lastModifiedBy>
  <cp:lastPrinted>2020-02-26T13:16:04Z</cp:lastPrinted>
  <dcterms:created xsi:type="dcterms:W3CDTF">2020-02-26T12:57:31Z</dcterms:created>
  <dcterms:modified xsi:type="dcterms:W3CDTF">2020-03-03T08:42:07Z</dcterms:modified>
</cp:coreProperties>
</file>