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NDRA SW\2020\W O\P &amp; D\01. Pagar Batas Blok DD\"/>
    </mc:Choice>
  </mc:AlternateContent>
  <bookViews>
    <workbookView xWindow="0" yWindow="0" windowWidth="19200" windowHeight="7905"/>
  </bookViews>
  <sheets>
    <sheet name="BOQ" sheetId="1" r:id="rId1"/>
  </sheets>
  <definedNames>
    <definedName name="_xlnm.Print_Area" localSheetId="0">BOQ!$B$1:$G$73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G40" i="1" s="1"/>
  <c r="G61" i="1" s="1"/>
  <c r="G36" i="1"/>
  <c r="G28" i="1"/>
  <c r="G26" i="1"/>
  <c r="G24" i="1"/>
  <c r="G21" i="1"/>
  <c r="G58" i="1" s="1"/>
  <c r="G20" i="1"/>
  <c r="G14" i="1"/>
  <c r="G11" i="1"/>
  <c r="G10" i="1"/>
  <c r="G9" i="1"/>
  <c r="G8" i="1"/>
  <c r="G12" i="1" s="1"/>
  <c r="G56" i="1" s="1"/>
  <c r="C61" i="1"/>
  <c r="C60" i="1"/>
  <c r="C59" i="1"/>
  <c r="C58" i="1"/>
  <c r="C57" i="1"/>
  <c r="C56" i="1"/>
  <c r="G35" i="1"/>
  <c r="G27" i="1"/>
  <c r="G25" i="1"/>
  <c r="G23" i="1"/>
  <c r="G15" i="1"/>
  <c r="G16" i="1"/>
  <c r="G29" i="1" l="1"/>
  <c r="G59" i="1" s="1"/>
  <c r="G34" i="1"/>
  <c r="G33" i="1"/>
  <c r="G32" i="1"/>
  <c r="G17" i="1"/>
  <c r="G18" i="1" s="1"/>
  <c r="G57" i="1" s="1"/>
  <c r="G37" i="1" l="1"/>
  <c r="G60" i="1" s="1"/>
  <c r="G64" i="1" s="1"/>
  <c r="G65" i="1" l="1"/>
  <c r="G66" i="1" s="1"/>
  <c r="G69" i="1"/>
</calcChain>
</file>

<file path=xl/sharedStrings.xml><?xml version="1.0" encoding="utf-8"?>
<sst xmlns="http://schemas.openxmlformats.org/spreadsheetml/2006/main" count="100" uniqueCount="67">
  <si>
    <t>PT SINAR BAHANA MULYA</t>
  </si>
  <si>
    <t>BOQ</t>
  </si>
  <si>
    <t xml:space="preserve">PERUMAHAN CITRAGRAN CIBUBUR </t>
  </si>
  <si>
    <t>NO</t>
  </si>
  <si>
    <t>Uraian Pekerjaan</t>
  </si>
  <si>
    <t>Sat.</t>
  </si>
  <si>
    <t>Qty</t>
  </si>
  <si>
    <t>Harga Satuan</t>
  </si>
  <si>
    <t>Jumlah</t>
  </si>
  <si>
    <t>I</t>
  </si>
  <si>
    <t>PEK. PERSIAPAN</t>
  </si>
  <si>
    <t>Pas. Bouwplank</t>
  </si>
  <si>
    <t>ls</t>
  </si>
  <si>
    <t>Air kerja dan alat bantu</t>
  </si>
  <si>
    <t>Gudang / Direksi Keet</t>
  </si>
  <si>
    <t>Keamanan + Kebersihan</t>
  </si>
  <si>
    <t>II</t>
  </si>
  <si>
    <t>PEK. GALIAN</t>
  </si>
  <si>
    <t>Galian Tanah</t>
  </si>
  <si>
    <t>m3</t>
  </si>
  <si>
    <t>Lantai kerja bawah pile cap, t = 5cm</t>
  </si>
  <si>
    <t>Urugan kembali + pemadatan (asumsi 50% galian)</t>
  </si>
  <si>
    <t>Buang tanah sisa galian</t>
  </si>
  <si>
    <t>III</t>
  </si>
  <si>
    <t>PEK. PONDASI</t>
  </si>
  <si>
    <t>Straus pile Ø25 cm, h = 4 m (incld galian, besi + cor) - K225</t>
  </si>
  <si>
    <t>m'</t>
  </si>
  <si>
    <t>IV</t>
  </si>
  <si>
    <t>PEK. STRUKTUR, mutu beton K-225</t>
  </si>
  <si>
    <t>Pile cap, uk. 50x50x50 cm</t>
  </si>
  <si>
    <t>Sloof S1, uk. 15x30 cm</t>
  </si>
  <si>
    <t>Kolom K2, uk. 20x20 cm (finish acian beton)</t>
  </si>
  <si>
    <t>Kolom K3, uk. 15x30 cm (finish acian beton)</t>
  </si>
  <si>
    <t>Ring balok RB1, uk. 15x25 cm (finish acian beton)</t>
  </si>
  <si>
    <t>Ring balok RB2, uk. 20x25 cm (finish acian beton)</t>
  </si>
  <si>
    <t>V</t>
  </si>
  <si>
    <t>PEK. PASANGAN BATA &amp; PLESTERAN (Full Sistem tanpa Campuran)</t>
  </si>
  <si>
    <t>Mortar ex. Powerbond / Mortindo / Setara</t>
  </si>
  <si>
    <t>Pasangan dinding bata ringan, tbl 10 cm</t>
  </si>
  <si>
    <t>m2</t>
  </si>
  <si>
    <t>Plester + acian dinding ( sisi dalam cluster )</t>
  </si>
  <si>
    <r>
      <t xml:space="preserve">Plester dinding sisi luar </t>
    </r>
    <r>
      <rPr>
        <b/>
        <sz val="12"/>
        <rFont val="Book Antiqua"/>
        <family val="1"/>
      </rPr>
      <t>tanpa acian</t>
    </r>
    <r>
      <rPr>
        <sz val="12"/>
        <rFont val="Book Antiqua"/>
        <family val="1"/>
      </rPr>
      <t xml:space="preserve"> ( sisi hadap kampung )</t>
    </r>
  </si>
  <si>
    <t>Penebalan kolom K2</t>
  </si>
  <si>
    <t>Finishing ban-banan keliling Ring balok RB2</t>
  </si>
  <si>
    <t>VI</t>
  </si>
  <si>
    <t>PEK. PENGECATAN, ex. Propan</t>
  </si>
  <si>
    <t>Cat eksterior kolom K2 + ring balok RB 2 ( sisi dalam cluster )</t>
  </si>
  <si>
    <t>XV</t>
  </si>
  <si>
    <t>PEK. FINISHING DINDING SAMPING</t>
  </si>
  <si>
    <t>Plesteran Dinding Kiri</t>
  </si>
  <si>
    <t>M2</t>
  </si>
  <si>
    <t>Acian Dinding Kiri</t>
  </si>
  <si>
    <t>Waterproofing Kiri</t>
  </si>
  <si>
    <t>Plesteran Dinding Kanan</t>
  </si>
  <si>
    <t>Acian Dinding Kanan</t>
  </si>
  <si>
    <t>Waterproofing Kanan</t>
  </si>
  <si>
    <t>Plesteran Dinding Belakang</t>
  </si>
  <si>
    <t>Acian Dinding Belakang</t>
  </si>
  <si>
    <t>Waterproofing Belakang</t>
  </si>
  <si>
    <t>REKAPITULASI</t>
  </si>
  <si>
    <t>JUMLAH</t>
  </si>
  <si>
    <t>Sub Total</t>
  </si>
  <si>
    <t>PPn 10 %</t>
  </si>
  <si>
    <t>Grand Total</t>
  </si>
  <si>
    <t>Pjg pagar (m')</t>
  </si>
  <si>
    <t>Harga per m'</t>
  </si>
  <si>
    <t>Pagar Permanen Cluster Blok DD - Tinggi 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</si>
</sst>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Book Antiqua"/>
      <family val="1"/>
    </font>
    <font>
      <sz val="12"/>
      <name val="Book Antiqua"/>
      <family val="1"/>
    </font>
    <font>
      <b/>
      <sz val="11"/>
      <name val="Book Antiqua"/>
      <family val="1"/>
    </font>
    <font>
      <sz val="11"/>
      <name val="Book Antiqua"/>
      <family val="1"/>
    </font>
    <font>
      <sz val="10"/>
      <name val="Book Antiqua"/>
      <family val="1"/>
    </font>
    <font>
      <b/>
      <sz val="14"/>
      <name val="Book Antiqua"/>
      <family val="1"/>
    </font>
    <font>
      <b/>
      <i/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43" fontId="3" fillId="0" borderId="0" xfId="0" applyNumberFormat="1" applyFont="1" applyFill="1" applyAlignment="1">
      <alignment horizontal="center" vertical="center"/>
    </xf>
    <xf numFmtId="164" fontId="3" fillId="0" borderId="0" xfId="1" applyFont="1" applyFill="1" applyAlignment="1">
      <alignment vertical="center"/>
    </xf>
    <xf numFmtId="41" fontId="2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3" fontId="2" fillId="0" borderId="2" xfId="0" applyNumberFormat="1" applyFont="1" applyFill="1" applyBorder="1" applyAlignment="1">
      <alignment horizontal="center" vertical="center"/>
    </xf>
    <xf numFmtId="164" fontId="2" fillId="0" borderId="2" xfId="1" applyFont="1" applyFill="1" applyBorder="1" applyAlignment="1">
      <alignment horizontal="center" vertical="center" wrapText="1"/>
    </xf>
    <xf numFmtId="164" fontId="2" fillId="0" borderId="3" xfId="1" applyFont="1" applyFill="1" applyBorder="1" applyAlignment="1">
      <alignment horizontal="center" vertical="center"/>
    </xf>
    <xf numFmtId="4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43" fontId="3" fillId="0" borderId="5" xfId="0" applyNumberFormat="1" applyFont="1" applyFill="1" applyBorder="1" applyAlignment="1">
      <alignment horizontal="center" vertical="center"/>
    </xf>
    <xf numFmtId="164" fontId="3" fillId="0" borderId="5" xfId="1" applyFont="1" applyFill="1" applyBorder="1" applyAlignment="1">
      <alignment vertical="center"/>
    </xf>
    <xf numFmtId="164" fontId="3" fillId="0" borderId="6" xfId="1" applyFont="1" applyFill="1" applyBorder="1" applyAlignment="1">
      <alignment vertical="center"/>
    </xf>
    <xf numFmtId="41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43" fontId="3" fillId="0" borderId="8" xfId="0" applyNumberFormat="1" applyFont="1" applyFill="1" applyBorder="1" applyAlignment="1">
      <alignment horizontal="center" vertical="center"/>
    </xf>
    <xf numFmtId="164" fontId="2" fillId="0" borderId="8" xfId="1" applyFont="1" applyFill="1" applyBorder="1" applyAlignment="1">
      <alignment horizontal="center" vertical="center"/>
    </xf>
    <xf numFmtId="164" fontId="2" fillId="0" borderId="9" xfId="1" applyFont="1" applyFill="1" applyBorder="1" applyAlignment="1">
      <alignment horizontal="center" vertical="center"/>
    </xf>
    <xf numFmtId="41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164" fontId="3" fillId="0" borderId="8" xfId="1" applyFont="1" applyFill="1" applyBorder="1" applyAlignment="1">
      <alignment vertical="center"/>
    </xf>
    <xf numFmtId="164" fontId="3" fillId="0" borderId="9" xfId="1" applyFont="1" applyFill="1" applyBorder="1" applyAlignment="1">
      <alignment vertical="center"/>
    </xf>
    <xf numFmtId="164" fontId="2" fillId="0" borderId="9" xfId="1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43" fontId="3" fillId="0" borderId="8" xfId="1" applyNumberFormat="1" applyFont="1" applyFill="1" applyBorder="1" applyAlignment="1">
      <alignment horizontal="center" vertical="center"/>
    </xf>
    <xf numFmtId="43" fontId="2" fillId="0" borderId="8" xfId="1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43" fontId="3" fillId="0" borderId="8" xfId="0" applyNumberFormat="1" applyFont="1" applyFill="1" applyBorder="1" applyAlignment="1">
      <alignment horizontal="center" vertical="center" wrapText="1"/>
    </xf>
    <xf numFmtId="164" fontId="3" fillId="0" borderId="8" xfId="1" applyFont="1" applyFill="1" applyBorder="1" applyAlignment="1">
      <alignment vertical="center" wrapText="1"/>
    </xf>
    <xf numFmtId="41" fontId="5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43" fontId="3" fillId="0" borderId="11" xfId="0" applyNumberFormat="1" applyFont="1" applyFill="1" applyBorder="1" applyAlignment="1">
      <alignment horizontal="center" vertical="center" wrapText="1"/>
    </xf>
    <xf numFmtId="164" fontId="3" fillId="0" borderId="11" xfId="1" applyFont="1" applyFill="1" applyBorder="1" applyAlignment="1">
      <alignment vertical="center" wrapText="1"/>
    </xf>
    <xf numFmtId="164" fontId="3" fillId="0" borderId="12" xfId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3" fontId="6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3" fontId="6" fillId="0" borderId="0" xfId="0" applyNumberFormat="1" applyFont="1" applyFill="1" applyAlignment="1">
      <alignment horizontal="center" vertical="center"/>
    </xf>
    <xf numFmtId="164" fontId="6" fillId="0" borderId="0" xfId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65" fontId="2" fillId="0" borderId="13" xfId="1" applyNumberFormat="1" applyFont="1" applyFill="1" applyBorder="1" applyAlignment="1">
      <alignment horizontal="center" vertical="center"/>
    </xf>
    <xf numFmtId="165" fontId="2" fillId="0" borderId="14" xfId="1" applyNumberFormat="1" applyFont="1" applyFill="1" applyBorder="1" applyAlignment="1">
      <alignment horizontal="center" vertical="center"/>
    </xf>
    <xf numFmtId="165" fontId="2" fillId="0" borderId="15" xfId="1" applyNumberFormat="1" applyFont="1" applyFill="1" applyBorder="1" applyAlignment="1">
      <alignment horizontal="center" vertical="center"/>
    </xf>
    <xf numFmtId="43" fontId="2" fillId="0" borderId="16" xfId="1" applyNumberFormat="1" applyFont="1" applyFill="1" applyBorder="1" applyAlignment="1">
      <alignment horizontal="center" vertical="center"/>
    </xf>
    <xf numFmtId="165" fontId="2" fillId="0" borderId="17" xfId="1" applyNumberFormat="1" applyFont="1" applyFill="1" applyBorder="1" applyAlignment="1">
      <alignment horizontal="center" vertical="center"/>
    </xf>
    <xf numFmtId="165" fontId="2" fillId="0" borderId="18" xfId="1" applyNumberFormat="1" applyFont="1" applyFill="1" applyBorder="1" applyAlignment="1">
      <alignment horizontal="center" vertical="center"/>
    </xf>
    <xf numFmtId="41" fontId="7" fillId="0" borderId="0" xfId="0" applyNumberFormat="1" applyFont="1" applyFill="1" applyAlignment="1">
      <alignment horizontal="center" vertical="center"/>
    </xf>
    <xf numFmtId="165" fontId="3" fillId="0" borderId="13" xfId="1" applyNumberFormat="1" applyFont="1" applyFill="1" applyBorder="1" applyAlignment="1">
      <alignment vertical="center"/>
    </xf>
    <xf numFmtId="165" fontId="3" fillId="0" borderId="14" xfId="1" applyNumberFormat="1" applyFont="1" applyFill="1" applyBorder="1" applyAlignment="1">
      <alignment vertical="center"/>
    </xf>
    <xf numFmtId="165" fontId="3" fillId="0" borderId="15" xfId="1" applyNumberFormat="1" applyFont="1" applyFill="1" applyBorder="1" applyAlignment="1">
      <alignment vertical="center"/>
    </xf>
    <xf numFmtId="43" fontId="3" fillId="0" borderId="16" xfId="1" applyNumberFormat="1" applyFont="1" applyFill="1" applyBorder="1" applyAlignment="1">
      <alignment vertical="center"/>
    </xf>
    <xf numFmtId="165" fontId="3" fillId="0" borderId="17" xfId="1" applyNumberFormat="1" applyFont="1" applyFill="1" applyBorder="1" applyAlignment="1">
      <alignment vertical="center"/>
    </xf>
    <xf numFmtId="165" fontId="3" fillId="0" borderId="18" xfId="1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center"/>
    </xf>
    <xf numFmtId="43" fontId="3" fillId="0" borderId="21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vertical="center"/>
    </xf>
    <xf numFmtId="0" fontId="3" fillId="0" borderId="23" xfId="0" applyFont="1" applyFill="1" applyBorder="1" applyAlignment="1">
      <alignment horizontal="center" vertical="center"/>
    </xf>
    <xf numFmtId="43" fontId="3" fillId="0" borderId="24" xfId="0" applyNumberFormat="1" applyFont="1" applyFill="1" applyBorder="1" applyAlignment="1">
      <alignment horizontal="center" vertical="center"/>
    </xf>
    <xf numFmtId="164" fontId="3" fillId="0" borderId="11" xfId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3" fontId="3" fillId="0" borderId="0" xfId="0" applyNumberFormat="1" applyFont="1" applyFill="1" applyBorder="1" applyAlignment="1">
      <alignment horizontal="center" vertical="center"/>
    </xf>
    <xf numFmtId="164" fontId="3" fillId="0" borderId="13" xfId="1" applyFont="1" applyFill="1" applyBorder="1" applyAlignment="1">
      <alignment vertical="center"/>
    </xf>
    <xf numFmtId="164" fontId="3" fillId="0" borderId="18" xfId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4" fontId="3" fillId="0" borderId="7" xfId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43" fontId="2" fillId="0" borderId="0" xfId="0" applyNumberFormat="1" applyFont="1" applyFill="1" applyAlignment="1">
      <alignment horizontal="center" vertical="center"/>
    </xf>
    <xf numFmtId="164" fontId="2" fillId="0" borderId="7" xfId="1" applyFont="1" applyFill="1" applyBorder="1" applyAlignment="1">
      <alignment vertical="center"/>
    </xf>
    <xf numFmtId="43" fontId="2" fillId="0" borderId="9" xfId="1" applyNumberFormat="1" applyFont="1" applyFill="1" applyBorder="1" applyAlignment="1">
      <alignment vertical="center"/>
    </xf>
    <xf numFmtId="164" fontId="3" fillId="0" borderId="10" xfId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164" fontId="8" fillId="0" borderId="0" xfId="1" applyFont="1" applyFill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64" fontId="2" fillId="0" borderId="25" xfId="1" applyFont="1" applyFill="1" applyBorder="1" applyAlignment="1">
      <alignment horizontal="center" vertical="center"/>
    </xf>
    <xf numFmtId="164" fontId="2" fillId="0" borderId="26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"/>
  <sheetViews>
    <sheetView tabSelected="1" view="pageBreakPreview" topLeftCell="B1" zoomScale="90" zoomScaleNormal="85" zoomScaleSheetLayoutView="90" workbookViewId="0">
      <selection activeCell="C8" sqref="C8"/>
    </sheetView>
  </sheetViews>
  <sheetFormatPr defaultRowHeight="16.5" x14ac:dyDescent="0.25"/>
  <cols>
    <col min="1" max="1" width="0" style="22" hidden="1" customWidth="1"/>
    <col min="2" max="2" width="5.42578125" style="30" customWidth="1"/>
    <col min="3" max="3" width="63.28515625" style="22" customWidth="1"/>
    <col min="4" max="4" width="6.28515625" style="30" bestFit="1" customWidth="1"/>
    <col min="5" max="5" width="11.5703125" style="59" customWidth="1"/>
    <col min="6" max="7" width="17.7109375" style="60" customWidth="1"/>
    <col min="8" max="10" width="9.140625" style="21"/>
    <col min="11" max="16384" width="9.140625" style="22"/>
  </cols>
  <sheetData>
    <row r="1" spans="2:10" s="2" customFormat="1" x14ac:dyDescent="0.25">
      <c r="B1" s="1" t="s">
        <v>0</v>
      </c>
      <c r="D1" s="3"/>
      <c r="E1" s="4"/>
      <c r="F1" s="5"/>
      <c r="G1" s="98" t="s">
        <v>1</v>
      </c>
      <c r="H1" s="6"/>
      <c r="I1" s="6"/>
      <c r="J1" s="6"/>
    </row>
    <row r="2" spans="2:10" s="2" customFormat="1" ht="17.25" thickBot="1" x14ac:dyDescent="0.3">
      <c r="B2" s="1" t="s">
        <v>2</v>
      </c>
      <c r="D2" s="3"/>
      <c r="E2" s="4"/>
      <c r="F2" s="5"/>
      <c r="G2" s="99"/>
      <c r="H2" s="6"/>
      <c r="I2" s="6"/>
      <c r="J2" s="6"/>
    </row>
    <row r="3" spans="2:10" s="2" customFormat="1" x14ac:dyDescent="0.25">
      <c r="B3" s="1"/>
      <c r="D3" s="3"/>
      <c r="E3" s="4"/>
      <c r="F3" s="5"/>
      <c r="G3" s="5"/>
      <c r="H3" s="6"/>
      <c r="I3" s="6"/>
      <c r="J3" s="6"/>
    </row>
    <row r="4" spans="2:10" s="2" customFormat="1" ht="25.5" customHeight="1" thickBot="1" x14ac:dyDescent="0.3">
      <c r="B4" s="1"/>
      <c r="D4" s="3"/>
      <c r="E4" s="4"/>
      <c r="F4" s="5"/>
      <c r="G4" s="96" t="s">
        <v>66</v>
      </c>
      <c r="H4" s="6"/>
      <c r="I4" s="6"/>
      <c r="J4" s="6"/>
    </row>
    <row r="5" spans="2:10" s="14" customFormat="1" ht="38.25" customHeight="1" thickTop="1" thickBot="1" x14ac:dyDescent="0.3">
      <c r="B5" s="7" t="s">
        <v>3</v>
      </c>
      <c r="C5" s="8" t="s">
        <v>4</v>
      </c>
      <c r="D5" s="9" t="s">
        <v>5</v>
      </c>
      <c r="E5" s="10" t="s">
        <v>6</v>
      </c>
      <c r="F5" s="11" t="s">
        <v>7</v>
      </c>
      <c r="G5" s="12" t="s">
        <v>8</v>
      </c>
      <c r="H5" s="13"/>
      <c r="I5" s="13"/>
      <c r="J5" s="13"/>
    </row>
    <row r="6" spans="2:10" ht="17.25" thickTop="1" x14ac:dyDescent="0.25">
      <c r="B6" s="15"/>
      <c r="C6" s="16"/>
      <c r="D6" s="17"/>
      <c r="E6" s="18"/>
      <c r="F6" s="19"/>
      <c r="G6" s="20"/>
    </row>
    <row r="7" spans="2:10" s="30" customFormat="1" x14ac:dyDescent="0.25">
      <c r="B7" s="23" t="s">
        <v>9</v>
      </c>
      <c r="C7" s="24" t="s">
        <v>10</v>
      </c>
      <c r="D7" s="25"/>
      <c r="E7" s="26"/>
      <c r="F7" s="27"/>
      <c r="G7" s="28"/>
      <c r="H7" s="29"/>
      <c r="I7" s="29"/>
      <c r="J7" s="29"/>
    </row>
    <row r="8" spans="2:10" x14ac:dyDescent="0.25">
      <c r="B8" s="31">
        <v>1</v>
      </c>
      <c r="C8" s="32" t="s">
        <v>11</v>
      </c>
      <c r="D8" s="25" t="s">
        <v>12</v>
      </c>
      <c r="E8" s="26">
        <v>1</v>
      </c>
      <c r="F8" s="33"/>
      <c r="G8" s="34">
        <f>E8*F8</f>
        <v>0</v>
      </c>
    </row>
    <row r="9" spans="2:10" x14ac:dyDescent="0.25">
      <c r="B9" s="31">
        <v>2</v>
      </c>
      <c r="C9" s="32" t="s">
        <v>13</v>
      </c>
      <c r="D9" s="25" t="s">
        <v>12</v>
      </c>
      <c r="E9" s="26">
        <v>1</v>
      </c>
      <c r="F9" s="33"/>
      <c r="G9" s="34">
        <f>E9*F9</f>
        <v>0</v>
      </c>
    </row>
    <row r="10" spans="2:10" x14ac:dyDescent="0.25">
      <c r="B10" s="31">
        <v>3</v>
      </c>
      <c r="C10" s="32" t="s">
        <v>14</v>
      </c>
      <c r="D10" s="25" t="s">
        <v>12</v>
      </c>
      <c r="E10" s="26">
        <v>1</v>
      </c>
      <c r="F10" s="33"/>
      <c r="G10" s="34">
        <f>E10*F10</f>
        <v>0</v>
      </c>
    </row>
    <row r="11" spans="2:10" x14ac:dyDescent="0.25">
      <c r="B11" s="31">
        <v>4</v>
      </c>
      <c r="C11" s="32" t="s">
        <v>15</v>
      </c>
      <c r="D11" s="25" t="s">
        <v>12</v>
      </c>
      <c r="E11" s="26">
        <v>1</v>
      </c>
      <c r="F11" s="33"/>
      <c r="G11" s="34">
        <f>E11*F11</f>
        <v>0</v>
      </c>
    </row>
    <row r="12" spans="2:10" x14ac:dyDescent="0.25">
      <c r="B12" s="31"/>
      <c r="C12" s="32"/>
      <c r="D12" s="25"/>
      <c r="E12" s="26"/>
      <c r="F12" s="33"/>
      <c r="G12" s="35">
        <f>SUM(G8:G11)</f>
        <v>0</v>
      </c>
    </row>
    <row r="13" spans="2:10" x14ac:dyDescent="0.25">
      <c r="B13" s="23" t="s">
        <v>16</v>
      </c>
      <c r="C13" s="36" t="s">
        <v>17</v>
      </c>
      <c r="D13" s="25"/>
      <c r="E13" s="26"/>
      <c r="F13" s="33"/>
      <c r="G13" s="28"/>
    </row>
    <row r="14" spans="2:10" x14ac:dyDescent="0.25">
      <c r="B14" s="31">
        <v>1</v>
      </c>
      <c r="C14" s="32" t="s">
        <v>18</v>
      </c>
      <c r="D14" s="25" t="s">
        <v>19</v>
      </c>
      <c r="E14" s="26">
        <v>55.576949999999982</v>
      </c>
      <c r="F14" s="33"/>
      <c r="G14" s="34">
        <f>E14*F14</f>
        <v>0</v>
      </c>
    </row>
    <row r="15" spans="2:10" x14ac:dyDescent="0.25">
      <c r="B15" s="31">
        <v>2</v>
      </c>
      <c r="C15" s="32" t="s">
        <v>20</v>
      </c>
      <c r="D15" s="25" t="s">
        <v>19</v>
      </c>
      <c r="E15" s="26">
        <v>2.2374999999999998</v>
      </c>
      <c r="F15" s="33"/>
      <c r="G15" s="34">
        <f>E15*F15</f>
        <v>0</v>
      </c>
    </row>
    <row r="16" spans="2:10" x14ac:dyDescent="0.25">
      <c r="B16" s="31">
        <v>3</v>
      </c>
      <c r="C16" s="32" t="s">
        <v>21</v>
      </c>
      <c r="D16" s="25" t="s">
        <v>19</v>
      </c>
      <c r="E16" s="26">
        <v>27.788474999999991</v>
      </c>
      <c r="F16" s="33"/>
      <c r="G16" s="34">
        <f>E16*F16</f>
        <v>0</v>
      </c>
    </row>
    <row r="17" spans="1:7" x14ac:dyDescent="0.25">
      <c r="B17" s="31">
        <v>4</v>
      </c>
      <c r="C17" s="32" t="s">
        <v>22</v>
      </c>
      <c r="D17" s="25" t="s">
        <v>19</v>
      </c>
      <c r="E17" s="26">
        <v>27.788474999999991</v>
      </c>
      <c r="F17" s="33"/>
      <c r="G17" s="34">
        <f>E17*F17</f>
        <v>0</v>
      </c>
    </row>
    <row r="18" spans="1:7" s="21" customFormat="1" x14ac:dyDescent="0.25">
      <c r="A18" s="22"/>
      <c r="B18" s="31"/>
      <c r="C18" s="32"/>
      <c r="D18" s="25"/>
      <c r="E18" s="37"/>
      <c r="F18" s="33"/>
      <c r="G18" s="35">
        <f>SUM(G14:G17)</f>
        <v>0</v>
      </c>
    </row>
    <row r="19" spans="1:7" s="21" customFormat="1" x14ac:dyDescent="0.25">
      <c r="A19" s="22"/>
      <c r="B19" s="23" t="s">
        <v>23</v>
      </c>
      <c r="C19" s="36" t="s">
        <v>24</v>
      </c>
      <c r="D19" s="25"/>
      <c r="E19" s="38"/>
      <c r="F19" s="33"/>
      <c r="G19" s="28"/>
    </row>
    <row r="20" spans="1:7" s="21" customFormat="1" x14ac:dyDescent="0.25">
      <c r="A20" s="22"/>
      <c r="B20" s="31">
        <v>1</v>
      </c>
      <c r="C20" s="32" t="s">
        <v>25</v>
      </c>
      <c r="D20" s="25" t="s">
        <v>26</v>
      </c>
      <c r="E20" s="26">
        <v>716</v>
      </c>
      <c r="F20" s="33"/>
      <c r="G20" s="34">
        <f>E20*F20</f>
        <v>0</v>
      </c>
    </row>
    <row r="21" spans="1:7" s="21" customFormat="1" x14ac:dyDescent="0.25">
      <c r="A21" s="22"/>
      <c r="B21" s="31"/>
      <c r="C21" s="32"/>
      <c r="D21" s="25"/>
      <c r="E21" s="26"/>
      <c r="F21" s="33"/>
      <c r="G21" s="35">
        <f>SUM(G20:G20)</f>
        <v>0</v>
      </c>
    </row>
    <row r="22" spans="1:7" s="21" customFormat="1" x14ac:dyDescent="0.25">
      <c r="A22" s="22"/>
      <c r="B22" s="23" t="s">
        <v>27</v>
      </c>
      <c r="C22" s="36" t="s">
        <v>28</v>
      </c>
      <c r="D22" s="25"/>
      <c r="E22" s="26"/>
      <c r="F22" s="33"/>
      <c r="G22" s="28"/>
    </row>
    <row r="23" spans="1:7" s="21" customFormat="1" x14ac:dyDescent="0.25">
      <c r="A23" s="22"/>
      <c r="B23" s="31">
        <v>1</v>
      </c>
      <c r="C23" s="32" t="s">
        <v>29</v>
      </c>
      <c r="D23" s="25" t="s">
        <v>19</v>
      </c>
      <c r="E23" s="26">
        <v>22.375</v>
      </c>
      <c r="F23" s="33"/>
      <c r="G23" s="34">
        <f t="shared" ref="G23:G28" si="0">E23*F23</f>
        <v>0</v>
      </c>
    </row>
    <row r="24" spans="1:7" s="21" customFormat="1" x14ac:dyDescent="0.25">
      <c r="A24" s="22"/>
      <c r="B24" s="31">
        <v>2</v>
      </c>
      <c r="C24" s="32" t="s">
        <v>30</v>
      </c>
      <c r="D24" s="25" t="s">
        <v>19</v>
      </c>
      <c r="E24" s="26">
        <v>23.674499999999995</v>
      </c>
      <c r="F24" s="33"/>
      <c r="G24" s="34">
        <f t="shared" si="0"/>
        <v>0</v>
      </c>
    </row>
    <row r="25" spans="1:7" s="21" customFormat="1" x14ac:dyDescent="0.25">
      <c r="A25" s="22"/>
      <c r="B25" s="31">
        <v>3</v>
      </c>
      <c r="C25" s="32" t="s">
        <v>31</v>
      </c>
      <c r="D25" s="25" t="s">
        <v>19</v>
      </c>
      <c r="E25" s="26">
        <v>28.220000000000006</v>
      </c>
      <c r="F25" s="33"/>
      <c r="G25" s="34">
        <f t="shared" si="0"/>
        <v>0</v>
      </c>
    </row>
    <row r="26" spans="1:7" s="21" customFormat="1" x14ac:dyDescent="0.25">
      <c r="A26" s="22"/>
      <c r="B26" s="31">
        <v>4</v>
      </c>
      <c r="C26" s="32" t="s">
        <v>32</v>
      </c>
      <c r="D26" s="25" t="s">
        <v>19</v>
      </c>
      <c r="E26" s="26">
        <v>13.77</v>
      </c>
      <c r="F26" s="33"/>
      <c r="G26" s="34">
        <f t="shared" si="0"/>
        <v>0</v>
      </c>
    </row>
    <row r="27" spans="1:7" s="21" customFormat="1" x14ac:dyDescent="0.25">
      <c r="A27" s="22"/>
      <c r="B27" s="31">
        <v>5</v>
      </c>
      <c r="C27" s="32" t="s">
        <v>33</v>
      </c>
      <c r="D27" s="25" t="s">
        <v>19</v>
      </c>
      <c r="E27" s="26">
        <v>17.673749999999998</v>
      </c>
      <c r="F27" s="33"/>
      <c r="G27" s="34">
        <f t="shared" si="0"/>
        <v>0</v>
      </c>
    </row>
    <row r="28" spans="1:7" s="21" customFormat="1" x14ac:dyDescent="0.25">
      <c r="A28" s="22"/>
      <c r="B28" s="31">
        <v>6</v>
      </c>
      <c r="C28" s="32" t="s">
        <v>34</v>
      </c>
      <c r="D28" s="25" t="s">
        <v>19</v>
      </c>
      <c r="E28" s="26">
        <v>23.564999999999998</v>
      </c>
      <c r="F28" s="33"/>
      <c r="G28" s="34">
        <f t="shared" si="0"/>
        <v>0</v>
      </c>
    </row>
    <row r="29" spans="1:7" s="21" customFormat="1" x14ac:dyDescent="0.25">
      <c r="A29" s="22"/>
      <c r="B29" s="31"/>
      <c r="C29" s="32"/>
      <c r="D29" s="25"/>
      <c r="E29" s="26"/>
      <c r="F29" s="33"/>
      <c r="G29" s="35">
        <f>SUM(G23:G28)</f>
        <v>0</v>
      </c>
    </row>
    <row r="30" spans="1:7" s="21" customFormat="1" x14ac:dyDescent="0.25">
      <c r="A30" s="22"/>
      <c r="B30" s="23" t="s">
        <v>35</v>
      </c>
      <c r="C30" s="36" t="s">
        <v>36</v>
      </c>
      <c r="D30" s="25"/>
      <c r="E30" s="26"/>
      <c r="F30" s="33"/>
      <c r="G30" s="28"/>
    </row>
    <row r="31" spans="1:7" s="21" customFormat="1" x14ac:dyDescent="0.25">
      <c r="A31" s="22"/>
      <c r="B31" s="23"/>
      <c r="C31" s="36" t="s">
        <v>37</v>
      </c>
      <c r="D31" s="25"/>
      <c r="E31" s="26"/>
      <c r="F31" s="33"/>
      <c r="G31" s="28"/>
    </row>
    <row r="32" spans="1:7" s="21" customFormat="1" x14ac:dyDescent="0.25">
      <c r="A32" s="22"/>
      <c r="B32" s="31">
        <v>1</v>
      </c>
      <c r="C32" s="32" t="s">
        <v>38</v>
      </c>
      <c r="D32" s="25" t="s">
        <v>39</v>
      </c>
      <c r="E32" s="26">
        <v>1649.55</v>
      </c>
      <c r="F32" s="33"/>
      <c r="G32" s="34">
        <f>E32*F32</f>
        <v>0</v>
      </c>
    </row>
    <row r="33" spans="1:10" s="21" customFormat="1" x14ac:dyDescent="0.25">
      <c r="A33" s="22"/>
      <c r="B33" s="31">
        <v>2</v>
      </c>
      <c r="C33" s="32" t="s">
        <v>40</v>
      </c>
      <c r="D33" s="25" t="s">
        <v>39</v>
      </c>
      <c r="E33" s="26">
        <v>1649.55</v>
      </c>
      <c r="F33" s="33"/>
      <c r="G33" s="34">
        <f>E33*F33</f>
        <v>0</v>
      </c>
    </row>
    <row r="34" spans="1:10" x14ac:dyDescent="0.25">
      <c r="B34" s="31">
        <v>3</v>
      </c>
      <c r="C34" s="32" t="s">
        <v>41</v>
      </c>
      <c r="D34" s="25" t="s">
        <v>39</v>
      </c>
      <c r="E34" s="26">
        <v>1649.55</v>
      </c>
      <c r="F34" s="33"/>
      <c r="G34" s="34">
        <f>E34*F34</f>
        <v>0</v>
      </c>
    </row>
    <row r="35" spans="1:10" x14ac:dyDescent="0.25">
      <c r="B35" s="31">
        <v>4</v>
      </c>
      <c r="C35" s="32" t="s">
        <v>42</v>
      </c>
      <c r="D35" s="25" t="s">
        <v>39</v>
      </c>
      <c r="E35" s="26">
        <v>199.2</v>
      </c>
      <c r="F35" s="33"/>
      <c r="G35" s="34">
        <f>E35*F35</f>
        <v>0</v>
      </c>
    </row>
    <row r="36" spans="1:10" x14ac:dyDescent="0.25">
      <c r="B36" s="31">
        <v>5</v>
      </c>
      <c r="C36" s="32" t="s">
        <v>43</v>
      </c>
      <c r="D36" s="25" t="s">
        <v>26</v>
      </c>
      <c r="E36" s="26">
        <v>526.1</v>
      </c>
      <c r="F36" s="33"/>
      <c r="G36" s="34">
        <f>E36*F36</f>
        <v>0</v>
      </c>
    </row>
    <row r="37" spans="1:10" x14ac:dyDescent="0.25">
      <c r="B37" s="31"/>
      <c r="C37" s="32"/>
      <c r="D37" s="25"/>
      <c r="E37" s="26"/>
      <c r="F37" s="33"/>
      <c r="G37" s="35">
        <f>SUM(G32:G36)</f>
        <v>0</v>
      </c>
    </row>
    <row r="38" spans="1:10" x14ac:dyDescent="0.25">
      <c r="B38" s="23" t="s">
        <v>44</v>
      </c>
      <c r="C38" s="36" t="s">
        <v>45</v>
      </c>
      <c r="D38" s="25"/>
      <c r="E38" s="26"/>
      <c r="F38" s="33"/>
      <c r="G38" s="28"/>
    </row>
    <row r="39" spans="1:10" x14ac:dyDescent="0.25">
      <c r="B39" s="31">
        <v>1</v>
      </c>
      <c r="C39" s="32" t="s">
        <v>46</v>
      </c>
      <c r="D39" s="25" t="s">
        <v>39</v>
      </c>
      <c r="E39" s="26">
        <v>228.65625000000003</v>
      </c>
      <c r="F39" s="33"/>
      <c r="G39" s="34">
        <f>E39*F39</f>
        <v>0</v>
      </c>
    </row>
    <row r="40" spans="1:10" s="45" customFormat="1" x14ac:dyDescent="0.25">
      <c r="B40" s="39"/>
      <c r="C40" s="40"/>
      <c r="D40" s="41"/>
      <c r="E40" s="42"/>
      <c r="F40" s="43"/>
      <c r="G40" s="35">
        <f>SUM(G39)</f>
        <v>0</v>
      </c>
      <c r="H40" s="44"/>
      <c r="I40" s="44"/>
      <c r="J40" s="44"/>
    </row>
    <row r="41" spans="1:10" s="45" customFormat="1" hidden="1" x14ac:dyDescent="0.25">
      <c r="B41" s="23" t="s">
        <v>47</v>
      </c>
      <c r="C41" s="36" t="s">
        <v>48</v>
      </c>
      <c r="D41" s="25"/>
      <c r="E41" s="26"/>
      <c r="F41" s="33"/>
      <c r="G41" s="28"/>
      <c r="H41" s="44"/>
      <c r="I41" s="44"/>
      <c r="J41" s="44"/>
    </row>
    <row r="42" spans="1:10" s="45" customFormat="1" hidden="1" x14ac:dyDescent="0.25">
      <c r="B42" s="31">
        <v>1</v>
      </c>
      <c r="C42" s="32" t="s">
        <v>49</v>
      </c>
      <c r="D42" s="25" t="s">
        <v>50</v>
      </c>
      <c r="E42" s="26"/>
      <c r="F42" s="33"/>
      <c r="G42" s="34"/>
      <c r="H42" s="44"/>
      <c r="I42" s="44"/>
      <c r="J42" s="44"/>
    </row>
    <row r="43" spans="1:10" s="45" customFormat="1" hidden="1" x14ac:dyDescent="0.25">
      <c r="B43" s="39">
        <v>2</v>
      </c>
      <c r="C43" s="32" t="s">
        <v>51</v>
      </c>
      <c r="D43" s="25" t="s">
        <v>50</v>
      </c>
      <c r="E43" s="26"/>
      <c r="F43" s="43"/>
      <c r="G43" s="34"/>
      <c r="H43" s="44"/>
      <c r="I43" s="44"/>
      <c r="J43" s="44"/>
    </row>
    <row r="44" spans="1:10" s="45" customFormat="1" hidden="1" x14ac:dyDescent="0.25">
      <c r="B44" s="39">
        <v>3</v>
      </c>
      <c r="C44" s="32" t="s">
        <v>52</v>
      </c>
      <c r="D44" s="25" t="s">
        <v>50</v>
      </c>
      <c r="E44" s="26"/>
      <c r="F44" s="43"/>
      <c r="G44" s="34"/>
      <c r="H44" s="44"/>
      <c r="I44" s="44"/>
      <c r="J44" s="44"/>
    </row>
    <row r="45" spans="1:10" s="45" customFormat="1" hidden="1" x14ac:dyDescent="0.25">
      <c r="B45" s="39">
        <v>4</v>
      </c>
      <c r="C45" s="32" t="s">
        <v>53</v>
      </c>
      <c r="D45" s="25" t="s">
        <v>50</v>
      </c>
      <c r="E45" s="26"/>
      <c r="F45" s="43"/>
      <c r="G45" s="34"/>
      <c r="H45" s="44"/>
      <c r="I45" s="44"/>
      <c r="J45" s="44"/>
    </row>
    <row r="46" spans="1:10" s="45" customFormat="1" hidden="1" x14ac:dyDescent="0.25">
      <c r="B46" s="39">
        <v>5</v>
      </c>
      <c r="C46" s="32" t="s">
        <v>54</v>
      </c>
      <c r="D46" s="25" t="s">
        <v>50</v>
      </c>
      <c r="E46" s="26"/>
      <c r="F46" s="43"/>
      <c r="G46" s="34"/>
      <c r="H46" s="44"/>
      <c r="I46" s="44"/>
      <c r="J46" s="44"/>
    </row>
    <row r="47" spans="1:10" s="45" customFormat="1" hidden="1" x14ac:dyDescent="0.25">
      <c r="B47" s="39">
        <v>6</v>
      </c>
      <c r="C47" s="32" t="s">
        <v>55</v>
      </c>
      <c r="D47" s="25" t="s">
        <v>50</v>
      </c>
      <c r="E47" s="26"/>
      <c r="F47" s="43"/>
      <c r="G47" s="34"/>
      <c r="H47" s="44"/>
      <c r="I47" s="44"/>
      <c r="J47" s="44"/>
    </row>
    <row r="48" spans="1:10" s="45" customFormat="1" hidden="1" x14ac:dyDescent="0.25">
      <c r="B48" s="39">
        <v>7</v>
      </c>
      <c r="C48" s="32" t="s">
        <v>56</v>
      </c>
      <c r="D48" s="25" t="s">
        <v>50</v>
      </c>
      <c r="E48" s="26"/>
      <c r="F48" s="43"/>
      <c r="G48" s="34"/>
      <c r="H48" s="44"/>
      <c r="I48" s="44"/>
      <c r="J48" s="44"/>
    </row>
    <row r="49" spans="1:10" s="45" customFormat="1" hidden="1" x14ac:dyDescent="0.25">
      <c r="B49" s="39">
        <v>8</v>
      </c>
      <c r="C49" s="32" t="s">
        <v>57</v>
      </c>
      <c r="D49" s="25" t="s">
        <v>50</v>
      </c>
      <c r="E49" s="26"/>
      <c r="F49" s="43"/>
      <c r="G49" s="34"/>
      <c r="H49" s="44"/>
      <c r="I49" s="44"/>
      <c r="J49" s="44"/>
    </row>
    <row r="50" spans="1:10" s="45" customFormat="1" hidden="1" x14ac:dyDescent="0.25">
      <c r="B50" s="39">
        <v>9</v>
      </c>
      <c r="C50" s="32" t="s">
        <v>58</v>
      </c>
      <c r="D50" s="25" t="s">
        <v>50</v>
      </c>
      <c r="E50" s="26"/>
      <c r="F50" s="43"/>
      <c r="G50" s="34"/>
      <c r="H50" s="44"/>
      <c r="I50" s="44"/>
      <c r="J50" s="44"/>
    </row>
    <row r="51" spans="1:10" s="45" customFormat="1" ht="17.25" thickBot="1" x14ac:dyDescent="0.3">
      <c r="B51" s="46"/>
      <c r="C51" s="47"/>
      <c r="D51" s="48"/>
      <c r="E51" s="49"/>
      <c r="F51" s="50"/>
      <c r="G51" s="51"/>
      <c r="H51" s="44"/>
      <c r="I51" s="44"/>
      <c r="J51" s="44"/>
    </row>
    <row r="52" spans="1:10" s="45" customFormat="1" ht="17.25" thickTop="1" x14ac:dyDescent="0.25">
      <c r="B52" s="52"/>
      <c r="C52" s="53"/>
      <c r="D52" s="54"/>
      <c r="E52" s="55"/>
      <c r="F52" s="54"/>
      <c r="G52" s="56"/>
      <c r="H52" s="44"/>
      <c r="I52" s="44"/>
      <c r="J52" s="44"/>
    </row>
    <row r="53" spans="1:10" ht="17.25" thickBot="1" x14ac:dyDescent="0.3">
      <c r="A53" s="57"/>
      <c r="B53" s="58" t="s">
        <v>59</v>
      </c>
      <c r="C53" s="57"/>
    </row>
    <row r="54" spans="1:10" s="61" customFormat="1" ht="20.25" thickTop="1" thickBot="1" x14ac:dyDescent="0.3">
      <c r="B54" s="62" t="s">
        <v>3</v>
      </c>
      <c r="C54" s="63" t="s">
        <v>59</v>
      </c>
      <c r="D54" s="64"/>
      <c r="E54" s="65"/>
      <c r="F54" s="66"/>
      <c r="G54" s="67" t="s">
        <v>60</v>
      </c>
      <c r="H54" s="68"/>
      <c r="I54" s="68"/>
      <c r="J54" s="68"/>
    </row>
    <row r="55" spans="1:10" s="61" customFormat="1" ht="19.5" thickTop="1" x14ac:dyDescent="0.25">
      <c r="B55" s="69"/>
      <c r="C55" s="70"/>
      <c r="D55" s="71"/>
      <c r="E55" s="72"/>
      <c r="F55" s="73"/>
      <c r="G55" s="74"/>
      <c r="H55" s="68"/>
      <c r="I55" s="68"/>
      <c r="J55" s="68"/>
    </row>
    <row r="56" spans="1:10" x14ac:dyDescent="0.25">
      <c r="B56" s="31" t="s">
        <v>9</v>
      </c>
      <c r="C56" s="75" t="str">
        <f>C7</f>
        <v>PEK. PERSIAPAN</v>
      </c>
      <c r="D56" s="76"/>
      <c r="E56" s="77"/>
      <c r="F56" s="33"/>
      <c r="G56" s="34">
        <f>$G$12</f>
        <v>0</v>
      </c>
    </row>
    <row r="57" spans="1:10" x14ac:dyDescent="0.25">
      <c r="B57" s="31" t="s">
        <v>16</v>
      </c>
      <c r="C57" s="75" t="str">
        <f>C13</f>
        <v>PEK. GALIAN</v>
      </c>
      <c r="D57" s="76"/>
      <c r="E57" s="77"/>
      <c r="F57" s="33"/>
      <c r="G57" s="34">
        <f>$G$18</f>
        <v>0</v>
      </c>
    </row>
    <row r="58" spans="1:10" x14ac:dyDescent="0.25">
      <c r="B58" s="31" t="s">
        <v>23</v>
      </c>
      <c r="C58" s="75" t="str">
        <f>C19</f>
        <v>PEK. PONDASI</v>
      </c>
      <c r="D58" s="76"/>
      <c r="E58" s="77"/>
      <c r="F58" s="33"/>
      <c r="G58" s="34">
        <f>$G$21</f>
        <v>0</v>
      </c>
    </row>
    <row r="59" spans="1:10" x14ac:dyDescent="0.25">
      <c r="B59" s="31" t="s">
        <v>27</v>
      </c>
      <c r="C59" s="75" t="str">
        <f>C22</f>
        <v>PEK. STRUKTUR, mutu beton K-225</v>
      </c>
      <c r="D59" s="76"/>
      <c r="E59" s="77"/>
      <c r="F59" s="33"/>
      <c r="G59" s="34">
        <f>$G$29</f>
        <v>0</v>
      </c>
    </row>
    <row r="60" spans="1:10" x14ac:dyDescent="0.25">
      <c r="B60" s="31" t="s">
        <v>35</v>
      </c>
      <c r="C60" s="75" t="str">
        <f>C30</f>
        <v>PEK. PASANGAN BATA &amp; PLESTERAN (Full Sistem tanpa Campuran)</v>
      </c>
      <c r="D60" s="76"/>
      <c r="E60" s="77"/>
      <c r="F60" s="33"/>
      <c r="G60" s="34">
        <f>$G$37</f>
        <v>0</v>
      </c>
    </row>
    <row r="61" spans="1:10" x14ac:dyDescent="0.25">
      <c r="B61" s="31" t="s">
        <v>44</v>
      </c>
      <c r="C61" s="75" t="str">
        <f>C38</f>
        <v>PEK. PENGECATAN, ex. Propan</v>
      </c>
      <c r="D61" s="76"/>
      <c r="E61" s="77"/>
      <c r="F61" s="33"/>
      <c r="G61" s="34">
        <f>$G$40</f>
        <v>0</v>
      </c>
    </row>
    <row r="62" spans="1:10" ht="17.25" thickBot="1" x14ac:dyDescent="0.3">
      <c r="B62" s="78"/>
      <c r="C62" s="79"/>
      <c r="D62" s="80"/>
      <c r="E62" s="81"/>
      <c r="F62" s="82"/>
      <c r="G62" s="51"/>
    </row>
    <row r="63" spans="1:10" ht="15.95" customHeight="1" thickTop="1" x14ac:dyDescent="0.25">
      <c r="B63" s="83"/>
      <c r="C63" s="84"/>
      <c r="D63" s="83"/>
      <c r="E63" s="85"/>
      <c r="F63" s="86"/>
      <c r="G63" s="87"/>
    </row>
    <row r="64" spans="1:10" ht="15.95" customHeight="1" x14ac:dyDescent="0.25">
      <c r="B64" s="3"/>
      <c r="C64" s="88"/>
      <c r="D64" s="3"/>
      <c r="E64" s="4"/>
      <c r="F64" s="89" t="s">
        <v>61</v>
      </c>
      <c r="G64" s="34">
        <f>SUM(G56:G62)</f>
        <v>0</v>
      </c>
    </row>
    <row r="65" spans="2:10" ht="15.95" customHeight="1" x14ac:dyDescent="0.25">
      <c r="B65" s="3"/>
      <c r="C65" s="88"/>
      <c r="D65" s="3"/>
      <c r="E65" s="4"/>
      <c r="F65" s="89" t="s">
        <v>62</v>
      </c>
      <c r="G65" s="34">
        <f>G64*0.1</f>
        <v>0</v>
      </c>
    </row>
    <row r="66" spans="2:10" s="14" customFormat="1" ht="15.95" customHeight="1" x14ac:dyDescent="0.25">
      <c r="B66" s="90"/>
      <c r="C66" s="2"/>
      <c r="D66" s="90"/>
      <c r="E66" s="91"/>
      <c r="F66" s="92" t="s">
        <v>63</v>
      </c>
      <c r="G66" s="35">
        <f>SUM(G64:G65)</f>
        <v>0</v>
      </c>
      <c r="H66" s="13"/>
      <c r="I66" s="13"/>
      <c r="J66" s="13"/>
    </row>
    <row r="67" spans="2:10" s="14" customFormat="1" ht="15.95" customHeight="1" x14ac:dyDescent="0.25">
      <c r="B67" s="90"/>
      <c r="C67" s="2"/>
      <c r="D67" s="90"/>
      <c r="E67" s="91"/>
      <c r="F67" s="92"/>
      <c r="G67" s="35"/>
      <c r="H67" s="13"/>
      <c r="I67" s="13"/>
      <c r="J67" s="13"/>
    </row>
    <row r="68" spans="2:10" s="14" customFormat="1" ht="15.95" customHeight="1" x14ac:dyDescent="0.25">
      <c r="B68" s="90"/>
      <c r="C68" s="2"/>
      <c r="D68" s="90"/>
      <c r="E68" s="91"/>
      <c r="F68" s="92" t="s">
        <v>64</v>
      </c>
      <c r="G68" s="93">
        <v>526.1</v>
      </c>
      <c r="H68" s="13"/>
      <c r="I68" s="13"/>
      <c r="J68" s="13"/>
    </row>
    <row r="69" spans="2:10" s="14" customFormat="1" ht="15.95" customHeight="1" x14ac:dyDescent="0.25">
      <c r="B69" s="90"/>
      <c r="C69" s="2"/>
      <c r="D69" s="90"/>
      <c r="E69" s="91"/>
      <c r="F69" s="92" t="s">
        <v>65</v>
      </c>
      <c r="G69" s="35">
        <f>G64/G68</f>
        <v>0</v>
      </c>
      <c r="H69" s="13"/>
      <c r="I69" s="13"/>
      <c r="J69" s="13"/>
    </row>
    <row r="70" spans="2:10" ht="15.95" customHeight="1" thickBot="1" x14ac:dyDescent="0.3">
      <c r="B70" s="3"/>
      <c r="C70" s="88"/>
      <c r="D70" s="3"/>
      <c r="E70" s="4"/>
      <c r="F70" s="94"/>
      <c r="G70" s="51"/>
    </row>
    <row r="71" spans="2:10" ht="17.25" thickTop="1" x14ac:dyDescent="0.25">
      <c r="B71" s="22"/>
      <c r="D71" s="57"/>
      <c r="E71" s="95"/>
      <c r="F71" s="57"/>
      <c r="G71" s="57"/>
    </row>
    <row r="72" spans="2:10" x14ac:dyDescent="0.25">
      <c r="B72" s="22"/>
      <c r="D72" s="97"/>
      <c r="E72" s="97"/>
      <c r="F72" s="97"/>
      <c r="G72" s="97"/>
    </row>
    <row r="73" spans="2:10" x14ac:dyDescent="0.25">
      <c r="B73" s="22"/>
      <c r="D73" s="57"/>
      <c r="E73" s="95"/>
      <c r="F73" s="57"/>
      <c r="G73" s="57"/>
    </row>
    <row r="74" spans="2:10" x14ac:dyDescent="0.25">
      <c r="B74" s="22"/>
      <c r="D74" s="57"/>
      <c r="E74" s="95"/>
      <c r="F74" s="57"/>
      <c r="G74" s="57"/>
    </row>
  </sheetData>
  <mergeCells count="2">
    <mergeCell ref="D72:G72"/>
    <mergeCell ref="G1:G2"/>
  </mergeCells>
  <printOptions horizontalCentered="1"/>
  <pageMargins left="0.23622047244094491" right="0" top="0.23" bottom="0.74803149606299213" header="0.31496062992125984" footer="0.31496062992125984"/>
  <pageSetup paperSize="9" scale="7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BOQ</vt:lpstr>
      <vt:lpstr>BOQ!Print_Area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2020-01-31T10:13:10Z</dcterms:created>
  <dcterms:modified xsi:type="dcterms:W3CDTF">2020-02-04T04:37:40Z</dcterms:modified>
</cp:coreProperties>
</file>