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QS\1\Blok G\Parkiran Ruko Blok G\"/>
    </mc:Choice>
  </mc:AlternateContent>
  <bookViews>
    <workbookView xWindow="0" yWindow="0" windowWidth="20490" windowHeight="9060"/>
  </bookViews>
  <sheets>
    <sheet name="GR01-GR02" sheetId="9" r:id="rId1"/>
  </sheets>
  <definedNames>
    <definedName name="_xlnm.Print_Area" localSheetId="0">'GR01-GR02'!$A$1:$F$34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9" l="1"/>
  <c r="F12" i="9" l="1"/>
  <c r="F21" i="9" l="1"/>
  <c r="F15" i="9" l="1"/>
  <c r="F25" i="9"/>
  <c r="F22" i="9"/>
  <c r="F24" i="9"/>
  <c r="F23" i="9"/>
  <c r="F20" i="9" l="1"/>
  <c r="F14" i="9"/>
  <c r="F13" i="9"/>
  <c r="F16" i="9" l="1"/>
  <c r="F26" i="9" l="1"/>
  <c r="F17" i="9"/>
  <c r="F30" i="9" l="1"/>
  <c r="F31" i="9" s="1"/>
  <c r="F32" i="9" s="1"/>
  <c r="F33" i="9" s="1"/>
</calcChain>
</file>

<file path=xl/sharedStrings.xml><?xml version="1.0" encoding="utf-8"?>
<sst xmlns="http://schemas.openxmlformats.org/spreadsheetml/2006/main" count="43" uniqueCount="35">
  <si>
    <t>PT. CIPUTRA NUGRAHA INTERNASIONAL</t>
  </si>
  <si>
    <t>PERUMAHAN CITRAGRAND CIBUBUR CBD</t>
  </si>
  <si>
    <t>No</t>
  </si>
  <si>
    <t>Pekerjaan</t>
  </si>
  <si>
    <t>Unit</t>
  </si>
  <si>
    <t>Volume</t>
  </si>
  <si>
    <t>Harga Satuan</t>
  </si>
  <si>
    <t>Total Harga</t>
  </si>
  <si>
    <t>I</t>
  </si>
  <si>
    <t>PEKERJAAN JALAN</t>
  </si>
  <si>
    <t>Cut Tanah Subgrade + Pemadatan (CBR min 6%)</t>
  </si>
  <si>
    <t>M3</t>
  </si>
  <si>
    <t>Limestone t= 25 cm + pemadatan ( CBR min 30% )</t>
  </si>
  <si>
    <t>Basecourse t= 20 cm + pemadatan ( CBR min 80% )</t>
  </si>
  <si>
    <t>Primecoat</t>
  </si>
  <si>
    <t>M2</t>
  </si>
  <si>
    <t xml:space="preserve">Aspal ATB, t=5cm </t>
  </si>
  <si>
    <t>Subtotal I</t>
  </si>
  <si>
    <t>II</t>
  </si>
  <si>
    <t>LAIN-LAIN</t>
  </si>
  <si>
    <t>M'</t>
  </si>
  <si>
    <t>Kansteen Jepit (Kst 10.61) ex. Conblock Internusa</t>
  </si>
  <si>
    <t>Street inlet uk 31x40 + pipa PVC 6" AW ( per jarak 7,5 m ) Ex. Tygris</t>
  </si>
  <si>
    <t>Bh</t>
  </si>
  <si>
    <t>Perapihan Tanah dan Pemadatan Area Paving Block</t>
  </si>
  <si>
    <t>Paving Block Uk. 10.5x21x6 cm ex. CI (Area Parkiran Mobil) + Abu Batu t=3cm + Makadam 5/7 t=10cm</t>
  </si>
  <si>
    <t>Subtotal II</t>
  </si>
  <si>
    <t>Sub Total</t>
  </si>
  <si>
    <t>Dibulatkan</t>
  </si>
  <si>
    <t>PPN 10%</t>
  </si>
  <si>
    <t>Total</t>
  </si>
  <si>
    <t>RAB PARKIRAN RUKO GR01- GR02</t>
  </si>
  <si>
    <t>Kansteen 10x17.5x30, K300 + Lantai kerja ( Slip Form )</t>
  </si>
  <si>
    <t>Kansteen PJU 12x40x550, K300 + Lantai Kerja (Slip Form)</t>
  </si>
  <si>
    <t>Stopper Selasar K175, besi 4Ø12, Ø8-150mm, uk. 12x20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</si>
</sst>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43" formatCode="_-* #,##0.00_-;\-* #,##0.00_-;_-* &quot;-&quot;??_-;_-@_-"/>
    <numFmt numFmtId="164" formatCode="_(* #,##0_);_(* \(#,##0\);_(* &quot;-&quot;??_);_(@_)"/>
    <numFmt numFmtId="165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 Narrow"/>
      <family val="2"/>
    </font>
    <font>
      <b/>
      <sz val="12"/>
      <name val="Arial Narrow"/>
      <family val="2"/>
    </font>
    <font>
      <sz val="12"/>
      <name val="Arial Narrow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</cellStyleXfs>
  <cellXfs count="7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164" fontId="4" fillId="0" borderId="0" xfId="1" applyNumberFormat="1" applyFont="1" applyAlignment="1">
      <alignment horizontal="center"/>
    </xf>
    <xf numFmtId="43" fontId="4" fillId="0" borderId="0" xfId="1" applyFont="1"/>
    <xf numFmtId="0" fontId="3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wrapText="1"/>
    </xf>
    <xf numFmtId="164" fontId="4" fillId="0" borderId="11" xfId="1" applyNumberFormat="1" applyFont="1" applyBorder="1" applyAlignment="1">
      <alignment horizontal="center"/>
    </xf>
    <xf numFmtId="43" fontId="4" fillId="0" borderId="11" xfId="1" applyFont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wrapText="1"/>
    </xf>
    <xf numFmtId="0" fontId="4" fillId="0" borderId="12" xfId="0" applyFont="1" applyBorder="1"/>
    <xf numFmtId="0" fontId="3" fillId="0" borderId="13" xfId="0" applyFont="1" applyBorder="1" applyAlignment="1">
      <alignment vertical="center" wrapText="1"/>
    </xf>
    <xf numFmtId="165" fontId="3" fillId="0" borderId="11" xfId="1" applyNumberFormat="1" applyFont="1" applyFill="1" applyBorder="1" applyAlignment="1">
      <alignment horizontal="center"/>
    </xf>
    <xf numFmtId="165" fontId="3" fillId="0" borderId="11" xfId="1" applyNumberFormat="1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Fill="1" applyBorder="1" applyAlignment="1">
      <alignment vertical="center" wrapText="1"/>
    </xf>
    <xf numFmtId="164" fontId="4" fillId="0" borderId="13" xfId="1" applyNumberFormat="1" applyFont="1" applyFill="1" applyBorder="1" applyAlignment="1">
      <alignment horizontal="center" vertical="center"/>
    </xf>
    <xf numFmtId="43" fontId="4" fillId="0" borderId="13" xfId="1" applyFont="1" applyFill="1" applyBorder="1" applyAlignment="1">
      <alignment vertical="center"/>
    </xf>
    <xf numFmtId="165" fontId="4" fillId="0" borderId="13" xfId="1" applyNumberFormat="1" applyFont="1" applyFill="1" applyBorder="1" applyAlignment="1">
      <alignment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vertical="center" wrapText="1"/>
    </xf>
    <xf numFmtId="164" fontId="4" fillId="0" borderId="12" xfId="1" applyNumberFormat="1" applyFont="1" applyBorder="1" applyAlignment="1">
      <alignment horizontal="center" vertical="center"/>
    </xf>
    <xf numFmtId="0" fontId="4" fillId="0" borderId="13" xfId="0" applyFont="1" applyBorder="1" applyAlignment="1">
      <alignment vertical="center" wrapText="1"/>
    </xf>
    <xf numFmtId="164" fontId="4" fillId="0" borderId="13" xfId="1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4" xfId="0" applyFont="1" applyBorder="1" applyAlignment="1">
      <alignment vertical="center" wrapText="1"/>
    </xf>
    <xf numFmtId="164" fontId="4" fillId="0" borderId="14" xfId="1" applyNumberFormat="1" applyFont="1" applyBorder="1" applyAlignment="1">
      <alignment horizontal="center" vertical="center"/>
    </xf>
    <xf numFmtId="43" fontId="4" fillId="0" borderId="14" xfId="1" applyFont="1" applyBorder="1" applyAlignment="1">
      <alignment vertical="center"/>
    </xf>
    <xf numFmtId="165" fontId="4" fillId="0" borderId="14" xfId="1" applyNumberFormat="1" applyFont="1" applyBorder="1" applyAlignment="1">
      <alignment vertical="center"/>
    </xf>
    <xf numFmtId="165" fontId="3" fillId="0" borderId="9" xfId="1" applyNumberFormat="1" applyFont="1" applyFill="1" applyBorder="1" applyAlignment="1">
      <alignment horizontal="center" vertical="center"/>
    </xf>
    <xf numFmtId="165" fontId="3" fillId="0" borderId="13" xfId="2" applyNumberFormat="1" applyFont="1" applyFill="1" applyBorder="1" applyAlignment="1">
      <alignment horizontal="right"/>
    </xf>
    <xf numFmtId="165" fontId="4" fillId="0" borderId="11" xfId="1" applyNumberFormat="1" applyFont="1" applyBorder="1" applyAlignment="1">
      <alignment horizontal="center"/>
    </xf>
    <xf numFmtId="165" fontId="4" fillId="0" borderId="12" xfId="1" applyNumberFormat="1" applyFont="1" applyFill="1" applyBorder="1" applyAlignment="1">
      <alignment vertical="center"/>
    </xf>
    <xf numFmtId="43" fontId="4" fillId="0" borderId="12" xfId="1" applyFont="1" applyFill="1" applyBorder="1" applyAlignment="1">
      <alignment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wrapText="1"/>
    </xf>
    <xf numFmtId="0" fontId="5" fillId="0" borderId="16" xfId="0" applyFont="1" applyBorder="1" applyAlignment="1">
      <alignment horizontal="center"/>
    </xf>
    <xf numFmtId="0" fontId="5" fillId="0" borderId="6" xfId="0" applyFont="1" applyBorder="1"/>
    <xf numFmtId="165" fontId="5" fillId="0" borderId="6" xfId="0" applyNumberFormat="1" applyFont="1" applyBorder="1"/>
    <xf numFmtId="0" fontId="5" fillId="0" borderId="17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/>
    <xf numFmtId="165" fontId="5" fillId="0" borderId="13" xfId="0" applyNumberFormat="1" applyFont="1" applyBorder="1"/>
    <xf numFmtId="0" fontId="5" fillId="0" borderId="18" xfId="0" applyFont="1" applyBorder="1" applyAlignment="1">
      <alignment horizontal="center" vertical="center"/>
    </xf>
    <xf numFmtId="0" fontId="5" fillId="0" borderId="14" xfId="0" applyFont="1" applyBorder="1" applyAlignment="1">
      <alignment wrapText="1"/>
    </xf>
    <xf numFmtId="0" fontId="5" fillId="0" borderId="14" xfId="0" applyFont="1" applyBorder="1" applyAlignment="1">
      <alignment horizontal="center"/>
    </xf>
    <xf numFmtId="0" fontId="5" fillId="0" borderId="14" xfId="0" applyFont="1" applyBorder="1"/>
    <xf numFmtId="165" fontId="5" fillId="0" borderId="14" xfId="0" applyNumberFormat="1" applyFont="1" applyBorder="1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wrapText="1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164" fontId="3" fillId="0" borderId="4" xfId="1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0" borderId="10" xfId="1" applyNumberFormat="1" applyFont="1" applyBorder="1" applyAlignment="1">
      <alignment horizontal="center" vertical="center"/>
    </xf>
    <xf numFmtId="165" fontId="6" fillId="0" borderId="19" xfId="0" applyNumberFormat="1" applyFont="1" applyBorder="1" applyAlignment="1">
      <alignment horizontal="center" vertical="center"/>
    </xf>
    <xf numFmtId="165" fontId="6" fillId="0" borderId="20" xfId="0" applyNumberFormat="1" applyFont="1" applyBorder="1" applyAlignment="1">
      <alignment horizontal="center" vertical="center"/>
    </xf>
    <xf numFmtId="165" fontId="6" fillId="0" borderId="21" xfId="0" applyNumberFormat="1" applyFont="1" applyBorder="1" applyAlignment="1">
      <alignment horizontal="center" vertical="center"/>
    </xf>
    <xf numFmtId="165" fontId="6" fillId="0" borderId="4" xfId="0" applyNumberFormat="1" applyFont="1" applyBorder="1" applyAlignment="1">
      <alignment horizontal="center" vertical="center"/>
    </xf>
    <xf numFmtId="165" fontId="6" fillId="0" borderId="7" xfId="0" applyNumberFormat="1" applyFont="1" applyBorder="1" applyAlignment="1">
      <alignment horizontal="center" vertical="center"/>
    </xf>
    <xf numFmtId="165" fontId="6" fillId="0" borderId="22" xfId="0" applyNumberFormat="1" applyFont="1" applyBorder="1" applyAlignment="1">
      <alignment horizontal="center" vertical="center"/>
    </xf>
    <xf numFmtId="165" fontId="6" fillId="0" borderId="23" xfId="0" applyNumberFormat="1" applyFont="1" applyBorder="1" applyAlignment="1">
      <alignment horizontal="center" vertical="center"/>
    </xf>
  </cellXfs>
  <cellStyles count="4">
    <cellStyle name="Comma" xfId="1" builtinId="3"/>
    <cellStyle name="Comma [0]" xfId="2" builtinId="6"/>
    <cellStyle name="Normal" xfId="0" builtinId="0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34"/>
  <sheetViews>
    <sheetView tabSelected="1" view="pageBreakPreview" topLeftCell="A4" zoomScaleNormal="100" zoomScaleSheetLayoutView="100" workbookViewId="0">
      <selection activeCell="B4" sqref="B4"/>
    </sheetView>
  </sheetViews>
  <sheetFormatPr defaultRowHeight="15" x14ac:dyDescent="0.25"/>
  <cols>
    <col min="1" max="1" width="8.85546875" style="52"/>
    <col min="2" max="2" width="64.5703125" style="57" bestFit="1" customWidth="1"/>
    <col min="3" max="3" width="9.140625" style="53" customWidth="1"/>
    <col min="4" max="4" width="11" style="51" customWidth="1"/>
    <col min="5" max="5" width="14.140625" style="51" bestFit="1" customWidth="1"/>
    <col min="6" max="6" width="12.5703125" style="51" bestFit="1" customWidth="1"/>
    <col min="7" max="16384" width="9.140625" style="51"/>
  </cols>
  <sheetData>
    <row r="2" spans="1:6" ht="18" x14ac:dyDescent="0.25">
      <c r="A2" s="1"/>
      <c r="B2" s="2" t="s">
        <v>31</v>
      </c>
      <c r="C2" s="3"/>
      <c r="D2" s="4"/>
      <c r="E2" s="4"/>
      <c r="F2" s="4"/>
    </row>
    <row r="3" spans="1:6" ht="15.75" x14ac:dyDescent="0.25">
      <c r="A3" s="5"/>
      <c r="B3" s="2" t="s">
        <v>0</v>
      </c>
      <c r="C3" s="3"/>
      <c r="D3" s="4"/>
      <c r="E3" s="4"/>
      <c r="F3" s="4"/>
    </row>
    <row r="4" spans="1:6" ht="15.75" x14ac:dyDescent="0.25">
      <c r="B4" s="2" t="s">
        <v>1</v>
      </c>
      <c r="D4" s="4"/>
      <c r="E4" s="4"/>
      <c r="F4" s="4"/>
    </row>
    <row r="5" spans="1:6" ht="16.5" thickBot="1" x14ac:dyDescent="0.3">
      <c r="B5" s="2"/>
      <c r="D5" s="54"/>
      <c r="E5" s="55"/>
      <c r="F5" s="54"/>
    </row>
    <row r="6" spans="1:6" s="56" customFormat="1" ht="15.75" thickTop="1" x14ac:dyDescent="0.25">
      <c r="A6" s="58" t="s">
        <v>2</v>
      </c>
      <c r="B6" s="61" t="s">
        <v>3</v>
      </c>
      <c r="C6" s="64" t="s">
        <v>4</v>
      </c>
      <c r="D6" s="67" t="s">
        <v>5</v>
      </c>
      <c r="E6" s="67"/>
      <c r="F6" s="70"/>
    </row>
    <row r="7" spans="1:6" s="56" customFormat="1" ht="15.75" customHeight="1" x14ac:dyDescent="0.25">
      <c r="A7" s="59"/>
      <c r="B7" s="62"/>
      <c r="C7" s="65"/>
      <c r="D7" s="68"/>
      <c r="E7" s="68"/>
      <c r="F7" s="71"/>
    </row>
    <row r="8" spans="1:6" x14ac:dyDescent="0.25">
      <c r="A8" s="59"/>
      <c r="B8" s="62"/>
      <c r="C8" s="65"/>
      <c r="D8" s="68"/>
      <c r="E8" s="72"/>
      <c r="F8" s="73"/>
    </row>
    <row r="9" spans="1:6" ht="16.5" thickBot="1" x14ac:dyDescent="0.3">
      <c r="A9" s="60"/>
      <c r="B9" s="63"/>
      <c r="C9" s="66"/>
      <c r="D9" s="69"/>
      <c r="E9" s="32" t="s">
        <v>6</v>
      </c>
      <c r="F9" s="32" t="s">
        <v>7</v>
      </c>
    </row>
    <row r="10" spans="1:6" ht="16.5" thickTop="1" x14ac:dyDescent="0.25">
      <c r="A10" s="6"/>
      <c r="B10" s="7"/>
      <c r="C10" s="8"/>
      <c r="D10" s="9"/>
      <c r="E10" s="9"/>
      <c r="F10" s="9"/>
    </row>
    <row r="11" spans="1:6" ht="15.75" x14ac:dyDescent="0.25">
      <c r="A11" s="10" t="s">
        <v>8</v>
      </c>
      <c r="B11" s="11" t="s">
        <v>9</v>
      </c>
      <c r="C11" s="8"/>
      <c r="D11" s="9"/>
      <c r="E11" s="9"/>
      <c r="F11" s="9"/>
    </row>
    <row r="12" spans="1:6" ht="15.75" x14ac:dyDescent="0.25">
      <c r="A12" s="6">
        <v>1</v>
      </c>
      <c r="B12" s="7" t="s">
        <v>10</v>
      </c>
      <c r="C12" s="8" t="s">
        <v>11</v>
      </c>
      <c r="D12" s="9"/>
      <c r="E12" s="34"/>
      <c r="F12" s="34">
        <f>E12</f>
        <v>0</v>
      </c>
    </row>
    <row r="13" spans="1:6" ht="15.75" x14ac:dyDescent="0.25">
      <c r="A13" s="6">
        <v>2</v>
      </c>
      <c r="B13" s="12" t="s">
        <v>12</v>
      </c>
      <c r="C13" s="8" t="s">
        <v>11</v>
      </c>
      <c r="D13" s="9">
        <v>234.47214000000002</v>
      </c>
      <c r="E13" s="34"/>
      <c r="F13" s="34">
        <f t="shared" ref="F13:F16" si="0">D13*E13</f>
        <v>0</v>
      </c>
    </row>
    <row r="14" spans="1:6" ht="15.75" x14ac:dyDescent="0.25">
      <c r="A14" s="6">
        <v>3</v>
      </c>
      <c r="B14" s="12" t="s">
        <v>13</v>
      </c>
      <c r="C14" s="8" t="s">
        <v>11</v>
      </c>
      <c r="D14" s="9">
        <v>187.50971200000004</v>
      </c>
      <c r="E14" s="34"/>
      <c r="F14" s="34">
        <f t="shared" si="0"/>
        <v>0</v>
      </c>
    </row>
    <row r="15" spans="1:6" ht="15.75" x14ac:dyDescent="0.25">
      <c r="A15" s="6">
        <v>4</v>
      </c>
      <c r="B15" s="12" t="s">
        <v>14</v>
      </c>
      <c r="C15" s="8" t="s">
        <v>15</v>
      </c>
      <c r="D15" s="9">
        <v>887.5325600000001</v>
      </c>
      <c r="E15" s="34">
        <v>0</v>
      </c>
      <c r="F15" s="34">
        <f t="shared" si="0"/>
        <v>0</v>
      </c>
    </row>
    <row r="16" spans="1:6" ht="15.75" x14ac:dyDescent="0.25">
      <c r="A16" s="6">
        <v>5</v>
      </c>
      <c r="B16" s="12" t="s">
        <v>16</v>
      </c>
      <c r="C16" s="8" t="s">
        <v>15</v>
      </c>
      <c r="D16" s="9">
        <v>887.5325600000001</v>
      </c>
      <c r="E16" s="34">
        <v>0</v>
      </c>
      <c r="F16" s="34">
        <f t="shared" si="0"/>
        <v>0</v>
      </c>
    </row>
    <row r="17" spans="1:6" ht="15.75" x14ac:dyDescent="0.25">
      <c r="A17" s="6"/>
      <c r="B17" s="13" t="s">
        <v>17</v>
      </c>
      <c r="C17" s="8"/>
      <c r="D17" s="9"/>
      <c r="E17" s="34"/>
      <c r="F17" s="15">
        <f>SUM(F12:F16)</f>
        <v>0</v>
      </c>
    </row>
    <row r="18" spans="1:6" ht="15.75" x14ac:dyDescent="0.25">
      <c r="A18" s="6"/>
      <c r="B18" s="7"/>
      <c r="C18" s="8"/>
      <c r="D18" s="9"/>
      <c r="E18" s="34"/>
      <c r="F18" s="34"/>
    </row>
    <row r="19" spans="1:6" s="56" customFormat="1" ht="15.75" x14ac:dyDescent="0.25">
      <c r="A19" s="16" t="s">
        <v>18</v>
      </c>
      <c r="B19" s="17" t="s">
        <v>19</v>
      </c>
      <c r="C19" s="18"/>
      <c r="D19" s="19"/>
      <c r="E19" s="20"/>
      <c r="F19" s="20"/>
    </row>
    <row r="20" spans="1:6" s="56" customFormat="1" ht="15.75" x14ac:dyDescent="0.25">
      <c r="A20" s="21">
        <v>1</v>
      </c>
      <c r="B20" s="22" t="s">
        <v>32</v>
      </c>
      <c r="C20" s="23" t="s">
        <v>20</v>
      </c>
      <c r="D20" s="19">
        <v>28</v>
      </c>
      <c r="E20" s="20"/>
      <c r="F20" s="34">
        <f t="shared" ref="F20:F26" si="1">D20*E20</f>
        <v>0</v>
      </c>
    </row>
    <row r="21" spans="1:6" s="56" customFormat="1" ht="15.75" x14ac:dyDescent="0.25">
      <c r="A21" s="21">
        <v>2</v>
      </c>
      <c r="B21" s="22" t="s">
        <v>33</v>
      </c>
      <c r="C21" s="23" t="s">
        <v>20</v>
      </c>
      <c r="D21" s="19">
        <v>15.3</v>
      </c>
      <c r="E21" s="20"/>
      <c r="F21" s="34">
        <f t="shared" ref="F21" si="2">D21*E21</f>
        <v>0</v>
      </c>
    </row>
    <row r="22" spans="1:6" s="56" customFormat="1" ht="15.75" x14ac:dyDescent="0.25">
      <c r="A22" s="21">
        <v>3</v>
      </c>
      <c r="B22" s="24" t="s">
        <v>21</v>
      </c>
      <c r="C22" s="25" t="s">
        <v>20</v>
      </c>
      <c r="D22" s="19">
        <v>107.63399999999999</v>
      </c>
      <c r="E22" s="20"/>
      <c r="F22" s="34">
        <f t="shared" si="1"/>
        <v>0</v>
      </c>
    </row>
    <row r="23" spans="1:6" s="56" customFormat="1" ht="15.75" x14ac:dyDescent="0.25">
      <c r="A23" s="21">
        <v>4</v>
      </c>
      <c r="B23" s="24" t="s">
        <v>34</v>
      </c>
      <c r="C23" s="25" t="s">
        <v>20</v>
      </c>
      <c r="D23" s="19">
        <v>126.3</v>
      </c>
      <c r="E23" s="20"/>
      <c r="F23" s="34">
        <f t="shared" si="1"/>
        <v>0</v>
      </c>
    </row>
    <row r="24" spans="1:6" s="56" customFormat="1" ht="15.75" x14ac:dyDescent="0.25">
      <c r="A24" s="21">
        <v>5</v>
      </c>
      <c r="B24" s="22" t="s">
        <v>22</v>
      </c>
      <c r="C24" s="23" t="s">
        <v>23</v>
      </c>
      <c r="D24" s="19">
        <v>7</v>
      </c>
      <c r="E24" s="20"/>
      <c r="F24" s="34">
        <f t="shared" si="1"/>
        <v>0</v>
      </c>
    </row>
    <row r="25" spans="1:6" s="56" customFormat="1" ht="15.75" x14ac:dyDescent="0.25">
      <c r="A25" s="21">
        <v>6</v>
      </c>
      <c r="B25" s="22" t="s">
        <v>24</v>
      </c>
      <c r="C25" s="23" t="s">
        <v>15</v>
      </c>
      <c r="D25" s="19">
        <v>130.2544</v>
      </c>
      <c r="E25" s="20"/>
      <c r="F25" s="34">
        <f t="shared" si="1"/>
        <v>0</v>
      </c>
    </row>
    <row r="26" spans="1:6" s="56" customFormat="1" ht="31.5" x14ac:dyDescent="0.25">
      <c r="A26" s="21">
        <v>7</v>
      </c>
      <c r="B26" s="22" t="s">
        <v>25</v>
      </c>
      <c r="C26" s="23" t="s">
        <v>15</v>
      </c>
      <c r="D26" s="36">
        <v>130.2544</v>
      </c>
      <c r="E26" s="35"/>
      <c r="F26" s="34">
        <f t="shared" si="1"/>
        <v>0</v>
      </c>
    </row>
    <row r="27" spans="1:6" s="56" customFormat="1" ht="15.75" x14ac:dyDescent="0.25">
      <c r="A27" s="26"/>
      <c r="B27" s="13" t="s">
        <v>26</v>
      </c>
      <c r="C27" s="25"/>
      <c r="D27" s="19"/>
      <c r="E27" s="20"/>
      <c r="F27" s="14">
        <f>SUM(F20:F26)</f>
        <v>0</v>
      </c>
    </row>
    <row r="28" spans="1:6" s="56" customFormat="1" ht="16.5" thickBot="1" x14ac:dyDescent="0.3">
      <c r="A28" s="27"/>
      <c r="B28" s="28"/>
      <c r="C28" s="29"/>
      <c r="D28" s="30"/>
      <c r="E28" s="31"/>
      <c r="F28" s="31"/>
    </row>
    <row r="29" spans="1:6" x14ac:dyDescent="0.25">
      <c r="A29" s="37"/>
      <c r="B29" s="38"/>
      <c r="C29" s="39"/>
      <c r="D29" s="40"/>
      <c r="E29" s="41"/>
      <c r="F29" s="41"/>
    </row>
    <row r="30" spans="1:6" ht="15.75" x14ac:dyDescent="0.25">
      <c r="A30" s="42"/>
      <c r="B30" s="33" t="s">
        <v>27</v>
      </c>
      <c r="C30" s="43"/>
      <c r="D30" s="44"/>
      <c r="E30" s="45"/>
      <c r="F30" s="45">
        <f>SUM(F12:F27)/2</f>
        <v>0</v>
      </c>
    </row>
    <row r="31" spans="1:6" ht="15.75" x14ac:dyDescent="0.25">
      <c r="A31" s="42"/>
      <c r="B31" s="33" t="s">
        <v>28</v>
      </c>
      <c r="C31" s="43"/>
      <c r="D31" s="44"/>
      <c r="E31" s="45"/>
      <c r="F31" s="45">
        <f>ROUNDDOWN(F30,-5)</f>
        <v>0</v>
      </c>
    </row>
    <row r="32" spans="1:6" ht="15.75" x14ac:dyDescent="0.25">
      <c r="A32" s="42"/>
      <c r="B32" s="33" t="s">
        <v>29</v>
      </c>
      <c r="C32" s="43"/>
      <c r="D32" s="44"/>
      <c r="E32" s="45"/>
      <c r="F32" s="45">
        <f>F31*0.1</f>
        <v>0</v>
      </c>
    </row>
    <row r="33" spans="1:6" ht="15.75" x14ac:dyDescent="0.25">
      <c r="A33" s="42"/>
      <c r="B33" s="33" t="s">
        <v>30</v>
      </c>
      <c r="C33" s="43"/>
      <c r="D33" s="44"/>
      <c r="E33" s="45"/>
      <c r="F33" s="45">
        <f>SUM(F31:F32)</f>
        <v>0</v>
      </c>
    </row>
    <row r="34" spans="1:6" ht="15.75" thickBot="1" x14ac:dyDescent="0.3">
      <c r="A34" s="46"/>
      <c r="B34" s="47"/>
      <c r="C34" s="48"/>
      <c r="D34" s="49"/>
      <c r="E34" s="50"/>
      <c r="F34" s="50"/>
    </row>
  </sheetData>
  <mergeCells count="5">
    <mergeCell ref="A6:A9"/>
    <mergeCell ref="B6:B9"/>
    <mergeCell ref="C6:C9"/>
    <mergeCell ref="D6:D9"/>
    <mergeCell ref="E6:F8"/>
  </mergeCells>
  <printOptions horizontalCentered="1"/>
  <pageMargins left="0.70866141732283472" right="0.70866141732283472" top="0.74803149606299213" bottom="0.74803149606299213" header="0.31496062992125984" footer="0.31496062992125984"/>
  <pageSetup paperSize="8" scale="9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GR01-GR02</vt:lpstr>
      <vt:lpstr>'GR01-GR02'!Print_Area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QS CG2</cp:lastModifiedBy>
  <cp:lastPrinted>2018-11-08T14:37:46Z</cp:lastPrinted>
  <dcterms:created xsi:type="dcterms:W3CDTF">2018-10-04T15:13:30Z</dcterms:created>
  <dcterms:modified xsi:type="dcterms:W3CDTF">2020-02-06T08:56:14Z</dcterms:modified>
</cp:coreProperties>
</file>