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NDRA SW\2018-2019\RAB\Jembatan Cikeas\"/>
    </mc:Choice>
  </mc:AlternateContent>
  <bookViews>
    <workbookView xWindow="0" yWindow="0" windowWidth="19200" windowHeight="7905" tabRatio="942"/>
  </bookViews>
  <sheets>
    <sheet name="COVER" sheetId="9" r:id="rId1"/>
    <sheet name="SUMMARY" sheetId="6" r:id="rId2"/>
    <sheet name="Cover-Bab.1" sheetId="1" r:id="rId3"/>
    <sheet name="Bab.No.1-Pek.Pdahuluan " sheetId="2" r:id="rId4"/>
    <sheet name="Cover-Bab.2" sheetId="3" r:id="rId5"/>
    <sheet name="Bab.No.2.1-pek STRUKTUR" sheetId="4" r:id="rId6"/>
    <sheet name="Cover-Bab.3" sheetId="10" r:id="rId7"/>
    <sheet name="Bab.No.3-Pek.Perizinan" sheetId="11" r:id="rId8"/>
    <sheet name="Kerja TambahKurang" sheetId="12" r:id="rId9"/>
  </sheets>
  <definedNames>
    <definedName name="_xlnm.Print_Area" localSheetId="3">'Bab.No.1-Pek.Pdahuluan '!$A$1:$M$548</definedName>
    <definedName name="_xlnm.Print_Area" localSheetId="5">'Bab.No.2.1-pek STRUKTUR'!$A$1:$I$221</definedName>
    <definedName name="_xlnm.Print_Area" localSheetId="7">'Bab.No.3-Pek.Perizinan'!$A$1:$M$24</definedName>
    <definedName name="_xlnm.Print_Area" localSheetId="0">COVER!$A$1:$I$40</definedName>
    <definedName name="_xlnm.Print_Area" localSheetId="4">'Cover-Bab.2'!$A$1:$G$18</definedName>
    <definedName name="_xlnm.Print_Area" localSheetId="6">'Cover-Bab.3'!$A$1:$G$18</definedName>
    <definedName name="_xlnm.Print_Area" localSheetId="8">'Kerja TambahKurang'!$A$1:$I$45</definedName>
    <definedName name="_xlnm.Print_Area" localSheetId="1">SUMMARY!$A$1:$H$53</definedName>
    <definedName name="_xlnm.Print_Titles" localSheetId="3">'Bab.No.1-Pek.Pdahuluan '!$1:$8</definedName>
    <definedName name="_xlnm.Print_Titles" localSheetId="5">'Bab.No.2.1-pek STRUKTUR'!$1:$8</definedName>
    <definedName name="_xlnm.Print_Titles" localSheetId="7">'Bab.No.3-Pek.Perizinan'!$1:$8</definedName>
    <definedName name="_xlnm.Print_Titles" localSheetId="8">'Kerja TambahKurang'!$1:$8</definedName>
  </definedNames>
  <calcPr calcId="152511"/>
</workbook>
</file>

<file path=xl/calcChain.xml><?xml version="1.0" encoding="utf-8"?>
<calcChain xmlns="http://schemas.openxmlformats.org/spreadsheetml/2006/main">
  <c r="I98" i="4" l="1"/>
  <c r="I101" i="4"/>
  <c r="F170" i="4"/>
  <c r="F172" i="4"/>
  <c r="I172" i="4" s="1"/>
  <c r="I170" i="4"/>
  <c r="H24" i="6" l="1"/>
  <c r="G24" i="6"/>
  <c r="C24" i="6"/>
  <c r="I24" i="12"/>
  <c r="I41" i="12"/>
  <c r="I44" i="12" l="1"/>
  <c r="C22" i="6"/>
  <c r="I211" i="4"/>
  <c r="I210" i="4"/>
  <c r="I209" i="4"/>
  <c r="I208" i="4"/>
  <c r="I206" i="4"/>
  <c r="I203" i="4"/>
  <c r="I200" i="4"/>
  <c r="I192" i="4"/>
  <c r="I191" i="4"/>
  <c r="I190" i="4"/>
  <c r="I188" i="4"/>
  <c r="I185" i="4"/>
  <c r="I181" i="4"/>
  <c r="I168" i="4"/>
  <c r="I166" i="4"/>
  <c r="I164" i="4"/>
  <c r="I162" i="4"/>
  <c r="I160" i="4"/>
  <c r="I158" i="4"/>
  <c r="I156" i="4"/>
  <c r="I154" i="4"/>
  <c r="I152" i="4"/>
  <c r="I150" i="4"/>
  <c r="I142" i="4"/>
  <c r="I140" i="4"/>
  <c r="I139" i="4"/>
  <c r="I137" i="4"/>
  <c r="I134" i="4"/>
  <c r="I130" i="4"/>
  <c r="I127" i="4"/>
  <c r="I122" i="4"/>
  <c r="I119" i="4"/>
  <c r="I115" i="4"/>
  <c r="I112" i="4"/>
  <c r="I107" i="4"/>
  <c r="I91" i="4"/>
  <c r="I85" i="4"/>
  <c r="I84" i="4"/>
  <c r="I82" i="4"/>
  <c r="I73" i="4"/>
  <c r="I40" i="4"/>
  <c r="I12" i="4"/>
  <c r="I184" i="4"/>
  <c r="I183" i="4"/>
  <c r="I141" i="4"/>
  <c r="I175" i="4" l="1"/>
  <c r="I214" i="4"/>
  <c r="I195" i="4"/>
  <c r="I133" i="4"/>
  <c r="I132" i="4"/>
  <c r="I126" i="4"/>
  <c r="I125" i="4"/>
  <c r="I124" i="4"/>
  <c r="I118" i="4"/>
  <c r="I117" i="4"/>
  <c r="I111" i="4"/>
  <c r="I110" i="4"/>
  <c r="I109" i="4"/>
  <c r="I94" i="4"/>
  <c r="I93" i="4"/>
  <c r="I92" i="4"/>
  <c r="I83" i="4"/>
  <c r="I76" i="4"/>
  <c r="I75" i="4"/>
  <c r="I74" i="4"/>
  <c r="I44" i="4"/>
  <c r="M11" i="2"/>
  <c r="M18" i="11"/>
  <c r="M12" i="11"/>
  <c r="I80" i="4"/>
  <c r="I145" i="4" l="1"/>
  <c r="M23" i="11"/>
  <c r="G22" i="6" s="1"/>
  <c r="H22" i="6" s="1"/>
  <c r="I95" i="4" l="1"/>
  <c r="I86" i="4" l="1"/>
  <c r="I77" i="4"/>
  <c r="I89" i="4" l="1"/>
  <c r="I71" i="4"/>
  <c r="I66" i="4"/>
  <c r="I64" i="4"/>
  <c r="I62" i="4"/>
  <c r="I58" i="4"/>
  <c r="I56" i="4"/>
  <c r="I54" i="4"/>
  <c r="I217" i="4" s="1"/>
  <c r="I43" i="4"/>
  <c r="I18" i="4"/>
  <c r="I14" i="4"/>
  <c r="I48" i="4" l="1"/>
  <c r="G18" i="6" s="1"/>
  <c r="G20" i="6"/>
  <c r="I20" i="4"/>
  <c r="I21" i="4" l="1"/>
  <c r="I24" i="4" s="1"/>
  <c r="I220" i="4" s="1"/>
  <c r="G16" i="6" l="1"/>
  <c r="H14" i="6" s="1"/>
  <c r="H51" i="6" s="1"/>
  <c r="D20" i="6" l="1"/>
  <c r="C20" i="6"/>
  <c r="D18" i="6"/>
  <c r="C18" i="6"/>
  <c r="D16" i="6"/>
  <c r="C16" i="6"/>
  <c r="C14" i="6"/>
  <c r="C12" i="6"/>
  <c r="M539" i="2" l="1"/>
  <c r="M533" i="2"/>
  <c r="M523" i="2"/>
  <c r="M519" i="2"/>
  <c r="M515" i="2"/>
  <c r="M511" i="2"/>
  <c r="M507" i="2"/>
  <c r="M503" i="2"/>
  <c r="M489" i="2"/>
  <c r="M479" i="2"/>
  <c r="M471" i="2"/>
  <c r="M463" i="2"/>
  <c r="M455" i="2"/>
  <c r="M451" i="2"/>
  <c r="M445" i="2"/>
  <c r="M441" i="2"/>
  <c r="M437" i="2"/>
  <c r="M433" i="2"/>
  <c r="M427" i="2"/>
  <c r="M406" i="2"/>
  <c r="M400" i="2"/>
  <c r="M390" i="2"/>
  <c r="M386" i="2"/>
  <c r="M376" i="2"/>
  <c r="M366" i="2"/>
  <c r="M354" i="2"/>
  <c r="M348" i="2"/>
  <c r="M338" i="2"/>
  <c r="M334" i="2"/>
  <c r="M326" i="2"/>
  <c r="M320" i="2"/>
  <c r="M312" i="2"/>
  <c r="M306" i="2"/>
  <c r="M300" i="2"/>
  <c r="M292" i="2"/>
  <c r="M288" i="2"/>
  <c r="M274" i="2"/>
  <c r="M270" i="2"/>
  <c r="M254" i="2"/>
  <c r="M250" i="2"/>
  <c r="M244" i="2"/>
  <c r="M234" i="2"/>
  <c r="M219" i="2"/>
  <c r="M215" i="2"/>
  <c r="M203" i="2"/>
  <c r="M191" i="2"/>
  <c r="M187" i="2"/>
  <c r="M181" i="2"/>
  <c r="M159" i="2"/>
  <c r="M147" i="2"/>
  <c r="M143" i="2"/>
  <c r="M135" i="2"/>
  <c r="M127" i="2"/>
  <c r="M117" i="2"/>
  <c r="M113" i="2"/>
  <c r="M87" i="2"/>
  <c r="M75" i="2"/>
  <c r="M65" i="2"/>
  <c r="M61" i="2"/>
  <c r="M55" i="2"/>
  <c r="M39" i="2"/>
  <c r="M35" i="2"/>
  <c r="M25" i="2"/>
  <c r="M17" i="2"/>
  <c r="M32" i="2" l="1"/>
  <c r="M423" i="2"/>
  <c r="M154" i="2"/>
  <c r="M371" i="2"/>
  <c r="M343" i="2"/>
  <c r="M122" i="2"/>
  <c r="M198" i="2"/>
  <c r="M100" i="2"/>
  <c r="M498" i="2"/>
  <c r="M544" i="2"/>
  <c r="M70" i="2"/>
  <c r="M50" i="2"/>
  <c r="M460" i="2"/>
  <c r="M547" i="2" l="1"/>
  <c r="G12" i="6" s="1"/>
  <c r="H12" i="6" s="1"/>
</calcChain>
</file>

<file path=xl/sharedStrings.xml><?xml version="1.0" encoding="utf-8"?>
<sst xmlns="http://schemas.openxmlformats.org/spreadsheetml/2006/main" count="805" uniqueCount="481">
  <si>
    <t>No</t>
  </si>
  <si>
    <t>Uraian</t>
  </si>
  <si>
    <t>Volume</t>
  </si>
  <si>
    <t>Unit</t>
  </si>
  <si>
    <t>Harga Satuan</t>
  </si>
  <si>
    <t>(RP)</t>
  </si>
  <si>
    <t xml:space="preserve">PENAWARAN / LELANG </t>
  </si>
  <si>
    <t>1.1</t>
  </si>
  <si>
    <t>Peninjauan ke Lokasi Proyek</t>
  </si>
  <si>
    <t>Item</t>
  </si>
  <si>
    <t xml:space="preserve">Peserta Lelang dianjurkan untuk meninjau ke Lokasi Proyek agar  dapat mengenal dan mempelajari secara langsung keadaaan dan karakteristik Pekerjaan. Peserta tender harus sudah memperkirakan dalam penawaran, biaya-biaya yang mungkin timbul berkaitan degan pembuatan jalan masuk sementara, keterbatasan tempat penyimpanan material dan area kerja, kondisi alam di lokasi kerja, jarak terdekat antara struktur bangunan dengan jalan akses yang ada, ketebatasan lahan untuk penggalian sistem terbuka, peraturan lingkungan setempat berkaitan dengan proyek dan segala pembatasan yang mungkin timbul di  lokasi dan sekitarnya. Tidak ada klaim yang akan diterima di kemudian hari karena kelalaian memperhitungkan hal-hal tersebut diatas.  </t>
  </si>
  <si>
    <t>Pemborong akan menerima Lokasi Proyek dengan segala kondisinya, terhitung sejak tanggal dimulainya pekerjaan dan dengan biayanya sendiri harus membersihkan lokasi proyek tersebut dari semua sampah atau puing yang bisa menghalangi pelaksanaan pekerjaan.</t>
  </si>
  <si>
    <t>1.2</t>
  </si>
  <si>
    <t>Perubahan Teks dan Pencantuman Harga</t>
  </si>
  <si>
    <t>Peserta Lelang tidak boleh melakukan perubahan tulisan / teks apapun terhadap Daftar Uraian Pekerjaan / Rincian Anggaran Biaya Pekerjaan (Bills of Quantities),  kecuali dengan instruksi tertulis Manajer Konstruksi. Perubahan-perubahan yang yang dibuat oleh peserta tender dianggap tidak sah dan akan diabaikan. Peserta tender yang melakukannya dapat didiskualifikasi.</t>
  </si>
  <si>
    <t>Peserta Lelang disarankan untuk mencantumkan harga di setiap jenis pekerjaan seperti tercantum di Daftar Uraian Pekerjaan / Rincian Anggaran Biaya Pekerjaan (Bills of Quantities), untuk keperluan kelak memperhitungkan pembayaran kemajuan pekerjaan. Jenis pekerjaan yang tidak mempunyai harga akan dianggap telah diperhitungkan dan termasuk di bagian lain dalam dokumen tender. Tidak ada tuntutan / klaim di kemudian hari untuk item pekerjaan yang tidak diberi harga.</t>
  </si>
  <si>
    <t>Bila peserta Lelang tidak setuju atas kuantitas pekerjaan yang tercantum di Daftar Uraian Pekerjaan atau kuantitas pekerjaan yang tercantum itu dianggap perlu untuk diubah/dihapuskan/ditambahkan, peserta tender diijinkan membuat perubahan khusus terhadap Daftar Uraian Pekerjaan, sejauh perubahan DIBUAT DI LEMBAR TERPISAH,  sehingga perubahan tersebut dapat dengan mudah diidentifikasi.</t>
  </si>
  <si>
    <t>1.3</t>
  </si>
  <si>
    <t>Harga Lelang</t>
  </si>
  <si>
    <t>Semua harga yang tercantum harus dalam Rupiah.</t>
  </si>
  <si>
    <t>Harga satuan yang dicantumkan di Rincian Anggaran Biaya Pekerjaan, kecuali disebutkan lain, harus sudah termasuk penyediaan material, alat bantu, upah pekerja, peralatan kerja, pengawasan, biaya umum (overhead), keuntungan, dan biaya-biaya lain untuk menyelesaikan Pekerjaan berdasarkan persyaratan Lelang.</t>
  </si>
  <si>
    <t>Ke Penjumlahan Rp.</t>
  </si>
  <si>
    <t>1.4</t>
  </si>
  <si>
    <t>Kesalahan Perkalian atau Penjumlahan</t>
  </si>
  <si>
    <t>Jika Peserta Lelang membuat kesalahan penjumlahan atau perkalian atau pengalihan angka, maka sebelum penandatanganan Kontrak, kekeliruan tersebut harus diperbaiki dan disesuaikan sedemikian rupa sehingga bila dihitung dengan benar jumlah di Ringkasan Akhir harus sama seperti yang tercantum dalam  Surat Tawaran Harga.</t>
  </si>
  <si>
    <t>1.5</t>
  </si>
  <si>
    <t>Jenis Lelang</t>
  </si>
  <si>
    <t>Peserta Lelang harus menyerahkan Tawaran Harga yang bersifat harga lumpsum fixed price (harga tetap dan terpadu).</t>
  </si>
  <si>
    <t>Nilai harga lelang / kontrak dianggap berdasarkan Gambar-Gambar Rancangan dan Spesifikasi , risalah-risalah perubahan yang disepakati dan dokumen-dokumen pendukung terkait yang merupakan bagian dari Kontrak. Kuantitas yang tercantum di Rincian Anggaran Biaya Pekerjaan hanya digunakan untuk acuan umum dan sepenuhnya menjadi resiko dan tanggung jawab Peserta Tender. Kuantitas tersebut kelak tidak menjadi bagian dari Kontrak dan tidak akan dihitung ulang, kecuali terjadi perubahan lingkup kerja dari rancangan sebelumnya (saat Lelang / Kontrak) ke rancangan baru, yang diputuskan oleh Manajer Konstruksi setelah Dokumen Kontrak ditanda tangani kedua belah pihak.</t>
  </si>
  <si>
    <t>Bila ada item pekerjaan yang dicantumkan di Rincian Anggaran Biaya Pekerjaan sebagai item "Provisional", maka kuantitas item pekerjaan ini akan dihitung ulang berdasarkan gambar-gambar rancangan terakhir yang disetujui, tapi harga satuannya adalah tetap, seperti tercantum di Rincian Anggaran Biaya Pekerjaan.</t>
  </si>
  <si>
    <t>Jika dalam proses Lelang, Peserta Lelang menemukan perbedaan kuantitas yang cukup besar atau menimbang perlu untuk menyisipkan item pekerjaan baru di Rincian Anggaran Biaya Pekerjaan untuk Tender, Peserta Lelang  dapat menyertakan Rincian Anggaran Biaya Pekerjaan tambahan di halaman terpisah, yang berisi kuantitas tambahan atau kurangan dan item pekerjaan baru yang dipertimbangkan perlu ditambahkan.</t>
  </si>
  <si>
    <t>HAL HAL YANG BERKAITAN DENGAN PROYEK</t>
  </si>
  <si>
    <t>2.1</t>
  </si>
  <si>
    <t>Deskripsi Pekerjaan dan Lingkup Kerja</t>
  </si>
  <si>
    <t>Pemborong harus memahami secara menyeluruh karakteristik, kondisi dan situasi dari jenis pekerjaan tersebut di atas.</t>
  </si>
  <si>
    <t>2.2</t>
  </si>
  <si>
    <t>Lokasi Pekerjaan</t>
  </si>
  <si>
    <t>2.3</t>
  </si>
  <si>
    <t>Jalan Akses ke Lokasi Pekerjaan</t>
  </si>
  <si>
    <t>Jalan masuk dan keluar lokasi Pekerjaan adalah sesuai dengan ketentuan dari Manajer Konstruksi.</t>
  </si>
  <si>
    <t xml:space="preserve"> </t>
  </si>
  <si>
    <t>HAL HAL YANG BERKAITAN DENGAN KONTRAK</t>
  </si>
  <si>
    <t>3.1</t>
  </si>
  <si>
    <t>Penyelesaian Pekerjaan</t>
  </si>
  <si>
    <t>Pekerjaan secara keseluruhan akan dinyatakan telah selesai hanya jika Manajer Konstruksi , berdasarkan pertimbangan teknis dan profesional, telah menyatakan bahwa pekerjaan telah selesai dan Berita Acara Serah Terima Pertama Pekerjaan telah diterbitkan.</t>
  </si>
  <si>
    <t>Berita Acara Serah Terima Pertama Pekerjaan tidak akan diterbitkan sampai dengan, ketentuan di bawah ini terpenuhi:</t>
  </si>
  <si>
    <t>(a).</t>
  </si>
  <si>
    <t>Pekerjaan sesuai dengan lingkup kontrak secara keseluruhan diselesaikan, sesuai dengan pendapat Manajer Konstruksi dan ketentuan kontrak.</t>
  </si>
  <si>
    <r>
      <t>(b).</t>
    </r>
    <r>
      <rPr>
        <sz val="7"/>
        <rFont val="Times New Roman"/>
        <family val="1"/>
      </rPr>
      <t/>
    </r>
  </si>
  <si>
    <t xml:space="preserve">Perbaikan bagian pekerjaan yang tercantum di daftar perbaikan cacat pekerjaan (punch list) yang diterbitkan oleh Manajer Konstruksi, telah diselesaikan dengan baik oleh Pemborong. </t>
  </si>
  <si>
    <r>
      <t>(c).</t>
    </r>
    <r>
      <rPr>
        <sz val="7"/>
        <rFont val="Times New Roman"/>
        <family val="1"/>
      </rPr>
      <t/>
    </r>
  </si>
  <si>
    <t>Semua sertifikat, sesuai ketentuan Pemerintah, sebagai syarat untuk diterbitkanya Izin Penggunaan Bangunan (IPB), telah diberikan kepada Manajer Konstruksi / Pemberi Tugas.</t>
  </si>
  <si>
    <t>3.2</t>
  </si>
  <si>
    <t>Program Kerja.</t>
  </si>
  <si>
    <t>Pemborong, dalam 28 hari kalender setelah diterbitkannya Surat Penujukkan (persetujuan penyerahan Kontrak kepada Pemborong yang ditunjuk oleh Pemberi Tugas), harus menyerahkan ke Manajer Konstruksi 1 (satu) buah "Compact Disc" berisi berkas elektronik dan 2 (dua) salinan (fotokopi) Program Kerja yang mencantumkan rencana Pemborong dalam mengatur dan melaksanakan Pekerjaan sesuai dengan jangka waktu pelaksanaan yang disepakati dalam kontrak.</t>
  </si>
  <si>
    <t>Program Kerja ini harus mencantumkan tanggal dimulainya pekerjaan persiapan, tanggal dan jangka waktu penyerahan dan persetujuan gambar-gambar kerja (gambar kerja), penyerahan dan persetujuan contoh bahan / material yang digunakan, pemesanan dan penerimaan bahan / material dan peralatan yang dipesan, pengujian bahan dan pekerjaan dan tanggal serah terima pekerjaan sesuai dengan yang telah ditentukan atau bisa juga lebih awal dari tanggal yang ditentukan tersebut.</t>
  </si>
  <si>
    <t xml:space="preserve">Program Kerja harus dapat memperlihatkan kegiatan mingguan secara rinci agar kelak dapat dievaluasi tiap minggu antara rencana kerja dan kemajuan kerja yang sebenarnya. </t>
  </si>
  <si>
    <t>Manajer Konstruksi akan mempelajari dan memeriksa Program Kerja Pemborong, dan jika dianggap perlu, dapat meminta perbaikan dari program kerja tersebut.</t>
  </si>
  <si>
    <t>Setelah Program Kerja disetujui, selanjutnya tidak boleh ada perubahan terhadap program kerja tersebut tanpa persetujuan Manajer Konstruksi.</t>
  </si>
  <si>
    <t>HAL HAL YANG BERKAITAN DENGAN KONTRAK (lanjutan)</t>
  </si>
  <si>
    <t>Program Kerja (Lanjutan)</t>
  </si>
  <si>
    <t xml:space="preserve">Program Kerja juga harus menunjukkan hubungan antara Pekerjaan dengan pekerjaan lain terkait yang dikerjakan oleh Pemborong lain yang ditunjuk langsung oleh Pemberi Tugas, atau hubungan dengan pihak lain yang berkaitan dengan penyelesaian Pekerjaan. </t>
  </si>
  <si>
    <t>Jika Manajer Konstruksi menilai kemajuan pekerjaan tidak sesuai lagi dengan Program Kerja yang disetujui maka Manajer Konstruksi berhak meminta Pemborong agar memasukkan rencana percepatan ("catch up" program) yang menunjukkan perubahan  Program Kerja yang diperlukan agar Pekerjaan dapat selesai tepat waktu.</t>
  </si>
  <si>
    <t>3.3</t>
  </si>
  <si>
    <t>Persetujuan Program Kerja</t>
  </si>
  <si>
    <t xml:space="preserve">Proses persiapan dan persetujuan Program Kerja termasuk koreksi Manajer Konstruksi tidak melepaskan Pemborong dari tugas, kewajiban dan tanggung jawabnya, seperti tertulis dalam Dokumen Kontrak. </t>
  </si>
  <si>
    <t>3.4</t>
  </si>
  <si>
    <t>Jadual Pelaksanaan dan Kurva S</t>
  </si>
  <si>
    <t>Pemborong dalam jangka waktu 28 hari kalender setelah diterbitkannya Surat Penujukkan (persetujuan penyerahan Kontrak kepada Pemborong yang ditunjuk oleh Pemberi Tugas), harus menyerahkan ke Manajer Konstruksi jadual pelaksanaan dan kurva S, yang memperlihatkan tahapan pembayaran kepada Pemborong berdasarkan Kontrak. Jika menurut Manajer Konstruksi jadual pelaksanaan ini harus diperbaiki, maka Pemborong harus memperbaiki dan menyerahkan kembali jadual kerja yang telah diperbaiki tersebut ke Manajer Konstruksi.</t>
  </si>
  <si>
    <t>3.5</t>
  </si>
  <si>
    <t xml:space="preserve">Pajak dan Bea Masuk </t>
  </si>
  <si>
    <t>Nilai Kontrak yang telah disetujui oleh kedua belah pihak, sudah termasuk, jika ada,  bea masuk dan semua jenis pajak seperti PPN impor, PPh impor, Pajak Penjualan Barang Mewah, PPh dan lainnya. Tidak ada perubahan atau penyesuaian Nilai Kontrak nantinya karena adanya perubahan peraturan pajak-pajak dan bea masuk tersebut diatas.</t>
  </si>
  <si>
    <t>Pajak Penambahan Nilai (PPN) dinyatakan sebagai persentasi terhadap nilai pekerjaan di Ringkasan Akhir, dapat disesuaikan jika ada perubahan besaran tarif (persentasi) resmi dari Pemerintah. Penyesuaian dimulai di hari saat tarif baru tersebut diberlakukan .</t>
  </si>
  <si>
    <t xml:space="preserve">Jika berdasarkan Peraturan Pemerintah Pemberi Tugas diharuskan memotong pajak atau pungutan sejenis lainnya atas pembayaran kepada Pemborong, maka Pemberi Tugas berhak melakukan hal tersebut dan  Pemberi Tugas akan memberikan bukti pemotongan pajak tersebut kepada Pemborong. </t>
  </si>
  <si>
    <t>3.6</t>
  </si>
  <si>
    <t xml:space="preserve">Perbedaan </t>
  </si>
  <si>
    <t>Semua jenis pekerjaan / bagian pekerjaan yang tercantum dalam Gambar-Gambar Rancangan dan Spesifikasi Teknis, kecuali secara jelas dituliskan tidak termasuk dalam lingkup kerja, harus dianggap ada di keduanya.</t>
  </si>
  <si>
    <t>Jika ada perbedaan di Gambar-Gambar Rancangan dan Spesifikasi atau antara keduanya, perbedaan ini harus segera diberitahukan kepada Manajer Konstruksi agar dapat diputuskan mana yang diambil sebagai pedoman, dengan mengacu kepada Syarat-Syarat Kontrak, pasal 8.</t>
  </si>
  <si>
    <t>3.7</t>
  </si>
  <si>
    <t>Kontrak "Remeasurement/fix unit price"</t>
  </si>
  <si>
    <t>Kontrak bersifat "remeasurment/fix unit price" di mana volume akan di hitung kembali berdasarkan aktual. Harga satuan mengikat hingga akhir masa kontrak</t>
  </si>
  <si>
    <t>3.8</t>
  </si>
  <si>
    <t xml:space="preserve">Lembur </t>
  </si>
  <si>
    <t>Pemborong dianggap sudah memasukkan ke dalam Nilai Kontrak, semua biaya lembur yang dibutuhkan untuk dapat menyelesaikan pekerjaan sesuai dengan jangka waktu yang disepakati.</t>
  </si>
  <si>
    <t>Jika Pemborong memutuskan bahwa dibutuhkan kerja lembur, maka Pemborong TIDAK bertanggung jawab atas tagihan biaya lembur dari Manajer Konstruksi yang pegawai/stafnya harus juga bekerja untuk mengawasi pekerjaan selama jam lembur tersebut.</t>
  </si>
  <si>
    <t>Perizinan dan Biaya Perizinan</t>
  </si>
  <si>
    <t>Pemborong bertanggung jawab untuk mempersiapkan dan mendapatkan perizinan, persetujuan dan lisensi resmi yang diperlukan untuk menyelesaikan pekerjaan dengan semestinya, dan membayar semua biaya terkait.</t>
  </si>
  <si>
    <t>Pemborong harus memenuhi semua persyaratan yang diminta secara resmi oleh pihak Pemerintah atau dari kantor pemerintahan setempat dan membayar semua biaya dan beban yang terkait.</t>
  </si>
  <si>
    <t>Item dan Kuantitas Provisional.</t>
  </si>
  <si>
    <t>Pekerjaan yang diberi tanda "PROVISIONAL" mengindikasikan bahwa kuantitas atau item pekerjaan tersebut belum dapat dihitung secara tepat di saat proses lelang dan akan dihitung ulang di saat perhitungan akhir, sesuai dengan kuantiatas pekerjaan sebenarnya yang dilaksanakan di Lapangan.</t>
  </si>
  <si>
    <t>ASURANSI</t>
  </si>
  <si>
    <t>4.1</t>
  </si>
  <si>
    <t>Asuransi Pekerjaan dan Asuransi Pihak Ketiga (Third Party Insurance)</t>
  </si>
  <si>
    <t>Pemborong akan menutup polis asuransi pekerjaan atas semua resiko pemborong (Contractor's All Risk Insurance Policy) seperti yang tertulis di syarat-syarat Kontrak.</t>
  </si>
  <si>
    <t>Isi dari polis ini, secara umum, sebagai berikut:</t>
  </si>
  <si>
    <r>
      <t>(a).</t>
    </r>
    <r>
      <rPr>
        <sz val="7"/>
        <rFont val="Times New Roman"/>
        <family val="1"/>
      </rPr>
      <t/>
    </r>
  </si>
  <si>
    <t>Polis asuransi akan menggunakan nama bersama, Pemberi Tugas dan Pemborong</t>
  </si>
  <si>
    <t>Masa berlaku dari asuransi adalah dari tanggal mulai Pekerjaan sampai tanggal diterbitkannya Berita Acara Serah Terima Pertama Pekerjaan (Taking Over Certificate) ditambah jumlah hari yang diperlukan untuk masa pemeliharaan (Defect Liability Period).</t>
  </si>
  <si>
    <t xml:space="preserve">Besarnya nilai yang diasuransikan adalah nilai seluruh pekerjaan ditambah 10% jasa profesional </t>
  </si>
  <si>
    <t>(d).</t>
  </si>
  <si>
    <t>Nilai asuransi sudah termasuk biaya pembongkaran dan pembuangan puing untuk mengerjakan perbaikan pada setiap kerugian atau kerusakan, dan termasuk biaya dan pengeluaran tak terduga yang diperlukan dan layak ada dalam melakukan pembongkaran dan pembuangan puing bongkaran tersebut.</t>
  </si>
  <si>
    <r>
      <t>(e).</t>
    </r>
    <r>
      <rPr>
        <sz val="7"/>
        <rFont val="Times New Roman"/>
        <family val="1"/>
      </rPr>
      <t/>
    </r>
  </si>
  <si>
    <t>Polis asuransi menanggung juga kerusakan yang ditimbulkan akibat adanya getaran atau vibrasi.</t>
  </si>
  <si>
    <r>
      <t>(f).</t>
    </r>
    <r>
      <rPr>
        <sz val="7"/>
        <rFont val="Times New Roman"/>
        <family val="1"/>
      </rPr>
      <t/>
    </r>
  </si>
  <si>
    <t xml:space="preserve">Polis asuransi pihak ketiga (TPL) mempunyai nilai maksimum sebesar lima milyar rupiah (Rp. 5,000,000,000) untuk tiap kecelakaan dengan jumlah kecelakaan tidak terbatas selama masa asuransi. Bila Pemborong merasa jumlah ini tidak cukup untuk menutupi tanggung jawab dalam kontraknya maka dibebaskan untuk menambah batas asuransi dengan semua penambahan atau selisih biaya premi ditanggung sendiri oleh Pemborong.  </t>
  </si>
  <si>
    <r>
      <t>(g).</t>
    </r>
    <r>
      <rPr>
        <sz val="7"/>
        <rFont val="Times New Roman"/>
        <family val="1"/>
      </rPr>
      <t/>
    </r>
  </si>
  <si>
    <t>Polis asuransi pihak ketiga berisi pasal-pasal yang menjelaskan  tentang kewajiban antara Pemborong dan Pemberi Tugas.</t>
  </si>
  <si>
    <t>Premi atas polis asuransi tersebut ditanggung oleh Pemborong, dan biaya resiko sendiri (deductibles) sepenuhnya akan menjadi tanggung jawab Pemborong. Jika hal ini tidak dibayarkan oleh Pemborong,  maka uang pembayaran pekerjaan yang akan dibayarkan oleh Pemberi Tugas kepada Pemborong, akan dikurangi oleh Pemberi Tugas, sebesar nilai biaya resiko sendiri (deductibles) yang tertunggak, yang harus ditanggung oleh Pemborong.</t>
  </si>
  <si>
    <t>4.2</t>
  </si>
  <si>
    <t xml:space="preserve">Pemberi Tugas Tidak Bertanggung-jawab atas Kompensasi Pekerja </t>
  </si>
  <si>
    <t xml:space="preserve">Pemberi Tugas tidak bertanggung jawab atas kerugian/kompensasi/ganti rugi, sesuai dengan Peraturan Pemerintah, akibat adanya kecelakaan kerja dari pekerja atau siapapun yang dipekerjakan oleh Pemborong, atau sub-Pemborongnya atau pemasoknya.  </t>
  </si>
  <si>
    <t>Pemborong akan membebaskan Pemberi Tugas dan Pemborong harus memberitahukan kepada para subPemborongnya agar membebaskan Pemberi Tugas dari semua tanggung jawab yang timbul akibat adanya tuntutan dari pekerja atau seseorang yang dipekerjakan untuk Pekerjaan, untuk pembayaran kompensasi dari semua biaya dan pengeluaran yang berkaitan dengan hal ini.</t>
  </si>
  <si>
    <t>4.3</t>
  </si>
  <si>
    <t>Asuransi Tenaga Kerja</t>
  </si>
  <si>
    <t xml:space="preserve">Pemborong harus mengasuransikan pekerjanya, termasuk pekerja dari sub-Pemborongnya dalam program asuransi Ketenaga kerjaan (BPJS Ketenaga kerjaan). </t>
  </si>
  <si>
    <t>4.4</t>
  </si>
  <si>
    <t>Sanksi atas Kelalaian Penutupan Asuransi</t>
  </si>
  <si>
    <t>4.5</t>
  </si>
  <si>
    <t>Pemberitahuan atas Terjadinya Kecelakaan Kerja</t>
  </si>
  <si>
    <t>Jika terjadi kecelakaan kerja terhadap pekerja atau seseorang yang dipekerjakan untuk Pekerjaan, yang dipekerjakan oleh Pemborong atau subPemborong, dan apakah akan ada tuntutan atau tidak, Pemborong harus tanpa menunda-nunda memberitahu secara tertulis kepada Manajer Konstruksi, kepada pihak asuransi dan pihak lain yang terkait yang disyaratkan oleh peraturan BPJS Ketenaga kerjaan atau oleh Hukum di Indonesia.</t>
  </si>
  <si>
    <t>SYARAT-SYARAT UMUM</t>
  </si>
  <si>
    <t>5.1</t>
  </si>
  <si>
    <t xml:space="preserve">Biaya Manajemen Lapangan dan Pengadaan Peralatan di Lapangan </t>
  </si>
  <si>
    <t>Pemborong harus sudah memperhitungkan biaya manajemen dan persiapan lapangan.</t>
  </si>
  <si>
    <t xml:space="preserve">Pemborong harus menyerahkan struktur organisasi lapangan secara detail yang menunjukkan daftar semua staf pengawas lapangan untuk disetujui oleh Manajer Konstruksi. Daftar tersebut harus termasuk semua detail yang berkaitan dengan masing-masing personil termasuk tugas, posisi, kewajiban, kualifikasi, pengalaman, umur dan lamanya bekerja di perusahaan Pemborong tersebut. Diagram struktur organisasi juga harus menunjukkan bahwa ada staf pengawas yang bertanggung jawab di lapangan selama Masa Pemeliharaan. Penetapan struktur organisasi dan adanya persetujuan Manajer Konstruksi tidak membatasi tanggung jawab dan kewajiban  Pemborong untuk mencukupi jumlah staf yang terlibat di lapangan, bila dipandang perlu ada penambahan tanpa ada tambahan biaya dari Pemberi Tugas. </t>
  </si>
  <si>
    <t>Semua instruksi yang diberikan kepada Wakil dari Pemborong (Manajer Proyek Pemborong) dianggap sebagai instruksi yang diberikan kepada Pemborong.</t>
  </si>
  <si>
    <t>Semua staf pengawas lapangan senior harus disetujui oleh Manajer Konstruksi yang tetap memiliki hak dan kewenangan mutlak untuk membatalkan persetujuannya bila dianggap perlu tanpa memberikan alasan apapun.</t>
  </si>
  <si>
    <t>Staf pengawas lapangan senior tidak boleh diganti tanpa ada persetujuan terlebih dahulu dari Manajer Konstruksi.</t>
  </si>
  <si>
    <t>5.2</t>
  </si>
  <si>
    <t>Peralatan Milik Pemborong</t>
  </si>
  <si>
    <t>Pemborong harus menyediakan semua peralatan yang dibutuhkan untuk melaksanakan dan menyelesaikan Pekerjaan.</t>
  </si>
  <si>
    <t>5.3</t>
  </si>
  <si>
    <t>Pekerja dari Pemborong</t>
  </si>
  <si>
    <t>Pemborong harus menyediakan semua pekerja yang diperlukan untuk melaksanakan dan menyelesaikan pekerjaan.</t>
  </si>
  <si>
    <t>Pemborong harus bertanggung jawab penuh terhadap semua pekerja yang dipekerjakan.</t>
  </si>
  <si>
    <t xml:space="preserve">Pemborong harus mematuhi semua peraturan pemerintah mengenai ketenagakerjaan dan menanggung semua resiko ada perubahan terhadap peraturan yang sudah ada. </t>
  </si>
  <si>
    <t>Pemborong harus menyediakan semua biaya-biaya untuk memenuhi kebutuhan pekerja, dan tidak terbatas untuk :</t>
  </si>
  <si>
    <t>Hari libur nasional</t>
  </si>
  <si>
    <t>(b).</t>
  </si>
  <si>
    <t>Waktu perjalanan dan biaya transportasi</t>
  </si>
  <si>
    <t>(c).</t>
  </si>
  <si>
    <t>Waktu yang tidak produktif dan biaya lain berkaitan dengan lembur</t>
  </si>
  <si>
    <t>Insentif dan bonus</t>
  </si>
  <si>
    <t>5.4</t>
  </si>
  <si>
    <t>Staf Pemborong dan Buruh</t>
  </si>
  <si>
    <t>Pemborong harus mempekerjakan staf yang handal dan trampil berkaitan dengan pelaksanaan dan penyelesaian pekerjaan :</t>
  </si>
  <si>
    <t>Staf teknis yang handal dan berpengalaman di bidangnya, mandor dan  kepala tukang yang kompeten dan dapat memberikan pengawasan yang sesuai dengan pekerjaan yang harus diawasi.</t>
  </si>
  <si>
    <t xml:space="preserve">Buruh yang trampil dan semi trampil yang diperlukan untuk pelaksanaan pekerjaan yang tepat dan berkesinambungan </t>
  </si>
  <si>
    <t>Pemborong harus, bila diminta oleh Manajer Konstruksi, menyerahkan laporan harian kepada Manajer Konstruksi dengan format yang ditentukan oleh Manajer Konstruksi.</t>
  </si>
  <si>
    <t>5.5</t>
  </si>
  <si>
    <t>Bekerja di hari Minggu, hari libur resmi dan malam hari</t>
  </si>
  <si>
    <t>Pemborong harus memberitahukan Manajer Konstruksi setidaknya 48 jam sebelumnya jika bermaksud akan bekerja di hari Minggu atau hari libur resmi atau di malam hari.</t>
  </si>
  <si>
    <t>Untuk bekerja di malam hari, Pemborong harus mendapatkan persetujuan dari Manajer Konstruksi sebelum mulai bekerja.</t>
  </si>
  <si>
    <t>5.6</t>
  </si>
  <si>
    <t>Pekerja Tinggal di Lokasi Proyek</t>
  </si>
  <si>
    <t>Pekerja tidak diijinkan  tinggal di lokasi proyek.</t>
  </si>
  <si>
    <t>5.7</t>
  </si>
  <si>
    <t>Keselamatan, Kesehatan dan Kesejahteraan Pekerja</t>
  </si>
  <si>
    <t xml:space="preserve">Pemborong harus menyediakan biaya berkaitan dengan pemenuhan semua peraturan mengenai keselamatan kerja, kesehatan dan kesejahteraan pekerja dan orang orang yang dipekerjakan di lapangan.     </t>
  </si>
  <si>
    <t>Minimal persyaratan keselamatan kerja berikut harus dipenuhi :</t>
  </si>
  <si>
    <t>Helm dan sepatu kerja atau boots harus dipakai selama berada di Lapangan</t>
  </si>
  <si>
    <t>Keharusan menggunakan alat pelindung, seperti kacamata pelindung, pelindung muka, respirators, sarung tangan, sabuk pengaman, pelindung pendengaran, masker debu dan asap dan sebagainya.</t>
  </si>
  <si>
    <t>Melarang meminum minumam beralkohol sebelum atau selama jam kerja.</t>
  </si>
  <si>
    <t>Lokasi kerja harus dijaga tetap bersih. Semua sampah harus dikumpulkan di satu tempat yang ditentukan dan dibuang keluar lokasi setiap harinya.</t>
  </si>
  <si>
    <t xml:space="preserve">Pemborong harus menempatkan petugas keselamatan di lokasi kerja / lapangan. </t>
  </si>
  <si>
    <t>5.8</t>
  </si>
  <si>
    <t>Pabrik Pembuat dan Salinan Bukti Pemesanan</t>
  </si>
  <si>
    <t xml:space="preserve">Sebelum memesan material / bahan baku atau barang untuk kebutuhan pekerjaan, Pemborong, atau sub-Pemborongnya dan pemasoknya, harus meminta persetujuan Manajer Konstruksi terlebih dahulu tentang nama atau tempat pemesanan, pembuat atau pemasok material / bahan baku atau barang tersebut dan selanjutnya menyerahkan salinan bukti pemesanannya kepada Manajer Konstruksi.  </t>
  </si>
  <si>
    <t>5.9</t>
  </si>
  <si>
    <t>Contoh Material dan Barang (prototipe)</t>
  </si>
  <si>
    <t xml:space="preserve">Contoh material / bahan baku atau barang yang akan digunakan dalam pekerjaan harus diserahkan kepada Manajer Konstruksi untuk disetujui sebelum material / bahan baku atau barang tersebut dipesan dalam jumlah besar. </t>
  </si>
  <si>
    <t>Pencantuman nama pembuat atau jenis material di Gambar Rancangan atau Spesifikasi Teknis harus diartikan sebagai indikasi kelas atau kualitas dari material / bahan baku atau barang yang disyaratkan; material / bahan atau barang yang sama kualitasnya bisa diperoleh dari tempat lain dengan tetap mengacu kepada persetujuan Manajer Konstruksi.</t>
  </si>
  <si>
    <t>Contoh harus diajukan minimum 30 hari sebelum tanggal yang ditetapkan untuk persetujuan. Dan harus diberikan kepada Pemberi Tugas dengan tanpa biaya.</t>
  </si>
  <si>
    <t>Contoh material / bahan baku atau barang yang sudah disetujui harus diberi tanda dan disimpan di lokasi kerja agar dapat dijadikan rujukan perbandingan dengan pekerjaan yang sedang dikerjakan. Contoh yang sudah disetujui akan menjadi milik Pemberi Tugas.</t>
  </si>
  <si>
    <t>Bila ada contoh material / bahan baku atau barang yang ditolak, maka material / bahan baku atau barang yang ditolak itu harus segera dikeluarkan dari lokasi kerja.</t>
  </si>
  <si>
    <t>Persetujuan Manajer Konstruksi terhadap contoh material / bahan baku atau barang, tidak membebaskan Pemborong dari segala kewajiban dan tanggung jawabnya sesuai Kontrak.</t>
  </si>
  <si>
    <t>5.10</t>
  </si>
  <si>
    <t>Testing Material</t>
  </si>
  <si>
    <t xml:space="preserve">Pemborong atas biaya sendiri harus melakukan pengujian / testing terhadap semua material / bahan baku atau barang yang ditentukan oleh Manajer Konstruksi dan harus membayar biaya pengujian / testing yang diperintahkan oleh Manajer Konstruksi, yang dilaksanakan oleh pihak lain yang independen. </t>
  </si>
  <si>
    <t>5.11</t>
  </si>
  <si>
    <t>Pengukuran Letak (Setting out) Pekerjaan</t>
  </si>
  <si>
    <t>Pemborong bertanggung jawab terhadap keakuratan pekerjaan termasuk penentuan level / ketinggian. Kesalahan pengukuran letak (setting out) atau penentuan level harus diperbaiki atas biaya Pemborong dan harus sampai bisa diterima oleh Manajer Konstruksi. Semua konsekuensi kerugian akibat kesalahan pengukuran letak (setting out) dan penentuan level menjadi tanggung jawab Pemborong.</t>
  </si>
  <si>
    <t>Perbedaan yang terjadi antara pengukuran di Lapangan dan ukuran rencana yang tertulis di gambar harus secepatnya diberitahukan kepada Manajer Konstruksi.</t>
  </si>
  <si>
    <t>Pemborong harus menyediakan semua alat-alat survey dan tim surveyor yang dibutuhkan Manajer Konstruksi untuk keperluan pemeriksaan ukuran dan level / ketinggian.</t>
  </si>
  <si>
    <t>5.12</t>
  </si>
  <si>
    <t>Ukuran</t>
  </si>
  <si>
    <t>Ukuran yang tercantum harus selalu lebih diutamakan untuk diambil sebagai acuan dibandingkan pengukuran berdasarkan skala di gambar. Sebelum memulai pekerjaan atau memesan material / bahan baku atau barang untuk kebutuhan pekerjaan Pemborong harus memastikan semua ukuran yang dibutuhkan. Bila ada perbedaan harus segera memberitahu Manajer Konstruksi. Tidak ada tuntutan terhadap kerugian akan diijinkan bila menurut Manajer Konstruksi hal tersebut seharusnya sudah lebih dulu diketahui oleh Pemborong.</t>
  </si>
  <si>
    <t>Pemborong tidak boleh menggunakan kuantitas yang ada di dokumen ini untuk memesan material / bahan baku atau barang untuk kebutuhan pekerjaan, sebelum memeriksa ulang dengan cermat dan disesuaikan dengan kebutuhan yang sebenarnya di Lapangan.</t>
  </si>
  <si>
    <t>Perlindungan untuk Pekerjaan</t>
  </si>
  <si>
    <t>Pemborong harus selalu menyediakan perlindungan untuk pekerjaan, material / bahan baku atau barang terhadap kemungkinan kerusakan dan kehilangan. Pemborong juga  harus menyediakan lampu penerangan yang diperlukan, pengawas, pagar pengaman dan semua pencegahan terhadap kecelakaan.</t>
  </si>
  <si>
    <t xml:space="preserve">Pemborong adalah penanggung jawab tunggal pengamanan terhadap kerusakan atau kehilangan material / bahan baku atau barang, peralatan termasuk material / bahan baku atau barang yang dibeli langsung oleh Pemberi Tugas baik yang sudah dipasang ataupun belum. </t>
  </si>
  <si>
    <t>5.14</t>
  </si>
  <si>
    <t>Pemeliharaan Jalan Akses</t>
  </si>
  <si>
    <t>Pemborong harus memelihara jalan akses / masuk yang ada di lapangan.</t>
  </si>
  <si>
    <t>Pemborong bertanggung jawab memperbaiki kerusakan jalan masuk tersebut bila ada kerusakan yang diakibatkan oleh Pemborong.</t>
  </si>
  <si>
    <t>Pemborong juga bertanggung jawab atas kebersihan jalan tersebut.</t>
  </si>
  <si>
    <t>5.15</t>
  </si>
  <si>
    <t>Iklan</t>
  </si>
  <si>
    <t>Pemborong atau sub-Pemborongnya tidak dibolehkan, tanpa seijin Manajer Konstruksi, menambah atau memasang di semua tempat di lapangan, papan pengumuman, plakat, poster, spanduk atau bahan iklan lainnya selain papan nama proyek standar yang diharuskan oleh peraturan pemerintah.</t>
  </si>
  <si>
    <t>Rencana publisitas yang akan dikeluarkan berkaitan dengan proyek, harus diserahkan lebih dulu kepada  Manajer Konstruksi dan Pemberi Tugas untuk dimintakan persetujuan.</t>
  </si>
  <si>
    <t>5.16</t>
  </si>
  <si>
    <t>Perbaikan Cacat Pekerjaan.</t>
  </si>
  <si>
    <t>Pemborong mempunyai hak akses setiap waktu, dengan resiko dan tanggung jawabnya sendiri, untuk memeriksa pekerjaan yang perlu diperbaiki dan membuat catatan.</t>
  </si>
  <si>
    <t>Bila Pemborong tidak memperbaiki kesalahan atau kerusakan / cacat pekerjaan dalam jangka waktu tertentu, Pemberi Tugas dapat memperbaiki atas biaya Pemborong dan tanpa mempengaruhi hak-hak lain yang dimiliki dalam kontrak.</t>
  </si>
  <si>
    <t>5.17</t>
  </si>
  <si>
    <t xml:space="preserve">Pengiriman Material/ Barang ke dan Pengeluaran Material/ Barang dari Lapangan </t>
  </si>
  <si>
    <t>Pemborong harus patuh terhadap peraturan dari pengelola atau polisi setempat dalam hal penggunaan kendaraan untuk mengantar material/ barang ke atau memindahkan material sisa dan barang berlebih dari lapangan dan harus sudah menyediakan biaya untuk keperluan tersebut.</t>
  </si>
  <si>
    <t>5.18</t>
  </si>
  <si>
    <t>Material dan Barang Baru</t>
  </si>
  <si>
    <t xml:space="preserve">Semua material/ barang yang digunakan dalam Pekerjaan harus material/ barang yang baru. Material/ barang untuk pekerjaan sementara tidak dapat digunakan untuk pekerjaan permanen. </t>
  </si>
  <si>
    <t>SYARAT-SYARAT KHUSUS</t>
  </si>
  <si>
    <t>6.1</t>
  </si>
  <si>
    <t>Foto Kemajuan Kerja</t>
  </si>
  <si>
    <t>Pemborong harus menyerahkan foto-foto berwarna menunjukkan kemajuan pekerjaan. Foto-foto harus diambil setiap bulan sepanjang masa konstruksi untuk menjadi bagian laporan kemajuan pekerjaan bulanan . Setiap rangkaian foto dalam setiap laporan harus cukup banyak memperlihatkan kemajuan Pekerjaan termasuk pekerjaan tambah (jika ada) dan masing-masing dicetak dua kali dalam ukuran kartu pos (untuk dua set Laporan) dan diserahkan kepada Manajer Konstruksi. Masing-masing foto harus diberi nomor, tanggal dan keterangan untuk menunjukkan informasi secara umum dan posisi dimana foto diambil.</t>
  </si>
  <si>
    <t>Foto-foto tidak diberikan kepada pihak lain tanpa ijin dari Manajer Konstruksi.</t>
  </si>
  <si>
    <t>6.2</t>
  </si>
  <si>
    <t>Gambar Kerja (Shop Drawing)</t>
  </si>
  <si>
    <t xml:space="preserve">Pemborong diharuskan, atas biaya sendiri, mempersiapkan 2 (dua) set detail gambar kerja dari masing-masing bagian pekerjaan jika diperlukan untuk acuan perakitan atau pelaksanaan, agar sebelum dilaksanakan dapat disetujui lebih dulu oleh Manajer Konstruksi. Gambar-gambar harus diserahkan paling lambat 7 hari sebelum waktu yang diperlukan untuk persetujuan. </t>
  </si>
  <si>
    <t xml:space="preserve">Gambar kerja tersebut harus memperlihatkan posisi seluruh pekerjaan instalasi mekanikal, elektrikal dan  plumbing, termasuk pekerjaan sipil yang diperlukan dalam pekerjaan instalasi tersebut. </t>
  </si>
  <si>
    <t xml:space="preserve">Jika Pemborong membuat perubahan-perubahan yang diperlukan, Manajer Konstruksi akan mencatat perubahan-perubahan tersebut, memberikan persetujuannya, dan  akan mengembalikan satu salinan gambar kerja kepada Pemborong yang akan melaksanakan pekerjaan tersebut. Pemborong harus menyerahkan dua tambahan salinan gambar-gambar  yang telah disetujui kepada  Manajer Konstruksi.  </t>
  </si>
  <si>
    <t>Jika Pemborong berkeinginan untuk memodifikasi atau mengubah detail pekerjaan yang  desain dan spesifikasinya di luar tanggung jawab Pemborong, maka Pemborong harus membuat atas biaya sendiri gambar detail akibat modifikasi atau perubahan tersebut serta harus menyerahkan gambar-gambar yang sudah diubah tersebut kepada Manajer Konstruksi untuk diperiksa dan disetujui (bila memenuhi ketentuan teknis) sesuai dengan prosedur yang disepakati.</t>
  </si>
  <si>
    <t xml:space="preserve">Persetujuan gambar kerja oleh Manajer Konstruksi tidak membebaskan Pemborong dari tugas, tanggung jawab dan  kewajiban Pemborong, sesuai dengan Kontrak.   </t>
  </si>
  <si>
    <t>6.4</t>
  </si>
  <si>
    <t>Gambar Terlaksana (As-built Drawing)</t>
  </si>
  <si>
    <t>Sepanjang masa konstruksi,  Pemborong harus menyediakan satu set gambar terlaksana terbaru dari berbagai bagian pekerjaan yang sudah selesai sesuai Kontrak. Pemborong harus menyerahkan satu set salinan gambar terlaksana dalam bentuk berkas digital (dalam media  "compact disc"), dua set salinan tercetak dalam media kertas dan satu set dalam media kalkir sebagai syarat awal diterbitkannya Berita Acara Serah Terima Pertama Pekerjaan oleh Manajer Konstruksi.</t>
  </si>
  <si>
    <t>SYARAT-SYARAT KHUSUS (Lanjutan)</t>
  </si>
  <si>
    <t>6.5</t>
  </si>
  <si>
    <t>Pencegahan Gangguan</t>
  </si>
  <si>
    <t>Pemborong harus memberikan perhatian atas semua pertimbangan dalam upaya menghindari timbulnya gangguan terhadap masyarakat di sekitar lokasi Pekerjaan, dan berkoordinasi jika terjadi permasalahan yang ditimbulkan akibat adanya pekerjaan yang berlangsung.</t>
  </si>
  <si>
    <t>Semua peralatan milik Pemborong seharusnya tidak mengganggu saluran radio dan televisi masyarakat di sekitar lokasi Pekerjaan.</t>
  </si>
  <si>
    <t>Pemborong harus selalu berusaha meminimalkan adanya kebisingan dan polusi debu yang timbul akibat pelaksanaan Pekerjaan. Pemborong harus secara teratur menyiram lokasi yang sangat menimbulkan debu untuk mengurangi gangguan tersebut.</t>
  </si>
  <si>
    <t>Semua tuntutan akibat kerusakan atau adanya kompensasi yang timbul dari kegagalan Pemborong mengambil atau mengantisipasi atau memperhitungkan timbulnya ganguan tersebut, sepenuhnya menjadi tanggung jawab Pemborong.</t>
  </si>
  <si>
    <t>6.6</t>
  </si>
  <si>
    <t>Pengendalian Hama</t>
  </si>
  <si>
    <t xml:space="preserve">Pemborong harus menjamin di lokasi Pekerjaan bebas dari hama tikus, nyamuk dan sejenisnya dan jika diperlukan harus menyediakan petugas pengendali hama. </t>
  </si>
  <si>
    <t>6.7</t>
  </si>
  <si>
    <t>Pengendalian Kebisingan di Lapangan</t>
  </si>
  <si>
    <t>Semua peralatan Pemborong termasuk peralatan elektronik jika diperlukan harus diredam dengan alat peredam suara, saringan, pembatas akustik atau layar sehingga bunyi yang diukur pada jarak 30m harus kurang dari 75 desibel.</t>
  </si>
  <si>
    <t xml:space="preserve">Bila suara yang dihasilkan dari peralatan Pemborong diukur pada jarak 30m melebihi 75 desibel (dBA), maka penggunaan peralatan tersebut harus dihentikan. Peralatan tidak boleh dipakai sampai digunakan metode khusus peredaman bunyi atau mesin diganti dengan model lain dimana akan mengurangi bunyi pada level yang tidak melebihi 75 desibel (dBA) pada jarak 30m.   </t>
  </si>
  <si>
    <t>Penghentian pekerjaan yang diminta oleh Manajer Konstruksi dalam ketentuan ini tidak memberi hak kepada Pemborong untuk menambah waktu penyelesaian proyek atau bentuk kompensasi apapun.</t>
  </si>
  <si>
    <t xml:space="preserve">Ketentuan ini tidak boleh dipakai pada pekerjaan emergency yang diperlukan untuk keselamatan nyawa, atau untuk keselamatan kerja. </t>
  </si>
  <si>
    <t>6.8</t>
  </si>
  <si>
    <t>Tanda Pengenal</t>
  </si>
  <si>
    <t>Semua pekerja Pemborong dan sub-Pemborongnya, harus menggunakan tanda pengenal yang sudah disetujui termasuk foto, dimana harus selalu dipakai selama berada di lapangan, agar dapat dikenali oleh Pemborong dan Pemberi Tugas.</t>
  </si>
  <si>
    <t>Pekerja yang tidak memakai tanda pengenal dilarang memasuki area proyek.</t>
  </si>
  <si>
    <t>6.9</t>
  </si>
  <si>
    <t>Hubungan Kerja dan Koordinasi Kerja dengan Pemborong / Pemasok Langsung yang ditunjuk oleh Pemberi Tugas</t>
  </si>
  <si>
    <t>Pemberi Tugas mempunyai hak untuk menunjuk Pemborong Khusus / Spesialis dan menetapkan kontrak terpisah untuk mengerjakan pekerjaan-pekerjaan tertentu yang merupakan bagian dari proyek secara keseluruhan.</t>
  </si>
  <si>
    <t xml:space="preserve">Pemborong harus bekerjasama dengan Pemborong Khusus/Spesialis dan sesuai kontrak bertanggung jawab atas setiap perubahan dan penyesuaian yang diperlukan dalam melaksanakan pekerjaan masing-masing di bawah pengawasan Manajer Konstruksi. </t>
  </si>
  <si>
    <t>Pemborong harus memberi kesempatan yang wajar kepada Pemborong Khusus / Spesialis untuk masuk dan keluar lahan proyek, mengirimkan, menyimpan dan menggunakan bahan-bahan, alat-alat, perlengkapan mereka dalam upaya menyelenggarakan dan menyelesaikan pekerjaan mereka masing-masing dan mengatur kerjasama di antara para pekerja.</t>
  </si>
  <si>
    <t>Apabila dalam pelaksanaan pekerjaan, suatu bagian pekerjaan yang merupakan bagian dari lingkup pekerjaan Pemborong, yang berhubungan dengan hasil pekerjaan Pemborong Khusus / Spesialis, maka Pemborong harus bekerja sama sedemikian rupa dengan Pemborong Khusus / Spesialis di bawah koordinasi Manajer Konstruksi guna mendapatkan keterkaitan pekerjaan yang baik dan hasil kerja yang optimal.</t>
  </si>
  <si>
    <t>Apabila karena satu dan lain hal terjadi kerusakan terhadap pekerjaan akibat kelalaian Pemborong Khusus/ Spesialis, atau sebaliknya terjadi kerusakan terhadap pekerjaan akibat kelalaian Pemborong maka hal ini harus dirundingkan dan di atasi bersama di bawah koordinasi Manajer Proyek. Yang terbukti mengakibatkan kerusakan, bertanggung jawab untuk memperbaiki kerusakan itu dan menanggung biaya perbaikannya dan biaya lain terkait.</t>
  </si>
  <si>
    <t>Setiap biaya yang disebabkan kesalahan teknis dan pelaksanaan atau ketidak-tepatan waktu pelaksanaan, harus ditanggung oleh masing-masing Pemborong dan Pemborong Khusus/ Spesialis yang bersangkutan.</t>
  </si>
  <si>
    <t xml:space="preserve">Pemborong dan Pemborong Khusus/ Spesialis bertanggung jawab membersihkan area kerja masing-masing dan mengumpulkan sampah/ puing/ sisa-sisa bahan terbuang ketempat pengumpulan khusus.  Pemborong berkewajiban membuang sampah/ puing/ sisa-sisa bahan terbuang dari tempat penampungan ke luar lahan proyek. </t>
  </si>
  <si>
    <t>PEKERJAAN SEMENTARA</t>
  </si>
  <si>
    <t>7.1</t>
  </si>
  <si>
    <t>Akses Sementara</t>
  </si>
  <si>
    <t>Pemborong harus menyediakan dan memelihara jalan akses, platform, jembatan dan sebagainya yang bersifat sementara dan diperlukan untuk pelaksanaan pekerjaan dan harus dibongkar dan dibersihkan di akhir penyelesaian pekerjaan dan termasuk memperbaiki semua kerusakan.</t>
  </si>
  <si>
    <t>Batasan untuk jalan sementara, bangunan, jembatan, persimpangan dan sebagainya harus diputuskan sesuai kesepakatan dengan Manajer Konstruksi dimana diharuskan mengikuti garis jalan permanen dan jalan setapak yang memungkinkan.</t>
  </si>
  <si>
    <t>7.2</t>
  </si>
  <si>
    <t>Bangunan Sementara</t>
  </si>
  <si>
    <t>Semua bangunan sementara dibangun harus dengan persetujuan Manajer Konstruksi dan sesuai dengan persyaratan Pemberi Tugas.</t>
  </si>
  <si>
    <t>7.3</t>
  </si>
  <si>
    <t>Penempatan Struktur Sementara</t>
  </si>
  <si>
    <t xml:space="preserve">Lokasi bangunan sementara yang diusulkan di lapangan harus tertera pada gambar denah yang disiapkan oleh Pemborong dan diserahkan kepada Manajer Konstruksi agar disetujui sebelum struktur sementara tersebut dipindahkan atau dibangun.   </t>
  </si>
  <si>
    <t>7.4</t>
  </si>
  <si>
    <t>Gudang Pemborong</t>
  </si>
  <si>
    <t xml:space="preserve">Pemborong harus menyediakan, membuat, memelihara dan membersihkan di akhir penyelesaian pekerjaan semua tempat gudang sementara yang diperlukan untuk menyimpan bahan bangunan dan peralatan. </t>
  </si>
  <si>
    <t>7.5</t>
  </si>
  <si>
    <t>Kantor Lapangan dan Akomodasi Lain untuk Pemborong</t>
  </si>
  <si>
    <t xml:space="preserve">Pemborong harus menyediakan, membuat, memelihara, membongkar dan membersihkan di akhir penyelesaian pekerjaan kantor sementara dan akomodasi yang lain termasuk fasilitas kamar mandi yang memadai untuk digunakan staf lapangan Pemborong dan sub-Pemborongnya.   </t>
  </si>
  <si>
    <t xml:space="preserve">Pemborong harus menyediakan, menjaga tetap bersih dan memelihara sepanjang masa konstruksi toilet yang sesuai dan memadai untuk dipakai pekerjanya. Pemborong harus dapat memastikan pekerjanya tidak mengotori proyek. </t>
  </si>
  <si>
    <t>7.6</t>
  </si>
  <si>
    <t>Akomodasi Sementara untuk Pemberi Tugas dan Manajer Konstruksi</t>
  </si>
  <si>
    <t>Kantor lapangan sementara untuk Pemberi Tugas dan Manajer Konstruksi disiapkan Pemborong.</t>
  </si>
  <si>
    <t>7.7</t>
  </si>
  <si>
    <t>Pagar Proyek/Pembatas Proyek</t>
  </si>
  <si>
    <t>Pemborong harus membuat pagar / batas sementara  untuk mengamankan proyek. Pembuatan batas atau pagar sementara  sesuai dengan spesifikasi yang ditentukan oleh MK / Pemberi tugas</t>
  </si>
  <si>
    <t>7.8</t>
  </si>
  <si>
    <t>Telepon</t>
  </si>
  <si>
    <t>Pemborong harus menyediakan saluran telepon untuk digunakan oleh dirinya sendiri.</t>
  </si>
  <si>
    <t>Pemborong harus membayar semua tagihan telepon yang dipergunakan oleh dirinya sendiri.</t>
  </si>
  <si>
    <t>Pemborong diminta untuk menyiapkan Handy Talkie (HT) yang akan dipakai selama pelaksanaan pekerjaan. HT akan digunakan oleh Pemborong dan oleh Manajer Konstruksi.</t>
  </si>
  <si>
    <t>7.9</t>
  </si>
  <si>
    <t>Air  Bersih</t>
  </si>
  <si>
    <t>Pemborong harus menyediakan air bersih yang diperlukan dalam pekerjaan, termasuk yang diperlukan untuk subPemborongnya.</t>
  </si>
  <si>
    <t>Pemborong harus menyediakan pompa air, peralatan pendukung, tangki penyimpan dan pipa distribusi yang diperlukan untuk mendapatkan air yang dibutuhkan.</t>
  </si>
  <si>
    <t xml:space="preserve">Pemborong harus menjaga dan mengadaptasi kapanpun dan dimanapun diperlukan sepanjang periode proyek, membayar semua biaya-biayanya dan membersihkan di akhir penyelesaian proyek.  </t>
  </si>
  <si>
    <t>7.10</t>
  </si>
  <si>
    <t>Penerangan dan Daya Listrik</t>
  </si>
  <si>
    <t>Pemborong harus menyediakan penerangan dan daya listrik sementara yang diperlukan untuk pelaksanaan pekerjaannya maupun pekerjaan sub-Pemborongnya.Pemakaian  Sumber listrik yang ada harus mendapat persetujuan dari pemberi tugas .</t>
  </si>
  <si>
    <t>Pemborong harus menyediakan semua jaringan kabel yang diperlukan untuk memakai lampu dan listrik kerja.</t>
  </si>
  <si>
    <t xml:space="preserve">Pemborong harus menjaga dan mengadaptasi kapanpun dan dimanapun jika diperlukan sepanjang masa konstruksi, membayar semua biaya bulannya dan membersihkan di akhir penyelesaian proyek.  </t>
  </si>
  <si>
    <t>Pemasangan sementara harus sesuai dengan peraturan Perusahaan Listrik Negara (PLN) dan secara internasional diterima sebagai syarat keamanan yang umum.</t>
  </si>
  <si>
    <t>7.11</t>
  </si>
  <si>
    <t>Perancah dan pijakan kerja</t>
  </si>
  <si>
    <t>Pemborong harus menyediakan perancah dan pijakan kerja (scaffolding, staging),  plat,  tangga, catwalk dan sebagainya sesuai dengan yang diperlukan, agar pelaksanaan pekerjaan pada ketinggian berapapun dapat dikerjakan dengan baik dan harus disesuaikan, diganti dan diadaptasi setiap diperlukan termasuk harus dikeluarkan dari lokasi pekerjaan di akhir penyelesaian proyek.</t>
  </si>
  <si>
    <t>Desain dan konstruksi perancah dan pijakan kerja,  plat,  tangga,  catwalk dan sebagainya tersebut harus sesuai dengan persyaratan peraturan terkait</t>
  </si>
  <si>
    <t>Penggunaan karet atau bambu dalam konstruksi perancah dan pijakan kerja, plat, catwalk, tangga dan sebagainya tidak dibolehkan.</t>
  </si>
  <si>
    <t>PEKERJAAN SEMENTARA (lanjutan)</t>
  </si>
  <si>
    <t>7.12</t>
  </si>
  <si>
    <t>Penyangga dan Strut</t>
  </si>
  <si>
    <t>Pemborong harus menyediakan penyangga dan strut dan semacamnya untuk menyangga pekerjaan baru yang sedang dikerjakan atau bangunan dengan kemiringan yang ada di lapangan. Termasuk penggunaan temporary sheet pile</t>
  </si>
  <si>
    <t>7.13</t>
  </si>
  <si>
    <t>Pengaliran Air</t>
  </si>
  <si>
    <t>Pemborong harus menyediakan pompa yang mungkin dibutuhkan untuk menjaga area kerja tetap kering sampai ke level di bawah penggalian baik akibat adanya hujan, cuaca buruk lainnya, atau sumber lain. Tidak boleh ada air menggenang sepanjang pelaksanaan pekerjaan.</t>
  </si>
  <si>
    <t>7.14</t>
  </si>
  <si>
    <t>Drainase Sementara</t>
  </si>
  <si>
    <t>Pemborong harus membuat saluran atau drainase sementara yang diperlukan untuk menyalurkan air dari lokasi proyek dan menghindari agar air tidak mengalir ke tanah yang berdekatan.</t>
  </si>
  <si>
    <t>7.15</t>
  </si>
  <si>
    <t>Pencegahan Kebakaran</t>
  </si>
  <si>
    <t xml:space="preserve">Pemborong harus menjaga keamanan proyek dari resiko kebakaran. Pemborong harus mengambil semua langkah pengamanan termasuk seperti disyaratkan oleh penjamin pekerjaan dan harus menyediakan peralatan pemadam kebakaran yang diperlukan seperti ditetapkan Manajer Konstruksi.   </t>
  </si>
  <si>
    <t>7.16</t>
  </si>
  <si>
    <t>Penangkal Petir</t>
  </si>
  <si>
    <t xml:space="preserve">Pemborong harus menyediakan dan memelihara sistem penangkal petir sementara yang efektif. Sistem penangkal petir harus dengan tipe yang dengan aman dan langsung menyalurkan petir ke tanah. </t>
  </si>
  <si>
    <t>7.17</t>
  </si>
  <si>
    <t>Perlindungan terhadap Pekerjaan</t>
  </si>
  <si>
    <t>Pemborong harus menyediakan penutup untuk melindungi pekerjaan dari hal-hal yang dapat merusak pekerjaan.</t>
  </si>
  <si>
    <t>Pemborong harus menyediakan perlindungan yang memadai untuk semua bagian pekerjaan yang telah selesai dikerjakan dan semua material yang mungkin bisa rusak dan harus bertanggung jawab memperbaiki kerusakan yang timbul pada bidang yang telah selesai dikerjakan, bahan bangunan dan material lain milik Pemberi Tugas sampai sebelum tanggal dikeluarkannya Berita Acara Serah Terima Pertama.</t>
  </si>
  <si>
    <t>Perlindungan harus diberikan segera setelah pekerjaan selesai dan/atau untuk bahan bangunan dan peralatan setelah tiba di lapangan dengan jenis perlindungan yang sesuai dengan yang dibutuhkan dan perlindungan ini harus secara efektif dilaksanakan sepanjang masa konstruksi.</t>
  </si>
  <si>
    <t xml:space="preserve">Bila bahan bangunan atau peralatan yang dibawa/dipasang menggunakan penutup atau lapisan pengaman Pemborong harus memperbaiki, mengganti atau paling tidak  menjaga penutup dan lapisan tersebut secara efektif. </t>
  </si>
  <si>
    <t>7.18</t>
  </si>
  <si>
    <t>Pembuangan Sampah</t>
  </si>
  <si>
    <t xml:space="preserve">Semua sampah proyek, kemasan bahan/ barang,  sisa bahan berlebih dan sebagainya, harus dikeluarkan dari proyek atau daerah sekitar proyek secepat mungkin setidaknya sekali sehari selama masa konstruksi agar jalan akses tidak terhambat dan memudahkan pengawasan lapangan.  </t>
  </si>
  <si>
    <t xml:space="preserve">Pemborong dan Pemborong Khusus/ Spesialis bertanggung jawab membersihkan area kerja masing-masing dan mengumpulkan sampah/ puing/ sisa-sisa bahan terbuang ketempat pengumpulan khusus.  Pemborong berkewajiban membuang sampah/ puing/ sisa-sisa bahan terbuang dari tempat penampungan ke luar lahan </t>
  </si>
  <si>
    <t>7.19</t>
  </si>
  <si>
    <t>Pembersihan</t>
  </si>
  <si>
    <t>Pemborong, setelah menyelesaikan seluruh pekerjaan harus meninggalkan proyek dan area sekitarnya dalam kondisi bersih dan rapi, seperti ditetapkan oleh Manajer Konstruksi.</t>
  </si>
  <si>
    <t>BAB No.02 :  PEKERJAAN STRUKTUR</t>
  </si>
  <si>
    <t>Deskripsi</t>
  </si>
  <si>
    <t>Kuantitas</t>
  </si>
  <si>
    <t>Satuan</t>
  </si>
  <si>
    <t>(Rp)</t>
  </si>
  <si>
    <t>PEKERJAAN TANAH</t>
  </si>
  <si>
    <t>Catatan:</t>
  </si>
  <si>
    <t>Volume hasil penggalian tanah dihitung sebagai volume tanah padat seperti sebelum dilakukan penggalian</t>
  </si>
  <si>
    <t>Volume hasil penggalian tanah dihitung bersih, sesuai dengan garis teoritis batas galian untuk bangunan / garis terluar sisi bangunan</t>
  </si>
  <si>
    <t>Pembuatan lereng galian, tambahan galian untuk ruang kerja / ruang gerak peralatan kerja dan sebagainya dianggap sudah diperhitungkan dalam harga satuan pekerjaan</t>
  </si>
  <si>
    <t>Penggalian dilakukan sampai mencapai permukaan dasar tanah dibawah lapisan pasir urug dan lantai kerja</t>
  </si>
  <si>
    <t>A</t>
  </si>
  <si>
    <t>m3</t>
  </si>
  <si>
    <t>B</t>
  </si>
  <si>
    <t>C</t>
  </si>
  <si>
    <t>D</t>
  </si>
  <si>
    <t>E</t>
  </si>
  <si>
    <t>F</t>
  </si>
  <si>
    <t>J</t>
  </si>
  <si>
    <t>m2</t>
  </si>
  <si>
    <t>H</t>
  </si>
  <si>
    <t>Urugan pasir tebal 100mm dibawah</t>
  </si>
  <si>
    <t>G</t>
  </si>
  <si>
    <t>Lantai kerja beton campuran (1pc:3kr:5ps) tebal 50mm dibawah</t>
  </si>
  <si>
    <t>I</t>
  </si>
  <si>
    <t>kg</t>
  </si>
  <si>
    <t>bh</t>
  </si>
  <si>
    <t>PEKERJAAN STRUKTUR ATAS</t>
  </si>
  <si>
    <t>SUMMARY</t>
  </si>
  <si>
    <t>Jumlah Biaya</t>
  </si>
  <si>
    <t>Sub Total, Rp.</t>
  </si>
  <si>
    <t>Blok J - Cikeas, Perumahan CitraGran, Cibubur, Kab. Bogor</t>
  </si>
  <si>
    <t>Kegiatan</t>
  </si>
  <si>
    <t>Tahun</t>
  </si>
  <si>
    <t>: Pembangunan Jembatan Blok J - Cikeas, Perumahan CitraGran</t>
  </si>
  <si>
    <t>: Mei 2019</t>
  </si>
  <si>
    <t>Lingkup kerja yang merupakan bagian dari Kontrak, secara umum adalah, Pekerjaan Struktur, berdasarkan Gambar-Gambar Rancangan dan Spesifikasi Teknis , risalah-risalah perubahan yang disepakati (bila ada) dan dokumen-dokumen pendukung terkait yang merupakan bagian dari Dokumen Kontrak.</t>
  </si>
  <si>
    <t>Semua ketinggian atau ukuran bangunan yang ada yang terlihat di gambar rancangan, dianggap sudah benar, namun Pemborong harus tetap melakukan pemeriksaan ulang di Lapangan.</t>
  </si>
  <si>
    <t>TOTAL PEKERJAAN PERSIAPAN, PRASARANA &amp; PENUNJANG, Rp.</t>
  </si>
  <si>
    <t>PEKERJAAN PONDASI</t>
  </si>
  <si>
    <t>Mob Demob Alat</t>
  </si>
  <si>
    <t>Pekerjaan Pengeboran</t>
  </si>
  <si>
    <t>a.</t>
  </si>
  <si>
    <t>b.</t>
  </si>
  <si>
    <t>Kedalaman bored pile = 14m dari permukaan tanah asli</t>
  </si>
  <si>
    <t>ls</t>
  </si>
  <si>
    <t>m1</t>
  </si>
  <si>
    <t>Pekerjaan Beton Bored pile</t>
  </si>
  <si>
    <t>Tulangan</t>
  </si>
  <si>
    <t>- Diameter 13mm</t>
  </si>
  <si>
    <t>- Diameter 19mm</t>
  </si>
  <si>
    <t>Tulangan, L= 13.5m</t>
  </si>
  <si>
    <t>2.1 - PEKERJAAN PONDASI</t>
  </si>
  <si>
    <t xml:space="preserve">Urugan tanah </t>
  </si>
  <si>
    <t xml:space="preserve">a. </t>
  </si>
  <si>
    <t>Urug kembali tanah pile cap</t>
  </si>
  <si>
    <t>Pekerjaan Galian tanah</t>
  </si>
  <si>
    <t xml:space="preserve">b. </t>
  </si>
  <si>
    <t>Galian tanah pile cap</t>
  </si>
  <si>
    <t xml:space="preserve">c. </t>
  </si>
  <si>
    <t>Urug Tanah Belakang Abutment</t>
  </si>
  <si>
    <t xml:space="preserve">2.2 - PEKERJAAN TANAH </t>
  </si>
  <si>
    <t>2.3.1.</t>
  </si>
  <si>
    <t>Pile Cap P28 Tepi</t>
  </si>
  <si>
    <t>Pile Cap P28 Tengah</t>
  </si>
  <si>
    <t>Pile Cap P16</t>
  </si>
  <si>
    <t>2.3.2.</t>
  </si>
  <si>
    <t>Pekerjaan Beton</t>
  </si>
  <si>
    <t xml:space="preserve"> - Diameter 16mm</t>
  </si>
  <si>
    <t xml:space="preserve"> - Diameter 25mm</t>
  </si>
  <si>
    <t xml:space="preserve"> - Diameter 32mm</t>
  </si>
  <si>
    <t>Bekisting Pasangan Bata</t>
  </si>
  <si>
    <t xml:space="preserve"> - Diameter 19mm</t>
  </si>
  <si>
    <t>Bekisting dengan perancah dinding</t>
  </si>
  <si>
    <t>2.3.3.</t>
  </si>
  <si>
    <t>2.3.4.</t>
  </si>
  <si>
    <t>Pekerjaan Beton Pier dan Abutment (ready mix); mutu fc=42MPa dan tulangan fy=400MPa; sesuai dengan gambar dan spesifikasi teknis</t>
  </si>
  <si>
    <t>PileCap P16</t>
  </si>
  <si>
    <t>PileCap P28 Tengah</t>
  </si>
  <si>
    <t>PileCap P28 Tepi</t>
  </si>
  <si>
    <t>Wing Walls pada sisi Komplek Blok J, Cikeas</t>
  </si>
  <si>
    <t>Abutment (A) pada sisi Komplek Blok J, Cikeas</t>
  </si>
  <si>
    <t>Abutment (B) pada sisi seberang Komplek Blok J, Cikeas</t>
  </si>
  <si>
    <t>Bekisting dengan perancah kolom</t>
  </si>
  <si>
    <t>Pier Head Tengah bentang 1.0*2.3m</t>
  </si>
  <si>
    <t>Pier Tengah bentang 1.8*2.0m</t>
  </si>
  <si>
    <t>2.3.5.</t>
  </si>
  <si>
    <t>Plat Lantai</t>
  </si>
  <si>
    <t>Pekerjaan Beton Plat Lantai dan Parapet (ready mix); mutu fc=42MPa dan tulangan fy=400MPa; sesuai dengan gambar dan spesifikasi teknis</t>
  </si>
  <si>
    <t xml:space="preserve"> - Diameter 13mm</t>
  </si>
  <si>
    <t>Bekisting dengan perancah Plat lantai</t>
  </si>
  <si>
    <t>Kolom Parapet</t>
  </si>
  <si>
    <t xml:space="preserve"> - Diameter 10mm</t>
  </si>
  <si>
    <t>2.3.6.</t>
  </si>
  <si>
    <t>Pekerjaan balok Girder fc'=66.5MPa</t>
  </si>
  <si>
    <t>Mob demob alat Erection Girder</t>
  </si>
  <si>
    <t>I Girder, H=1700mm bentang 30m, Ex WIKA setara</t>
  </si>
  <si>
    <t>I Girder, H=1600mm bentang 20m, Ex WIKA setara</t>
  </si>
  <si>
    <t>Grouting</t>
  </si>
  <si>
    <t>Dowel</t>
  </si>
  <si>
    <t>Perletakan Elastomer 300mmx300mm</t>
  </si>
  <si>
    <t>Erection segmen I Girder di site</t>
  </si>
  <si>
    <t>Erection I Girder pada Pier Head dan Abutment</t>
  </si>
  <si>
    <t>Slab diafragma Precast t=25mm, 1250x1820mm</t>
  </si>
  <si>
    <t>Erection Slab Diafragma</t>
  </si>
  <si>
    <t>2.3.7.</t>
  </si>
  <si>
    <t>Landing PLate (ready mix); mutu fc=33MPa dan tulangan Wiremesh fy=500MPa; sesuai dengan gambar dan spesifikasi teknis</t>
  </si>
  <si>
    <t>Pemadatan dilakukan memiliki CBR paling sedikit 10% setelah 4 hari perenfaman bila dipadatkan sampai CBR100% kepadatan kering maksimum.</t>
  </si>
  <si>
    <t>Pekerjaan SirDam (Pasir Macadam), t=15cm</t>
  </si>
  <si>
    <t>Plastic Sheet</t>
  </si>
  <si>
    <t>Dipadatkan sampai dengan CBR 100%</t>
  </si>
  <si>
    <t>Pekerjaan Beton Landing Plate</t>
  </si>
  <si>
    <t xml:space="preserve"> - Diameter 8mm Wiremesh</t>
  </si>
  <si>
    <t xml:space="preserve"> - Sealant</t>
  </si>
  <si>
    <t>REKAPITULASI PEKERJAAN JEMBATAN</t>
  </si>
  <si>
    <t>TOTAL - Rp.</t>
  </si>
  <si>
    <t>PROJECT :</t>
  </si>
  <si>
    <t>LOCATION :</t>
  </si>
  <si>
    <t>BILL OF QUANTITY</t>
  </si>
  <si>
    <t>PEMBANGUNAN JEMBATAN BLOK J -  CIKEAS, PERUMAHAN CITRAGRAN</t>
  </si>
  <si>
    <t>PERUMAHAN CITRAGRAN</t>
  </si>
  <si>
    <t>CIBUBUR - KAB. BOGOR</t>
  </si>
  <si>
    <t>Beton ready mix fc' = 33,2 MPa, L=12.1m</t>
  </si>
  <si>
    <t xml:space="preserve"> - Dowel Ø25, L=800m - 30 cm</t>
  </si>
  <si>
    <t>PEKERJAAN PERIZINAN</t>
  </si>
  <si>
    <t>BAB No. 01 :  PEKERJAAN PERSIAPAN, PRASARANA DAN PENUNJANG</t>
  </si>
  <si>
    <r>
      <t xml:space="preserve">Data mengenai kondisi kemajuan pekerjaan </t>
    </r>
    <r>
      <rPr>
        <b/>
        <sz val="11"/>
        <rFont val="Book Antiqua"/>
        <family val="1"/>
      </rPr>
      <t>terkini</t>
    </r>
    <r>
      <rPr>
        <sz val="11"/>
        <rFont val="Book Antiqua"/>
        <family val="1"/>
      </rPr>
      <t xml:space="preserve"> (up dated progress) harus dibuat oleh Pemborong dan diserahkan tiap minggu ke Manajer Konstruksi. Data ini harus dalam format yang dapat memperlihatkan perbandingan antara kondisi kemajuan pekerjaan mingguan dengan rencana Program Kerja yang disetujui.</t>
    </r>
  </si>
  <si>
    <r>
      <t xml:space="preserve">Selama masa </t>
    </r>
    <r>
      <rPr>
        <b/>
        <sz val="11"/>
        <rFont val="Book Antiqua"/>
        <family val="1"/>
      </rPr>
      <t>tanggung jawab perawatan</t>
    </r>
    <r>
      <rPr>
        <sz val="11"/>
        <rFont val="Book Antiqua"/>
        <family val="1"/>
      </rPr>
      <t xml:space="preserve">, Pemborong atas biaya sendiri harus memperbaiki sesegera mungkin kesalahan atau kerusakan / cacat Pekerjaan, sesuai pendapat Manajer Konstruksi, yang diakibatkan karena kekeliruan pemilihan material atau teknik pengerjaan dan harus membebaskan Pemberi Tugas atas biaya perbaikan kerusakan atau perbaikan cacat pekerjaan yang timbul akibat kekeliruan tersebut.    </t>
    </r>
  </si>
  <si>
    <t>BAB NO. 03 - PEKERJAAN PERIZINAN</t>
  </si>
  <si>
    <t>BAB No. 03 :  PEKERJAAN PERIZINAN</t>
  </si>
  <si>
    <t>Sub Total 2.3.7. - Rp.</t>
  </si>
  <si>
    <t>2.3 - PEKERJAAN STRUKTUR ATAS</t>
  </si>
  <si>
    <t>Sub Total 2.3 - Rp.</t>
  </si>
  <si>
    <t># Note :</t>
  </si>
  <si>
    <t>Harga Exclude PPN 10%</t>
  </si>
  <si>
    <t>TOTAL PEKERJAAN STRUKTUR</t>
  </si>
  <si>
    <t>Rp.</t>
  </si>
  <si>
    <t>PEKERJAAN TAMBAH</t>
  </si>
  <si>
    <t>4.1 - PEKERJAAN TAMBAH</t>
  </si>
  <si>
    <t>PEKERJAAN KURANG</t>
  </si>
  <si>
    <t>4.2 - PEKERJAAN KURANG</t>
  </si>
  <si>
    <t>TOTAL PEKERJAAN TAMBAH / KURANG</t>
  </si>
  <si>
    <t>BAB NO. 02 :  PEKERJAAN STRUKTUR</t>
  </si>
  <si>
    <t>BAB NO. 01 - PEKERJAAN PERSIAPAN, PRASARANA &amp; PENUNJANG</t>
  </si>
  <si>
    <t>BAB NO. 04:  PEKERJAAN TAMBAH / KURANG</t>
  </si>
  <si>
    <t>Pekerjaan Beton Pilecap  (ready mix); mutu fc=42 MPa dan tulangan fy=400MPa; sesuai dengan gambar dan spesifikasi teknis</t>
  </si>
  <si>
    <t xml:space="preserve">Pekerjaan Saluran </t>
  </si>
  <si>
    <t>m'</t>
  </si>
  <si>
    <t>K</t>
  </si>
  <si>
    <t>L</t>
  </si>
  <si>
    <t>Erection Deck Slab</t>
  </si>
  <si>
    <t>Deck Slab Precast t=70mm, 1360x3519mm</t>
  </si>
  <si>
    <r>
      <t xml:space="preserve">Pekerjaan Saluran Buis Beton </t>
    </r>
    <r>
      <rPr>
        <sz val="12"/>
        <color rgb="FF0000FF"/>
        <rFont val="Arial"/>
        <family val="2"/>
      </rPr>
      <t>Ø</t>
    </r>
    <r>
      <rPr>
        <sz val="12"/>
        <color rgb="FF0000FF"/>
        <rFont val="Book Antiqua"/>
        <family val="1"/>
      </rPr>
      <t>2100 mm</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</si>
</sst>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1" formatCode="_(* #,##0_);_(* \(#,##0\);_(* &quot;-&quot;_);_(@_)"/>
    <numFmt numFmtId="43" formatCode="_(* #,##0.00_);_(* \(#,##0.00\);_(* &quot;-&quot;??_);_(@_)"/>
    <numFmt numFmtId="164" formatCode="_-* #,##0.00_-;\-* #,##0.00_-;_-* &quot;-&quot;??_-;_-@_-"/>
    <numFmt numFmtId="165" formatCode="0.0"/>
    <numFmt numFmtId="166" formatCode="#,##0.0"/>
  </numFmts>
  <fonts count="27" x14ac:knownFonts="1">
    <font>
      <sz val="11"/>
      <color theme="1"/>
      <name val="Calibri"/>
      <family val="2"/>
      <charset val="1"/>
      <scheme val="minor"/>
    </font>
    <font>
      <sz val="11"/>
      <color theme="1"/>
      <name val="Calibri"/>
      <family val="2"/>
      <charset val="1"/>
      <scheme val="minor"/>
    </font>
    <font>
      <sz val="10"/>
      <name val="Arial"/>
      <family val="2"/>
    </font>
    <font>
      <sz val="7"/>
      <name val="Times New Roman"/>
      <family val="1"/>
    </font>
    <font>
      <sz val="11"/>
      <color theme="1"/>
      <name val="Calibri"/>
      <family val="2"/>
      <scheme val="minor"/>
    </font>
    <font>
      <sz val="10"/>
      <name val="Century Gothic"/>
      <family val="2"/>
    </font>
    <font>
      <sz val="12"/>
      <name val="Book Antiqua"/>
      <family val="1"/>
    </font>
    <font>
      <sz val="12"/>
      <color theme="1"/>
      <name val="Book Antiqua"/>
      <family val="1"/>
    </font>
    <font>
      <b/>
      <sz val="12"/>
      <name val="Book Antiqua"/>
      <family val="1"/>
    </font>
    <font>
      <u/>
      <sz val="12"/>
      <name val="Book Antiqua"/>
      <family val="1"/>
    </font>
    <font>
      <b/>
      <sz val="12"/>
      <color theme="1"/>
      <name val="Book Antiqua"/>
      <family val="1"/>
    </font>
    <font>
      <b/>
      <sz val="20"/>
      <color indexed="8"/>
      <name val="Book Antiqua"/>
      <family val="1"/>
    </font>
    <font>
      <sz val="11"/>
      <color theme="1"/>
      <name val="Book Antiqua"/>
      <family val="1"/>
    </font>
    <font>
      <b/>
      <sz val="16"/>
      <color indexed="8"/>
      <name val="Book Antiqua"/>
      <family val="1"/>
    </font>
    <font>
      <sz val="12"/>
      <color indexed="8"/>
      <name val="Book Antiqua"/>
      <family val="1"/>
    </font>
    <font>
      <sz val="10"/>
      <name val="Book Antiqua"/>
      <family val="1"/>
    </font>
    <font>
      <b/>
      <sz val="10"/>
      <name val="Book Antiqua"/>
      <family val="1"/>
    </font>
    <font>
      <sz val="11"/>
      <name val="Book Antiqua"/>
      <family val="1"/>
    </font>
    <font>
      <b/>
      <sz val="11"/>
      <name val="Book Antiqua"/>
      <family val="1"/>
    </font>
    <font>
      <b/>
      <u/>
      <sz val="11"/>
      <name val="Book Antiqua"/>
      <family val="1"/>
    </font>
    <font>
      <u/>
      <sz val="11"/>
      <name val="Book Antiqua"/>
      <family val="1"/>
    </font>
    <font>
      <b/>
      <sz val="11"/>
      <color theme="1"/>
      <name val="Book Antiqua"/>
      <family val="1"/>
    </font>
    <font>
      <b/>
      <u/>
      <sz val="12"/>
      <name val="Book Antiqua"/>
      <family val="1"/>
    </font>
    <font>
      <b/>
      <sz val="18"/>
      <color indexed="8"/>
      <name val="Book Antiqua"/>
      <family val="1"/>
    </font>
    <font>
      <b/>
      <i/>
      <sz val="10"/>
      <name val="Book Antiqua"/>
      <family val="1"/>
    </font>
    <font>
      <sz val="12"/>
      <color rgb="FF0000FF"/>
      <name val="Book Antiqua"/>
      <family val="1"/>
    </font>
    <font>
      <sz val="12"/>
      <color rgb="FF0000FF"/>
      <name val="Arial"/>
      <family val="2"/>
    </font>
  </fonts>
  <fills count="3">
    <fill>
      <patternFill patternType="none"/>
    </fill>
    <fill>
      <patternFill patternType="gray125"/>
    </fill>
    <fill>
      <patternFill patternType="solid">
        <fgColor rgb="FFFFFF00"/>
        <bgColor indexed="64"/>
      </patternFill>
    </fill>
  </fills>
  <borders count="4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23"/>
      </left>
      <right style="thin">
        <color indexed="64"/>
      </right>
      <top/>
      <bottom/>
      <diagonal/>
    </border>
    <border>
      <left/>
      <right style="medium">
        <color indexed="64"/>
      </right>
      <top/>
      <bottom/>
      <diagonal/>
    </border>
    <border>
      <left style="medium">
        <color auto="1"/>
      </left>
      <right style="medium">
        <color auto="1"/>
      </right>
      <top/>
      <bottom/>
      <diagonal/>
    </border>
    <border>
      <left style="double">
        <color indexed="64"/>
      </left>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double">
        <color indexed="64"/>
      </right>
      <top/>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right style="double">
        <color indexed="64"/>
      </right>
      <top style="thin">
        <color indexed="64"/>
      </top>
      <bottom/>
      <diagonal/>
    </border>
    <border>
      <left/>
      <right style="double">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bottom style="double">
        <color indexed="64"/>
      </bottom>
      <diagonal/>
    </border>
    <border>
      <left style="double">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medium">
        <color indexed="64"/>
      </top>
      <bottom/>
      <diagonal/>
    </border>
  </borders>
  <cellStyleXfs count="20">
    <xf numFmtId="0" fontId="0" fillId="0" borderId="0"/>
    <xf numFmtId="164" fontId="1" fillId="0" borderId="0" applyFont="0" applyFill="0" applyBorder="0" applyAlignment="0" applyProtection="0"/>
    <xf numFmtId="0" fontId="2" fillId="0" borderId="0"/>
    <xf numFmtId="41" fontId="2" fillId="0" borderId="0" applyFont="0" applyFill="0" applyBorder="0" applyAlignment="0" applyProtection="0"/>
    <xf numFmtId="41"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xf numFmtId="43" fontId="2" fillId="0" borderId="0"/>
    <xf numFmtId="0" fontId="2" fillId="0" borderId="0"/>
    <xf numFmtId="41" fontId="2" fillId="0" borderId="0" applyFont="0" applyFill="0" applyBorder="0" applyAlignment="0" applyProtection="0"/>
    <xf numFmtId="0" fontId="4" fillId="0" borderId="0"/>
    <xf numFmtId="0" fontId="2" fillId="0" borderId="0"/>
    <xf numFmtId="41" fontId="2" fillId="0" borderId="0" applyFont="0" applyFill="0" applyBorder="0" applyAlignment="0" applyProtection="0"/>
    <xf numFmtId="0" fontId="2" fillId="0" borderId="0"/>
    <xf numFmtId="8" fontId="5" fillId="0" borderId="0" applyFont="0" applyFill="0" applyBorder="0">
      <alignment horizontal="left" vertical="top" wrapText="1"/>
      <protection locked="0"/>
    </xf>
    <xf numFmtId="0" fontId="2" fillId="0" borderId="0"/>
    <xf numFmtId="0" fontId="2" fillId="0" borderId="0"/>
    <xf numFmtId="0" fontId="2" fillId="0" borderId="0"/>
  </cellStyleXfs>
  <cellXfs count="492">
    <xf numFmtId="0" fontId="0" fillId="0" borderId="0" xfId="0"/>
    <xf numFmtId="0" fontId="6" fillId="0" borderId="0" xfId="10" applyFont="1" applyFill="1" applyAlignment="1" applyProtection="1">
      <alignment horizontal="left" vertical="center"/>
    </xf>
    <xf numFmtId="0" fontId="6" fillId="0" borderId="0" xfId="10" applyFont="1" applyFill="1" applyAlignment="1" applyProtection="1">
      <alignment horizontal="center" vertical="center"/>
    </xf>
    <xf numFmtId="0" fontId="6" fillId="0" borderId="0" xfId="10" applyFont="1" applyFill="1" applyBorder="1" applyAlignment="1" applyProtection="1">
      <alignment horizontal="center" vertical="center"/>
    </xf>
    <xf numFmtId="0" fontId="6" fillId="0" borderId="0" xfId="10" applyFont="1" applyFill="1" applyAlignment="1" applyProtection="1">
      <alignment vertical="center"/>
    </xf>
    <xf numFmtId="43" fontId="6" fillId="0" borderId="0" xfId="7" applyNumberFormat="1" applyFont="1" applyFill="1" applyAlignment="1" applyProtection="1">
      <alignment horizontal="right" vertical="center"/>
    </xf>
    <xf numFmtId="41" fontId="6" fillId="0" borderId="0" xfId="10" applyNumberFormat="1" applyFont="1" applyFill="1" applyAlignment="1" applyProtection="1">
      <alignment horizontal="right" vertical="center"/>
    </xf>
    <xf numFmtId="43" fontId="8" fillId="0" borderId="8" xfId="7" applyNumberFormat="1" applyFont="1" applyFill="1" applyBorder="1" applyAlignment="1" applyProtection="1">
      <alignment horizontal="center" vertical="center"/>
    </xf>
    <xf numFmtId="0" fontId="8" fillId="0" borderId="8" xfId="12" applyFont="1" applyFill="1" applyBorder="1" applyAlignment="1" applyProtection="1">
      <alignment horizontal="center" vertical="center"/>
    </xf>
    <xf numFmtId="0" fontId="9" fillId="0" borderId="0" xfId="13" applyFont="1" applyFill="1" applyBorder="1" applyAlignment="1" applyProtection="1">
      <alignment horizontal="left" vertical="center"/>
    </xf>
    <xf numFmtId="165" fontId="6" fillId="0" borderId="0" xfId="13" applyNumberFormat="1" applyFont="1" applyFill="1" applyBorder="1" applyAlignment="1" applyProtection="1">
      <alignment horizontal="center" vertical="center"/>
    </xf>
    <xf numFmtId="0" fontId="6" fillId="0" borderId="0" xfId="13" applyFont="1" applyFill="1" applyBorder="1" applyAlignment="1" applyProtection="1">
      <alignment vertical="center"/>
    </xf>
    <xf numFmtId="0" fontId="6" fillId="0" borderId="8" xfId="13" applyFont="1" applyFill="1" applyBorder="1" applyAlignment="1" applyProtection="1">
      <alignment horizontal="center" vertical="center"/>
    </xf>
    <xf numFmtId="43" fontId="6" fillId="0" borderId="8" xfId="7" applyFont="1" applyFill="1" applyBorder="1" applyAlignment="1" applyProtection="1">
      <alignment horizontal="right" vertical="center"/>
    </xf>
    <xf numFmtId="0" fontId="6" fillId="0" borderId="6" xfId="13" applyFont="1" applyFill="1" applyBorder="1" applyAlignment="1" applyProtection="1">
      <alignment vertical="center"/>
    </xf>
    <xf numFmtId="0" fontId="6" fillId="0" borderId="7" xfId="13" applyFont="1" applyFill="1" applyBorder="1" applyAlignment="1" applyProtection="1">
      <alignment vertical="center"/>
    </xf>
    <xf numFmtId="0" fontId="6" fillId="0" borderId="0" xfId="13" applyFont="1" applyFill="1" applyBorder="1" applyAlignment="1" applyProtection="1">
      <alignment horizontal="left" vertical="center"/>
    </xf>
    <xf numFmtId="0" fontId="6" fillId="0" borderId="6" xfId="13" applyFont="1" applyFill="1" applyBorder="1" applyAlignment="1" applyProtection="1">
      <alignment horizontal="left" vertical="center"/>
    </xf>
    <xf numFmtId="0" fontId="6" fillId="0" borderId="0" xfId="13" applyFont="1" applyFill="1" applyBorder="1" applyAlignment="1" applyProtection="1">
      <alignment horizontal="left" vertical="center" wrapText="1"/>
    </xf>
    <xf numFmtId="0" fontId="6" fillId="0" borderId="7" xfId="13" quotePrefix="1" applyFont="1" applyFill="1" applyBorder="1" applyAlignment="1" applyProtection="1">
      <alignment vertical="center"/>
    </xf>
    <xf numFmtId="0" fontId="6" fillId="0" borderId="3" xfId="13" applyFont="1" applyFill="1" applyBorder="1" applyAlignment="1" applyProtection="1">
      <alignment vertical="center"/>
    </xf>
    <xf numFmtId="43" fontId="6" fillId="0" borderId="3" xfId="7" applyNumberFormat="1" applyFont="1" applyFill="1" applyBorder="1" applyAlignment="1" applyProtection="1">
      <alignment vertical="center"/>
    </xf>
    <xf numFmtId="0" fontId="6" fillId="0" borderId="3" xfId="13" applyFont="1" applyFill="1" applyBorder="1" applyAlignment="1" applyProtection="1">
      <alignment horizontal="center" vertical="center"/>
    </xf>
    <xf numFmtId="0" fontId="6" fillId="0" borderId="0" xfId="13" applyFont="1" applyFill="1" applyBorder="1" applyAlignment="1" applyProtection="1">
      <alignment horizontal="center" vertical="center"/>
    </xf>
    <xf numFmtId="0" fontId="6" fillId="0" borderId="1" xfId="13" applyFont="1" applyFill="1" applyBorder="1" applyAlignment="1" applyProtection="1">
      <alignment horizontal="left" vertical="center"/>
    </xf>
    <xf numFmtId="0" fontId="6" fillId="0" borderId="1" xfId="13" applyFont="1" applyFill="1" applyBorder="1" applyAlignment="1" applyProtection="1">
      <alignment horizontal="left" vertical="center" wrapText="1"/>
    </xf>
    <xf numFmtId="0" fontId="6" fillId="0" borderId="1" xfId="13" applyFont="1" applyFill="1" applyBorder="1" applyAlignment="1" applyProtection="1">
      <alignment vertical="center"/>
    </xf>
    <xf numFmtId="43" fontId="6" fillId="0" borderId="1" xfId="7" applyNumberFormat="1" applyFont="1" applyFill="1" applyBorder="1" applyAlignment="1" applyProtection="1">
      <alignment vertical="center"/>
    </xf>
    <xf numFmtId="0" fontId="6" fillId="0" borderId="1" xfId="13" applyFont="1" applyFill="1" applyBorder="1" applyAlignment="1" applyProtection="1">
      <alignment horizontal="center" vertical="center"/>
    </xf>
    <xf numFmtId="0" fontId="9" fillId="0" borderId="0" xfId="13" applyFont="1" applyFill="1" applyBorder="1" applyAlignment="1" applyProtection="1">
      <alignment vertical="center"/>
    </xf>
    <xf numFmtId="0" fontId="6" fillId="0" borderId="0" xfId="13" applyFont="1" applyFill="1" applyBorder="1" applyAlignment="1" applyProtection="1">
      <alignment vertical="center" wrapText="1"/>
    </xf>
    <xf numFmtId="0" fontId="6" fillId="0" borderId="8" xfId="15" applyFont="1" applyFill="1" applyBorder="1" applyAlignment="1" applyProtection="1">
      <alignment horizontal="center" vertical="center"/>
    </xf>
    <xf numFmtId="0" fontId="6" fillId="0" borderId="6" xfId="15" applyFont="1" applyFill="1" applyBorder="1" applyAlignment="1" applyProtection="1">
      <alignment vertical="center"/>
    </xf>
    <xf numFmtId="0" fontId="6" fillId="0" borderId="0" xfId="15" applyFont="1" applyFill="1" applyBorder="1" applyAlignment="1" applyProtection="1">
      <alignment vertical="center"/>
    </xf>
    <xf numFmtId="0" fontId="6" fillId="0" borderId="7" xfId="15" applyFont="1" applyFill="1" applyBorder="1" applyAlignment="1" applyProtection="1">
      <alignment vertical="center"/>
    </xf>
    <xf numFmtId="0" fontId="9" fillId="0" borderId="6" xfId="13" applyFont="1" applyFill="1" applyBorder="1" applyAlignment="1" applyProtection="1">
      <alignment vertical="center"/>
    </xf>
    <xf numFmtId="2" fontId="6" fillId="0" borderId="0" xfId="13" applyNumberFormat="1" applyFont="1" applyFill="1" applyBorder="1" applyAlignment="1" applyProtection="1">
      <alignment horizontal="center" vertical="center"/>
    </xf>
    <xf numFmtId="0" fontId="6" fillId="0" borderId="0" xfId="13" quotePrefix="1" applyFont="1" applyFill="1" applyBorder="1" applyAlignment="1" applyProtection="1">
      <alignment vertical="center" wrapText="1"/>
    </xf>
    <xf numFmtId="164" fontId="6" fillId="0" borderId="8" xfId="7" applyNumberFormat="1" applyFont="1" applyFill="1" applyBorder="1" applyAlignment="1" applyProtection="1">
      <alignment horizontal="right" vertical="center"/>
    </xf>
    <xf numFmtId="43" fontId="6" fillId="0" borderId="0" xfId="7" applyNumberFormat="1" applyFont="1" applyFill="1" applyBorder="1" applyAlignment="1" applyProtection="1">
      <alignment vertical="center"/>
    </xf>
    <xf numFmtId="0" fontId="6" fillId="0" borderId="10" xfId="13" applyFont="1" applyFill="1" applyBorder="1" applyAlignment="1" applyProtection="1">
      <alignment vertical="center"/>
    </xf>
    <xf numFmtId="0" fontId="6" fillId="0" borderId="11" xfId="13" applyFont="1" applyFill="1" applyBorder="1" applyAlignment="1" applyProtection="1">
      <alignment horizontal="center" vertical="center"/>
    </xf>
    <xf numFmtId="0" fontId="12" fillId="0" borderId="0" xfId="0" applyFont="1"/>
    <xf numFmtId="0" fontId="12" fillId="0" borderId="13" xfId="0" applyFont="1" applyBorder="1"/>
    <xf numFmtId="0" fontId="12" fillId="0" borderId="14" xfId="0" applyFont="1" applyBorder="1"/>
    <xf numFmtId="0" fontId="13" fillId="0" borderId="0" xfId="0" applyFont="1" applyAlignment="1">
      <alignment horizontal="center" vertical="center"/>
    </xf>
    <xf numFmtId="0" fontId="12" fillId="2" borderId="0" xfId="0" applyFont="1" applyFill="1"/>
    <xf numFmtId="0" fontId="15" fillId="0" borderId="0" xfId="2" applyFont="1" applyFill="1" applyAlignment="1">
      <alignment vertical="top"/>
    </xf>
    <xf numFmtId="0" fontId="15" fillId="0" borderId="0" xfId="2" applyFont="1" applyFill="1" applyBorder="1" applyAlignment="1">
      <alignment vertical="top"/>
    </xf>
    <xf numFmtId="41" fontId="15" fillId="0" borderId="0" xfId="3" applyNumberFormat="1" applyFont="1" applyFill="1" applyAlignment="1" applyProtection="1">
      <alignment horizontal="right" vertical="top"/>
    </xf>
    <xf numFmtId="0" fontId="15" fillId="0" borderId="0" xfId="2" applyFont="1" applyFill="1" applyBorder="1" applyAlignment="1">
      <alignment vertical="top" wrapText="1"/>
    </xf>
    <xf numFmtId="41" fontId="15" fillId="0" borderId="0" xfId="2" applyNumberFormat="1" applyFont="1" applyFill="1" applyBorder="1" applyAlignment="1" applyProtection="1">
      <alignment vertical="top" wrapText="1"/>
    </xf>
    <xf numFmtId="164" fontId="8" fillId="0" borderId="0" xfId="1" applyFont="1" applyFill="1" applyBorder="1" applyAlignment="1">
      <alignment vertical="top"/>
    </xf>
    <xf numFmtId="164" fontId="16" fillId="0" borderId="0" xfId="1" applyFont="1" applyFill="1" applyBorder="1" applyAlignment="1">
      <alignment vertical="top"/>
    </xf>
    <xf numFmtId="41" fontId="16" fillId="0" borderId="0" xfId="1" applyNumberFormat="1" applyFont="1" applyFill="1" applyBorder="1" applyAlignment="1" applyProtection="1">
      <alignment vertical="top"/>
    </xf>
    <xf numFmtId="0" fontId="15" fillId="0" borderId="0" xfId="10" applyFont="1" applyFill="1" applyAlignment="1" applyProtection="1">
      <alignment horizontal="center"/>
    </xf>
    <xf numFmtId="0" fontId="15" fillId="0" borderId="0" xfId="10" applyFont="1" applyFill="1" applyBorder="1" applyAlignment="1" applyProtection="1">
      <alignment horizontal="center"/>
    </xf>
    <xf numFmtId="0" fontId="15" fillId="0" borderId="0" xfId="10" applyFont="1" applyFill="1" applyBorder="1" applyProtection="1"/>
    <xf numFmtId="43" fontId="15" fillId="0" borderId="0" xfId="7" applyNumberFormat="1" applyFont="1" applyFill="1" applyBorder="1" applyAlignment="1" applyProtection="1">
      <alignment horizontal="right" vertical="center"/>
    </xf>
    <xf numFmtId="43" fontId="15" fillId="0" borderId="0" xfId="7" applyFont="1" applyFill="1" applyAlignment="1" applyProtection="1">
      <alignment horizontal="right"/>
    </xf>
    <xf numFmtId="41" fontId="15" fillId="0" borderId="0" xfId="10" applyNumberFormat="1" applyFont="1" applyFill="1" applyAlignment="1" applyProtection="1">
      <alignment horizontal="right"/>
    </xf>
    <xf numFmtId="0" fontId="17" fillId="0" borderId="0" xfId="2" applyFont="1" applyFill="1" applyAlignment="1">
      <alignment vertical="top"/>
    </xf>
    <xf numFmtId="0" fontId="17" fillId="0" borderId="0" xfId="2" applyFont="1" applyFill="1" applyBorder="1" applyAlignment="1">
      <alignment vertical="top"/>
    </xf>
    <xf numFmtId="43" fontId="8" fillId="0" borderId="0" xfId="7" applyNumberFormat="1" applyFont="1" applyFill="1" applyBorder="1" applyAlignment="1" applyProtection="1">
      <alignment horizontal="center"/>
    </xf>
    <xf numFmtId="0" fontId="8" fillId="0" borderId="7" xfId="12" applyFont="1" applyFill="1" applyBorder="1" applyAlignment="1" applyProtection="1">
      <alignment horizontal="center"/>
    </xf>
    <xf numFmtId="43" fontId="8" fillId="0" borderId="8" xfId="7" applyFont="1" applyFill="1" applyBorder="1" applyAlignment="1" applyProtection="1">
      <alignment horizontal="center"/>
    </xf>
    <xf numFmtId="0" fontId="9" fillId="0" borderId="0" xfId="13" applyFont="1" applyFill="1" applyBorder="1" applyAlignment="1" applyProtection="1">
      <alignment horizontal="left" vertical="top"/>
    </xf>
    <xf numFmtId="165" fontId="6" fillId="0" borderId="0" xfId="13" applyNumberFormat="1" applyFont="1" applyFill="1" applyBorder="1" applyAlignment="1" applyProtection="1">
      <alignment horizontal="center" vertical="top"/>
    </xf>
    <xf numFmtId="0" fontId="6" fillId="0" borderId="0" xfId="13" applyFont="1" applyFill="1" applyBorder="1" applyProtection="1"/>
    <xf numFmtId="43" fontId="6" fillId="0" borderId="0" xfId="7" applyNumberFormat="1" applyFont="1" applyFill="1" applyBorder="1" applyAlignment="1" applyProtection="1">
      <alignment horizontal="center"/>
    </xf>
    <xf numFmtId="0" fontId="6" fillId="0" borderId="7" xfId="13" applyFont="1" applyFill="1" applyBorder="1" applyAlignment="1" applyProtection="1">
      <alignment horizontal="center"/>
    </xf>
    <xf numFmtId="43" fontId="6" fillId="0" borderId="8" xfId="7" applyFont="1" applyFill="1" applyBorder="1" applyAlignment="1" applyProtection="1">
      <alignment horizontal="right"/>
    </xf>
    <xf numFmtId="43" fontId="6" fillId="0" borderId="0" xfId="7" applyNumberFormat="1" applyFont="1" applyFill="1" applyBorder="1" applyAlignment="1" applyProtection="1">
      <alignment horizontal="right" vertical="top"/>
    </xf>
    <xf numFmtId="0" fontId="9" fillId="0" borderId="0" xfId="13" applyFont="1" applyFill="1" applyBorder="1" applyProtection="1"/>
    <xf numFmtId="0" fontId="9" fillId="0" borderId="0" xfId="12" applyFont="1" applyFill="1" applyBorder="1" applyProtection="1"/>
    <xf numFmtId="0" fontId="6" fillId="0" borderId="0" xfId="12" applyFont="1" applyFill="1" applyBorder="1" applyProtection="1"/>
    <xf numFmtId="43" fontId="6" fillId="0" borderId="0" xfId="7" applyNumberFormat="1" applyFont="1" applyFill="1" applyBorder="1" applyAlignment="1" applyProtection="1">
      <alignment horizontal="right"/>
    </xf>
    <xf numFmtId="0" fontId="6" fillId="0" borderId="7" xfId="12" applyFont="1" applyFill="1" applyBorder="1" applyAlignment="1" applyProtection="1">
      <alignment horizontal="center"/>
    </xf>
    <xf numFmtId="43" fontId="6" fillId="0" borderId="7" xfId="7" applyFont="1" applyFill="1" applyBorder="1" applyProtection="1"/>
    <xf numFmtId="41" fontId="6" fillId="0" borderId="7" xfId="12" applyNumberFormat="1" applyFont="1" applyFill="1" applyBorder="1" applyProtection="1"/>
    <xf numFmtId="0" fontId="6" fillId="0" borderId="0" xfId="12" applyFont="1" applyFill="1" applyBorder="1" applyAlignment="1" applyProtection="1">
      <alignment horizontal="left"/>
    </xf>
    <xf numFmtId="49" fontId="6" fillId="0" borderId="0" xfId="10" applyNumberFormat="1" applyFont="1" applyFill="1" applyBorder="1" applyProtection="1"/>
    <xf numFmtId="49" fontId="6" fillId="0" borderId="0" xfId="12" applyNumberFormat="1" applyFont="1" applyFill="1" applyBorder="1" applyProtection="1"/>
    <xf numFmtId="43" fontId="6" fillId="0" borderId="0" xfId="7" applyNumberFormat="1" applyFont="1" applyFill="1" applyBorder="1" applyProtection="1"/>
    <xf numFmtId="43" fontId="6" fillId="0" borderId="0" xfId="7" applyFont="1" applyFill="1" applyBorder="1" applyProtection="1"/>
    <xf numFmtId="43" fontId="6" fillId="0" borderId="0" xfId="8" applyFont="1"/>
    <xf numFmtId="43" fontId="8" fillId="0" borderId="0" xfId="8" applyFont="1" applyAlignment="1">
      <alignment horizontal="center" vertical="top"/>
    </xf>
    <xf numFmtId="43" fontId="6" fillId="0" borderId="0" xfId="8" applyFont="1" applyAlignment="1">
      <alignment vertical="top"/>
    </xf>
    <xf numFmtId="164" fontId="8" fillId="0" borderId="0" xfId="1" applyFont="1" applyFill="1" applyBorder="1" applyAlignment="1">
      <alignment horizontal="left" vertical="top"/>
    </xf>
    <xf numFmtId="0" fontId="15" fillId="0" borderId="1" xfId="2" applyFont="1" applyFill="1" applyBorder="1" applyAlignment="1">
      <alignment vertical="top" wrapText="1"/>
    </xf>
    <xf numFmtId="3" fontId="15" fillId="0" borderId="1" xfId="0" quotePrefix="1" applyNumberFormat="1" applyFont="1" applyFill="1" applyBorder="1" applyAlignment="1" applyProtection="1">
      <alignment horizontal="right" vertical="top"/>
    </xf>
    <xf numFmtId="0" fontId="15" fillId="0" borderId="0" xfId="2" applyFont="1" applyFill="1" applyAlignment="1">
      <alignment vertical="center"/>
    </xf>
    <xf numFmtId="0" fontId="15" fillId="0" borderId="0" xfId="2" applyFont="1" applyFill="1" applyBorder="1" applyAlignment="1">
      <alignment vertical="center"/>
    </xf>
    <xf numFmtId="41" fontId="15" fillId="0" borderId="0" xfId="3" applyNumberFormat="1" applyFont="1" applyFill="1" applyAlignment="1" applyProtection="1">
      <alignment horizontal="right" vertical="center"/>
    </xf>
    <xf numFmtId="0" fontId="15" fillId="0" borderId="0" xfId="2" applyFont="1" applyFill="1" applyBorder="1" applyAlignment="1">
      <alignment vertical="center" wrapText="1"/>
    </xf>
    <xf numFmtId="41" fontId="15" fillId="0" borderId="0" xfId="2" applyNumberFormat="1" applyFont="1" applyFill="1" applyBorder="1" applyAlignment="1" applyProtection="1">
      <alignment vertical="center" wrapText="1"/>
    </xf>
    <xf numFmtId="164" fontId="8" fillId="0" borderId="0" xfId="1" applyFont="1" applyFill="1" applyBorder="1" applyAlignment="1">
      <alignment horizontal="left" vertical="center"/>
    </xf>
    <xf numFmtId="164" fontId="16" fillId="0" borderId="0" xfId="1" applyFont="1" applyFill="1" applyBorder="1" applyAlignment="1">
      <alignment vertical="center"/>
    </xf>
    <xf numFmtId="41" fontId="16" fillId="0" borderId="0" xfId="1" applyNumberFormat="1" applyFont="1" applyFill="1" applyBorder="1" applyAlignment="1" applyProtection="1">
      <alignment vertical="center"/>
    </xf>
    <xf numFmtId="0" fontId="16" fillId="0" borderId="6" xfId="2" applyFont="1" applyFill="1" applyBorder="1" applyAlignment="1">
      <alignment horizontal="center" vertical="center" wrapText="1"/>
    </xf>
    <xf numFmtId="0" fontId="16" fillId="0" borderId="7" xfId="2" applyFont="1" applyFill="1" applyBorder="1" applyAlignment="1">
      <alignment horizontal="center" vertical="center"/>
    </xf>
    <xf numFmtId="0" fontId="16" fillId="0" borderId="9" xfId="2" applyFont="1" applyFill="1" applyBorder="1" applyAlignment="1">
      <alignment vertical="center"/>
    </xf>
    <xf numFmtId="0" fontId="16" fillId="0" borderId="1" xfId="2" applyFont="1" applyFill="1" applyBorder="1" applyAlignment="1">
      <alignment vertical="center"/>
    </xf>
    <xf numFmtId="0" fontId="16" fillId="0" borderId="10" xfId="2" applyFont="1" applyFill="1" applyBorder="1" applyAlignment="1">
      <alignment vertical="center"/>
    </xf>
    <xf numFmtId="0" fontId="17" fillId="0" borderId="6" xfId="2" applyFont="1" applyFill="1" applyBorder="1" applyAlignment="1">
      <alignment horizontal="center" vertical="center" wrapText="1"/>
    </xf>
    <xf numFmtId="0" fontId="17" fillId="0" borderId="6" xfId="2" applyFont="1" applyFill="1" applyBorder="1" applyAlignment="1">
      <alignment vertical="center"/>
    </xf>
    <xf numFmtId="0" fontId="17" fillId="0" borderId="0" xfId="2" applyFont="1" applyFill="1" applyBorder="1" applyAlignment="1">
      <alignment vertical="center"/>
    </xf>
    <xf numFmtId="0" fontId="17" fillId="0" borderId="7" xfId="2" applyFont="1" applyFill="1" applyBorder="1" applyAlignment="1">
      <alignment vertical="center"/>
    </xf>
    <xf numFmtId="0" fontId="17" fillId="0" borderId="0" xfId="2" applyFont="1" applyFill="1" applyAlignment="1">
      <alignment vertical="center"/>
    </xf>
    <xf numFmtId="0" fontId="19" fillId="0" borderId="6" xfId="2" applyFont="1" applyFill="1" applyBorder="1" applyAlignment="1">
      <alignment vertical="center"/>
    </xf>
    <xf numFmtId="0" fontId="19" fillId="0" borderId="0" xfId="2" applyFont="1" applyFill="1" applyBorder="1" applyAlignment="1">
      <alignment vertical="center"/>
    </xf>
    <xf numFmtId="0" fontId="19" fillId="0" borderId="7" xfId="2" applyFont="1" applyFill="1" applyBorder="1" applyAlignment="1">
      <alignment vertical="center"/>
    </xf>
    <xf numFmtId="0" fontId="18" fillId="0" borderId="7" xfId="2" applyFont="1" applyFill="1" applyBorder="1" applyAlignment="1">
      <alignment vertical="center"/>
    </xf>
    <xf numFmtId="0" fontId="20" fillId="0" borderId="6" xfId="2" applyFont="1" applyFill="1" applyBorder="1" applyAlignment="1">
      <alignment vertical="center"/>
    </xf>
    <xf numFmtId="0" fontId="20" fillId="0" borderId="0" xfId="2" applyFont="1" applyFill="1" applyBorder="1" applyAlignment="1">
      <alignment vertical="center"/>
    </xf>
    <xf numFmtId="0" fontId="20" fillId="0" borderId="0" xfId="2" applyFont="1" applyFill="1" applyBorder="1" applyAlignment="1">
      <alignment horizontal="justify" vertical="center"/>
    </xf>
    <xf numFmtId="0" fontId="20" fillId="0" borderId="7" xfId="2" applyFont="1" applyFill="1" applyBorder="1" applyAlignment="1">
      <alignment horizontal="justify" vertical="center"/>
    </xf>
    <xf numFmtId="0" fontId="17" fillId="0" borderId="7" xfId="2" applyFont="1" applyFill="1" applyBorder="1" applyAlignment="1">
      <alignment horizontal="center" vertical="center"/>
    </xf>
    <xf numFmtId="0" fontId="17" fillId="0" borderId="6" xfId="2" applyFont="1" applyFill="1" applyBorder="1" applyAlignment="1">
      <alignment horizontal="justify" vertical="center"/>
    </xf>
    <xf numFmtId="0" fontId="17" fillId="0" borderId="0" xfId="2" applyFont="1" applyFill="1" applyBorder="1" applyAlignment="1">
      <alignment horizontal="justify" vertical="center"/>
    </xf>
    <xf numFmtId="0" fontId="17" fillId="0" borderId="7" xfId="2" applyFont="1" applyFill="1" applyBorder="1" applyAlignment="1">
      <alignment horizontal="justify" vertical="center"/>
    </xf>
    <xf numFmtId="4" fontId="20" fillId="0" borderId="6" xfId="2" applyNumberFormat="1" applyFont="1" applyFill="1" applyBorder="1" applyAlignment="1">
      <alignment vertical="center"/>
    </xf>
    <xf numFmtId="4" fontId="20" fillId="0" borderId="0" xfId="2" applyNumberFormat="1" applyFont="1" applyFill="1" applyBorder="1" applyAlignment="1">
      <alignment vertical="center"/>
    </xf>
    <xf numFmtId="0" fontId="20" fillId="0" borderId="6" xfId="2" applyFont="1" applyFill="1" applyBorder="1" applyAlignment="1">
      <alignment horizontal="justify" vertical="center"/>
    </xf>
    <xf numFmtId="0" fontId="17" fillId="0" borderId="0" xfId="2" applyFont="1" applyFill="1" applyBorder="1" applyAlignment="1">
      <alignment horizontal="justify" vertical="center" wrapText="1"/>
    </xf>
    <xf numFmtId="0" fontId="17" fillId="0" borderId="7" xfId="2" applyFont="1" applyFill="1" applyBorder="1" applyAlignment="1">
      <alignment horizontal="justify" vertical="center" wrapText="1"/>
    </xf>
    <xf numFmtId="0" fontId="20" fillId="0" borderId="0" xfId="2" applyFont="1" applyFill="1" applyBorder="1" applyAlignment="1">
      <alignment horizontal="justify" vertical="center" wrapText="1"/>
    </xf>
    <xf numFmtId="0" fontId="20" fillId="0" borderId="7" xfId="2" applyFont="1" applyFill="1" applyBorder="1" applyAlignment="1">
      <alignment horizontal="justify" vertical="center" wrapText="1"/>
    </xf>
    <xf numFmtId="0" fontId="17" fillId="0" borderId="3" xfId="2" applyFont="1" applyFill="1" applyBorder="1" applyAlignment="1">
      <alignment horizontal="center" vertical="center"/>
    </xf>
    <xf numFmtId="0" fontId="17" fillId="0" borderId="3" xfId="2" applyFont="1" applyFill="1" applyBorder="1" applyAlignment="1">
      <alignment horizontal="center" vertical="center" wrapText="1"/>
    </xf>
    <xf numFmtId="0" fontId="17" fillId="0" borderId="3" xfId="2" applyFont="1" applyFill="1" applyBorder="1" applyAlignment="1">
      <alignment horizontal="justify" vertical="center" wrapText="1"/>
    </xf>
    <xf numFmtId="0" fontId="17" fillId="0" borderId="3" xfId="2" applyFont="1" applyFill="1" applyBorder="1" applyAlignment="1">
      <alignment vertical="center"/>
    </xf>
    <xf numFmtId="0" fontId="17" fillId="0" borderId="4" xfId="2" applyFont="1" applyFill="1" applyBorder="1" applyAlignment="1">
      <alignment vertical="center"/>
    </xf>
    <xf numFmtId="0" fontId="17" fillId="0" borderId="6" xfId="2" applyFont="1" applyFill="1" applyBorder="1" applyAlignment="1">
      <alignment horizontal="center" vertical="center"/>
    </xf>
    <xf numFmtId="0" fontId="17" fillId="0" borderId="0" xfId="2" applyFont="1" applyFill="1" applyBorder="1" applyAlignment="1">
      <alignment horizontal="center" vertical="center"/>
    </xf>
    <xf numFmtId="0" fontId="17" fillId="0" borderId="0" xfId="2" applyFont="1" applyFill="1" applyBorder="1" applyAlignment="1">
      <alignment horizontal="center" vertical="center" wrapText="1"/>
    </xf>
    <xf numFmtId="0" fontId="17" fillId="0" borderId="0" xfId="2" applyFont="1" applyFill="1" applyBorder="1" applyAlignment="1">
      <alignment horizontal="right" vertical="center" wrapText="1"/>
    </xf>
    <xf numFmtId="0" fontId="17" fillId="0" borderId="0" xfId="2" applyFont="1" applyFill="1" applyBorder="1" applyAlignment="1">
      <alignment horizontal="right" vertical="center"/>
    </xf>
    <xf numFmtId="0" fontId="17" fillId="0" borderId="7" xfId="2" applyFont="1" applyFill="1" applyBorder="1" applyAlignment="1">
      <alignment horizontal="right" vertical="center"/>
    </xf>
    <xf numFmtId="0" fontId="17" fillId="0" borderId="1" xfId="2" applyFont="1" applyFill="1" applyBorder="1" applyAlignment="1">
      <alignment horizontal="center" vertical="center"/>
    </xf>
    <xf numFmtId="0" fontId="17" fillId="0" borderId="1" xfId="2" applyFont="1" applyFill="1" applyBorder="1" applyAlignment="1">
      <alignment horizontal="center" vertical="center" wrapText="1"/>
    </xf>
    <xf numFmtId="0" fontId="17" fillId="0" borderId="1" xfId="2" applyFont="1" applyFill="1" applyBorder="1" applyAlignment="1">
      <alignment horizontal="justify" vertical="center" wrapText="1"/>
    </xf>
    <xf numFmtId="0" fontId="17" fillId="0" borderId="1" xfId="2" applyFont="1" applyFill="1" applyBorder="1" applyAlignment="1">
      <alignment vertical="center"/>
    </xf>
    <xf numFmtId="0" fontId="17" fillId="0" borderId="10" xfId="2" applyFont="1" applyFill="1" applyBorder="1" applyAlignment="1">
      <alignment vertical="center"/>
    </xf>
    <xf numFmtId="41" fontId="17" fillId="0" borderId="0" xfId="3" applyFont="1" applyFill="1" applyAlignment="1">
      <alignment vertical="center"/>
    </xf>
    <xf numFmtId="0" fontId="20" fillId="0" borderId="7" xfId="2" applyFont="1" applyFill="1" applyBorder="1" applyAlignment="1">
      <alignment vertical="center"/>
    </xf>
    <xf numFmtId="2" fontId="17" fillId="0" borderId="6" xfId="2" applyNumberFormat="1" applyFont="1" applyFill="1" applyBorder="1" applyAlignment="1">
      <alignment horizontal="center" vertical="center"/>
    </xf>
    <xf numFmtId="0" fontId="17" fillId="0" borderId="9" xfId="2" applyFont="1" applyFill="1" applyBorder="1" applyAlignment="1">
      <alignment vertical="center"/>
    </xf>
    <xf numFmtId="0" fontId="17" fillId="0" borderId="2" xfId="2" applyFont="1" applyFill="1" applyBorder="1" applyAlignment="1">
      <alignment vertical="center"/>
    </xf>
    <xf numFmtId="0" fontId="17" fillId="0" borderId="4" xfId="2" applyFont="1" applyFill="1" applyBorder="1" applyAlignment="1">
      <alignment horizontal="justify" vertical="center" wrapText="1"/>
    </xf>
    <xf numFmtId="4" fontId="18" fillId="0" borderId="6" xfId="2" applyNumberFormat="1" applyFont="1" applyFill="1" applyBorder="1" applyAlignment="1">
      <alignment vertical="center"/>
    </xf>
    <xf numFmtId="4" fontId="18" fillId="0" borderId="0" xfId="2" applyNumberFormat="1" applyFont="1" applyFill="1" applyBorder="1" applyAlignment="1">
      <alignment vertical="center"/>
    </xf>
    <xf numFmtId="0" fontId="19" fillId="0" borderId="0" xfId="2" applyFont="1" applyFill="1" applyBorder="1" applyAlignment="1">
      <alignment horizontal="justify" vertical="center" wrapText="1"/>
    </xf>
    <xf numFmtId="0" fontId="19" fillId="0" borderId="7" xfId="2" applyFont="1" applyFill="1" applyBorder="1" applyAlignment="1">
      <alignment horizontal="justify" vertical="center" wrapText="1"/>
    </xf>
    <xf numFmtId="0" fontId="18" fillId="0" borderId="7" xfId="2" applyFont="1" applyFill="1" applyBorder="1" applyAlignment="1">
      <alignment horizontal="justify" vertical="center" wrapText="1"/>
    </xf>
    <xf numFmtId="165" fontId="18" fillId="0" borderId="6" xfId="2" applyNumberFormat="1" applyFont="1" applyFill="1" applyBorder="1" applyAlignment="1">
      <alignment horizontal="center" vertical="center"/>
    </xf>
    <xf numFmtId="0" fontId="17" fillId="0" borderId="6" xfId="2" applyFont="1" applyFill="1" applyBorder="1" applyAlignment="1">
      <alignment horizontal="justify" vertical="center" wrapText="1"/>
    </xf>
    <xf numFmtId="0" fontId="17" fillId="0" borderId="9" xfId="2" applyFont="1" applyFill="1" applyBorder="1" applyAlignment="1">
      <alignment horizontal="justify" vertical="center"/>
    </xf>
    <xf numFmtId="0" fontId="17" fillId="0" borderId="1" xfId="2" applyFont="1" applyFill="1" applyBorder="1" applyAlignment="1">
      <alignment horizontal="justify" vertical="center"/>
    </xf>
    <xf numFmtId="0" fontId="17" fillId="0" borderId="10" xfId="2" applyFont="1" applyFill="1" applyBorder="1" applyAlignment="1">
      <alignment horizontal="justify" vertical="center"/>
    </xf>
    <xf numFmtId="4" fontId="17" fillId="0" borderId="6" xfId="2" applyNumberFormat="1" applyFont="1" applyFill="1" applyBorder="1" applyAlignment="1">
      <alignment vertical="center"/>
    </xf>
    <xf numFmtId="4" fontId="17" fillId="0" borderId="0" xfId="2" applyNumberFormat="1" applyFont="1" applyFill="1" applyBorder="1" applyAlignment="1">
      <alignment vertical="center"/>
    </xf>
    <xf numFmtId="4" fontId="17" fillId="0" borderId="0" xfId="2" applyNumberFormat="1" applyFont="1" applyFill="1" applyBorder="1" applyAlignment="1">
      <alignment horizontal="justify" vertical="center"/>
    </xf>
    <xf numFmtId="4" fontId="19" fillId="0" borderId="6" xfId="2" applyNumberFormat="1" applyFont="1" applyFill="1" applyBorder="1" applyAlignment="1">
      <alignment vertical="center"/>
    </xf>
    <xf numFmtId="4" fontId="19" fillId="0" borderId="0" xfId="2" applyNumberFormat="1" applyFont="1" applyFill="1" applyBorder="1" applyAlignment="1">
      <alignment vertical="center"/>
    </xf>
    <xf numFmtId="0" fontId="17" fillId="0" borderId="0" xfId="6" applyFont="1" applyFill="1" applyBorder="1" applyAlignment="1">
      <alignment horizontal="justify" vertical="center" wrapText="1"/>
    </xf>
    <xf numFmtId="0" fontId="18" fillId="0" borderId="6" xfId="2" applyFont="1" applyFill="1" applyBorder="1" applyAlignment="1">
      <alignment vertical="center"/>
    </xf>
    <xf numFmtId="0" fontId="18" fillId="0" borderId="0" xfId="2" applyFont="1" applyFill="1" applyBorder="1" applyAlignment="1">
      <alignment vertical="center"/>
    </xf>
    <xf numFmtId="0" fontId="18" fillId="0" borderId="0" xfId="2" applyFont="1" applyFill="1" applyBorder="1" applyAlignment="1">
      <alignment horizontal="justify" vertical="center" wrapText="1"/>
    </xf>
    <xf numFmtId="3" fontId="15" fillId="0" borderId="0" xfId="0" quotePrefix="1" applyNumberFormat="1" applyFont="1" applyFill="1" applyBorder="1" applyAlignment="1" applyProtection="1">
      <alignment horizontal="right" vertical="center"/>
    </xf>
    <xf numFmtId="0" fontId="16" fillId="0" borderId="15" xfId="2" applyFont="1" applyFill="1" applyBorder="1" applyAlignment="1">
      <alignment horizontal="center" vertical="center" wrapText="1"/>
    </xf>
    <xf numFmtId="0" fontId="16" fillId="0" borderId="16" xfId="2" applyFont="1" applyFill="1" applyBorder="1" applyAlignment="1">
      <alignment vertical="center"/>
    </xf>
    <xf numFmtId="0" fontId="16" fillId="0" borderId="17" xfId="2" applyFont="1" applyFill="1" applyBorder="1" applyAlignment="1">
      <alignment vertical="center"/>
    </xf>
    <xf numFmtId="0" fontId="16" fillId="0" borderId="18" xfId="2" applyFont="1" applyFill="1" applyBorder="1" applyAlignment="1">
      <alignment vertical="center"/>
    </xf>
    <xf numFmtId="41" fontId="16" fillId="0" borderId="19" xfId="3" applyNumberFormat="1" applyFont="1" applyFill="1" applyBorder="1" applyAlignment="1" applyProtection="1">
      <alignment horizontal="right" vertical="center" wrapText="1"/>
    </xf>
    <xf numFmtId="0" fontId="16" fillId="0" borderId="20" xfId="2" applyFont="1" applyFill="1" applyBorder="1" applyAlignment="1">
      <alignment horizontal="center" vertical="center" wrapText="1"/>
    </xf>
    <xf numFmtId="0" fontId="16" fillId="0" borderId="21" xfId="2" applyFont="1" applyFill="1" applyBorder="1" applyAlignment="1">
      <alignment horizontal="center" vertical="center"/>
    </xf>
    <xf numFmtId="0" fontId="16" fillId="0" borderId="22" xfId="2" applyFont="1" applyFill="1" applyBorder="1" applyAlignment="1">
      <alignment horizontal="center" vertical="center" wrapText="1"/>
    </xf>
    <xf numFmtId="0" fontId="16" fillId="0" borderId="23" xfId="2" applyFont="1" applyFill="1" applyBorder="1" applyAlignment="1">
      <alignment horizontal="center" vertical="center"/>
    </xf>
    <xf numFmtId="0" fontId="17" fillId="0" borderId="20" xfId="2" applyFont="1" applyFill="1" applyBorder="1" applyAlignment="1">
      <alignment horizontal="center" vertical="center" wrapText="1"/>
    </xf>
    <xf numFmtId="41" fontId="17" fillId="0" borderId="21" xfId="3" applyNumberFormat="1" applyFont="1" applyFill="1" applyBorder="1" applyAlignment="1" applyProtection="1">
      <alignment horizontal="right" vertical="center" wrapText="1"/>
    </xf>
    <xf numFmtId="0" fontId="18" fillId="0" borderId="20" xfId="2" applyNumberFormat="1" applyFont="1" applyFill="1" applyBorder="1" applyAlignment="1">
      <alignment horizontal="center" vertical="center" wrapText="1"/>
    </xf>
    <xf numFmtId="41" fontId="17" fillId="0" borderId="24" xfId="3" applyNumberFormat="1" applyFont="1" applyFill="1" applyBorder="1" applyAlignment="1" applyProtection="1">
      <alignment horizontal="right" vertical="center"/>
    </xf>
    <xf numFmtId="41" fontId="17" fillId="0" borderId="24" xfId="4" applyFont="1" applyFill="1" applyBorder="1" applyAlignment="1" applyProtection="1">
      <alignment horizontal="center" vertical="center"/>
    </xf>
    <xf numFmtId="0" fontId="17" fillId="0" borderId="25" xfId="2" applyFont="1" applyFill="1" applyBorder="1" applyAlignment="1">
      <alignment horizontal="center" vertical="center"/>
    </xf>
    <xf numFmtId="41" fontId="17" fillId="0" borderId="26" xfId="3" applyNumberFormat="1" applyFont="1" applyFill="1" applyBorder="1" applyAlignment="1" applyProtection="1">
      <alignment horizontal="right" vertical="center"/>
      <protection locked="0"/>
    </xf>
    <xf numFmtId="0" fontId="17" fillId="0" borderId="20" xfId="2" applyFont="1" applyFill="1" applyBorder="1" applyAlignment="1">
      <alignment horizontal="center" vertical="center"/>
    </xf>
    <xf numFmtId="41" fontId="17" fillId="0" borderId="24" xfId="3" applyNumberFormat="1" applyFont="1" applyFill="1" applyBorder="1" applyAlignment="1" applyProtection="1">
      <alignment horizontal="right" vertical="center"/>
      <protection locked="0"/>
    </xf>
    <xf numFmtId="0" fontId="17" fillId="0" borderId="22" xfId="2" applyFont="1" applyFill="1" applyBorder="1" applyAlignment="1">
      <alignment horizontal="center" vertical="center"/>
    </xf>
    <xf numFmtId="41" fontId="17" fillId="0" borderId="27" xfId="3" applyNumberFormat="1" applyFont="1" applyFill="1" applyBorder="1" applyAlignment="1" applyProtection="1">
      <alignment horizontal="right" vertical="center"/>
      <protection locked="0"/>
    </xf>
    <xf numFmtId="165" fontId="17" fillId="0" borderId="20" xfId="2" applyNumberFormat="1" applyFont="1" applyFill="1" applyBorder="1" applyAlignment="1">
      <alignment horizontal="center" vertical="center"/>
    </xf>
    <xf numFmtId="2" fontId="17" fillId="0" borderId="20" xfId="2" applyNumberFormat="1" applyFont="1" applyFill="1" applyBorder="1" applyAlignment="1">
      <alignment horizontal="center" vertical="center"/>
    </xf>
    <xf numFmtId="0" fontId="17" fillId="0" borderId="22" xfId="2" applyFont="1" applyFill="1" applyBorder="1" applyAlignment="1">
      <alignment horizontal="center" vertical="center" wrapText="1"/>
    </xf>
    <xf numFmtId="2" fontId="17" fillId="0" borderId="25" xfId="2" applyNumberFormat="1" applyFont="1" applyFill="1" applyBorder="1" applyAlignment="1">
      <alignment horizontal="center" vertical="center"/>
    </xf>
    <xf numFmtId="0" fontId="18" fillId="0" borderId="20" xfId="2" applyNumberFormat="1" applyFont="1" applyFill="1" applyBorder="1" applyAlignment="1">
      <alignment horizontal="center" vertical="center"/>
    </xf>
    <xf numFmtId="165" fontId="18" fillId="0" borderId="20" xfId="2" applyNumberFormat="1" applyFont="1" applyFill="1" applyBorder="1" applyAlignment="1">
      <alignment horizontal="center" vertical="center"/>
    </xf>
    <xf numFmtId="0" fontId="18" fillId="0" borderId="20" xfId="2" quotePrefix="1" applyNumberFormat="1" applyFont="1" applyFill="1" applyBorder="1" applyAlignment="1">
      <alignment horizontal="center" vertical="center" wrapText="1"/>
    </xf>
    <xf numFmtId="0" fontId="17" fillId="0" borderId="28" xfId="2" applyFont="1" applyFill="1" applyBorder="1" applyAlignment="1">
      <alignment horizontal="center" vertical="center"/>
    </xf>
    <xf numFmtId="0" fontId="17" fillId="0" borderId="29" xfId="2" applyFont="1" applyFill="1" applyBorder="1" applyAlignment="1">
      <alignment horizontal="center" vertical="center"/>
    </xf>
    <xf numFmtId="0" fontId="18" fillId="0" borderId="20" xfId="2" quotePrefix="1" applyFont="1" applyFill="1" applyBorder="1" applyAlignment="1">
      <alignment horizontal="center" vertical="center" wrapText="1"/>
    </xf>
    <xf numFmtId="166" fontId="17" fillId="0" borderId="20" xfId="2" applyNumberFormat="1" applyFont="1" applyFill="1" applyBorder="1" applyAlignment="1">
      <alignment horizontal="center" vertical="center" wrapText="1"/>
    </xf>
    <xf numFmtId="0" fontId="18" fillId="0" borderId="20" xfId="2" quotePrefix="1" applyFont="1" applyFill="1" applyBorder="1" applyAlignment="1">
      <alignment horizontal="center" vertical="center"/>
    </xf>
    <xf numFmtId="0" fontId="17" fillId="0" borderId="20" xfId="2" quotePrefix="1" applyFont="1" applyFill="1" applyBorder="1" applyAlignment="1">
      <alignment horizontal="center" vertical="center"/>
    </xf>
    <xf numFmtId="0" fontId="17" fillId="0" borderId="30" xfId="2" applyFont="1" applyFill="1" applyBorder="1" applyAlignment="1">
      <alignment horizontal="center" vertical="center" wrapText="1"/>
    </xf>
    <xf numFmtId="0" fontId="17" fillId="0" borderId="31" xfId="2" applyFont="1" applyFill="1" applyBorder="1" applyAlignment="1">
      <alignment vertical="center"/>
    </xf>
    <xf numFmtId="0" fontId="17" fillId="0" borderId="32" xfId="2" applyFont="1" applyFill="1" applyBorder="1" applyAlignment="1">
      <alignment vertical="center"/>
    </xf>
    <xf numFmtId="41" fontId="17" fillId="0" borderId="33" xfId="3" applyNumberFormat="1" applyFont="1" applyFill="1" applyBorder="1" applyAlignment="1" applyProtection="1">
      <alignment horizontal="right" vertical="center"/>
      <protection locked="0"/>
    </xf>
    <xf numFmtId="0" fontId="17" fillId="0" borderId="6" xfId="2" applyFont="1" applyFill="1" applyBorder="1" applyAlignment="1">
      <alignment horizontal="left" vertical="center"/>
    </xf>
    <xf numFmtId="0" fontId="17" fillId="0" borderId="0" xfId="2" applyFont="1" applyFill="1" applyBorder="1" applyAlignment="1">
      <alignment horizontal="left" vertical="center"/>
    </xf>
    <xf numFmtId="0" fontId="17" fillId="0" borderId="20" xfId="2" applyFont="1" applyFill="1" applyBorder="1" applyAlignment="1">
      <alignment vertical="center"/>
    </xf>
    <xf numFmtId="41" fontId="18" fillId="0" borderId="0" xfId="3" applyFont="1" applyFill="1" applyAlignment="1">
      <alignment vertical="center"/>
    </xf>
    <xf numFmtId="0" fontId="18" fillId="0" borderId="20" xfId="2" applyFont="1" applyFill="1" applyBorder="1" applyAlignment="1">
      <alignment horizontal="center" vertical="center"/>
    </xf>
    <xf numFmtId="0" fontId="18" fillId="0" borderId="0" xfId="2" applyFont="1" applyFill="1" applyBorder="1" applyAlignment="1">
      <alignment horizontal="center" vertical="center"/>
    </xf>
    <xf numFmtId="0" fontId="18" fillId="0" borderId="0" xfId="2" applyFont="1" applyFill="1" applyBorder="1" applyAlignment="1">
      <alignment horizontal="center" vertical="center" wrapText="1"/>
    </xf>
    <xf numFmtId="0" fontId="18" fillId="0" borderId="0" xfId="2" applyFont="1" applyFill="1" applyBorder="1" applyAlignment="1">
      <alignment horizontal="right" vertical="center" wrapText="1"/>
    </xf>
    <xf numFmtId="0" fontId="18" fillId="0" borderId="0" xfId="2" applyFont="1" applyFill="1" applyBorder="1" applyAlignment="1">
      <alignment horizontal="right" vertical="center"/>
    </xf>
    <xf numFmtId="0" fontId="18" fillId="0" borderId="7" xfId="2" applyFont="1" applyFill="1" applyBorder="1" applyAlignment="1">
      <alignment horizontal="right" vertical="center"/>
    </xf>
    <xf numFmtId="41" fontId="18" fillId="0" borderId="24" xfId="3" applyNumberFormat="1" applyFont="1" applyFill="1" applyBorder="1" applyAlignment="1" applyProtection="1">
      <alignment horizontal="right" vertical="center"/>
      <protection locked="0"/>
    </xf>
    <xf numFmtId="0" fontId="7" fillId="0" borderId="0" xfId="0" applyFont="1"/>
    <xf numFmtId="43" fontId="6" fillId="0" borderId="0" xfId="9" applyFont="1" applyAlignment="1">
      <alignment vertical="top"/>
    </xf>
    <xf numFmtId="43" fontId="6" fillId="0" borderId="0" xfId="9" applyFont="1"/>
    <xf numFmtId="0" fontId="7" fillId="0" borderId="0" xfId="0" applyFont="1" applyFill="1" applyAlignment="1">
      <alignment vertical="center"/>
    </xf>
    <xf numFmtId="0" fontId="18" fillId="0" borderId="2" xfId="2" applyFont="1" applyFill="1" applyBorder="1" applyAlignment="1">
      <alignment horizontal="center" vertical="top" wrapText="1"/>
    </xf>
    <xf numFmtId="0" fontId="18" fillId="0" borderId="2" xfId="2" applyFont="1" applyFill="1" applyBorder="1" applyAlignment="1">
      <alignment vertical="top"/>
    </xf>
    <xf numFmtId="0" fontId="18" fillId="0" borderId="3" xfId="2" applyFont="1" applyFill="1" applyBorder="1" applyAlignment="1">
      <alignment vertical="top"/>
    </xf>
    <xf numFmtId="0" fontId="18" fillId="0" borderId="4" xfId="2" applyFont="1" applyFill="1" applyBorder="1" applyAlignment="1">
      <alignment vertical="top"/>
    </xf>
    <xf numFmtId="41" fontId="18" fillId="0" borderId="5" xfId="3" applyNumberFormat="1" applyFont="1" applyFill="1" applyBorder="1" applyAlignment="1" applyProtection="1">
      <alignment horizontal="right" vertical="top" wrapText="1"/>
    </xf>
    <xf numFmtId="0" fontId="18" fillId="0" borderId="6" xfId="2" applyFont="1" applyFill="1" applyBorder="1" applyAlignment="1">
      <alignment horizontal="center" vertical="top" wrapText="1"/>
    </xf>
    <xf numFmtId="0" fontId="18" fillId="0" borderId="0" xfId="2" applyFont="1" applyFill="1" applyBorder="1" applyAlignment="1">
      <alignment horizontal="center" vertical="top"/>
    </xf>
    <xf numFmtId="0" fontId="18" fillId="0" borderId="7" xfId="2" applyFont="1" applyFill="1" applyBorder="1" applyAlignment="1">
      <alignment horizontal="center" vertical="top"/>
    </xf>
    <xf numFmtId="0" fontId="18" fillId="0" borderId="9" xfId="2" applyFont="1" applyFill="1" applyBorder="1" applyAlignment="1">
      <alignment horizontal="center" vertical="top" wrapText="1"/>
    </xf>
    <xf numFmtId="0" fontId="18" fillId="0" borderId="9" xfId="2" applyFont="1" applyFill="1" applyBorder="1" applyAlignment="1">
      <alignment vertical="top"/>
    </xf>
    <xf numFmtId="0" fontId="18" fillId="0" borderId="1" xfId="2" applyFont="1" applyFill="1" applyBorder="1" applyAlignment="1">
      <alignment vertical="top"/>
    </xf>
    <xf numFmtId="0" fontId="18" fillId="0" borderId="10" xfId="2" applyFont="1" applyFill="1" applyBorder="1" applyAlignment="1">
      <alignment vertical="top"/>
    </xf>
    <xf numFmtId="0" fontId="18" fillId="0" borderId="10" xfId="2" applyFont="1" applyFill="1" applyBorder="1" applyAlignment="1">
      <alignment horizontal="center" vertical="top"/>
    </xf>
    <xf numFmtId="0" fontId="17" fillId="0" borderId="6" xfId="2" applyFont="1" applyFill="1" applyBorder="1" applyAlignment="1">
      <alignment horizontal="center" vertical="top" wrapText="1"/>
    </xf>
    <xf numFmtId="0" fontId="17" fillId="0" borderId="6" xfId="2" applyFont="1" applyFill="1" applyBorder="1" applyAlignment="1">
      <alignment vertical="top"/>
    </xf>
    <xf numFmtId="0" fontId="17" fillId="0" borderId="7" xfId="2" applyFont="1" applyFill="1" applyBorder="1" applyAlignment="1">
      <alignment vertical="top"/>
    </xf>
    <xf numFmtId="41" fontId="17" fillId="0" borderId="7" xfId="3" applyNumberFormat="1" applyFont="1" applyFill="1" applyBorder="1" applyAlignment="1" applyProtection="1">
      <alignment horizontal="right" vertical="top" wrapText="1"/>
    </xf>
    <xf numFmtId="0" fontId="18" fillId="0" borderId="6" xfId="2" applyNumberFormat="1" applyFont="1" applyFill="1" applyBorder="1" applyAlignment="1">
      <alignment horizontal="center" vertical="top" wrapText="1"/>
    </xf>
    <xf numFmtId="0" fontId="19" fillId="0" borderId="6" xfId="2" applyFont="1" applyFill="1" applyBorder="1" applyAlignment="1">
      <alignment vertical="top"/>
    </xf>
    <xf numFmtId="0" fontId="19" fillId="0" borderId="0" xfId="2" applyFont="1" applyFill="1" applyBorder="1" applyAlignment="1">
      <alignment vertical="top"/>
    </xf>
    <xf numFmtId="0" fontId="19" fillId="0" borderId="7" xfId="2" applyFont="1" applyFill="1" applyBorder="1" applyAlignment="1">
      <alignment vertical="top"/>
    </xf>
    <xf numFmtId="0" fontId="18" fillId="0" borderId="7" xfId="2" applyFont="1" applyFill="1" applyBorder="1" applyAlignment="1">
      <alignment vertical="top"/>
    </xf>
    <xf numFmtId="41" fontId="17" fillId="0" borderId="8" xfId="3" applyNumberFormat="1" applyFont="1" applyFill="1" applyBorder="1" applyAlignment="1" applyProtection="1">
      <alignment horizontal="right" vertical="top"/>
    </xf>
    <xf numFmtId="0" fontId="17" fillId="0" borderId="6" xfId="2" applyFont="1" applyFill="1" applyBorder="1" applyAlignment="1">
      <alignment horizontal="center" vertical="top"/>
    </xf>
    <xf numFmtId="0" fontId="20" fillId="0" borderId="6" xfId="2" applyFont="1" applyFill="1" applyBorder="1" applyAlignment="1">
      <alignment vertical="top"/>
    </xf>
    <xf numFmtId="0" fontId="20" fillId="0" borderId="0" xfId="2" applyFont="1" applyFill="1" applyBorder="1" applyAlignment="1">
      <alignment vertical="top"/>
    </xf>
    <xf numFmtId="0" fontId="17" fillId="0" borderId="7" xfId="2" applyFont="1" applyFill="1" applyBorder="1" applyAlignment="1">
      <alignment horizontal="center" vertical="top"/>
    </xf>
    <xf numFmtId="41" fontId="17" fillId="0" borderId="8" xfId="4" applyFont="1" applyFill="1" applyBorder="1" applyAlignment="1" applyProtection="1">
      <alignment horizontal="center" vertical="top"/>
    </xf>
    <xf numFmtId="4" fontId="17" fillId="0" borderId="6" xfId="2" applyNumberFormat="1" applyFont="1" applyFill="1" applyBorder="1" applyAlignment="1">
      <alignment vertical="top"/>
    </xf>
    <xf numFmtId="4" fontId="17" fillId="0" borderId="0" xfId="2" applyNumberFormat="1" applyFont="1" applyFill="1" applyBorder="1" applyAlignment="1">
      <alignment vertical="top"/>
    </xf>
    <xf numFmtId="0" fontId="17" fillId="0" borderId="7" xfId="2" applyFont="1" applyFill="1" applyBorder="1" applyAlignment="1">
      <alignment horizontal="justify" vertical="top"/>
    </xf>
    <xf numFmtId="0" fontId="17" fillId="0" borderId="6" xfId="2" quotePrefix="1" applyFont="1" applyFill="1" applyBorder="1" applyAlignment="1">
      <alignment horizontal="center" vertical="top"/>
    </xf>
    <xf numFmtId="0" fontId="20" fillId="0" borderId="7" xfId="2" applyFont="1" applyFill="1" applyBorder="1" applyAlignment="1">
      <alignment vertical="top"/>
    </xf>
    <xf numFmtId="41" fontId="17" fillId="0" borderId="0" xfId="3" applyFont="1" applyFill="1" applyAlignment="1">
      <alignment vertical="top"/>
    </xf>
    <xf numFmtId="0" fontId="17" fillId="0" borderId="9" xfId="2" applyFont="1" applyFill="1" applyBorder="1" applyAlignment="1">
      <alignment horizontal="center" vertical="top" wrapText="1"/>
    </xf>
    <xf numFmtId="0" fontId="17" fillId="0" borderId="9" xfId="2" applyFont="1" applyFill="1" applyBorder="1" applyAlignment="1">
      <alignment vertical="top"/>
    </xf>
    <xf numFmtId="0" fontId="17" fillId="0" borderId="1" xfId="2" applyFont="1" applyFill="1" applyBorder="1" applyAlignment="1">
      <alignment vertical="top"/>
    </xf>
    <xf numFmtId="0" fontId="17" fillId="0" borderId="10" xfId="2" applyFont="1" applyFill="1" applyBorder="1" applyAlignment="1">
      <alignment vertical="top"/>
    </xf>
    <xf numFmtId="41" fontId="17" fillId="0" borderId="11" xfId="3" applyNumberFormat="1" applyFont="1" applyFill="1" applyBorder="1" applyAlignment="1" applyProtection="1">
      <alignment horizontal="right" vertical="top"/>
      <protection locked="0"/>
    </xf>
    <xf numFmtId="0" fontId="17" fillId="0" borderId="2" xfId="2" applyFont="1" applyFill="1" applyBorder="1" applyAlignment="1">
      <alignment horizontal="center" vertical="top"/>
    </xf>
    <xf numFmtId="0" fontId="17" fillId="0" borderId="3" xfId="2" applyFont="1" applyFill="1" applyBorder="1" applyAlignment="1">
      <alignment horizontal="center" vertical="top"/>
    </xf>
    <xf numFmtId="0" fontId="17" fillId="0" borderId="3" xfId="2" applyFont="1" applyFill="1" applyBorder="1" applyAlignment="1">
      <alignment horizontal="center" vertical="top" wrapText="1"/>
    </xf>
    <xf numFmtId="0" fontId="17" fillId="0" borderId="3" xfId="2" applyFont="1" applyFill="1" applyBorder="1" applyAlignment="1">
      <alignment horizontal="justify" vertical="top" wrapText="1"/>
    </xf>
    <xf numFmtId="0" fontId="17" fillId="0" borderId="3" xfId="2" applyFont="1" applyFill="1" applyBorder="1" applyAlignment="1">
      <alignment vertical="top"/>
    </xf>
    <xf numFmtId="41" fontId="17" fillId="0" borderId="8" xfId="3" applyNumberFormat="1" applyFont="1" applyFill="1" applyBorder="1" applyAlignment="1" applyProtection="1">
      <alignment horizontal="right" vertical="top"/>
      <protection locked="0"/>
    </xf>
    <xf numFmtId="41" fontId="15" fillId="0" borderId="0" xfId="2" applyNumberFormat="1" applyFont="1" applyFill="1" applyAlignment="1">
      <alignment vertical="center"/>
    </xf>
    <xf numFmtId="41" fontId="15" fillId="0" borderId="0" xfId="2" applyNumberFormat="1" applyFont="1" applyFill="1" applyBorder="1" applyAlignment="1">
      <alignment vertical="center" wrapText="1"/>
    </xf>
    <xf numFmtId="41" fontId="16" fillId="0" borderId="0" xfId="1" applyNumberFormat="1" applyFont="1" applyFill="1" applyBorder="1" applyAlignment="1">
      <alignment vertical="center"/>
    </xf>
    <xf numFmtId="41" fontId="16" fillId="0" borderId="18" xfId="2" applyNumberFormat="1" applyFont="1" applyFill="1" applyBorder="1" applyAlignment="1">
      <alignment vertical="center"/>
    </xf>
    <xf numFmtId="41" fontId="16" fillId="0" borderId="7" xfId="2" applyNumberFormat="1" applyFont="1" applyFill="1" applyBorder="1" applyAlignment="1">
      <alignment horizontal="center" vertical="center"/>
    </xf>
    <xf numFmtId="41" fontId="16" fillId="0" borderId="10" xfId="2" applyNumberFormat="1" applyFont="1" applyFill="1" applyBorder="1" applyAlignment="1">
      <alignment horizontal="center" vertical="center"/>
    </xf>
    <xf numFmtId="41" fontId="17" fillId="0" borderId="7" xfId="2" applyNumberFormat="1" applyFont="1" applyFill="1" applyBorder="1" applyAlignment="1">
      <alignment vertical="center"/>
    </xf>
    <xf numFmtId="41" fontId="18" fillId="0" borderId="7" xfId="2" applyNumberFormat="1" applyFont="1" applyFill="1" applyBorder="1" applyAlignment="1">
      <alignment vertical="center"/>
    </xf>
    <xf numFmtId="41" fontId="17" fillId="0" borderId="7" xfId="2" applyNumberFormat="1" applyFont="1" applyFill="1" applyBorder="1" applyAlignment="1">
      <alignment horizontal="center" vertical="center"/>
    </xf>
    <xf numFmtId="41" fontId="17" fillId="0" borderId="7" xfId="2" applyNumberFormat="1" applyFont="1" applyFill="1" applyBorder="1" applyAlignment="1">
      <alignment horizontal="justify" vertical="center"/>
    </xf>
    <xf numFmtId="41" fontId="20" fillId="0" borderId="7" xfId="2" applyNumberFormat="1" applyFont="1" applyFill="1" applyBorder="1" applyAlignment="1">
      <alignment horizontal="justify" vertical="center"/>
    </xf>
    <xf numFmtId="41" fontId="17" fillId="0" borderId="7" xfId="2" applyNumberFormat="1" applyFont="1" applyFill="1" applyBorder="1" applyAlignment="1">
      <alignment horizontal="justify" vertical="center" wrapText="1"/>
    </xf>
    <xf numFmtId="41" fontId="17" fillId="0" borderId="4" xfId="2" applyNumberFormat="1" applyFont="1" applyFill="1" applyBorder="1" applyAlignment="1">
      <alignment vertical="center"/>
    </xf>
    <xf numFmtId="41" fontId="17" fillId="0" borderId="7" xfId="2" applyNumberFormat="1" applyFont="1" applyFill="1" applyBorder="1" applyAlignment="1">
      <alignment horizontal="right" vertical="center"/>
    </xf>
    <xf numFmtId="41" fontId="17" fillId="0" borderId="10" xfId="2" applyNumberFormat="1" applyFont="1" applyFill="1" applyBorder="1" applyAlignment="1">
      <alignment vertical="center"/>
    </xf>
    <xf numFmtId="41" fontId="17" fillId="0" borderId="4" xfId="2" applyNumberFormat="1" applyFont="1" applyFill="1" applyBorder="1" applyAlignment="1">
      <alignment horizontal="justify" vertical="center" wrapText="1"/>
    </xf>
    <xf numFmtId="41" fontId="18" fillId="0" borderId="7" xfId="2" applyNumberFormat="1" applyFont="1" applyFill="1" applyBorder="1" applyAlignment="1">
      <alignment horizontal="justify" vertical="center" wrapText="1"/>
    </xf>
    <xf numFmtId="41" fontId="19" fillId="0" borderId="7" xfId="2" applyNumberFormat="1" applyFont="1" applyFill="1" applyBorder="1" applyAlignment="1">
      <alignment horizontal="justify" vertical="center" wrapText="1"/>
    </xf>
    <xf numFmtId="41" fontId="17" fillId="0" borderId="10" xfId="2" applyNumberFormat="1" applyFont="1" applyFill="1" applyBorder="1" applyAlignment="1">
      <alignment horizontal="justify" vertical="center"/>
    </xf>
    <xf numFmtId="41" fontId="20" fillId="0" borderId="7" xfId="2" applyNumberFormat="1" applyFont="1" applyFill="1" applyBorder="1" applyAlignment="1">
      <alignment vertical="center"/>
    </xf>
    <xf numFmtId="41" fontId="19" fillId="0" borderId="7" xfId="2" applyNumberFormat="1" applyFont="1" applyFill="1" applyBorder="1" applyAlignment="1">
      <alignment vertical="center"/>
    </xf>
    <xf numFmtId="41" fontId="18" fillId="0" borderId="7" xfId="2" applyNumberFormat="1" applyFont="1" applyFill="1" applyBorder="1" applyAlignment="1">
      <alignment horizontal="right" vertical="center"/>
    </xf>
    <xf numFmtId="41" fontId="17" fillId="0" borderId="32" xfId="2" applyNumberFormat="1" applyFont="1" applyFill="1" applyBorder="1" applyAlignment="1">
      <alignment vertical="center"/>
    </xf>
    <xf numFmtId="41" fontId="6" fillId="0" borderId="0" xfId="4" applyNumberFormat="1" applyFont="1" applyFill="1" applyAlignment="1" applyProtection="1">
      <alignment horizontal="right" vertical="center"/>
    </xf>
    <xf numFmtId="41" fontId="6" fillId="0" borderId="0" xfId="7" applyNumberFormat="1" applyFont="1" applyFill="1" applyAlignment="1" applyProtection="1">
      <alignment horizontal="right" vertical="center"/>
    </xf>
    <xf numFmtId="41" fontId="8" fillId="0" borderId="8" xfId="4" applyNumberFormat="1" applyFont="1" applyFill="1" applyBorder="1" applyAlignment="1" applyProtection="1">
      <alignment horizontal="center" vertical="center"/>
    </xf>
    <xf numFmtId="41" fontId="6" fillId="0" borderId="8" xfId="7" applyNumberFormat="1" applyFont="1" applyFill="1" applyBorder="1" applyAlignment="1" applyProtection="1">
      <alignment horizontal="right" vertical="center"/>
    </xf>
    <xf numFmtId="41" fontId="6" fillId="0" borderId="4" xfId="7" applyNumberFormat="1" applyFont="1" applyFill="1" applyBorder="1" applyAlignment="1" applyProtection="1">
      <alignment vertical="center"/>
    </xf>
    <xf numFmtId="41" fontId="6" fillId="0" borderId="10" xfId="7" applyNumberFormat="1" applyFont="1" applyFill="1" applyBorder="1" applyAlignment="1" applyProtection="1">
      <alignment vertical="center"/>
    </xf>
    <xf numFmtId="41" fontId="6" fillId="0" borderId="12" xfId="4" applyNumberFormat="1" applyFont="1" applyFill="1" applyBorder="1" applyAlignment="1" applyProtection="1">
      <alignment horizontal="right" vertical="center"/>
    </xf>
    <xf numFmtId="41" fontId="6" fillId="0" borderId="12" xfId="7" applyNumberFormat="1" applyFont="1" applyFill="1" applyBorder="1" applyAlignment="1" applyProtection="1">
      <alignment horizontal="right" vertical="center"/>
    </xf>
    <xf numFmtId="41" fontId="6" fillId="0" borderId="7" xfId="4" applyNumberFormat="1" applyFont="1" applyFill="1" applyBorder="1" applyAlignment="1" applyProtection="1">
      <alignment horizontal="right" vertical="center"/>
    </xf>
    <xf numFmtId="0" fontId="8" fillId="0" borderId="0" xfId="12" applyFont="1" applyFill="1" applyBorder="1" applyAlignment="1" applyProtection="1">
      <alignment vertical="center"/>
    </xf>
    <xf numFmtId="43" fontId="8" fillId="0" borderId="0" xfId="7" applyNumberFormat="1" applyFont="1" applyFill="1" applyBorder="1" applyAlignment="1" applyProtection="1">
      <alignment horizontal="left" vertical="center"/>
    </xf>
    <xf numFmtId="0" fontId="8" fillId="0" borderId="0" xfId="13" applyFont="1" applyFill="1" applyBorder="1" applyAlignment="1" applyProtection="1">
      <alignment horizontal="center" vertical="center"/>
    </xf>
    <xf numFmtId="41" fontId="8" fillId="0" borderId="7" xfId="7" applyNumberFormat="1" applyFont="1" applyFill="1" applyBorder="1" applyAlignment="1" applyProtection="1">
      <alignment horizontal="right" vertical="center"/>
    </xf>
    <xf numFmtId="0" fontId="10" fillId="0" borderId="0" xfId="0" applyFont="1" applyFill="1" applyAlignment="1">
      <alignment vertical="center"/>
    </xf>
    <xf numFmtId="0" fontId="8" fillId="0" borderId="6" xfId="13" applyFont="1" applyFill="1" applyBorder="1" applyAlignment="1" applyProtection="1">
      <alignment vertical="center"/>
    </xf>
    <xf numFmtId="165" fontId="8" fillId="0" borderId="0" xfId="13" applyNumberFormat="1" applyFont="1" applyFill="1" applyBorder="1" applyAlignment="1" applyProtection="1">
      <alignment horizontal="center" vertical="center"/>
    </xf>
    <xf numFmtId="0" fontId="8" fillId="0" borderId="0" xfId="13" applyFont="1" applyFill="1" applyBorder="1" applyAlignment="1" applyProtection="1">
      <alignment vertical="center"/>
    </xf>
    <xf numFmtId="43" fontId="8" fillId="0" borderId="0" xfId="7" applyNumberFormat="1" applyFont="1" applyFill="1" applyBorder="1" applyAlignment="1" applyProtection="1">
      <alignment vertical="center"/>
    </xf>
    <xf numFmtId="41" fontId="15" fillId="0" borderId="0" xfId="2" applyNumberFormat="1" applyFont="1" applyFill="1" applyAlignment="1">
      <alignment vertical="top"/>
    </xf>
    <xf numFmtId="41" fontId="15" fillId="0" borderId="0" xfId="2" applyNumberFormat="1" applyFont="1" applyFill="1" applyBorder="1" applyAlignment="1">
      <alignment vertical="top" wrapText="1"/>
    </xf>
    <xf numFmtId="41" fontId="16" fillId="0" borderId="0" xfId="1" applyNumberFormat="1" applyFont="1" applyFill="1" applyBorder="1" applyAlignment="1">
      <alignment vertical="top"/>
    </xf>
    <xf numFmtId="41" fontId="15" fillId="0" borderId="1" xfId="2" applyNumberFormat="1" applyFont="1" applyFill="1" applyBorder="1" applyAlignment="1">
      <alignment vertical="top" wrapText="1"/>
    </xf>
    <xf numFmtId="41" fontId="18" fillId="0" borderId="4" xfId="2" applyNumberFormat="1" applyFont="1" applyFill="1" applyBorder="1" applyAlignment="1">
      <alignment vertical="top"/>
    </xf>
    <xf numFmtId="41" fontId="18" fillId="0" borderId="7" xfId="2" applyNumberFormat="1" applyFont="1" applyFill="1" applyBorder="1" applyAlignment="1">
      <alignment horizontal="center" vertical="top"/>
    </xf>
    <xf numFmtId="41" fontId="18" fillId="0" borderId="10" xfId="2" applyNumberFormat="1" applyFont="1" applyFill="1" applyBorder="1" applyAlignment="1">
      <alignment horizontal="center" vertical="top"/>
    </xf>
    <xf numFmtId="41" fontId="17" fillId="0" borderId="7" xfId="2" applyNumberFormat="1" applyFont="1" applyFill="1" applyBorder="1" applyAlignment="1">
      <alignment vertical="top"/>
    </xf>
    <xf numFmtId="41" fontId="18" fillId="0" borderId="7" xfId="2" applyNumberFormat="1" applyFont="1" applyFill="1" applyBorder="1" applyAlignment="1">
      <alignment vertical="top"/>
    </xf>
    <xf numFmtId="41" fontId="17" fillId="0" borderId="7" xfId="2" applyNumberFormat="1" applyFont="1" applyFill="1" applyBorder="1" applyAlignment="1">
      <alignment horizontal="center" vertical="top"/>
    </xf>
    <xf numFmtId="41" fontId="17" fillId="0" borderId="7" xfId="2" applyNumberFormat="1" applyFont="1" applyFill="1" applyBorder="1" applyAlignment="1">
      <alignment horizontal="justify" vertical="top"/>
    </xf>
    <xf numFmtId="41" fontId="17" fillId="0" borderId="10" xfId="2" applyNumberFormat="1" applyFont="1" applyFill="1" applyBorder="1" applyAlignment="1">
      <alignment vertical="top"/>
    </xf>
    <xf numFmtId="0" fontId="8" fillId="0" borderId="0" xfId="12" applyFont="1" applyFill="1" applyBorder="1" applyProtection="1"/>
    <xf numFmtId="43" fontId="8" fillId="0" borderId="0" xfId="7" applyNumberFormat="1" applyFont="1" applyFill="1" applyBorder="1" applyAlignment="1" applyProtection="1">
      <alignment horizontal="right"/>
    </xf>
    <xf numFmtId="0" fontId="21" fillId="0" borderId="0" xfId="0" applyFont="1"/>
    <xf numFmtId="0" fontId="8" fillId="0" borderId="0" xfId="12" applyFont="1" applyFill="1" applyBorder="1" applyAlignment="1" applyProtection="1">
      <alignment horizontal="left"/>
    </xf>
    <xf numFmtId="49" fontId="8" fillId="0" borderId="0" xfId="12" applyNumberFormat="1" applyFont="1" applyFill="1" applyBorder="1" applyProtection="1"/>
    <xf numFmtId="0" fontId="22" fillId="0" borderId="0" xfId="12" applyFont="1" applyFill="1" applyBorder="1" applyProtection="1"/>
    <xf numFmtId="43" fontId="8" fillId="0" borderId="0" xfId="7" applyNumberFormat="1" applyFont="1" applyFill="1" applyBorder="1" applyAlignment="1" applyProtection="1">
      <alignment horizontal="left" vertical="top"/>
    </xf>
    <xf numFmtId="43" fontId="8" fillId="0" borderId="7" xfId="7" applyFont="1" applyFill="1" applyBorder="1" applyAlignment="1" applyProtection="1">
      <alignment horizontal="right" vertical="center"/>
    </xf>
    <xf numFmtId="0" fontId="8" fillId="0" borderId="6" xfId="13" applyFont="1" applyFill="1" applyBorder="1" applyProtection="1"/>
    <xf numFmtId="0" fontId="6" fillId="0" borderId="34" xfId="10" applyFont="1" applyFill="1" applyBorder="1" applyAlignment="1" applyProtection="1">
      <alignment horizontal="center"/>
    </xf>
    <xf numFmtId="0" fontId="6" fillId="0" borderId="17" xfId="10" applyFont="1" applyFill="1" applyBorder="1" applyProtection="1"/>
    <xf numFmtId="43" fontId="6" fillId="0" borderId="17" xfId="7" applyNumberFormat="1" applyFont="1" applyFill="1" applyBorder="1" applyAlignment="1" applyProtection="1">
      <alignment horizontal="center"/>
    </xf>
    <xf numFmtId="41" fontId="6" fillId="0" borderId="17" xfId="11" applyFont="1" applyFill="1" applyBorder="1" applyAlignment="1" applyProtection="1">
      <alignment horizontal="center"/>
    </xf>
    <xf numFmtId="43" fontId="6" fillId="0" borderId="16" xfId="7" applyFont="1" applyFill="1" applyBorder="1" applyAlignment="1" applyProtection="1">
      <alignment horizontal="center"/>
    </xf>
    <xf numFmtId="41" fontId="8" fillId="0" borderId="19" xfId="3" applyNumberFormat="1" applyFont="1" applyFill="1" applyBorder="1" applyAlignment="1" applyProtection="1">
      <alignment horizontal="right" vertical="top" wrapText="1"/>
    </xf>
    <xf numFmtId="0" fontId="8" fillId="0" borderId="28" xfId="10" applyFont="1" applyFill="1" applyBorder="1" applyAlignment="1" applyProtection="1">
      <alignment horizontal="center"/>
    </xf>
    <xf numFmtId="0" fontId="8" fillId="0" borderId="21" xfId="2" applyFont="1" applyFill="1" applyBorder="1" applyAlignment="1">
      <alignment horizontal="center" vertical="top"/>
    </xf>
    <xf numFmtId="165" fontId="6" fillId="0" borderId="28" xfId="13" applyNumberFormat="1" applyFont="1" applyFill="1" applyBorder="1" applyAlignment="1" applyProtection="1">
      <alignment horizontal="center" vertical="top"/>
    </xf>
    <xf numFmtId="41" fontId="6" fillId="0" borderId="24" xfId="13" applyNumberFormat="1" applyFont="1" applyFill="1" applyBorder="1" applyAlignment="1" applyProtection="1">
      <alignment horizontal="right"/>
    </xf>
    <xf numFmtId="41" fontId="6" fillId="0" borderId="21" xfId="13" applyNumberFormat="1" applyFont="1" applyFill="1" applyBorder="1" applyAlignment="1" applyProtection="1">
      <alignment horizontal="right"/>
    </xf>
    <xf numFmtId="0" fontId="8" fillId="0" borderId="28" xfId="12" applyFont="1" applyFill="1" applyBorder="1" applyAlignment="1" applyProtection="1">
      <alignment horizontal="center"/>
    </xf>
    <xf numFmtId="41" fontId="8" fillId="0" borderId="21" xfId="12" applyNumberFormat="1" applyFont="1" applyFill="1" applyBorder="1" applyProtection="1"/>
    <xf numFmtId="0" fontId="6" fillId="0" borderId="28" xfId="12" applyFont="1" applyFill="1" applyBorder="1" applyAlignment="1" applyProtection="1">
      <alignment horizontal="center"/>
    </xf>
    <xf numFmtId="41" fontId="6" fillId="0" borderId="21" xfId="12" applyNumberFormat="1" applyFont="1" applyFill="1" applyBorder="1" applyProtection="1"/>
    <xf numFmtId="41" fontId="6" fillId="0" borderId="24" xfId="12" applyNumberFormat="1" applyFont="1" applyFill="1" applyBorder="1" applyProtection="1"/>
    <xf numFmtId="41" fontId="6" fillId="0" borderId="35" xfId="13" applyNumberFormat="1" applyFont="1" applyFill="1" applyBorder="1" applyAlignment="1" applyProtection="1">
      <alignment vertical="center"/>
    </xf>
    <xf numFmtId="43" fontId="8" fillId="0" borderId="20" xfId="12" applyNumberFormat="1" applyFont="1" applyFill="1" applyBorder="1" applyAlignment="1" applyProtection="1">
      <alignment horizontal="left"/>
    </xf>
    <xf numFmtId="41" fontId="8" fillId="0" borderId="21" xfId="13" applyNumberFormat="1" applyFont="1" applyFill="1" applyBorder="1" applyAlignment="1" applyProtection="1">
      <alignment vertical="center"/>
    </xf>
    <xf numFmtId="0" fontId="6" fillId="0" borderId="30" xfId="12" applyFont="1" applyFill="1" applyBorder="1" applyAlignment="1" applyProtection="1">
      <alignment horizontal="left"/>
    </xf>
    <xf numFmtId="0" fontId="6" fillId="0" borderId="31" xfId="12" applyFont="1" applyFill="1" applyBorder="1" applyProtection="1"/>
    <xf numFmtId="43" fontId="6" fillId="0" borderId="31" xfId="7" applyNumberFormat="1" applyFont="1" applyFill="1" applyBorder="1" applyAlignment="1" applyProtection="1">
      <alignment horizontal="left" vertical="top"/>
    </xf>
    <xf numFmtId="0" fontId="6" fillId="0" borderId="31" xfId="13" applyFont="1" applyFill="1" applyBorder="1" applyAlignment="1" applyProtection="1">
      <alignment horizontal="center" vertical="center"/>
    </xf>
    <xf numFmtId="43" fontId="6" fillId="0" borderId="32" xfId="7" applyFont="1" applyFill="1" applyBorder="1" applyAlignment="1" applyProtection="1">
      <alignment vertical="center"/>
    </xf>
    <xf numFmtId="41" fontId="6" fillId="0" borderId="36" xfId="13" applyNumberFormat="1" applyFont="1" applyFill="1" applyBorder="1" applyAlignment="1" applyProtection="1">
      <alignment vertical="center"/>
    </xf>
    <xf numFmtId="0" fontId="8" fillId="0" borderId="37" xfId="10" applyFont="1" applyFill="1" applyBorder="1" applyAlignment="1" applyProtection="1">
      <alignment horizontal="center"/>
    </xf>
    <xf numFmtId="0" fontId="8" fillId="0" borderId="31" xfId="10" applyFont="1" applyFill="1" applyBorder="1" applyAlignment="1" applyProtection="1">
      <alignment horizontal="center"/>
    </xf>
    <xf numFmtId="43" fontId="8" fillId="0" borderId="31" xfId="7" applyNumberFormat="1" applyFont="1" applyFill="1" applyBorder="1" applyAlignment="1" applyProtection="1">
      <alignment horizontal="center"/>
    </xf>
    <xf numFmtId="41" fontId="8" fillId="0" borderId="31" xfId="11" applyFont="1" applyFill="1" applyBorder="1" applyAlignment="1" applyProtection="1">
      <alignment horizontal="center"/>
    </xf>
    <xf numFmtId="43" fontId="8" fillId="0" borderId="38" xfId="7" applyFont="1" applyFill="1" applyBorder="1" applyAlignment="1" applyProtection="1">
      <alignment horizontal="center"/>
    </xf>
    <xf numFmtId="0" fontId="8" fillId="0" borderId="36" xfId="2" applyFont="1" applyFill="1" applyBorder="1" applyAlignment="1">
      <alignment horizontal="center" vertical="top"/>
    </xf>
    <xf numFmtId="0" fontId="18" fillId="0" borderId="6" xfId="2" applyFont="1" applyFill="1" applyBorder="1" applyAlignment="1">
      <alignment horizontal="center" vertical="top"/>
    </xf>
    <xf numFmtId="0" fontId="18" fillId="0" borderId="0" xfId="2" applyFont="1" applyFill="1" applyBorder="1" applyAlignment="1">
      <alignment horizontal="center" vertical="top" wrapText="1"/>
    </xf>
    <xf numFmtId="0" fontId="18" fillId="0" borderId="0" xfId="2" applyFont="1" applyFill="1" applyBorder="1" applyAlignment="1">
      <alignment horizontal="right" vertical="top" wrapText="1"/>
    </xf>
    <xf numFmtId="0" fontId="18" fillId="0" borderId="0" xfId="2" applyFont="1" applyFill="1" applyBorder="1" applyAlignment="1">
      <alignment horizontal="right" vertical="top"/>
    </xf>
    <xf numFmtId="0" fontId="18" fillId="0" borderId="7" xfId="2" applyFont="1" applyFill="1" applyBorder="1" applyAlignment="1">
      <alignment horizontal="right" vertical="top"/>
    </xf>
    <xf numFmtId="41" fontId="18" fillId="0" borderId="7" xfId="2" applyNumberFormat="1" applyFont="1" applyFill="1" applyBorder="1" applyAlignment="1">
      <alignment horizontal="right" vertical="top"/>
    </xf>
    <xf numFmtId="41" fontId="18" fillId="0" borderId="8" xfId="3" applyNumberFormat="1" applyFont="1" applyFill="1" applyBorder="1" applyAlignment="1" applyProtection="1">
      <alignment horizontal="right" vertical="top"/>
      <protection locked="0"/>
    </xf>
    <xf numFmtId="41" fontId="18" fillId="0" borderId="0" xfId="3" applyFont="1" applyFill="1" applyAlignment="1">
      <alignment vertical="top"/>
    </xf>
    <xf numFmtId="0" fontId="6" fillId="0" borderId="34" xfId="10" applyFont="1" applyFill="1" applyBorder="1" applyAlignment="1" applyProtection="1">
      <alignment horizontal="center" vertical="center"/>
    </xf>
    <xf numFmtId="0" fontId="6" fillId="0" borderId="17" xfId="10" applyFont="1" applyFill="1" applyBorder="1" applyAlignment="1" applyProtection="1">
      <alignment vertical="center"/>
    </xf>
    <xf numFmtId="43" fontId="6" fillId="0" borderId="39" xfId="7" applyNumberFormat="1" applyFont="1" applyFill="1" applyBorder="1" applyAlignment="1" applyProtection="1">
      <alignment horizontal="center" vertical="center"/>
    </xf>
    <xf numFmtId="41" fontId="6" fillId="0" borderId="16" xfId="11" applyFont="1" applyFill="1" applyBorder="1" applyAlignment="1" applyProtection="1">
      <alignment horizontal="center" vertical="center"/>
    </xf>
    <xf numFmtId="41" fontId="6" fillId="0" borderId="16" xfId="7" applyNumberFormat="1" applyFont="1" applyFill="1" applyBorder="1" applyAlignment="1" applyProtection="1">
      <alignment horizontal="center" vertical="center"/>
    </xf>
    <xf numFmtId="41" fontId="6" fillId="0" borderId="19" xfId="11" applyNumberFormat="1" applyFont="1" applyFill="1" applyBorder="1" applyAlignment="1" applyProtection="1">
      <alignment horizontal="right" vertical="center"/>
    </xf>
    <xf numFmtId="0" fontId="8" fillId="0" borderId="28" xfId="10" applyFont="1" applyFill="1" applyBorder="1" applyAlignment="1" applyProtection="1">
      <alignment horizontal="center" vertical="center"/>
    </xf>
    <xf numFmtId="0" fontId="8" fillId="0" borderId="21" xfId="2" applyFont="1" applyFill="1" applyBorder="1" applyAlignment="1">
      <alignment horizontal="center" vertical="center"/>
    </xf>
    <xf numFmtId="165" fontId="6" fillId="0" borderId="28" xfId="13" applyNumberFormat="1" applyFont="1" applyFill="1" applyBorder="1" applyAlignment="1" applyProtection="1">
      <alignment horizontal="center" vertical="center"/>
    </xf>
    <xf numFmtId="41" fontId="6" fillId="0" borderId="24" xfId="13" applyNumberFormat="1" applyFont="1" applyFill="1" applyBorder="1" applyAlignment="1" applyProtection="1">
      <alignment horizontal="right" vertical="center"/>
    </xf>
    <xf numFmtId="165" fontId="8" fillId="0" borderId="28" xfId="13" applyNumberFormat="1" applyFont="1" applyFill="1" applyBorder="1" applyAlignment="1" applyProtection="1">
      <alignment horizontal="center" vertical="center"/>
    </xf>
    <xf numFmtId="41" fontId="6" fillId="0" borderId="21" xfId="13" applyNumberFormat="1" applyFont="1" applyFill="1" applyBorder="1" applyAlignment="1" applyProtection="1">
      <alignment horizontal="right" vertical="center"/>
    </xf>
    <xf numFmtId="2" fontId="6" fillId="0" borderId="28" xfId="13" applyNumberFormat="1" applyFont="1" applyFill="1" applyBorder="1" applyAlignment="1" applyProtection="1">
      <alignment horizontal="center" vertical="center"/>
    </xf>
    <xf numFmtId="0" fontId="6" fillId="0" borderId="25" xfId="13" applyFont="1" applyFill="1" applyBorder="1" applyAlignment="1" applyProtection="1">
      <alignment horizontal="center" vertical="center"/>
    </xf>
    <xf numFmtId="0" fontId="8" fillId="0" borderId="28" xfId="12" applyFont="1" applyFill="1" applyBorder="1" applyAlignment="1" applyProtection="1">
      <alignment horizontal="left" vertical="center"/>
    </xf>
    <xf numFmtId="41" fontId="8" fillId="0" borderId="21" xfId="13" applyNumberFormat="1" applyFont="1" applyFill="1" applyBorder="1" applyAlignment="1" applyProtection="1">
      <alignment horizontal="right" vertical="center"/>
    </xf>
    <xf numFmtId="2" fontId="6" fillId="0" borderId="22" xfId="13" applyNumberFormat="1" applyFont="1" applyFill="1" applyBorder="1" applyAlignment="1" applyProtection="1">
      <alignment horizontal="center" vertical="center"/>
    </xf>
    <xf numFmtId="41" fontId="6" fillId="0" borderId="23" xfId="13" applyNumberFormat="1" applyFont="1" applyFill="1" applyBorder="1" applyAlignment="1" applyProtection="1">
      <alignment horizontal="right" vertical="center"/>
    </xf>
    <xf numFmtId="0" fontId="6" fillId="0" borderId="28" xfId="13" applyFont="1" applyFill="1" applyBorder="1" applyAlignment="1" applyProtection="1">
      <alignment horizontal="center" vertical="center"/>
    </xf>
    <xf numFmtId="41" fontId="6" fillId="0" borderId="21" xfId="14" applyFont="1" applyFill="1" applyBorder="1" applyAlignment="1" applyProtection="1">
      <alignment horizontal="right" vertical="center"/>
    </xf>
    <xf numFmtId="0" fontId="6" fillId="0" borderId="28" xfId="15" applyFont="1" applyFill="1" applyBorder="1" applyAlignment="1" applyProtection="1">
      <alignment horizontal="center" vertical="center"/>
    </xf>
    <xf numFmtId="41" fontId="6" fillId="0" borderId="21" xfId="13" applyNumberFormat="1" applyFont="1" applyFill="1" applyBorder="1" applyAlignment="1" applyProtection="1">
      <alignment horizontal="center" vertical="center"/>
    </xf>
    <xf numFmtId="49" fontId="6" fillId="0" borderId="28" xfId="13" applyNumberFormat="1" applyFont="1" applyFill="1" applyBorder="1" applyAlignment="1" applyProtection="1">
      <alignment horizontal="center" vertical="center"/>
    </xf>
    <xf numFmtId="3" fontId="6" fillId="0" borderId="21" xfId="13" applyNumberFormat="1" applyFont="1" applyFill="1" applyBorder="1" applyAlignment="1" applyProtection="1">
      <alignment horizontal="right" vertical="center"/>
    </xf>
    <xf numFmtId="0" fontId="8" fillId="0" borderId="20" xfId="13" applyFont="1" applyFill="1" applyBorder="1" applyAlignment="1" applyProtection="1">
      <alignment horizontal="center" vertical="center"/>
    </xf>
    <xf numFmtId="41" fontId="6" fillId="0" borderId="23" xfId="13" applyNumberFormat="1" applyFont="1" applyFill="1" applyBorder="1" applyAlignment="1" applyProtection="1">
      <alignment vertical="center"/>
    </xf>
    <xf numFmtId="2" fontId="6" fillId="0" borderId="29" xfId="13" applyNumberFormat="1" applyFont="1" applyFill="1" applyBorder="1" applyAlignment="1" applyProtection="1">
      <alignment horizontal="center" vertical="center"/>
    </xf>
    <xf numFmtId="43" fontId="8" fillId="0" borderId="28" xfId="12" applyNumberFormat="1" applyFont="1" applyFill="1" applyBorder="1" applyAlignment="1" applyProtection="1">
      <alignment horizontal="left" vertical="center"/>
    </xf>
    <xf numFmtId="2" fontId="6" fillId="0" borderId="30" xfId="13" applyNumberFormat="1" applyFont="1" applyFill="1" applyBorder="1" applyAlignment="1" applyProtection="1">
      <alignment horizontal="center" vertical="center"/>
    </xf>
    <xf numFmtId="0" fontId="6" fillId="0" borderId="31" xfId="13" applyFont="1" applyFill="1" applyBorder="1" applyAlignment="1" applyProtection="1">
      <alignment horizontal="left" vertical="center"/>
    </xf>
    <xf numFmtId="0" fontId="6" fillId="0" borderId="31" xfId="13" applyFont="1" applyFill="1" applyBorder="1" applyAlignment="1" applyProtection="1">
      <alignment horizontal="left" vertical="center" wrapText="1"/>
    </xf>
    <xf numFmtId="0" fontId="6" fillId="0" borderId="31" xfId="13" applyFont="1" applyFill="1" applyBorder="1" applyAlignment="1" applyProtection="1">
      <alignment vertical="center"/>
    </xf>
    <xf numFmtId="43" fontId="6" fillId="0" borderId="31" xfId="7" applyNumberFormat="1" applyFont="1" applyFill="1" applyBorder="1" applyAlignment="1" applyProtection="1">
      <alignment vertical="center"/>
    </xf>
    <xf numFmtId="41" fontId="6" fillId="0" borderId="32" xfId="7" applyNumberFormat="1" applyFont="1" applyFill="1" applyBorder="1" applyAlignment="1" applyProtection="1">
      <alignment vertical="center"/>
    </xf>
    <xf numFmtId="41" fontId="6" fillId="0" borderId="36" xfId="13" applyNumberFormat="1" applyFont="1" applyFill="1" applyBorder="1" applyAlignment="1" applyProtection="1">
      <alignment horizontal="right" vertical="center"/>
    </xf>
    <xf numFmtId="0" fontId="8" fillId="0" borderId="37" xfId="10" applyFont="1" applyFill="1" applyBorder="1" applyAlignment="1" applyProtection="1">
      <alignment horizontal="center" vertical="center"/>
    </xf>
    <xf numFmtId="0" fontId="8" fillId="0" borderId="31" xfId="10" applyFont="1" applyFill="1" applyBorder="1" applyAlignment="1" applyProtection="1">
      <alignment horizontal="center" vertical="center"/>
    </xf>
    <xf numFmtId="43" fontId="8" fillId="0" borderId="38" xfId="7" applyNumberFormat="1" applyFont="1" applyFill="1" applyBorder="1" applyAlignment="1" applyProtection="1">
      <alignment horizontal="center" vertical="center"/>
    </xf>
    <xf numFmtId="41" fontId="8" fillId="0" borderId="40" xfId="11" applyFont="1" applyFill="1" applyBorder="1" applyAlignment="1" applyProtection="1">
      <alignment horizontal="center" vertical="center"/>
    </xf>
    <xf numFmtId="41" fontId="8" fillId="0" borderId="38" xfId="7" applyNumberFormat="1" applyFont="1" applyFill="1" applyBorder="1" applyAlignment="1" applyProtection="1">
      <alignment horizontal="center" vertical="center"/>
    </xf>
    <xf numFmtId="0" fontId="8" fillId="0" borderId="36" xfId="2" applyFont="1" applyFill="1" applyBorder="1" applyAlignment="1">
      <alignment horizontal="center" vertical="center"/>
    </xf>
    <xf numFmtId="2" fontId="6" fillId="0" borderId="20" xfId="13" applyNumberFormat="1" applyFont="1" applyFill="1" applyBorder="1" applyAlignment="1" applyProtection="1">
      <alignment horizontal="center" vertical="center"/>
    </xf>
    <xf numFmtId="41" fontId="6" fillId="0" borderId="7" xfId="7" applyNumberFormat="1" applyFont="1" applyFill="1" applyBorder="1" applyAlignment="1" applyProtection="1">
      <alignment vertical="center"/>
    </xf>
    <xf numFmtId="0" fontId="6" fillId="0" borderId="41" xfId="13" applyFont="1" applyFill="1" applyBorder="1" applyAlignment="1" applyProtection="1">
      <alignment horizontal="center" vertical="center"/>
    </xf>
    <xf numFmtId="0" fontId="6" fillId="0" borderId="42" xfId="13" applyFont="1" applyFill="1" applyBorder="1" applyAlignment="1" applyProtection="1">
      <alignment vertical="center"/>
    </xf>
    <xf numFmtId="43" fontId="6" fillId="0" borderId="42" xfId="7" applyNumberFormat="1" applyFont="1" applyFill="1" applyBorder="1" applyAlignment="1" applyProtection="1">
      <alignment vertical="center"/>
    </xf>
    <xf numFmtId="0" fontId="6" fillId="0" borderId="42" xfId="13" applyFont="1" applyFill="1" applyBorder="1" applyAlignment="1" applyProtection="1">
      <alignment horizontal="center" vertical="center"/>
    </xf>
    <xf numFmtId="41" fontId="6" fillId="0" borderId="43" xfId="7" applyNumberFormat="1" applyFont="1" applyFill="1" applyBorder="1" applyAlignment="1" applyProtection="1">
      <alignment vertical="center"/>
    </xf>
    <xf numFmtId="41" fontId="6" fillId="0" borderId="44" xfId="13" applyNumberFormat="1" applyFont="1" applyFill="1" applyBorder="1" applyAlignment="1" applyProtection="1">
      <alignment vertical="center"/>
    </xf>
    <xf numFmtId="0" fontId="17" fillId="0" borderId="41" xfId="2" applyFont="1" applyFill="1" applyBorder="1" applyAlignment="1">
      <alignment horizontal="center" vertical="center"/>
    </xf>
    <xf numFmtId="0" fontId="17" fillId="0" borderId="42" xfId="2" applyFont="1" applyFill="1" applyBorder="1" applyAlignment="1">
      <alignment horizontal="center" vertical="center"/>
    </xf>
    <xf numFmtId="0" fontId="17" fillId="0" borderId="42" xfId="2" applyFont="1" applyFill="1" applyBorder="1" applyAlignment="1">
      <alignment horizontal="center" vertical="center" wrapText="1"/>
    </xf>
    <xf numFmtId="0" fontId="17" fillId="0" borderId="42" xfId="2" applyFont="1" applyFill="1" applyBorder="1" applyAlignment="1">
      <alignment horizontal="justify" vertical="center" wrapText="1"/>
    </xf>
    <xf numFmtId="0" fontId="17" fillId="0" borderId="42" xfId="2" applyFont="1" applyFill="1" applyBorder="1" applyAlignment="1">
      <alignment vertical="center"/>
    </xf>
    <xf numFmtId="0" fontId="17" fillId="0" borderId="43" xfId="2" applyFont="1" applyFill="1" applyBorder="1" applyAlignment="1">
      <alignment vertical="center"/>
    </xf>
    <xf numFmtId="41" fontId="17" fillId="0" borderId="43" xfId="2" applyNumberFormat="1" applyFont="1" applyFill="1" applyBorder="1" applyAlignment="1">
      <alignment vertical="center"/>
    </xf>
    <xf numFmtId="41" fontId="17" fillId="0" borderId="45" xfId="3" applyNumberFormat="1" applyFont="1" applyFill="1" applyBorder="1" applyAlignment="1" applyProtection="1">
      <alignment horizontal="right" vertical="center"/>
      <protection locked="0"/>
    </xf>
    <xf numFmtId="0" fontId="6" fillId="0" borderId="41" xfId="12" applyFont="1" applyFill="1" applyBorder="1" applyAlignment="1" applyProtection="1">
      <alignment horizontal="center"/>
    </xf>
    <xf numFmtId="0" fontId="6" fillId="0" borderId="42" xfId="12" applyFont="1" applyFill="1" applyBorder="1" applyProtection="1"/>
    <xf numFmtId="43" fontId="6" fillId="0" borderId="42" xfId="7" applyNumberFormat="1" applyFont="1" applyFill="1" applyBorder="1" applyProtection="1"/>
    <xf numFmtId="43" fontId="6" fillId="0" borderId="43" xfId="7" applyFont="1" applyFill="1" applyBorder="1" applyAlignment="1" applyProtection="1">
      <alignment vertical="center"/>
    </xf>
    <xf numFmtId="0" fontId="24" fillId="0" borderId="0" xfId="10" applyFont="1" applyFill="1" applyAlignment="1" applyProtection="1"/>
    <xf numFmtId="0" fontId="24" fillId="0" borderId="0" xfId="10" applyFont="1" applyFill="1" applyBorder="1" applyAlignment="1" applyProtection="1">
      <alignment horizontal="center"/>
    </xf>
    <xf numFmtId="0" fontId="24" fillId="0" borderId="0" xfId="10" applyFont="1" applyFill="1" applyBorder="1" applyProtection="1"/>
    <xf numFmtId="43" fontId="6" fillId="0" borderId="8" xfId="7" applyFont="1" applyFill="1" applyBorder="1" applyAlignment="1" applyProtection="1">
      <alignment horizontal="center" vertical="center"/>
    </xf>
    <xf numFmtId="43" fontId="6" fillId="0" borderId="3" xfId="7" applyFont="1" applyFill="1" applyBorder="1" applyAlignment="1" applyProtection="1">
      <alignment vertical="center"/>
    </xf>
    <xf numFmtId="43" fontId="8" fillId="0" borderId="0" xfId="7" applyFont="1" applyFill="1" applyBorder="1" applyAlignment="1" applyProtection="1">
      <alignment horizontal="left" vertical="center"/>
    </xf>
    <xf numFmtId="43" fontId="6" fillId="0" borderId="1" xfId="7" applyFont="1" applyFill="1" applyBorder="1" applyAlignment="1" applyProtection="1">
      <alignment vertical="center"/>
    </xf>
    <xf numFmtId="43" fontId="6" fillId="0" borderId="8" xfId="7" applyFont="1" applyFill="1" applyBorder="1" applyAlignment="1" applyProtection="1">
      <alignment horizontal="left" vertical="center"/>
    </xf>
    <xf numFmtId="43" fontId="6" fillId="0" borderId="8" xfId="7" quotePrefix="1" applyFont="1" applyFill="1" applyBorder="1" applyAlignment="1" applyProtection="1">
      <alignment horizontal="center" vertical="center"/>
    </xf>
    <xf numFmtId="43" fontId="8" fillId="0" borderId="0" xfId="7" applyFont="1" applyFill="1" applyBorder="1" applyAlignment="1" applyProtection="1">
      <alignment vertical="center"/>
    </xf>
    <xf numFmtId="43" fontId="6" fillId="0" borderId="10" xfId="7" applyFont="1" applyFill="1" applyBorder="1" applyAlignment="1" applyProtection="1">
      <alignment horizontal="right" vertical="center"/>
    </xf>
    <xf numFmtId="0" fontId="8" fillId="0" borderId="0" xfId="10" applyFont="1" applyFill="1" applyBorder="1" applyAlignment="1" applyProtection="1">
      <alignment vertical="center"/>
    </xf>
    <xf numFmtId="0" fontId="13" fillId="0" borderId="0" xfId="0" quotePrefix="1" applyFont="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xf>
    <xf numFmtId="0" fontId="14" fillId="0" borderId="0" xfId="0" applyFont="1" applyAlignment="1">
      <alignment horizontal="center" vertical="center"/>
    </xf>
    <xf numFmtId="0" fontId="23" fillId="0" borderId="0" xfId="0" applyFont="1" applyAlignment="1">
      <alignment horizontal="center" vertical="center" wrapText="1"/>
    </xf>
    <xf numFmtId="0" fontId="8" fillId="0" borderId="0" xfId="10" applyFont="1" applyFill="1" applyBorder="1" applyAlignment="1" applyProtection="1">
      <alignment horizontal="center"/>
    </xf>
    <xf numFmtId="43" fontId="8" fillId="0" borderId="0" xfId="8" applyFont="1" applyAlignment="1">
      <alignment horizontal="center" vertical="top"/>
    </xf>
    <xf numFmtId="43" fontId="8" fillId="0" borderId="0" xfId="9" applyFont="1" applyAlignment="1">
      <alignment horizontal="center" vertical="top"/>
    </xf>
    <xf numFmtId="0" fontId="17" fillId="0" borderId="0" xfId="2" applyFont="1" applyFill="1" applyBorder="1" applyAlignment="1">
      <alignment horizontal="justify" vertical="center" wrapText="1"/>
    </xf>
    <xf numFmtId="0" fontId="16" fillId="0" borderId="0" xfId="2" applyFont="1" applyFill="1" applyBorder="1" applyAlignment="1">
      <alignment horizontal="center" vertical="center"/>
    </xf>
    <xf numFmtId="0" fontId="17" fillId="0" borderId="0" xfId="2" applyNumberFormat="1" applyFont="1" applyFill="1" applyBorder="1" applyAlignment="1">
      <alignment horizontal="justify" vertical="center" wrapText="1"/>
    </xf>
    <xf numFmtId="0" fontId="17" fillId="0" borderId="0" xfId="2" applyFont="1" applyFill="1" applyBorder="1" applyAlignment="1">
      <alignment horizontal="justify" vertical="center"/>
    </xf>
    <xf numFmtId="0" fontId="17" fillId="0" borderId="0" xfId="5" applyFont="1" applyFill="1" applyBorder="1" applyAlignment="1">
      <alignment horizontal="justify" vertical="center"/>
    </xf>
    <xf numFmtId="0" fontId="17" fillId="0" borderId="7" xfId="2" applyFont="1" applyFill="1" applyBorder="1" applyAlignment="1">
      <alignment horizontal="justify" vertical="center" wrapText="1"/>
    </xf>
    <xf numFmtId="4" fontId="17" fillId="0" borderId="0" xfId="5" applyNumberFormat="1" applyFont="1" applyFill="1" applyBorder="1" applyAlignment="1">
      <alignment horizontal="justify" vertical="center"/>
    </xf>
    <xf numFmtId="4" fontId="17" fillId="0" borderId="0" xfId="2" applyNumberFormat="1" applyFont="1" applyFill="1" applyBorder="1" applyAlignment="1">
      <alignment horizontal="justify" vertical="center"/>
    </xf>
    <xf numFmtId="4" fontId="17" fillId="0" borderId="0" xfId="2" applyNumberFormat="1" applyFont="1" applyFill="1" applyBorder="1" applyAlignment="1">
      <alignment horizontal="left" vertical="center" wrapText="1"/>
    </xf>
    <xf numFmtId="0" fontId="20" fillId="0" borderId="0" xfId="2" applyFont="1" applyFill="1" applyBorder="1" applyAlignment="1">
      <alignment horizontal="left" vertical="center" wrapText="1"/>
    </xf>
    <xf numFmtId="0" fontId="17" fillId="0" borderId="0" xfId="2" applyFont="1" applyFill="1" applyBorder="1" applyAlignment="1">
      <alignment horizontal="left" vertical="center" wrapText="1"/>
    </xf>
    <xf numFmtId="0" fontId="17" fillId="0" borderId="0" xfId="6" applyFont="1" applyFill="1" applyBorder="1" applyAlignment="1">
      <alignment horizontal="justify" vertical="center" wrapText="1"/>
    </xf>
    <xf numFmtId="0" fontId="20" fillId="0" borderId="0" xfId="2" applyNumberFormat="1" applyFont="1" applyFill="1" applyBorder="1" applyAlignment="1">
      <alignment horizontal="justify" vertical="center" wrapText="1"/>
    </xf>
    <xf numFmtId="0" fontId="20" fillId="0" borderId="0" xfId="6" applyNumberFormat="1" applyFont="1" applyFill="1" applyBorder="1" applyAlignment="1">
      <alignment horizontal="justify" vertical="center" wrapText="1"/>
    </xf>
    <xf numFmtId="0" fontId="18" fillId="0" borderId="0" xfId="2" applyFont="1" applyFill="1" applyBorder="1" applyAlignment="1">
      <alignment horizontal="justify" vertical="center" wrapText="1"/>
    </xf>
    <xf numFmtId="0" fontId="9" fillId="0" borderId="6" xfId="12" applyFont="1" applyFill="1" applyBorder="1" applyAlignment="1" applyProtection="1">
      <alignment horizontal="left" vertical="center" wrapText="1"/>
    </xf>
    <xf numFmtId="0" fontId="9" fillId="0" borderId="0" xfId="12" applyFont="1" applyFill="1" applyBorder="1" applyAlignment="1" applyProtection="1">
      <alignment horizontal="left" vertical="center" wrapText="1"/>
    </xf>
    <xf numFmtId="0" fontId="9" fillId="0" borderId="7" xfId="12" applyFont="1" applyFill="1" applyBorder="1" applyAlignment="1" applyProtection="1">
      <alignment horizontal="left" vertical="center" wrapText="1"/>
    </xf>
    <xf numFmtId="0" fontId="9" fillId="0" borderId="6" xfId="13" applyFont="1" applyFill="1" applyBorder="1" applyAlignment="1" applyProtection="1">
      <alignment horizontal="left" vertical="center" wrapText="1"/>
    </xf>
    <xf numFmtId="0" fontId="9" fillId="0" borderId="0" xfId="13" applyFont="1" applyFill="1" applyBorder="1" applyAlignment="1" applyProtection="1">
      <alignment horizontal="left" vertical="center" wrapText="1"/>
    </xf>
    <xf numFmtId="0" fontId="9" fillId="0" borderId="7" xfId="13" applyFont="1" applyFill="1" applyBorder="1" applyAlignment="1" applyProtection="1">
      <alignment horizontal="left" vertical="center" wrapText="1"/>
    </xf>
    <xf numFmtId="0" fontId="8" fillId="0" borderId="0" xfId="10" applyFont="1" applyFill="1" applyBorder="1" applyAlignment="1" applyProtection="1">
      <alignment horizontal="center" vertical="center"/>
    </xf>
    <xf numFmtId="0" fontId="6" fillId="0" borderId="0" xfId="13" applyFont="1" applyFill="1" applyBorder="1" applyAlignment="1" applyProtection="1">
      <alignment horizontal="justify" vertical="center"/>
    </xf>
    <xf numFmtId="0" fontId="6" fillId="0" borderId="7" xfId="13" applyFont="1" applyFill="1" applyBorder="1" applyAlignment="1" applyProtection="1">
      <alignment horizontal="justify" vertical="center"/>
    </xf>
    <xf numFmtId="0" fontId="6" fillId="0" borderId="0" xfId="13" applyFont="1" applyFill="1" applyBorder="1" applyAlignment="1" applyProtection="1">
      <alignment horizontal="justify" vertical="center" wrapText="1"/>
    </xf>
    <xf numFmtId="0" fontId="6" fillId="0" borderId="7" xfId="13" applyFont="1" applyFill="1" applyBorder="1" applyAlignment="1" applyProtection="1">
      <alignment horizontal="justify" vertical="center" wrapText="1"/>
    </xf>
    <xf numFmtId="0" fontId="17" fillId="0" borderId="0" xfId="2" applyFont="1" applyFill="1" applyBorder="1" applyAlignment="1">
      <alignment horizontal="justify" vertical="top"/>
    </xf>
    <xf numFmtId="0" fontId="18" fillId="0" borderId="0" xfId="2" applyFont="1" applyFill="1" applyBorder="1" applyAlignment="1">
      <alignment horizontal="center" vertical="top"/>
    </xf>
    <xf numFmtId="0" fontId="25" fillId="0" borderId="0" xfId="0" applyFont="1" applyFill="1" applyAlignment="1">
      <alignment vertical="center"/>
    </xf>
    <xf numFmtId="2" fontId="25" fillId="0" borderId="28" xfId="13" applyNumberFormat="1" applyFont="1" applyFill="1" applyBorder="1" applyAlignment="1" applyProtection="1">
      <alignment horizontal="center" vertical="center"/>
    </xf>
    <xf numFmtId="0" fontId="25" fillId="0" borderId="6" xfId="13" applyFont="1" applyFill="1" applyBorder="1" applyAlignment="1" applyProtection="1">
      <alignment vertical="center"/>
    </xf>
    <xf numFmtId="0" fontId="25" fillId="0" borderId="0" xfId="13" applyFont="1" applyFill="1" applyBorder="1" applyAlignment="1" applyProtection="1">
      <alignment horizontal="left" vertical="center"/>
    </xf>
    <xf numFmtId="0" fontId="25" fillId="0" borderId="7" xfId="13" applyFont="1" applyFill="1" applyBorder="1" applyAlignment="1" applyProtection="1">
      <alignment vertical="center"/>
    </xf>
    <xf numFmtId="43" fontId="25" fillId="0" borderId="8" xfId="7" applyFont="1" applyFill="1" applyBorder="1" applyAlignment="1" applyProtection="1">
      <alignment horizontal="right" vertical="center"/>
    </xf>
    <xf numFmtId="0" fontId="25" fillId="0" borderId="8" xfId="13" applyFont="1" applyFill="1" applyBorder="1" applyAlignment="1" applyProtection="1">
      <alignment horizontal="center" vertical="center"/>
    </xf>
    <xf numFmtId="41" fontId="25" fillId="0" borderId="7" xfId="4" applyNumberFormat="1" applyFont="1" applyFill="1" applyBorder="1" applyAlignment="1" applyProtection="1">
      <alignment horizontal="right" vertical="center"/>
    </xf>
    <xf numFmtId="41" fontId="25" fillId="0" borderId="21" xfId="13" applyNumberFormat="1" applyFont="1" applyFill="1" applyBorder="1" applyAlignment="1" applyProtection="1">
      <alignment horizontal="right" vertical="center"/>
    </xf>
    <xf numFmtId="0" fontId="25" fillId="0" borderId="6" xfId="13" applyFont="1" applyFill="1" applyBorder="1" applyAlignment="1" applyProtection="1">
      <alignment horizontal="left" vertical="center"/>
    </xf>
    <xf numFmtId="41" fontId="25" fillId="0" borderId="12" xfId="4" applyNumberFormat="1" applyFont="1" applyFill="1" applyBorder="1" applyAlignment="1" applyProtection="1">
      <alignment horizontal="right" vertical="center"/>
    </xf>
    <xf numFmtId="41" fontId="25" fillId="0" borderId="21" xfId="14" applyFont="1" applyFill="1" applyBorder="1" applyAlignment="1" applyProtection="1">
      <alignment horizontal="right" vertical="center"/>
    </xf>
    <xf numFmtId="0" fontId="25" fillId="0" borderId="0" xfId="13" applyFont="1" applyFill="1" applyBorder="1" applyAlignment="1" applyProtection="1">
      <alignment vertical="center"/>
    </xf>
    <xf numFmtId="0" fontId="25" fillId="0" borderId="0" xfId="13" applyFont="1" applyFill="1" applyBorder="1" applyAlignment="1" applyProtection="1">
      <alignment vertical="center" wrapText="1"/>
    </xf>
  </cellXfs>
  <cellStyles count="20">
    <cellStyle name="Comma" xfId="1" builtinId="3"/>
    <cellStyle name="Comma [0] 10" xfId="4"/>
    <cellStyle name="Comma [0] 2 10 2" xfId="3"/>
    <cellStyle name="Comma [0] 2 10 2 2" xfId="14"/>
    <cellStyle name="Comma [0] 2 2 3" xfId="11"/>
    <cellStyle name="Comma 10 2" xfId="7"/>
    <cellStyle name="Description 2" xfId="16"/>
    <cellStyle name="Normal" xfId="0" builtinId="0"/>
    <cellStyle name="Normal - Style1 2 2" xfId="6"/>
    <cellStyle name="Normal 10" xfId="15"/>
    <cellStyle name="Normal 12 2" xfId="8"/>
    <cellStyle name="Normal 12 2 2" xfId="2"/>
    <cellStyle name="Normal 12 2 2 2" xfId="9"/>
    <cellStyle name="Normal 13" xfId="19"/>
    <cellStyle name="Normal 2 156 2 2" xfId="17"/>
    <cellStyle name="Normal 2 3 2" xfId="10"/>
    <cellStyle name="Normal 3 2" xfId="5"/>
    <cellStyle name="Normal 3 2 2" xfId="13"/>
    <cellStyle name="Normal 39 2" xfId="18"/>
    <cellStyle name="Normal 5 3" xfId="12"/>
  </cellStyles>
  <dxfs count="0"/>
  <tableStyles count="0" defaultTableStyle="TableStyleMedium2" defaultPivotStyle="PivotStyleLight16"/>
  <colors>
    <mruColors>
      <color rgb="FF0000FF"/>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8"/>
  <sheetViews>
    <sheetView tabSelected="1" view="pageBreakPreview" zoomScale="85" zoomScaleNormal="100" zoomScaleSheetLayoutView="85" workbookViewId="0"/>
  </sheetViews>
  <sheetFormatPr defaultRowHeight="16.5" x14ac:dyDescent="0.3"/>
  <cols>
    <col min="1" max="3" width="13" style="42" customWidth="1"/>
    <col min="4" max="5" width="3.5703125" style="42" customWidth="1"/>
    <col min="6" max="9" width="10.140625" style="42" customWidth="1"/>
    <col min="10" max="16384" width="9.140625" style="42"/>
  </cols>
  <sheetData>
    <row r="3" spans="1:9" ht="26.25" x14ac:dyDescent="0.3">
      <c r="A3" s="443"/>
      <c r="B3" s="443"/>
      <c r="C3" s="443"/>
      <c r="D3" s="443"/>
      <c r="E3" s="443"/>
      <c r="F3" s="443"/>
      <c r="G3" s="443"/>
      <c r="H3" s="443"/>
      <c r="I3" s="443"/>
    </row>
    <row r="4" spans="1:9" ht="26.25" x14ac:dyDescent="0.3">
      <c r="A4" s="443" t="s">
        <v>446</v>
      </c>
      <c r="B4" s="443"/>
      <c r="C4" s="443"/>
      <c r="D4" s="443"/>
      <c r="E4" s="443"/>
      <c r="F4" s="443"/>
      <c r="G4" s="443"/>
      <c r="H4" s="443"/>
      <c r="I4" s="443"/>
    </row>
    <row r="5" spans="1:9" ht="20.25" x14ac:dyDescent="0.3">
      <c r="A5" s="444"/>
      <c r="B5" s="444"/>
      <c r="C5" s="444"/>
      <c r="D5" s="444"/>
      <c r="E5" s="444"/>
      <c r="F5" s="444"/>
      <c r="G5" s="444"/>
      <c r="H5" s="444"/>
      <c r="I5" s="444"/>
    </row>
    <row r="10" spans="1:9" x14ac:dyDescent="0.3">
      <c r="D10" s="43"/>
    </row>
    <row r="11" spans="1:9" x14ac:dyDescent="0.3">
      <c r="D11" s="44"/>
      <c r="E11" s="44"/>
    </row>
    <row r="12" spans="1:9" x14ac:dyDescent="0.3">
      <c r="D12" s="44"/>
      <c r="E12" s="44"/>
    </row>
    <row r="13" spans="1:9" x14ac:dyDescent="0.3">
      <c r="D13" s="44"/>
      <c r="E13" s="44"/>
    </row>
    <row r="14" spans="1:9" x14ac:dyDescent="0.3">
      <c r="D14" s="44"/>
      <c r="E14" s="44"/>
    </row>
    <row r="15" spans="1:9" x14ac:dyDescent="0.3">
      <c r="D15" s="44"/>
      <c r="E15" s="44"/>
    </row>
    <row r="16" spans="1:9" x14ac:dyDescent="0.3">
      <c r="D16" s="44"/>
      <c r="E16" s="44"/>
    </row>
    <row r="17" spans="1:9" x14ac:dyDescent="0.3">
      <c r="D17" s="44"/>
      <c r="E17" s="44"/>
    </row>
    <row r="18" spans="1:9" x14ac:dyDescent="0.3">
      <c r="D18" s="44"/>
      <c r="E18" s="44"/>
    </row>
    <row r="19" spans="1:9" x14ac:dyDescent="0.3">
      <c r="D19" s="44"/>
      <c r="E19" s="44"/>
    </row>
    <row r="20" spans="1:9" x14ac:dyDescent="0.3">
      <c r="D20" s="44"/>
      <c r="E20" s="44"/>
    </row>
    <row r="21" spans="1:9" x14ac:dyDescent="0.3">
      <c r="D21" s="44"/>
      <c r="E21" s="44"/>
    </row>
    <row r="22" spans="1:9" x14ac:dyDescent="0.3">
      <c r="D22" s="44"/>
      <c r="E22" s="44"/>
    </row>
    <row r="23" spans="1:9" x14ac:dyDescent="0.3">
      <c r="D23" s="44"/>
      <c r="E23" s="44"/>
    </row>
    <row r="24" spans="1:9" x14ac:dyDescent="0.3">
      <c r="D24" s="44"/>
      <c r="E24" s="44"/>
    </row>
    <row r="25" spans="1:9" x14ac:dyDescent="0.3">
      <c r="D25" s="43"/>
    </row>
    <row r="31" spans="1:9" x14ac:dyDescent="0.3">
      <c r="A31" s="445" t="s">
        <v>444</v>
      </c>
      <c r="B31" s="445"/>
      <c r="C31" s="445"/>
      <c r="D31" s="445"/>
      <c r="E31" s="445"/>
      <c r="F31" s="445"/>
      <c r="G31" s="445"/>
      <c r="H31" s="445"/>
      <c r="I31" s="445"/>
    </row>
    <row r="32" spans="1:9" ht="75" customHeight="1" x14ac:dyDescent="0.3">
      <c r="A32" s="446" t="s">
        <v>447</v>
      </c>
      <c r="B32" s="446"/>
      <c r="C32" s="446"/>
      <c r="D32" s="446"/>
      <c r="E32" s="446"/>
      <c r="F32" s="446"/>
      <c r="G32" s="446"/>
      <c r="H32" s="446"/>
      <c r="I32" s="446"/>
    </row>
    <row r="33" spans="1:12" ht="20.25" x14ac:dyDescent="0.3">
      <c r="A33" s="45"/>
      <c r="B33" s="45"/>
      <c r="C33" s="45"/>
      <c r="D33" s="45"/>
      <c r="E33" s="45"/>
      <c r="F33" s="45"/>
      <c r="G33" s="45"/>
      <c r="H33" s="45"/>
      <c r="I33" s="45"/>
    </row>
    <row r="36" spans="1:12" x14ac:dyDescent="0.3">
      <c r="A36" s="445" t="s">
        <v>445</v>
      </c>
      <c r="B36" s="445"/>
      <c r="C36" s="445"/>
      <c r="D36" s="445"/>
      <c r="E36" s="445"/>
      <c r="F36" s="445"/>
      <c r="G36" s="445"/>
      <c r="H36" s="445"/>
      <c r="I36" s="445"/>
    </row>
    <row r="37" spans="1:12" ht="20.25" x14ac:dyDescent="0.3">
      <c r="A37" s="441" t="s">
        <v>448</v>
      </c>
      <c r="B37" s="442"/>
      <c r="C37" s="442"/>
      <c r="D37" s="442"/>
      <c r="E37" s="442"/>
      <c r="F37" s="442"/>
      <c r="G37" s="442"/>
      <c r="H37" s="442"/>
      <c r="I37" s="442"/>
    </row>
    <row r="38" spans="1:12" ht="20.25" x14ac:dyDescent="0.3">
      <c r="A38" s="441" t="s">
        <v>449</v>
      </c>
      <c r="B38" s="442"/>
      <c r="C38" s="442"/>
      <c r="D38" s="442"/>
      <c r="E38" s="442"/>
      <c r="F38" s="442"/>
      <c r="G38" s="442"/>
      <c r="H38" s="442"/>
      <c r="I38" s="442"/>
      <c r="L38" s="46"/>
    </row>
  </sheetData>
  <mergeCells count="8">
    <mergeCell ref="A37:I37"/>
    <mergeCell ref="A38:I38"/>
    <mergeCell ref="A3:I3"/>
    <mergeCell ref="A4:I4"/>
    <mergeCell ref="A5:I5"/>
    <mergeCell ref="A31:I31"/>
    <mergeCell ref="A32:I32"/>
    <mergeCell ref="A36:I36"/>
  </mergeCells>
  <pageMargins left="0.7" right="0.7" top="0.46" bottom="0.42"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view="pageBreakPreview" zoomScale="85" zoomScaleNormal="100" zoomScaleSheetLayoutView="85" workbookViewId="0"/>
  </sheetViews>
  <sheetFormatPr defaultRowHeight="16.5" x14ac:dyDescent="0.3"/>
  <cols>
    <col min="1" max="1" width="6.28515625" style="55" customWidth="1"/>
    <col min="2" max="2" width="2.7109375" style="55" customWidth="1"/>
    <col min="3" max="3" width="6.28515625" style="56" customWidth="1"/>
    <col min="4" max="4" width="50.7109375" style="57" customWidth="1"/>
    <col min="5" max="5" width="7.85546875" style="58" customWidth="1"/>
    <col min="6" max="6" width="13.42578125" style="56" customWidth="1"/>
    <col min="7" max="7" width="17.85546875" style="59" customWidth="1"/>
    <col min="8" max="8" width="17.42578125" style="60" customWidth="1"/>
    <col min="9" max="16384" width="9.140625" style="42"/>
  </cols>
  <sheetData>
    <row r="1" spans="1:13" s="47" customFormat="1" x14ac:dyDescent="0.25">
      <c r="A1" s="61" t="s">
        <v>360</v>
      </c>
      <c r="B1" s="61"/>
      <c r="C1" s="62"/>
      <c r="D1" s="62" t="s">
        <v>362</v>
      </c>
      <c r="E1" s="48"/>
      <c r="F1" s="48"/>
      <c r="M1" s="49"/>
    </row>
    <row r="2" spans="1:13" s="47" customFormat="1" x14ac:dyDescent="0.25">
      <c r="A2" s="61" t="s">
        <v>361</v>
      </c>
      <c r="B2" s="61"/>
      <c r="C2" s="62"/>
      <c r="D2" s="62" t="s">
        <v>363</v>
      </c>
      <c r="E2" s="48"/>
      <c r="F2" s="48"/>
      <c r="M2" s="49"/>
    </row>
    <row r="3" spans="1:13" s="47" customFormat="1" ht="13.5" x14ac:dyDescent="0.25">
      <c r="A3" s="50"/>
      <c r="C3" s="50"/>
      <c r="D3" s="50"/>
      <c r="E3" s="50"/>
      <c r="F3" s="50"/>
      <c r="G3" s="50"/>
      <c r="H3" s="50"/>
      <c r="I3" s="50"/>
      <c r="J3" s="50"/>
      <c r="K3" s="50"/>
      <c r="L3" s="50"/>
      <c r="M3" s="51"/>
    </row>
    <row r="4" spans="1:13" s="47" customFormat="1" x14ac:dyDescent="0.25">
      <c r="A4" s="52" t="s">
        <v>442</v>
      </c>
      <c r="C4" s="50"/>
      <c r="D4" s="50"/>
      <c r="E4" s="50"/>
      <c r="F4" s="50"/>
      <c r="G4" s="50"/>
      <c r="H4" s="50"/>
      <c r="I4" s="50"/>
      <c r="J4" s="50"/>
      <c r="K4" s="50"/>
      <c r="L4" s="50"/>
      <c r="M4" s="51"/>
    </row>
    <row r="5" spans="1:13" s="47" customFormat="1" ht="15.75" thickBot="1" x14ac:dyDescent="0.3">
      <c r="C5" s="53"/>
      <c r="D5" s="53"/>
      <c r="E5" s="53"/>
      <c r="F5" s="53"/>
      <c r="G5" s="53"/>
      <c r="H5" s="53"/>
      <c r="I5" s="53"/>
      <c r="J5" s="53"/>
      <c r="K5" s="53"/>
      <c r="L5" s="53"/>
      <c r="M5" s="54"/>
    </row>
    <row r="6" spans="1:13" ht="17.25" thickTop="1" x14ac:dyDescent="0.3">
      <c r="A6" s="329"/>
      <c r="B6" s="330"/>
      <c r="C6" s="330"/>
      <c r="D6" s="330"/>
      <c r="E6" s="331"/>
      <c r="F6" s="332"/>
      <c r="G6" s="333"/>
      <c r="H6" s="334"/>
    </row>
    <row r="7" spans="1:13" x14ac:dyDescent="0.3">
      <c r="A7" s="335" t="s">
        <v>9</v>
      </c>
      <c r="B7" s="447" t="s">
        <v>329</v>
      </c>
      <c r="C7" s="447"/>
      <c r="D7" s="447"/>
      <c r="E7" s="63"/>
      <c r="F7" s="64"/>
      <c r="G7" s="65" t="s">
        <v>4</v>
      </c>
      <c r="H7" s="336" t="s">
        <v>357</v>
      </c>
    </row>
    <row r="8" spans="1:13" ht="17.25" thickBot="1" x14ac:dyDescent="0.35">
      <c r="A8" s="354"/>
      <c r="B8" s="355"/>
      <c r="C8" s="355"/>
      <c r="D8" s="355"/>
      <c r="E8" s="356"/>
      <c r="F8" s="357"/>
      <c r="G8" s="358" t="s">
        <v>332</v>
      </c>
      <c r="H8" s="359" t="s">
        <v>5</v>
      </c>
    </row>
    <row r="9" spans="1:13" ht="17.25" thickTop="1" x14ac:dyDescent="0.3">
      <c r="A9" s="337"/>
      <c r="B9" s="66"/>
      <c r="C9" s="67"/>
      <c r="D9" s="68"/>
      <c r="E9" s="69"/>
      <c r="F9" s="70"/>
      <c r="G9" s="71"/>
      <c r="H9" s="338"/>
    </row>
    <row r="10" spans="1:13" x14ac:dyDescent="0.3">
      <c r="A10" s="337"/>
      <c r="B10" s="328" t="s">
        <v>356</v>
      </c>
      <c r="C10" s="67"/>
      <c r="D10" s="68"/>
      <c r="E10" s="72"/>
      <c r="F10" s="70"/>
      <c r="G10" s="71"/>
      <c r="H10" s="339"/>
    </row>
    <row r="11" spans="1:13" x14ac:dyDescent="0.3">
      <c r="A11" s="337"/>
      <c r="B11" s="73"/>
      <c r="C11" s="67"/>
      <c r="D11" s="68"/>
      <c r="E11" s="72"/>
      <c r="F11" s="70"/>
      <c r="G11" s="71"/>
      <c r="H11" s="339"/>
    </row>
    <row r="12" spans="1:13" s="322" customFormat="1" x14ac:dyDescent="0.3">
      <c r="A12" s="340"/>
      <c r="B12" s="325"/>
      <c r="C12" s="323" t="str">
        <f>'Bab.No.1-Pek.Pdahuluan '!B4</f>
        <v>BAB NO. 01 - PEKERJAAN PERSIAPAN, PRASARANA &amp; PENUNJANG</v>
      </c>
      <c r="D12" s="320"/>
      <c r="E12" s="321"/>
      <c r="F12" s="64"/>
      <c r="G12" s="79">
        <f>'Bab.No.1-Pek.Pdahuluan '!$M$547</f>
        <v>0</v>
      </c>
      <c r="H12" s="341">
        <f>G12</f>
        <v>0</v>
      </c>
    </row>
    <row r="13" spans="1:13" x14ac:dyDescent="0.3">
      <c r="A13" s="342"/>
      <c r="B13" s="74"/>
      <c r="C13" s="75"/>
      <c r="D13" s="75"/>
      <c r="E13" s="76"/>
      <c r="F13" s="77"/>
      <c r="G13" s="78"/>
      <c r="H13" s="343"/>
    </row>
    <row r="14" spans="1:13" s="322" customFormat="1" x14ac:dyDescent="0.3">
      <c r="A14" s="340"/>
      <c r="B14" s="320"/>
      <c r="C14" s="323" t="str">
        <f>'Bab.No.2.1-pek STRUKTUR'!B4</f>
        <v>BAB NO. 02 :  PEKERJAAN STRUKTUR</v>
      </c>
      <c r="D14" s="320"/>
      <c r="E14" s="321"/>
      <c r="F14" s="64"/>
      <c r="G14" s="78"/>
      <c r="H14" s="341">
        <f>SUBTOTAL(9,G15:G20)</f>
        <v>0</v>
      </c>
    </row>
    <row r="15" spans="1:13" x14ac:dyDescent="0.3">
      <c r="A15" s="342"/>
      <c r="B15" s="74"/>
      <c r="C15" s="75"/>
      <c r="D15" s="75"/>
      <c r="E15" s="76"/>
      <c r="F15" s="77"/>
      <c r="G15" s="78"/>
      <c r="H15" s="343"/>
    </row>
    <row r="16" spans="1:13" x14ac:dyDescent="0.3">
      <c r="A16" s="342"/>
      <c r="B16" s="75"/>
      <c r="C16" s="75" t="str">
        <f>'Bab.No.2.1-pek STRUKTUR'!B10</f>
        <v>2.1</v>
      </c>
      <c r="D16" s="81" t="str">
        <f>'Bab.No.2.1-pek STRUKTUR'!C10</f>
        <v>PEKERJAAN PONDASI</v>
      </c>
      <c r="E16" s="76"/>
      <c r="F16" s="77"/>
      <c r="G16" s="79">
        <f>'Bab.No.2.1-pek STRUKTUR'!$I$24</f>
        <v>0</v>
      </c>
      <c r="H16" s="343"/>
    </row>
    <row r="17" spans="1:8" x14ac:dyDescent="0.3">
      <c r="A17" s="342"/>
      <c r="B17" s="75"/>
      <c r="C17" s="75"/>
      <c r="D17" s="82"/>
      <c r="E17" s="76"/>
      <c r="F17" s="77"/>
      <c r="G17" s="79"/>
      <c r="H17" s="343"/>
    </row>
    <row r="18" spans="1:8" x14ac:dyDescent="0.3">
      <c r="A18" s="342"/>
      <c r="B18" s="75"/>
      <c r="C18" s="80">
        <f>'Bab.No.2.1-pek STRUKTUR'!B27</f>
        <v>2.2000000000000002</v>
      </c>
      <c r="D18" s="82" t="str">
        <f>'Bab.No.2.1-pek STRUKTUR'!C27</f>
        <v>PEKERJAAN TANAH</v>
      </c>
      <c r="E18" s="76"/>
      <c r="F18" s="77"/>
      <c r="G18" s="79">
        <f>'Bab.No.2.1-pek STRUKTUR'!$I$48</f>
        <v>0</v>
      </c>
      <c r="H18" s="343"/>
    </row>
    <row r="19" spans="1:8" x14ac:dyDescent="0.3">
      <c r="A19" s="342"/>
      <c r="B19" s="75"/>
      <c r="C19" s="75"/>
      <c r="D19" s="82"/>
      <c r="E19" s="83"/>
      <c r="F19" s="77"/>
      <c r="G19" s="79"/>
      <c r="H19" s="343"/>
    </row>
    <row r="20" spans="1:8" x14ac:dyDescent="0.3">
      <c r="A20" s="342"/>
      <c r="B20" s="74"/>
      <c r="C20" s="80">
        <f>'Bab.No.2.1-pek STRUKTUR'!B51</f>
        <v>2.2999999999999998</v>
      </c>
      <c r="D20" s="82" t="str">
        <f>'Bab.No.2.1-pek STRUKTUR'!C51</f>
        <v>PEKERJAAN STRUKTUR ATAS</v>
      </c>
      <c r="E20" s="76"/>
      <c r="F20" s="77"/>
      <c r="G20" s="79">
        <f>'Bab.No.2.1-pek STRUKTUR'!$I$217</f>
        <v>0</v>
      </c>
      <c r="H20" s="343"/>
    </row>
    <row r="21" spans="1:8" x14ac:dyDescent="0.3">
      <c r="A21" s="342"/>
      <c r="B21" s="75"/>
      <c r="C21" s="75"/>
      <c r="D21" s="82"/>
      <c r="E21" s="76"/>
      <c r="F21" s="77"/>
      <c r="G21" s="79"/>
      <c r="H21" s="343"/>
    </row>
    <row r="22" spans="1:8" s="322" customFormat="1" x14ac:dyDescent="0.3">
      <c r="A22" s="340"/>
      <c r="B22" s="320"/>
      <c r="C22" s="323" t="str">
        <f>'Bab.No.3-Pek.Perizinan'!B4</f>
        <v>BAB NO. 03 - PEKERJAAN PERIZINAN</v>
      </c>
      <c r="D22" s="324"/>
      <c r="E22" s="321"/>
      <c r="F22" s="64"/>
      <c r="G22" s="79">
        <f>'Bab.No.3-Pek.Perizinan'!$M$23</f>
        <v>0</v>
      </c>
      <c r="H22" s="341">
        <f>G22</f>
        <v>0</v>
      </c>
    </row>
    <row r="23" spans="1:8" x14ac:dyDescent="0.3">
      <c r="A23" s="342"/>
      <c r="B23" s="75"/>
      <c r="C23" s="75"/>
      <c r="D23" s="82"/>
      <c r="E23" s="76"/>
      <c r="F23" s="77"/>
      <c r="G23" s="78"/>
      <c r="H23" s="343"/>
    </row>
    <row r="24" spans="1:8" s="322" customFormat="1" x14ac:dyDescent="0.3">
      <c r="A24" s="340"/>
      <c r="B24" s="320"/>
      <c r="C24" s="323" t="str">
        <f>'Kerja TambahKurang'!B4</f>
        <v>BAB NO. 04:  PEKERJAAN TAMBAH / KURANG</v>
      </c>
      <c r="D24" s="324"/>
      <c r="E24" s="321"/>
      <c r="F24" s="64"/>
      <c r="G24" s="79">
        <f>'Kerja TambahKurang'!I44</f>
        <v>0</v>
      </c>
      <c r="H24" s="341">
        <f>G24</f>
        <v>0</v>
      </c>
    </row>
    <row r="25" spans="1:8" x14ac:dyDescent="0.3">
      <c r="A25" s="342"/>
      <c r="B25" s="75"/>
      <c r="C25" s="75"/>
      <c r="D25" s="82"/>
      <c r="E25" s="76"/>
      <c r="F25" s="77"/>
      <c r="G25" s="78"/>
      <c r="H25" s="343"/>
    </row>
    <row r="26" spans="1:8" x14ac:dyDescent="0.3">
      <c r="A26" s="342"/>
      <c r="B26" s="75"/>
      <c r="C26" s="82"/>
      <c r="D26" s="82"/>
      <c r="E26" s="76"/>
      <c r="F26" s="77"/>
      <c r="G26" s="78"/>
      <c r="H26" s="343"/>
    </row>
    <row r="27" spans="1:8" x14ac:dyDescent="0.3">
      <c r="A27" s="342"/>
      <c r="B27" s="74"/>
      <c r="C27" s="75"/>
      <c r="D27" s="82"/>
      <c r="E27" s="76"/>
      <c r="F27" s="77"/>
      <c r="G27" s="78"/>
      <c r="H27" s="343"/>
    </row>
    <row r="28" spans="1:8" x14ac:dyDescent="0.3">
      <c r="A28" s="342"/>
      <c r="B28" s="75"/>
      <c r="C28" s="75"/>
      <c r="D28" s="82"/>
      <c r="E28" s="76"/>
      <c r="F28" s="77"/>
      <c r="G28" s="78"/>
      <c r="H28" s="343"/>
    </row>
    <row r="29" spans="1:8" x14ac:dyDescent="0.3">
      <c r="A29" s="342"/>
      <c r="B29" s="75"/>
      <c r="C29" s="75"/>
      <c r="D29" s="82"/>
      <c r="E29" s="76"/>
      <c r="F29" s="77"/>
      <c r="G29" s="78"/>
      <c r="H29" s="343"/>
    </row>
    <row r="30" spans="1:8" x14ac:dyDescent="0.3">
      <c r="A30" s="342"/>
      <c r="B30" s="75"/>
      <c r="C30" s="75"/>
      <c r="D30" s="82"/>
      <c r="E30" s="76"/>
      <c r="F30" s="77"/>
      <c r="G30" s="78"/>
      <c r="H30" s="343"/>
    </row>
    <row r="31" spans="1:8" x14ac:dyDescent="0.3">
      <c r="A31" s="342"/>
      <c r="B31" s="75"/>
      <c r="C31" s="75"/>
      <c r="D31" s="82"/>
      <c r="E31" s="76"/>
      <c r="F31" s="77"/>
      <c r="G31" s="78"/>
      <c r="H31" s="343"/>
    </row>
    <row r="32" spans="1:8" x14ac:dyDescent="0.3">
      <c r="A32" s="342"/>
      <c r="B32" s="75"/>
      <c r="C32" s="75"/>
      <c r="D32" s="82"/>
      <c r="E32" s="76"/>
      <c r="F32" s="77"/>
      <c r="G32" s="78"/>
      <c r="H32" s="343"/>
    </row>
    <row r="33" spans="1:8" x14ac:dyDescent="0.3">
      <c r="A33" s="342"/>
      <c r="B33" s="74"/>
      <c r="C33" s="75"/>
      <c r="D33" s="82"/>
      <c r="E33" s="76"/>
      <c r="F33" s="77"/>
      <c r="G33" s="78"/>
      <c r="H33" s="343"/>
    </row>
    <row r="34" spans="1:8" x14ac:dyDescent="0.3">
      <c r="A34" s="342"/>
      <c r="B34" s="75"/>
      <c r="C34" s="75"/>
      <c r="D34" s="82"/>
      <c r="E34" s="76"/>
      <c r="F34" s="77"/>
      <c r="G34" s="78"/>
      <c r="H34" s="343"/>
    </row>
    <row r="35" spans="1:8" x14ac:dyDescent="0.3">
      <c r="A35" s="342"/>
      <c r="B35" s="75"/>
      <c r="C35" s="75"/>
      <c r="D35" s="82"/>
      <c r="E35" s="76"/>
      <c r="F35" s="77"/>
      <c r="G35" s="78"/>
      <c r="H35" s="343"/>
    </row>
    <row r="36" spans="1:8" x14ac:dyDescent="0.3">
      <c r="A36" s="342"/>
      <c r="B36" s="75"/>
      <c r="C36" s="75"/>
      <c r="D36" s="82"/>
      <c r="E36" s="76"/>
      <c r="F36" s="77"/>
      <c r="G36" s="78"/>
      <c r="H36" s="343"/>
    </row>
    <row r="37" spans="1:8" x14ac:dyDescent="0.3">
      <c r="A37" s="342"/>
      <c r="B37" s="75"/>
      <c r="C37" s="75"/>
      <c r="D37" s="82"/>
      <c r="E37" s="76"/>
      <c r="F37" s="77"/>
      <c r="G37" s="78"/>
      <c r="H37" s="343"/>
    </row>
    <row r="38" spans="1:8" x14ac:dyDescent="0.3">
      <c r="A38" s="342"/>
      <c r="B38" s="75"/>
      <c r="C38" s="75"/>
      <c r="D38" s="82"/>
      <c r="E38" s="76"/>
      <c r="F38" s="77"/>
      <c r="G38" s="78"/>
      <c r="H38" s="343"/>
    </row>
    <row r="39" spans="1:8" x14ac:dyDescent="0.3">
      <c r="A39" s="342"/>
      <c r="B39" s="75"/>
      <c r="C39" s="75"/>
      <c r="D39" s="75"/>
      <c r="E39" s="76"/>
      <c r="F39" s="77"/>
      <c r="G39" s="78"/>
      <c r="H39" s="343"/>
    </row>
    <row r="40" spans="1:8" x14ac:dyDescent="0.3">
      <c r="A40" s="342"/>
      <c r="B40" s="75"/>
      <c r="C40" s="75"/>
      <c r="D40" s="75"/>
      <c r="E40" s="76"/>
      <c r="F40" s="77"/>
      <c r="G40" s="78"/>
      <c r="H40" s="343"/>
    </row>
    <row r="41" spans="1:8" x14ac:dyDescent="0.3">
      <c r="A41" s="342"/>
      <c r="B41" s="75"/>
      <c r="C41" s="75"/>
      <c r="D41" s="75"/>
      <c r="E41" s="76"/>
      <c r="F41" s="77"/>
      <c r="G41" s="78"/>
      <c r="H41" s="343"/>
    </row>
    <row r="42" spans="1:8" x14ac:dyDescent="0.3">
      <c r="A42" s="342"/>
      <c r="B42" s="75"/>
      <c r="C42" s="75"/>
      <c r="D42" s="75"/>
      <c r="E42" s="76"/>
      <c r="F42" s="77"/>
      <c r="G42" s="78"/>
      <c r="H42" s="343"/>
    </row>
    <row r="43" spans="1:8" x14ac:dyDescent="0.3">
      <c r="A43" s="342"/>
      <c r="B43" s="75"/>
      <c r="C43" s="75"/>
      <c r="D43" s="75"/>
      <c r="E43" s="76"/>
      <c r="F43" s="77"/>
      <c r="G43" s="78"/>
      <c r="H43" s="343"/>
    </row>
    <row r="44" spans="1:8" x14ac:dyDescent="0.3">
      <c r="A44" s="342"/>
      <c r="B44" s="75"/>
      <c r="C44" s="75"/>
      <c r="D44" s="75"/>
      <c r="E44" s="76"/>
      <c r="F44" s="77"/>
      <c r="G44" s="78"/>
      <c r="H44" s="343"/>
    </row>
    <row r="45" spans="1:8" x14ac:dyDescent="0.3">
      <c r="A45" s="342"/>
      <c r="B45" s="75"/>
      <c r="C45" s="75"/>
      <c r="D45" s="75"/>
      <c r="E45" s="76"/>
      <c r="F45" s="77"/>
      <c r="G45" s="78"/>
      <c r="H45" s="343"/>
    </row>
    <row r="46" spans="1:8" x14ac:dyDescent="0.3">
      <c r="A46" s="342"/>
      <c r="B46" s="75"/>
      <c r="C46" s="75"/>
      <c r="D46" s="75"/>
      <c r="E46" s="76"/>
      <c r="F46" s="77"/>
      <c r="G46" s="78"/>
      <c r="H46" s="343"/>
    </row>
    <row r="47" spans="1:8" x14ac:dyDescent="0.3">
      <c r="A47" s="342"/>
      <c r="B47" s="75"/>
      <c r="C47" s="75"/>
      <c r="D47" s="75"/>
      <c r="E47" s="76"/>
      <c r="F47" s="77"/>
      <c r="G47" s="78"/>
      <c r="H47" s="343"/>
    </row>
    <row r="48" spans="1:8" x14ac:dyDescent="0.3">
      <c r="A48" s="342"/>
      <c r="B48" s="75"/>
      <c r="C48" s="75"/>
      <c r="D48" s="75"/>
      <c r="E48" s="76"/>
      <c r="F48" s="77"/>
      <c r="G48" s="84"/>
      <c r="H48" s="344"/>
    </row>
    <row r="49" spans="1:8" ht="17.25" thickBot="1" x14ac:dyDescent="0.35">
      <c r="A49" s="342"/>
      <c r="B49" s="75"/>
      <c r="C49" s="75"/>
      <c r="D49" s="75"/>
      <c r="E49" s="76"/>
      <c r="F49" s="77"/>
      <c r="G49" s="84"/>
      <c r="H49" s="344"/>
    </row>
    <row r="50" spans="1:8" x14ac:dyDescent="0.3">
      <c r="A50" s="425"/>
      <c r="B50" s="426"/>
      <c r="C50" s="426"/>
      <c r="D50" s="426"/>
      <c r="E50" s="427"/>
      <c r="F50" s="414"/>
      <c r="G50" s="428"/>
      <c r="H50" s="416"/>
    </row>
    <row r="51" spans="1:8" s="322" customFormat="1" x14ac:dyDescent="0.3">
      <c r="A51" s="346"/>
      <c r="B51" s="320"/>
      <c r="C51" s="320"/>
      <c r="D51" s="320"/>
      <c r="E51" s="326"/>
      <c r="F51" s="301"/>
      <c r="G51" s="327" t="s">
        <v>443</v>
      </c>
      <c r="H51" s="347">
        <f>SUM(H9:H49)</f>
        <v>0</v>
      </c>
    </row>
    <row r="52" spans="1:8" ht="17.25" thickBot="1" x14ac:dyDescent="0.35">
      <c r="A52" s="348"/>
      <c r="B52" s="349"/>
      <c r="C52" s="349"/>
      <c r="D52" s="349"/>
      <c r="E52" s="350"/>
      <c r="F52" s="351"/>
      <c r="G52" s="352"/>
      <c r="H52" s="353"/>
    </row>
    <row r="53" spans="1:8" ht="17.25" thickTop="1" x14ac:dyDescent="0.3">
      <c r="B53" s="429" t="s">
        <v>461</v>
      </c>
      <c r="C53" s="430"/>
      <c r="D53" s="431" t="s">
        <v>462</v>
      </c>
    </row>
  </sheetData>
  <protectedRanges>
    <protectedRange sqref="G6:G8 G9:H64913" name="Range1"/>
    <protectedRange sqref="H7:H8" name="Range1_1"/>
    <protectedRange sqref="K1:L5" name="Range1_2"/>
  </protectedRanges>
  <mergeCells count="1">
    <mergeCell ref="B7:D7"/>
  </mergeCells>
  <printOptions horizontalCentered="1"/>
  <pageMargins left="0.51181102362204722" right="0.47244094488188981" top="0.74803149606299213" bottom="0.74803149606299213" header="0.31496062992125984" footer="0.31496062992125984"/>
  <pageSetup paperSize="9" scale="75"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view="pageBreakPreview" zoomScaleNormal="100" zoomScaleSheetLayoutView="100" workbookViewId="0"/>
  </sheetViews>
  <sheetFormatPr defaultRowHeight="15.75" x14ac:dyDescent="0.25"/>
  <cols>
    <col min="1" max="1" width="3.7109375" style="220" customWidth="1"/>
    <col min="2" max="2" width="5.7109375" style="220" customWidth="1"/>
    <col min="3" max="3" width="54.140625" style="220" customWidth="1"/>
    <col min="4" max="4" width="8.85546875" style="220" customWidth="1"/>
    <col min="5" max="5" width="6.85546875" style="220" customWidth="1"/>
    <col min="6" max="7" width="7.140625" style="220" customWidth="1"/>
    <col min="8" max="9" width="9.140625" style="220"/>
    <col min="10" max="10" width="10.85546875" style="220" bestFit="1" customWidth="1"/>
    <col min="11" max="11" width="9.140625" style="220"/>
    <col min="12" max="12" width="10.85546875" style="220" bestFit="1" customWidth="1"/>
    <col min="13" max="256" width="9.140625" style="220"/>
    <col min="257" max="257" width="3.7109375" style="220" customWidth="1"/>
    <col min="258" max="258" width="5.7109375" style="220" customWidth="1"/>
    <col min="259" max="259" width="54.140625" style="220" customWidth="1"/>
    <col min="260" max="260" width="8.85546875" style="220" customWidth="1"/>
    <col min="261" max="261" width="6.85546875" style="220" customWidth="1"/>
    <col min="262" max="263" width="7.140625" style="220" customWidth="1"/>
    <col min="264" max="265" width="9.140625" style="220"/>
    <col min="266" max="266" width="10.85546875" style="220" bestFit="1" customWidth="1"/>
    <col min="267" max="267" width="9.140625" style="220"/>
    <col min="268" max="268" width="10.85546875" style="220" bestFit="1" customWidth="1"/>
    <col min="269" max="512" width="9.140625" style="220"/>
    <col min="513" max="513" width="3.7109375" style="220" customWidth="1"/>
    <col min="514" max="514" width="5.7109375" style="220" customWidth="1"/>
    <col min="515" max="515" width="54.140625" style="220" customWidth="1"/>
    <col min="516" max="516" width="8.85546875" style="220" customWidth="1"/>
    <col min="517" max="517" width="6.85546875" style="220" customWidth="1"/>
    <col min="518" max="519" width="7.140625" style="220" customWidth="1"/>
    <col min="520" max="521" width="9.140625" style="220"/>
    <col min="522" max="522" width="10.85546875" style="220" bestFit="1" customWidth="1"/>
    <col min="523" max="523" width="9.140625" style="220"/>
    <col min="524" max="524" width="10.85546875" style="220" bestFit="1" customWidth="1"/>
    <col min="525" max="768" width="9.140625" style="220"/>
    <col min="769" max="769" width="3.7109375" style="220" customWidth="1"/>
    <col min="770" max="770" width="5.7109375" style="220" customWidth="1"/>
    <col min="771" max="771" width="54.140625" style="220" customWidth="1"/>
    <col min="772" max="772" width="8.85546875" style="220" customWidth="1"/>
    <col min="773" max="773" width="6.85546875" style="220" customWidth="1"/>
    <col min="774" max="775" width="7.140625" style="220" customWidth="1"/>
    <col min="776" max="777" width="9.140625" style="220"/>
    <col min="778" max="778" width="10.85546875" style="220" bestFit="1" customWidth="1"/>
    <col min="779" max="779" width="9.140625" style="220"/>
    <col min="780" max="780" width="10.85546875" style="220" bestFit="1" customWidth="1"/>
    <col min="781" max="1024" width="9.140625" style="220"/>
    <col min="1025" max="1025" width="3.7109375" style="220" customWidth="1"/>
    <col min="1026" max="1026" width="5.7109375" style="220" customWidth="1"/>
    <col min="1027" max="1027" width="54.140625" style="220" customWidth="1"/>
    <col min="1028" max="1028" width="8.85546875" style="220" customWidth="1"/>
    <col min="1029" max="1029" width="6.85546875" style="220" customWidth="1"/>
    <col min="1030" max="1031" width="7.140625" style="220" customWidth="1"/>
    <col min="1032" max="1033" width="9.140625" style="220"/>
    <col min="1034" max="1034" width="10.85546875" style="220" bestFit="1" customWidth="1"/>
    <col min="1035" max="1035" width="9.140625" style="220"/>
    <col min="1036" max="1036" width="10.85546875" style="220" bestFit="1" customWidth="1"/>
    <col min="1037" max="1280" width="9.140625" style="220"/>
    <col min="1281" max="1281" width="3.7109375" style="220" customWidth="1"/>
    <col min="1282" max="1282" width="5.7109375" style="220" customWidth="1"/>
    <col min="1283" max="1283" width="54.140625" style="220" customWidth="1"/>
    <col min="1284" max="1284" width="8.85546875" style="220" customWidth="1"/>
    <col min="1285" max="1285" width="6.85546875" style="220" customWidth="1"/>
    <col min="1286" max="1287" width="7.140625" style="220" customWidth="1"/>
    <col min="1288" max="1289" width="9.140625" style="220"/>
    <col min="1290" max="1290" width="10.85546875" style="220" bestFit="1" customWidth="1"/>
    <col min="1291" max="1291" width="9.140625" style="220"/>
    <col min="1292" max="1292" width="10.85546875" style="220" bestFit="1" customWidth="1"/>
    <col min="1293" max="1536" width="9.140625" style="220"/>
    <col min="1537" max="1537" width="3.7109375" style="220" customWidth="1"/>
    <col min="1538" max="1538" width="5.7109375" style="220" customWidth="1"/>
    <col min="1539" max="1539" width="54.140625" style="220" customWidth="1"/>
    <col min="1540" max="1540" width="8.85546875" style="220" customWidth="1"/>
    <col min="1541" max="1541" width="6.85546875" style="220" customWidth="1"/>
    <col min="1542" max="1543" width="7.140625" style="220" customWidth="1"/>
    <col min="1544" max="1545" width="9.140625" style="220"/>
    <col min="1546" max="1546" width="10.85546875" style="220" bestFit="1" customWidth="1"/>
    <col min="1547" max="1547" width="9.140625" style="220"/>
    <col min="1548" max="1548" width="10.85546875" style="220" bestFit="1" customWidth="1"/>
    <col min="1549" max="1792" width="9.140625" style="220"/>
    <col min="1793" max="1793" width="3.7109375" style="220" customWidth="1"/>
    <col min="1794" max="1794" width="5.7109375" style="220" customWidth="1"/>
    <col min="1795" max="1795" width="54.140625" style="220" customWidth="1"/>
    <col min="1796" max="1796" width="8.85546875" style="220" customWidth="1"/>
    <col min="1797" max="1797" width="6.85546875" style="220" customWidth="1"/>
    <col min="1798" max="1799" width="7.140625" style="220" customWidth="1"/>
    <col min="1800" max="1801" width="9.140625" style="220"/>
    <col min="1802" max="1802" width="10.85546875" style="220" bestFit="1" customWidth="1"/>
    <col min="1803" max="1803" width="9.140625" style="220"/>
    <col min="1804" max="1804" width="10.85546875" style="220" bestFit="1" customWidth="1"/>
    <col min="1805" max="2048" width="9.140625" style="220"/>
    <col min="2049" max="2049" width="3.7109375" style="220" customWidth="1"/>
    <col min="2050" max="2050" width="5.7109375" style="220" customWidth="1"/>
    <col min="2051" max="2051" width="54.140625" style="220" customWidth="1"/>
    <col min="2052" max="2052" width="8.85546875" style="220" customWidth="1"/>
    <col min="2053" max="2053" width="6.85546875" style="220" customWidth="1"/>
    <col min="2054" max="2055" width="7.140625" style="220" customWidth="1"/>
    <col min="2056" max="2057" width="9.140625" style="220"/>
    <col min="2058" max="2058" width="10.85546875" style="220" bestFit="1" customWidth="1"/>
    <col min="2059" max="2059" width="9.140625" style="220"/>
    <col min="2060" max="2060" width="10.85546875" style="220" bestFit="1" customWidth="1"/>
    <col min="2061" max="2304" width="9.140625" style="220"/>
    <col min="2305" max="2305" width="3.7109375" style="220" customWidth="1"/>
    <col min="2306" max="2306" width="5.7109375" style="220" customWidth="1"/>
    <col min="2307" max="2307" width="54.140625" style="220" customWidth="1"/>
    <col min="2308" max="2308" width="8.85546875" style="220" customWidth="1"/>
    <col min="2309" max="2309" width="6.85546875" style="220" customWidth="1"/>
    <col min="2310" max="2311" width="7.140625" style="220" customWidth="1"/>
    <col min="2312" max="2313" width="9.140625" style="220"/>
    <col min="2314" max="2314" width="10.85546875" style="220" bestFit="1" customWidth="1"/>
    <col min="2315" max="2315" width="9.140625" style="220"/>
    <col min="2316" max="2316" width="10.85546875" style="220" bestFit="1" customWidth="1"/>
    <col min="2317" max="2560" width="9.140625" style="220"/>
    <col min="2561" max="2561" width="3.7109375" style="220" customWidth="1"/>
    <col min="2562" max="2562" width="5.7109375" style="220" customWidth="1"/>
    <col min="2563" max="2563" width="54.140625" style="220" customWidth="1"/>
    <col min="2564" max="2564" width="8.85546875" style="220" customWidth="1"/>
    <col min="2565" max="2565" width="6.85546875" style="220" customWidth="1"/>
    <col min="2566" max="2567" width="7.140625" style="220" customWidth="1"/>
    <col min="2568" max="2569" width="9.140625" style="220"/>
    <col min="2570" max="2570" width="10.85546875" style="220" bestFit="1" customWidth="1"/>
    <col min="2571" max="2571" width="9.140625" style="220"/>
    <col min="2572" max="2572" width="10.85546875" style="220" bestFit="1" customWidth="1"/>
    <col min="2573" max="2816" width="9.140625" style="220"/>
    <col min="2817" max="2817" width="3.7109375" style="220" customWidth="1"/>
    <col min="2818" max="2818" width="5.7109375" style="220" customWidth="1"/>
    <col min="2819" max="2819" width="54.140625" style="220" customWidth="1"/>
    <col min="2820" max="2820" width="8.85546875" style="220" customWidth="1"/>
    <col min="2821" max="2821" width="6.85546875" style="220" customWidth="1"/>
    <col min="2822" max="2823" width="7.140625" style="220" customWidth="1"/>
    <col min="2824" max="2825" width="9.140625" style="220"/>
    <col min="2826" max="2826" width="10.85546875" style="220" bestFit="1" customWidth="1"/>
    <col min="2827" max="2827" width="9.140625" style="220"/>
    <col min="2828" max="2828" width="10.85546875" style="220" bestFit="1" customWidth="1"/>
    <col min="2829" max="3072" width="9.140625" style="220"/>
    <col min="3073" max="3073" width="3.7109375" style="220" customWidth="1"/>
    <col min="3074" max="3074" width="5.7109375" style="220" customWidth="1"/>
    <col min="3075" max="3075" width="54.140625" style="220" customWidth="1"/>
    <col min="3076" max="3076" width="8.85546875" style="220" customWidth="1"/>
    <col min="3077" max="3077" width="6.85546875" style="220" customWidth="1"/>
    <col min="3078" max="3079" width="7.140625" style="220" customWidth="1"/>
    <col min="3080" max="3081" width="9.140625" style="220"/>
    <col min="3082" max="3082" width="10.85546875" style="220" bestFit="1" customWidth="1"/>
    <col min="3083" max="3083" width="9.140625" style="220"/>
    <col min="3084" max="3084" width="10.85546875" style="220" bestFit="1" customWidth="1"/>
    <col min="3085" max="3328" width="9.140625" style="220"/>
    <col min="3329" max="3329" width="3.7109375" style="220" customWidth="1"/>
    <col min="3330" max="3330" width="5.7109375" style="220" customWidth="1"/>
    <col min="3331" max="3331" width="54.140625" style="220" customWidth="1"/>
    <col min="3332" max="3332" width="8.85546875" style="220" customWidth="1"/>
    <col min="3333" max="3333" width="6.85546875" style="220" customWidth="1"/>
    <col min="3334" max="3335" width="7.140625" style="220" customWidth="1"/>
    <col min="3336" max="3337" width="9.140625" style="220"/>
    <col min="3338" max="3338" width="10.85546875" style="220" bestFit="1" customWidth="1"/>
    <col min="3339" max="3339" width="9.140625" style="220"/>
    <col min="3340" max="3340" width="10.85546875" style="220" bestFit="1" customWidth="1"/>
    <col min="3341" max="3584" width="9.140625" style="220"/>
    <col min="3585" max="3585" width="3.7109375" style="220" customWidth="1"/>
    <col min="3586" max="3586" width="5.7109375" style="220" customWidth="1"/>
    <col min="3587" max="3587" width="54.140625" style="220" customWidth="1"/>
    <col min="3588" max="3588" width="8.85546875" style="220" customWidth="1"/>
    <col min="3589" max="3589" width="6.85546875" style="220" customWidth="1"/>
    <col min="3590" max="3591" width="7.140625" style="220" customWidth="1"/>
    <col min="3592" max="3593" width="9.140625" style="220"/>
    <col min="3594" max="3594" width="10.85546875" style="220" bestFit="1" customWidth="1"/>
    <col min="3595" max="3595" width="9.140625" style="220"/>
    <col min="3596" max="3596" width="10.85546875" style="220" bestFit="1" customWidth="1"/>
    <col min="3597" max="3840" width="9.140625" style="220"/>
    <col min="3841" max="3841" width="3.7109375" style="220" customWidth="1"/>
    <col min="3842" max="3842" width="5.7109375" style="220" customWidth="1"/>
    <col min="3843" max="3843" width="54.140625" style="220" customWidth="1"/>
    <col min="3844" max="3844" width="8.85546875" style="220" customWidth="1"/>
    <col min="3845" max="3845" width="6.85546875" style="220" customWidth="1"/>
    <col min="3846" max="3847" width="7.140625" style="220" customWidth="1"/>
    <col min="3848" max="3849" width="9.140625" style="220"/>
    <col min="3850" max="3850" width="10.85546875" style="220" bestFit="1" customWidth="1"/>
    <col min="3851" max="3851" width="9.140625" style="220"/>
    <col min="3852" max="3852" width="10.85546875" style="220" bestFit="1" customWidth="1"/>
    <col min="3853" max="4096" width="9.140625" style="220"/>
    <col min="4097" max="4097" width="3.7109375" style="220" customWidth="1"/>
    <col min="4098" max="4098" width="5.7109375" style="220" customWidth="1"/>
    <col min="4099" max="4099" width="54.140625" style="220" customWidth="1"/>
    <col min="4100" max="4100" width="8.85546875" style="220" customWidth="1"/>
    <col min="4101" max="4101" width="6.85546875" style="220" customWidth="1"/>
    <col min="4102" max="4103" width="7.140625" style="220" customWidth="1"/>
    <col min="4104" max="4105" width="9.140625" style="220"/>
    <col min="4106" max="4106" width="10.85546875" style="220" bestFit="1" customWidth="1"/>
    <col min="4107" max="4107" width="9.140625" style="220"/>
    <col min="4108" max="4108" width="10.85546875" style="220" bestFit="1" customWidth="1"/>
    <col min="4109" max="4352" width="9.140625" style="220"/>
    <col min="4353" max="4353" width="3.7109375" style="220" customWidth="1"/>
    <col min="4354" max="4354" width="5.7109375" style="220" customWidth="1"/>
    <col min="4355" max="4355" width="54.140625" style="220" customWidth="1"/>
    <col min="4356" max="4356" width="8.85546875" style="220" customWidth="1"/>
    <col min="4357" max="4357" width="6.85546875" style="220" customWidth="1"/>
    <col min="4358" max="4359" width="7.140625" style="220" customWidth="1"/>
    <col min="4360" max="4361" width="9.140625" style="220"/>
    <col min="4362" max="4362" width="10.85546875" style="220" bestFit="1" customWidth="1"/>
    <col min="4363" max="4363" width="9.140625" style="220"/>
    <col min="4364" max="4364" width="10.85546875" style="220" bestFit="1" customWidth="1"/>
    <col min="4365" max="4608" width="9.140625" style="220"/>
    <col min="4609" max="4609" width="3.7109375" style="220" customWidth="1"/>
    <col min="4610" max="4610" width="5.7109375" style="220" customWidth="1"/>
    <col min="4611" max="4611" width="54.140625" style="220" customWidth="1"/>
    <col min="4612" max="4612" width="8.85546875" style="220" customWidth="1"/>
    <col min="4613" max="4613" width="6.85546875" style="220" customWidth="1"/>
    <col min="4614" max="4615" width="7.140625" style="220" customWidth="1"/>
    <col min="4616" max="4617" width="9.140625" style="220"/>
    <col min="4618" max="4618" width="10.85546875" style="220" bestFit="1" customWidth="1"/>
    <col min="4619" max="4619" width="9.140625" style="220"/>
    <col min="4620" max="4620" width="10.85546875" style="220" bestFit="1" customWidth="1"/>
    <col min="4621" max="4864" width="9.140625" style="220"/>
    <col min="4865" max="4865" width="3.7109375" style="220" customWidth="1"/>
    <col min="4866" max="4866" width="5.7109375" style="220" customWidth="1"/>
    <col min="4867" max="4867" width="54.140625" style="220" customWidth="1"/>
    <col min="4868" max="4868" width="8.85546875" style="220" customWidth="1"/>
    <col min="4869" max="4869" width="6.85546875" style="220" customWidth="1"/>
    <col min="4870" max="4871" width="7.140625" style="220" customWidth="1"/>
    <col min="4872" max="4873" width="9.140625" style="220"/>
    <col min="4874" max="4874" width="10.85546875" style="220" bestFit="1" customWidth="1"/>
    <col min="4875" max="4875" width="9.140625" style="220"/>
    <col min="4876" max="4876" width="10.85546875" style="220" bestFit="1" customWidth="1"/>
    <col min="4877" max="5120" width="9.140625" style="220"/>
    <col min="5121" max="5121" width="3.7109375" style="220" customWidth="1"/>
    <col min="5122" max="5122" width="5.7109375" style="220" customWidth="1"/>
    <col min="5123" max="5123" width="54.140625" style="220" customWidth="1"/>
    <col min="5124" max="5124" width="8.85546875" style="220" customWidth="1"/>
    <col min="5125" max="5125" width="6.85546875" style="220" customWidth="1"/>
    <col min="5126" max="5127" width="7.140625" style="220" customWidth="1"/>
    <col min="5128" max="5129" width="9.140625" style="220"/>
    <col min="5130" max="5130" width="10.85546875" style="220" bestFit="1" customWidth="1"/>
    <col min="5131" max="5131" width="9.140625" style="220"/>
    <col min="5132" max="5132" width="10.85546875" style="220" bestFit="1" customWidth="1"/>
    <col min="5133" max="5376" width="9.140625" style="220"/>
    <col min="5377" max="5377" width="3.7109375" style="220" customWidth="1"/>
    <col min="5378" max="5378" width="5.7109375" style="220" customWidth="1"/>
    <col min="5379" max="5379" width="54.140625" style="220" customWidth="1"/>
    <col min="5380" max="5380" width="8.85546875" style="220" customWidth="1"/>
    <col min="5381" max="5381" width="6.85546875" style="220" customWidth="1"/>
    <col min="5382" max="5383" width="7.140625" style="220" customWidth="1"/>
    <col min="5384" max="5385" width="9.140625" style="220"/>
    <col min="5386" max="5386" width="10.85546875" style="220" bestFit="1" customWidth="1"/>
    <col min="5387" max="5387" width="9.140625" style="220"/>
    <col min="5388" max="5388" width="10.85546875" style="220" bestFit="1" customWidth="1"/>
    <col min="5389" max="5632" width="9.140625" style="220"/>
    <col min="5633" max="5633" width="3.7109375" style="220" customWidth="1"/>
    <col min="5634" max="5634" width="5.7109375" style="220" customWidth="1"/>
    <col min="5635" max="5635" width="54.140625" style="220" customWidth="1"/>
    <col min="5636" max="5636" width="8.85546875" style="220" customWidth="1"/>
    <col min="5637" max="5637" width="6.85546875" style="220" customWidth="1"/>
    <col min="5638" max="5639" width="7.140625" style="220" customWidth="1"/>
    <col min="5640" max="5641" width="9.140625" style="220"/>
    <col min="5642" max="5642" width="10.85546875" style="220" bestFit="1" customWidth="1"/>
    <col min="5643" max="5643" width="9.140625" style="220"/>
    <col min="5644" max="5644" width="10.85546875" style="220" bestFit="1" customWidth="1"/>
    <col min="5645" max="5888" width="9.140625" style="220"/>
    <col min="5889" max="5889" width="3.7109375" style="220" customWidth="1"/>
    <col min="5890" max="5890" width="5.7109375" style="220" customWidth="1"/>
    <col min="5891" max="5891" width="54.140625" style="220" customWidth="1"/>
    <col min="5892" max="5892" width="8.85546875" style="220" customWidth="1"/>
    <col min="5893" max="5893" width="6.85546875" style="220" customWidth="1"/>
    <col min="5894" max="5895" width="7.140625" style="220" customWidth="1"/>
    <col min="5896" max="5897" width="9.140625" style="220"/>
    <col min="5898" max="5898" width="10.85546875" style="220" bestFit="1" customWidth="1"/>
    <col min="5899" max="5899" width="9.140625" style="220"/>
    <col min="5900" max="5900" width="10.85546875" style="220" bestFit="1" customWidth="1"/>
    <col min="5901" max="6144" width="9.140625" style="220"/>
    <col min="6145" max="6145" width="3.7109375" style="220" customWidth="1"/>
    <col min="6146" max="6146" width="5.7109375" style="220" customWidth="1"/>
    <col min="6147" max="6147" width="54.140625" style="220" customWidth="1"/>
    <col min="6148" max="6148" width="8.85546875" style="220" customWidth="1"/>
    <col min="6149" max="6149" width="6.85546875" style="220" customWidth="1"/>
    <col min="6150" max="6151" width="7.140625" style="220" customWidth="1"/>
    <col min="6152" max="6153" width="9.140625" style="220"/>
    <col min="6154" max="6154" width="10.85546875" style="220" bestFit="1" customWidth="1"/>
    <col min="6155" max="6155" width="9.140625" style="220"/>
    <col min="6156" max="6156" width="10.85546875" style="220" bestFit="1" customWidth="1"/>
    <col min="6157" max="6400" width="9.140625" style="220"/>
    <col min="6401" max="6401" width="3.7109375" style="220" customWidth="1"/>
    <col min="6402" max="6402" width="5.7109375" style="220" customWidth="1"/>
    <col min="6403" max="6403" width="54.140625" style="220" customWidth="1"/>
    <col min="6404" max="6404" width="8.85546875" style="220" customWidth="1"/>
    <col min="6405" max="6405" width="6.85546875" style="220" customWidth="1"/>
    <col min="6406" max="6407" width="7.140625" style="220" customWidth="1"/>
    <col min="6408" max="6409" width="9.140625" style="220"/>
    <col min="6410" max="6410" width="10.85546875" style="220" bestFit="1" customWidth="1"/>
    <col min="6411" max="6411" width="9.140625" style="220"/>
    <col min="6412" max="6412" width="10.85546875" style="220" bestFit="1" customWidth="1"/>
    <col min="6413" max="6656" width="9.140625" style="220"/>
    <col min="6657" max="6657" width="3.7109375" style="220" customWidth="1"/>
    <col min="6658" max="6658" width="5.7109375" style="220" customWidth="1"/>
    <col min="6659" max="6659" width="54.140625" style="220" customWidth="1"/>
    <col min="6660" max="6660" width="8.85546875" style="220" customWidth="1"/>
    <col min="6661" max="6661" width="6.85546875" style="220" customWidth="1"/>
    <col min="6662" max="6663" width="7.140625" style="220" customWidth="1"/>
    <col min="6664" max="6665" width="9.140625" style="220"/>
    <col min="6666" max="6666" width="10.85546875" style="220" bestFit="1" customWidth="1"/>
    <col min="6667" max="6667" width="9.140625" style="220"/>
    <col min="6668" max="6668" width="10.85546875" style="220" bestFit="1" customWidth="1"/>
    <col min="6669" max="6912" width="9.140625" style="220"/>
    <col min="6913" max="6913" width="3.7109375" style="220" customWidth="1"/>
    <col min="6914" max="6914" width="5.7109375" style="220" customWidth="1"/>
    <col min="6915" max="6915" width="54.140625" style="220" customWidth="1"/>
    <col min="6916" max="6916" width="8.85546875" style="220" customWidth="1"/>
    <col min="6917" max="6917" width="6.85546875" style="220" customWidth="1"/>
    <col min="6918" max="6919" width="7.140625" style="220" customWidth="1"/>
    <col min="6920" max="6921" width="9.140625" style="220"/>
    <col min="6922" max="6922" width="10.85546875" style="220" bestFit="1" customWidth="1"/>
    <col min="6923" max="6923" width="9.140625" style="220"/>
    <col min="6924" max="6924" width="10.85546875" style="220" bestFit="1" customWidth="1"/>
    <col min="6925" max="7168" width="9.140625" style="220"/>
    <col min="7169" max="7169" width="3.7109375" style="220" customWidth="1"/>
    <col min="7170" max="7170" width="5.7109375" style="220" customWidth="1"/>
    <col min="7171" max="7171" width="54.140625" style="220" customWidth="1"/>
    <col min="7172" max="7172" width="8.85546875" style="220" customWidth="1"/>
    <col min="7173" max="7173" width="6.85546875" style="220" customWidth="1"/>
    <col min="7174" max="7175" width="7.140625" style="220" customWidth="1"/>
    <col min="7176" max="7177" width="9.140625" style="220"/>
    <col min="7178" max="7178" width="10.85546875" style="220" bestFit="1" customWidth="1"/>
    <col min="7179" max="7179" width="9.140625" style="220"/>
    <col min="7180" max="7180" width="10.85546875" style="220" bestFit="1" customWidth="1"/>
    <col min="7181" max="7424" width="9.140625" style="220"/>
    <col min="7425" max="7425" width="3.7109375" style="220" customWidth="1"/>
    <col min="7426" max="7426" width="5.7109375" style="220" customWidth="1"/>
    <col min="7427" max="7427" width="54.140625" style="220" customWidth="1"/>
    <col min="7428" max="7428" width="8.85546875" style="220" customWidth="1"/>
    <col min="7429" max="7429" width="6.85546875" style="220" customWidth="1"/>
    <col min="7430" max="7431" width="7.140625" style="220" customWidth="1"/>
    <col min="7432" max="7433" width="9.140625" style="220"/>
    <col min="7434" max="7434" width="10.85546875" style="220" bestFit="1" customWidth="1"/>
    <col min="7435" max="7435" width="9.140625" style="220"/>
    <col min="7436" max="7436" width="10.85546875" style="220" bestFit="1" customWidth="1"/>
    <col min="7437" max="7680" width="9.140625" style="220"/>
    <col min="7681" max="7681" width="3.7109375" style="220" customWidth="1"/>
    <col min="7682" max="7682" width="5.7109375" style="220" customWidth="1"/>
    <col min="7683" max="7683" width="54.140625" style="220" customWidth="1"/>
    <col min="7684" max="7684" width="8.85546875" style="220" customWidth="1"/>
    <col min="7685" max="7685" width="6.85546875" style="220" customWidth="1"/>
    <col min="7686" max="7687" width="7.140625" style="220" customWidth="1"/>
    <col min="7688" max="7689" width="9.140625" style="220"/>
    <col min="7690" max="7690" width="10.85546875" style="220" bestFit="1" customWidth="1"/>
    <col min="7691" max="7691" width="9.140625" style="220"/>
    <col min="7692" max="7692" width="10.85546875" style="220" bestFit="1" customWidth="1"/>
    <col min="7693" max="7936" width="9.140625" style="220"/>
    <col min="7937" max="7937" width="3.7109375" style="220" customWidth="1"/>
    <col min="7938" max="7938" width="5.7109375" style="220" customWidth="1"/>
    <col min="7939" max="7939" width="54.140625" style="220" customWidth="1"/>
    <col min="7940" max="7940" width="8.85546875" style="220" customWidth="1"/>
    <col min="7941" max="7941" width="6.85546875" style="220" customWidth="1"/>
    <col min="7942" max="7943" width="7.140625" style="220" customWidth="1"/>
    <col min="7944" max="7945" width="9.140625" style="220"/>
    <col min="7946" max="7946" width="10.85546875" style="220" bestFit="1" customWidth="1"/>
    <col min="7947" max="7947" width="9.140625" style="220"/>
    <col min="7948" max="7948" width="10.85546875" style="220" bestFit="1" customWidth="1"/>
    <col min="7949" max="8192" width="9.140625" style="220"/>
    <col min="8193" max="8193" width="3.7109375" style="220" customWidth="1"/>
    <col min="8194" max="8194" width="5.7109375" style="220" customWidth="1"/>
    <col min="8195" max="8195" width="54.140625" style="220" customWidth="1"/>
    <col min="8196" max="8196" width="8.85546875" style="220" customWidth="1"/>
    <col min="8197" max="8197" width="6.85546875" style="220" customWidth="1"/>
    <col min="8198" max="8199" width="7.140625" style="220" customWidth="1"/>
    <col min="8200" max="8201" width="9.140625" style="220"/>
    <col min="8202" max="8202" width="10.85546875" style="220" bestFit="1" customWidth="1"/>
    <col min="8203" max="8203" width="9.140625" style="220"/>
    <col min="8204" max="8204" width="10.85546875" style="220" bestFit="1" customWidth="1"/>
    <col min="8205" max="8448" width="9.140625" style="220"/>
    <col min="8449" max="8449" width="3.7109375" style="220" customWidth="1"/>
    <col min="8450" max="8450" width="5.7109375" style="220" customWidth="1"/>
    <col min="8451" max="8451" width="54.140625" style="220" customWidth="1"/>
    <col min="8452" max="8452" width="8.85546875" style="220" customWidth="1"/>
    <col min="8453" max="8453" width="6.85546875" style="220" customWidth="1"/>
    <col min="8454" max="8455" width="7.140625" style="220" customWidth="1"/>
    <col min="8456" max="8457" width="9.140625" style="220"/>
    <col min="8458" max="8458" width="10.85546875" style="220" bestFit="1" customWidth="1"/>
    <col min="8459" max="8459" width="9.140625" style="220"/>
    <col min="8460" max="8460" width="10.85546875" style="220" bestFit="1" customWidth="1"/>
    <col min="8461" max="8704" width="9.140625" style="220"/>
    <col min="8705" max="8705" width="3.7109375" style="220" customWidth="1"/>
    <col min="8706" max="8706" width="5.7109375" style="220" customWidth="1"/>
    <col min="8707" max="8707" width="54.140625" style="220" customWidth="1"/>
    <col min="8708" max="8708" width="8.85546875" style="220" customWidth="1"/>
    <col min="8709" max="8709" width="6.85546875" style="220" customWidth="1"/>
    <col min="8710" max="8711" width="7.140625" style="220" customWidth="1"/>
    <col min="8712" max="8713" width="9.140625" style="220"/>
    <col min="8714" max="8714" width="10.85546875" style="220" bestFit="1" customWidth="1"/>
    <col min="8715" max="8715" width="9.140625" style="220"/>
    <col min="8716" max="8716" width="10.85546875" style="220" bestFit="1" customWidth="1"/>
    <col min="8717" max="8960" width="9.140625" style="220"/>
    <col min="8961" max="8961" width="3.7109375" style="220" customWidth="1"/>
    <col min="8962" max="8962" width="5.7109375" style="220" customWidth="1"/>
    <col min="8963" max="8963" width="54.140625" style="220" customWidth="1"/>
    <col min="8964" max="8964" width="8.85546875" style="220" customWidth="1"/>
    <col min="8965" max="8965" width="6.85546875" style="220" customWidth="1"/>
    <col min="8966" max="8967" width="7.140625" style="220" customWidth="1"/>
    <col min="8968" max="8969" width="9.140625" style="220"/>
    <col min="8970" max="8970" width="10.85546875" style="220" bestFit="1" customWidth="1"/>
    <col min="8971" max="8971" width="9.140625" style="220"/>
    <col min="8972" max="8972" width="10.85546875" style="220" bestFit="1" customWidth="1"/>
    <col min="8973" max="9216" width="9.140625" style="220"/>
    <col min="9217" max="9217" width="3.7109375" style="220" customWidth="1"/>
    <col min="9218" max="9218" width="5.7109375" style="220" customWidth="1"/>
    <col min="9219" max="9219" width="54.140625" style="220" customWidth="1"/>
    <col min="9220" max="9220" width="8.85546875" style="220" customWidth="1"/>
    <col min="9221" max="9221" width="6.85546875" style="220" customWidth="1"/>
    <col min="9222" max="9223" width="7.140625" style="220" customWidth="1"/>
    <col min="9224" max="9225" width="9.140625" style="220"/>
    <col min="9226" max="9226" width="10.85546875" style="220" bestFit="1" customWidth="1"/>
    <col min="9227" max="9227" width="9.140625" style="220"/>
    <col min="9228" max="9228" width="10.85546875" style="220" bestFit="1" customWidth="1"/>
    <col min="9229" max="9472" width="9.140625" style="220"/>
    <col min="9473" max="9473" width="3.7109375" style="220" customWidth="1"/>
    <col min="9474" max="9474" width="5.7109375" style="220" customWidth="1"/>
    <col min="9475" max="9475" width="54.140625" style="220" customWidth="1"/>
    <col min="9476" max="9476" width="8.85546875" style="220" customWidth="1"/>
    <col min="9477" max="9477" width="6.85546875" style="220" customWidth="1"/>
    <col min="9478" max="9479" width="7.140625" style="220" customWidth="1"/>
    <col min="9480" max="9481" width="9.140625" style="220"/>
    <col min="9482" max="9482" width="10.85546875" style="220" bestFit="1" customWidth="1"/>
    <col min="9483" max="9483" width="9.140625" style="220"/>
    <col min="9484" max="9484" width="10.85546875" style="220" bestFit="1" customWidth="1"/>
    <col min="9485" max="9728" width="9.140625" style="220"/>
    <col min="9729" max="9729" width="3.7109375" style="220" customWidth="1"/>
    <col min="9730" max="9730" width="5.7109375" style="220" customWidth="1"/>
    <col min="9731" max="9731" width="54.140625" style="220" customWidth="1"/>
    <col min="9732" max="9732" width="8.85546875" style="220" customWidth="1"/>
    <col min="9733" max="9733" width="6.85546875" style="220" customWidth="1"/>
    <col min="9734" max="9735" width="7.140625" style="220" customWidth="1"/>
    <col min="9736" max="9737" width="9.140625" style="220"/>
    <col min="9738" max="9738" width="10.85546875" style="220" bestFit="1" customWidth="1"/>
    <col min="9739" max="9739" width="9.140625" style="220"/>
    <col min="9740" max="9740" width="10.85546875" style="220" bestFit="1" customWidth="1"/>
    <col min="9741" max="9984" width="9.140625" style="220"/>
    <col min="9985" max="9985" width="3.7109375" style="220" customWidth="1"/>
    <col min="9986" max="9986" width="5.7109375" style="220" customWidth="1"/>
    <col min="9987" max="9987" width="54.140625" style="220" customWidth="1"/>
    <col min="9988" max="9988" width="8.85546875" style="220" customWidth="1"/>
    <col min="9989" max="9989" width="6.85546875" style="220" customWidth="1"/>
    <col min="9990" max="9991" width="7.140625" style="220" customWidth="1"/>
    <col min="9992" max="9993" width="9.140625" style="220"/>
    <col min="9994" max="9994" width="10.85546875" style="220" bestFit="1" customWidth="1"/>
    <col min="9995" max="9995" width="9.140625" style="220"/>
    <col min="9996" max="9996" width="10.85546875" style="220" bestFit="1" customWidth="1"/>
    <col min="9997" max="10240" width="9.140625" style="220"/>
    <col min="10241" max="10241" width="3.7109375" style="220" customWidth="1"/>
    <col min="10242" max="10242" width="5.7109375" style="220" customWidth="1"/>
    <col min="10243" max="10243" width="54.140625" style="220" customWidth="1"/>
    <col min="10244" max="10244" width="8.85546875" style="220" customWidth="1"/>
    <col min="10245" max="10245" width="6.85546875" style="220" customWidth="1"/>
    <col min="10246" max="10247" width="7.140625" style="220" customWidth="1"/>
    <col min="10248" max="10249" width="9.140625" style="220"/>
    <col min="10250" max="10250" width="10.85546875" style="220" bestFit="1" customWidth="1"/>
    <col min="10251" max="10251" width="9.140625" style="220"/>
    <col min="10252" max="10252" width="10.85546875" style="220" bestFit="1" customWidth="1"/>
    <col min="10253" max="10496" width="9.140625" style="220"/>
    <col min="10497" max="10497" width="3.7109375" style="220" customWidth="1"/>
    <col min="10498" max="10498" width="5.7109375" style="220" customWidth="1"/>
    <col min="10499" max="10499" width="54.140625" style="220" customWidth="1"/>
    <col min="10500" max="10500" width="8.85546875" style="220" customWidth="1"/>
    <col min="10501" max="10501" width="6.85546875" style="220" customWidth="1"/>
    <col min="10502" max="10503" width="7.140625" style="220" customWidth="1"/>
    <col min="10504" max="10505" width="9.140625" style="220"/>
    <col min="10506" max="10506" width="10.85546875" style="220" bestFit="1" customWidth="1"/>
    <col min="10507" max="10507" width="9.140625" style="220"/>
    <col min="10508" max="10508" width="10.85546875" style="220" bestFit="1" customWidth="1"/>
    <col min="10509" max="10752" width="9.140625" style="220"/>
    <col min="10753" max="10753" width="3.7109375" style="220" customWidth="1"/>
    <col min="10754" max="10754" width="5.7109375" style="220" customWidth="1"/>
    <col min="10755" max="10755" width="54.140625" style="220" customWidth="1"/>
    <col min="10756" max="10756" width="8.85546875" style="220" customWidth="1"/>
    <col min="10757" max="10757" width="6.85546875" style="220" customWidth="1"/>
    <col min="10758" max="10759" width="7.140625" style="220" customWidth="1"/>
    <col min="10760" max="10761" width="9.140625" style="220"/>
    <col min="10762" max="10762" width="10.85546875" style="220" bestFit="1" customWidth="1"/>
    <col min="10763" max="10763" width="9.140625" style="220"/>
    <col min="10764" max="10764" width="10.85546875" style="220" bestFit="1" customWidth="1"/>
    <col min="10765" max="11008" width="9.140625" style="220"/>
    <col min="11009" max="11009" width="3.7109375" style="220" customWidth="1"/>
    <col min="11010" max="11010" width="5.7109375" style="220" customWidth="1"/>
    <col min="11011" max="11011" width="54.140625" style="220" customWidth="1"/>
    <col min="11012" max="11012" width="8.85546875" style="220" customWidth="1"/>
    <col min="11013" max="11013" width="6.85546875" style="220" customWidth="1"/>
    <col min="11014" max="11015" width="7.140625" style="220" customWidth="1"/>
    <col min="11016" max="11017" width="9.140625" style="220"/>
    <col min="11018" max="11018" width="10.85546875" style="220" bestFit="1" customWidth="1"/>
    <col min="11019" max="11019" width="9.140625" style="220"/>
    <col min="11020" max="11020" width="10.85546875" style="220" bestFit="1" customWidth="1"/>
    <col min="11021" max="11264" width="9.140625" style="220"/>
    <col min="11265" max="11265" width="3.7109375" style="220" customWidth="1"/>
    <col min="11266" max="11266" width="5.7109375" style="220" customWidth="1"/>
    <col min="11267" max="11267" width="54.140625" style="220" customWidth="1"/>
    <col min="11268" max="11268" width="8.85546875" style="220" customWidth="1"/>
    <col min="11269" max="11269" width="6.85546875" style="220" customWidth="1"/>
    <col min="11270" max="11271" width="7.140625" style="220" customWidth="1"/>
    <col min="11272" max="11273" width="9.140625" style="220"/>
    <col min="11274" max="11274" width="10.85546875" style="220" bestFit="1" customWidth="1"/>
    <col min="11275" max="11275" width="9.140625" style="220"/>
    <col min="11276" max="11276" width="10.85546875" style="220" bestFit="1" customWidth="1"/>
    <col min="11277" max="11520" width="9.140625" style="220"/>
    <col min="11521" max="11521" width="3.7109375" style="220" customWidth="1"/>
    <col min="11522" max="11522" width="5.7109375" style="220" customWidth="1"/>
    <col min="11523" max="11523" width="54.140625" style="220" customWidth="1"/>
    <col min="11524" max="11524" width="8.85546875" style="220" customWidth="1"/>
    <col min="11525" max="11525" width="6.85546875" style="220" customWidth="1"/>
    <col min="11526" max="11527" width="7.140625" style="220" customWidth="1"/>
    <col min="11528" max="11529" width="9.140625" style="220"/>
    <col min="11530" max="11530" width="10.85546875" style="220" bestFit="1" customWidth="1"/>
    <col min="11531" max="11531" width="9.140625" style="220"/>
    <col min="11532" max="11532" width="10.85546875" style="220" bestFit="1" customWidth="1"/>
    <col min="11533" max="11776" width="9.140625" style="220"/>
    <col min="11777" max="11777" width="3.7109375" style="220" customWidth="1"/>
    <col min="11778" max="11778" width="5.7109375" style="220" customWidth="1"/>
    <col min="11779" max="11779" width="54.140625" style="220" customWidth="1"/>
    <col min="11780" max="11780" width="8.85546875" style="220" customWidth="1"/>
    <col min="11781" max="11781" width="6.85546875" style="220" customWidth="1"/>
    <col min="11782" max="11783" width="7.140625" style="220" customWidth="1"/>
    <col min="11784" max="11785" width="9.140625" style="220"/>
    <col min="11786" max="11786" width="10.85546875" style="220" bestFit="1" customWidth="1"/>
    <col min="11787" max="11787" width="9.140625" style="220"/>
    <col min="11788" max="11788" width="10.85546875" style="220" bestFit="1" customWidth="1"/>
    <col min="11789" max="12032" width="9.140625" style="220"/>
    <col min="12033" max="12033" width="3.7109375" style="220" customWidth="1"/>
    <col min="12034" max="12034" width="5.7109375" style="220" customWidth="1"/>
    <col min="12035" max="12035" width="54.140625" style="220" customWidth="1"/>
    <col min="12036" max="12036" width="8.85546875" style="220" customWidth="1"/>
    <col min="12037" max="12037" width="6.85546875" style="220" customWidth="1"/>
    <col min="12038" max="12039" width="7.140625" style="220" customWidth="1"/>
    <col min="12040" max="12041" width="9.140625" style="220"/>
    <col min="12042" max="12042" width="10.85546875" style="220" bestFit="1" customWidth="1"/>
    <col min="12043" max="12043" width="9.140625" style="220"/>
    <col min="12044" max="12044" width="10.85546875" style="220" bestFit="1" customWidth="1"/>
    <col min="12045" max="12288" width="9.140625" style="220"/>
    <col min="12289" max="12289" width="3.7109375" style="220" customWidth="1"/>
    <col min="12290" max="12290" width="5.7109375" style="220" customWidth="1"/>
    <col min="12291" max="12291" width="54.140625" style="220" customWidth="1"/>
    <col min="12292" max="12292" width="8.85546875" style="220" customWidth="1"/>
    <col min="12293" max="12293" width="6.85546875" style="220" customWidth="1"/>
    <col min="12294" max="12295" width="7.140625" style="220" customWidth="1"/>
    <col min="12296" max="12297" width="9.140625" style="220"/>
    <col min="12298" max="12298" width="10.85546875" style="220" bestFit="1" customWidth="1"/>
    <col min="12299" max="12299" width="9.140625" style="220"/>
    <col min="12300" max="12300" width="10.85546875" style="220" bestFit="1" customWidth="1"/>
    <col min="12301" max="12544" width="9.140625" style="220"/>
    <col min="12545" max="12545" width="3.7109375" style="220" customWidth="1"/>
    <col min="12546" max="12546" width="5.7109375" style="220" customWidth="1"/>
    <col min="12547" max="12547" width="54.140625" style="220" customWidth="1"/>
    <col min="12548" max="12548" width="8.85546875" style="220" customWidth="1"/>
    <col min="12549" max="12549" width="6.85546875" style="220" customWidth="1"/>
    <col min="12550" max="12551" width="7.140625" style="220" customWidth="1"/>
    <col min="12552" max="12553" width="9.140625" style="220"/>
    <col min="12554" max="12554" width="10.85546875" style="220" bestFit="1" customWidth="1"/>
    <col min="12555" max="12555" width="9.140625" style="220"/>
    <col min="12556" max="12556" width="10.85546875" style="220" bestFit="1" customWidth="1"/>
    <col min="12557" max="12800" width="9.140625" style="220"/>
    <col min="12801" max="12801" width="3.7109375" style="220" customWidth="1"/>
    <col min="12802" max="12802" width="5.7109375" style="220" customWidth="1"/>
    <col min="12803" max="12803" width="54.140625" style="220" customWidth="1"/>
    <col min="12804" max="12804" width="8.85546875" style="220" customWidth="1"/>
    <col min="12805" max="12805" width="6.85546875" style="220" customWidth="1"/>
    <col min="12806" max="12807" width="7.140625" style="220" customWidth="1"/>
    <col min="12808" max="12809" width="9.140625" style="220"/>
    <col min="12810" max="12810" width="10.85546875" style="220" bestFit="1" customWidth="1"/>
    <col min="12811" max="12811" width="9.140625" style="220"/>
    <col min="12812" max="12812" width="10.85546875" style="220" bestFit="1" customWidth="1"/>
    <col min="12813" max="13056" width="9.140625" style="220"/>
    <col min="13057" max="13057" width="3.7109375" style="220" customWidth="1"/>
    <col min="13058" max="13058" width="5.7109375" style="220" customWidth="1"/>
    <col min="13059" max="13059" width="54.140625" style="220" customWidth="1"/>
    <col min="13060" max="13060" width="8.85546875" style="220" customWidth="1"/>
    <col min="13061" max="13061" width="6.85546875" style="220" customWidth="1"/>
    <col min="13062" max="13063" width="7.140625" style="220" customWidth="1"/>
    <col min="13064" max="13065" width="9.140625" style="220"/>
    <col min="13066" max="13066" width="10.85546875" style="220" bestFit="1" customWidth="1"/>
    <col min="13067" max="13067" width="9.140625" style="220"/>
    <col min="13068" max="13068" width="10.85546875" style="220" bestFit="1" customWidth="1"/>
    <col min="13069" max="13312" width="9.140625" style="220"/>
    <col min="13313" max="13313" width="3.7109375" style="220" customWidth="1"/>
    <col min="13314" max="13314" width="5.7109375" style="220" customWidth="1"/>
    <col min="13315" max="13315" width="54.140625" style="220" customWidth="1"/>
    <col min="13316" max="13316" width="8.85546875" style="220" customWidth="1"/>
    <col min="13317" max="13317" width="6.85546875" style="220" customWidth="1"/>
    <col min="13318" max="13319" width="7.140625" style="220" customWidth="1"/>
    <col min="13320" max="13321" width="9.140625" style="220"/>
    <col min="13322" max="13322" width="10.85546875" style="220" bestFit="1" customWidth="1"/>
    <col min="13323" max="13323" width="9.140625" style="220"/>
    <col min="13324" max="13324" width="10.85546875" style="220" bestFit="1" customWidth="1"/>
    <col min="13325" max="13568" width="9.140625" style="220"/>
    <col min="13569" max="13569" width="3.7109375" style="220" customWidth="1"/>
    <col min="13570" max="13570" width="5.7109375" style="220" customWidth="1"/>
    <col min="13571" max="13571" width="54.140625" style="220" customWidth="1"/>
    <col min="13572" max="13572" width="8.85546875" style="220" customWidth="1"/>
    <col min="13573" max="13573" width="6.85546875" style="220" customWidth="1"/>
    <col min="13574" max="13575" width="7.140625" style="220" customWidth="1"/>
    <col min="13576" max="13577" width="9.140625" style="220"/>
    <col min="13578" max="13578" width="10.85546875" style="220" bestFit="1" customWidth="1"/>
    <col min="13579" max="13579" width="9.140625" style="220"/>
    <col min="13580" max="13580" width="10.85546875" style="220" bestFit="1" customWidth="1"/>
    <col min="13581" max="13824" width="9.140625" style="220"/>
    <col min="13825" max="13825" width="3.7109375" style="220" customWidth="1"/>
    <col min="13826" max="13826" width="5.7109375" style="220" customWidth="1"/>
    <col min="13827" max="13827" width="54.140625" style="220" customWidth="1"/>
    <col min="13828" max="13828" width="8.85546875" style="220" customWidth="1"/>
    <col min="13829" max="13829" width="6.85546875" style="220" customWidth="1"/>
    <col min="13830" max="13831" width="7.140625" style="220" customWidth="1"/>
    <col min="13832" max="13833" width="9.140625" style="220"/>
    <col min="13834" max="13834" width="10.85546875" style="220" bestFit="1" customWidth="1"/>
    <col min="13835" max="13835" width="9.140625" style="220"/>
    <col min="13836" max="13836" width="10.85546875" style="220" bestFit="1" customWidth="1"/>
    <col min="13837" max="14080" width="9.140625" style="220"/>
    <col min="14081" max="14081" width="3.7109375" style="220" customWidth="1"/>
    <col min="14082" max="14082" width="5.7109375" style="220" customWidth="1"/>
    <col min="14083" max="14083" width="54.140625" style="220" customWidth="1"/>
    <col min="14084" max="14084" width="8.85546875" style="220" customWidth="1"/>
    <col min="14085" max="14085" width="6.85546875" style="220" customWidth="1"/>
    <col min="14086" max="14087" width="7.140625" style="220" customWidth="1"/>
    <col min="14088" max="14089" width="9.140625" style="220"/>
    <col min="14090" max="14090" width="10.85546875" style="220" bestFit="1" customWidth="1"/>
    <col min="14091" max="14091" width="9.140625" style="220"/>
    <col min="14092" max="14092" width="10.85546875" style="220" bestFit="1" customWidth="1"/>
    <col min="14093" max="14336" width="9.140625" style="220"/>
    <col min="14337" max="14337" width="3.7109375" style="220" customWidth="1"/>
    <col min="14338" max="14338" width="5.7109375" style="220" customWidth="1"/>
    <col min="14339" max="14339" width="54.140625" style="220" customWidth="1"/>
    <col min="14340" max="14340" width="8.85546875" style="220" customWidth="1"/>
    <col min="14341" max="14341" width="6.85546875" style="220" customWidth="1"/>
    <col min="14342" max="14343" width="7.140625" style="220" customWidth="1"/>
    <col min="14344" max="14345" width="9.140625" style="220"/>
    <col min="14346" max="14346" width="10.85546875" style="220" bestFit="1" customWidth="1"/>
    <col min="14347" max="14347" width="9.140625" style="220"/>
    <col min="14348" max="14348" width="10.85546875" style="220" bestFit="1" customWidth="1"/>
    <col min="14349" max="14592" width="9.140625" style="220"/>
    <col min="14593" max="14593" width="3.7109375" style="220" customWidth="1"/>
    <col min="14594" max="14594" width="5.7109375" style="220" customWidth="1"/>
    <col min="14595" max="14595" width="54.140625" style="220" customWidth="1"/>
    <col min="14596" max="14596" width="8.85546875" style="220" customWidth="1"/>
    <col min="14597" max="14597" width="6.85546875" style="220" customWidth="1"/>
    <col min="14598" max="14599" width="7.140625" style="220" customWidth="1"/>
    <col min="14600" max="14601" width="9.140625" style="220"/>
    <col min="14602" max="14602" width="10.85546875" style="220" bestFit="1" customWidth="1"/>
    <col min="14603" max="14603" width="9.140625" style="220"/>
    <col min="14604" max="14604" width="10.85546875" style="220" bestFit="1" customWidth="1"/>
    <col min="14605" max="14848" width="9.140625" style="220"/>
    <col min="14849" max="14849" width="3.7109375" style="220" customWidth="1"/>
    <col min="14850" max="14850" width="5.7109375" style="220" customWidth="1"/>
    <col min="14851" max="14851" width="54.140625" style="220" customWidth="1"/>
    <col min="14852" max="14852" width="8.85546875" style="220" customWidth="1"/>
    <col min="14853" max="14853" width="6.85546875" style="220" customWidth="1"/>
    <col min="14854" max="14855" width="7.140625" style="220" customWidth="1"/>
    <col min="14856" max="14857" width="9.140625" style="220"/>
    <col min="14858" max="14858" width="10.85546875" style="220" bestFit="1" customWidth="1"/>
    <col min="14859" max="14859" width="9.140625" style="220"/>
    <col min="14860" max="14860" width="10.85546875" style="220" bestFit="1" customWidth="1"/>
    <col min="14861" max="15104" width="9.140625" style="220"/>
    <col min="15105" max="15105" width="3.7109375" style="220" customWidth="1"/>
    <col min="15106" max="15106" width="5.7109375" style="220" customWidth="1"/>
    <col min="15107" max="15107" width="54.140625" style="220" customWidth="1"/>
    <col min="15108" max="15108" width="8.85546875" style="220" customWidth="1"/>
    <col min="15109" max="15109" width="6.85546875" style="220" customWidth="1"/>
    <col min="15110" max="15111" width="7.140625" style="220" customWidth="1"/>
    <col min="15112" max="15113" width="9.140625" style="220"/>
    <col min="15114" max="15114" width="10.85546875" style="220" bestFit="1" customWidth="1"/>
    <col min="15115" max="15115" width="9.140625" style="220"/>
    <col min="15116" max="15116" width="10.85546875" style="220" bestFit="1" customWidth="1"/>
    <col min="15117" max="15360" width="9.140625" style="220"/>
    <col min="15361" max="15361" width="3.7109375" style="220" customWidth="1"/>
    <col min="15362" max="15362" width="5.7109375" style="220" customWidth="1"/>
    <col min="15363" max="15363" width="54.140625" style="220" customWidth="1"/>
    <col min="15364" max="15364" width="8.85546875" style="220" customWidth="1"/>
    <col min="15365" max="15365" width="6.85546875" style="220" customWidth="1"/>
    <col min="15366" max="15367" width="7.140625" style="220" customWidth="1"/>
    <col min="15368" max="15369" width="9.140625" style="220"/>
    <col min="15370" max="15370" width="10.85546875" style="220" bestFit="1" customWidth="1"/>
    <col min="15371" max="15371" width="9.140625" style="220"/>
    <col min="15372" max="15372" width="10.85546875" style="220" bestFit="1" customWidth="1"/>
    <col min="15373" max="15616" width="9.140625" style="220"/>
    <col min="15617" max="15617" width="3.7109375" style="220" customWidth="1"/>
    <col min="15618" max="15618" width="5.7109375" style="220" customWidth="1"/>
    <col min="15619" max="15619" width="54.140625" style="220" customWidth="1"/>
    <col min="15620" max="15620" width="8.85546875" style="220" customWidth="1"/>
    <col min="15621" max="15621" width="6.85546875" style="220" customWidth="1"/>
    <col min="15622" max="15623" width="7.140625" style="220" customWidth="1"/>
    <col min="15624" max="15625" width="9.140625" style="220"/>
    <col min="15626" max="15626" width="10.85546875" style="220" bestFit="1" customWidth="1"/>
    <col min="15627" max="15627" width="9.140625" style="220"/>
    <col min="15628" max="15628" width="10.85546875" style="220" bestFit="1" customWidth="1"/>
    <col min="15629" max="15872" width="9.140625" style="220"/>
    <col min="15873" max="15873" width="3.7109375" style="220" customWidth="1"/>
    <col min="15874" max="15874" width="5.7109375" style="220" customWidth="1"/>
    <col min="15875" max="15875" width="54.140625" style="220" customWidth="1"/>
    <col min="15876" max="15876" width="8.85546875" style="220" customWidth="1"/>
    <col min="15877" max="15877" width="6.85546875" style="220" customWidth="1"/>
    <col min="15878" max="15879" width="7.140625" style="220" customWidth="1"/>
    <col min="15880" max="15881" width="9.140625" style="220"/>
    <col min="15882" max="15882" width="10.85546875" style="220" bestFit="1" customWidth="1"/>
    <col min="15883" max="15883" width="9.140625" style="220"/>
    <col min="15884" max="15884" width="10.85546875" style="220" bestFit="1" customWidth="1"/>
    <col min="15885" max="16128" width="9.140625" style="220"/>
    <col min="16129" max="16129" width="3.7109375" style="220" customWidth="1"/>
    <col min="16130" max="16130" width="5.7109375" style="220" customWidth="1"/>
    <col min="16131" max="16131" width="54.140625" style="220" customWidth="1"/>
    <col min="16132" max="16132" width="8.85546875" style="220" customWidth="1"/>
    <col min="16133" max="16133" width="6.85546875" style="220" customWidth="1"/>
    <col min="16134" max="16135" width="7.140625" style="220" customWidth="1"/>
    <col min="16136" max="16137" width="9.140625" style="220"/>
    <col min="16138" max="16138" width="10.85546875" style="220" bestFit="1" customWidth="1"/>
    <col min="16139" max="16139" width="9.140625" style="220"/>
    <col min="16140" max="16140" width="10.85546875" style="220" bestFit="1" customWidth="1"/>
    <col min="16141" max="16384" width="9.140625" style="220"/>
  </cols>
  <sheetData>
    <row r="1" spans="1:7" s="85" customFormat="1" x14ac:dyDescent="0.25"/>
    <row r="2" spans="1:7" s="85" customFormat="1" x14ac:dyDescent="0.25"/>
    <row r="3" spans="1:7" s="85" customFormat="1" x14ac:dyDescent="0.25"/>
    <row r="4" spans="1:7" s="85" customFormat="1" x14ac:dyDescent="0.25"/>
    <row r="5" spans="1:7" s="85" customFormat="1" x14ac:dyDescent="0.25"/>
    <row r="6" spans="1:7" s="85" customFormat="1" x14ac:dyDescent="0.25"/>
    <row r="7" spans="1:7" s="85" customFormat="1" x14ac:dyDescent="0.25"/>
    <row r="8" spans="1:7" s="85" customFormat="1" x14ac:dyDescent="0.25"/>
    <row r="9" spans="1:7" s="85" customFormat="1" ht="16.5" x14ac:dyDescent="0.25">
      <c r="A9" s="448"/>
      <c r="B9" s="448"/>
      <c r="C9" s="448"/>
      <c r="D9" s="448"/>
      <c r="E9" s="448"/>
      <c r="F9" s="448"/>
      <c r="G9" s="448"/>
    </row>
    <row r="10" spans="1:7" s="85" customFormat="1" ht="16.5" x14ac:dyDescent="0.25">
      <c r="A10" s="86"/>
      <c r="B10" s="86"/>
      <c r="C10" s="86"/>
      <c r="D10" s="86"/>
      <c r="E10" s="86"/>
      <c r="F10" s="86"/>
      <c r="G10" s="87"/>
    </row>
    <row r="11" spans="1:7" s="85" customFormat="1" ht="16.5" x14ac:dyDescent="0.25">
      <c r="A11" s="448"/>
      <c r="B11" s="448"/>
      <c r="C11" s="448"/>
      <c r="D11" s="448"/>
      <c r="E11" s="448"/>
      <c r="F11" s="448"/>
      <c r="G11" s="448"/>
    </row>
    <row r="12" spans="1:7" s="85" customFormat="1" x14ac:dyDescent="0.25">
      <c r="A12" s="87"/>
      <c r="B12" s="87"/>
      <c r="C12" s="87"/>
      <c r="D12" s="87"/>
      <c r="E12" s="87"/>
      <c r="F12" s="87"/>
      <c r="G12" s="87"/>
    </row>
    <row r="13" spans="1:7" s="85" customFormat="1" ht="16.5" x14ac:dyDescent="0.25">
      <c r="A13" s="448"/>
      <c r="B13" s="448"/>
      <c r="C13" s="448"/>
      <c r="D13" s="448"/>
      <c r="E13" s="448"/>
      <c r="F13" s="448"/>
      <c r="G13" s="448"/>
    </row>
    <row r="14" spans="1:7" s="85" customFormat="1" x14ac:dyDescent="0.25">
      <c r="A14" s="87"/>
      <c r="B14" s="87"/>
      <c r="C14" s="87"/>
      <c r="D14" s="87"/>
      <c r="E14" s="87"/>
      <c r="F14" s="87"/>
      <c r="G14" s="87"/>
    </row>
    <row r="15" spans="1:7" s="85" customFormat="1" ht="16.5" x14ac:dyDescent="0.25">
      <c r="A15" s="448" t="s">
        <v>453</v>
      </c>
      <c r="B15" s="448"/>
      <c r="C15" s="448"/>
      <c r="D15" s="448"/>
      <c r="E15" s="448"/>
      <c r="F15" s="448"/>
      <c r="G15" s="448"/>
    </row>
    <row r="16" spans="1:7" x14ac:dyDescent="0.25">
      <c r="A16" s="219"/>
      <c r="B16" s="219"/>
      <c r="C16" s="219"/>
      <c r="D16" s="219"/>
      <c r="E16" s="219"/>
      <c r="F16" s="219"/>
      <c r="G16" s="219"/>
    </row>
    <row r="17" spans="1:7" x14ac:dyDescent="0.25">
      <c r="A17" s="219"/>
      <c r="B17" s="219"/>
      <c r="C17" s="219"/>
      <c r="D17" s="219"/>
      <c r="E17" s="219"/>
      <c r="F17" s="219"/>
      <c r="G17" s="219"/>
    </row>
    <row r="18" spans="1:7" ht="16.5" x14ac:dyDescent="0.25">
      <c r="A18" s="449"/>
      <c r="B18" s="449"/>
      <c r="C18" s="449"/>
      <c r="D18" s="449"/>
      <c r="E18" s="449"/>
      <c r="F18" s="449"/>
      <c r="G18" s="449"/>
    </row>
  </sheetData>
  <mergeCells count="5">
    <mergeCell ref="A9:G9"/>
    <mergeCell ref="A11:G11"/>
    <mergeCell ref="A13:G13"/>
    <mergeCell ref="A15:G15"/>
    <mergeCell ref="A18:G18"/>
  </mergeCells>
  <printOptions horizontalCentered="1"/>
  <pageMargins left="0.70866141732283472" right="0.70866141732283472" top="0.35433070866141736" bottom="0.74803149606299213" header="0.31496062992125984" footer="0.31496062992125984"/>
  <pageSetup paperSize="9" scale="93"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N549"/>
  <sheetViews>
    <sheetView view="pageBreakPreview" topLeftCell="A7" zoomScaleNormal="100" zoomScaleSheetLayoutView="100" workbookViewId="0">
      <selection activeCell="B5" sqref="B5"/>
    </sheetView>
  </sheetViews>
  <sheetFormatPr defaultRowHeight="13.5" x14ac:dyDescent="0.25"/>
  <cols>
    <col min="1" max="1" width="2.42578125" style="91" customWidth="1"/>
    <col min="2" max="2" width="6.7109375" style="91" customWidth="1"/>
    <col min="3" max="3" width="1.7109375" style="92" customWidth="1"/>
    <col min="4" max="4" width="11.42578125" style="92" customWidth="1"/>
    <col min="5" max="5" width="16.7109375" style="91" customWidth="1"/>
    <col min="6" max="6" width="14.7109375" style="91" customWidth="1"/>
    <col min="7" max="7" width="13.5703125" style="91" customWidth="1"/>
    <col min="8" max="8" width="11" style="91" customWidth="1"/>
    <col min="9" max="9" width="1.7109375" style="91" customWidth="1"/>
    <col min="10" max="10" width="7.7109375" style="91" customWidth="1"/>
    <col min="11" max="11" width="9" style="91" customWidth="1"/>
    <col min="12" max="12" width="12.5703125" style="267" customWidth="1"/>
    <col min="13" max="13" width="18.42578125" style="93" customWidth="1"/>
    <col min="14" max="16384" width="9.140625" style="91"/>
  </cols>
  <sheetData>
    <row r="1" spans="2:13" x14ac:dyDescent="0.25">
      <c r="B1" s="91" t="s">
        <v>360</v>
      </c>
      <c r="D1" s="91" t="s">
        <v>362</v>
      </c>
    </row>
    <row r="2" spans="2:13" x14ac:dyDescent="0.25">
      <c r="B2" s="91" t="s">
        <v>361</v>
      </c>
      <c r="D2" s="91" t="s">
        <v>363</v>
      </c>
    </row>
    <row r="3" spans="2:13" x14ac:dyDescent="0.25">
      <c r="B3" s="94"/>
      <c r="C3" s="94"/>
      <c r="D3" s="94"/>
      <c r="E3" s="94"/>
      <c r="F3" s="94"/>
      <c r="G3" s="94"/>
      <c r="H3" s="94"/>
      <c r="I3" s="94"/>
      <c r="J3" s="94"/>
      <c r="K3" s="94"/>
      <c r="L3" s="268"/>
      <c r="M3" s="95"/>
    </row>
    <row r="4" spans="2:13" ht="16.5" x14ac:dyDescent="0.25">
      <c r="B4" s="96" t="s">
        <v>471</v>
      </c>
      <c r="C4" s="97"/>
      <c r="D4" s="97"/>
      <c r="E4" s="97"/>
      <c r="F4" s="97"/>
      <c r="G4" s="97"/>
      <c r="H4" s="97"/>
      <c r="I4" s="97"/>
      <c r="J4" s="97"/>
      <c r="K4" s="97"/>
      <c r="L4" s="269"/>
      <c r="M4" s="98"/>
    </row>
    <row r="5" spans="2:13" ht="9" customHeight="1" thickBot="1" x14ac:dyDescent="0.3">
      <c r="B5" s="94"/>
      <c r="C5" s="94"/>
      <c r="D5" s="94"/>
      <c r="E5" s="94"/>
      <c r="F5" s="94"/>
      <c r="G5" s="94"/>
      <c r="H5" s="94"/>
      <c r="I5" s="94"/>
      <c r="J5" s="94"/>
      <c r="K5" s="94"/>
      <c r="L5" s="268"/>
      <c r="M5" s="169"/>
    </row>
    <row r="6" spans="2:13" ht="15.75" thickTop="1" x14ac:dyDescent="0.25">
      <c r="B6" s="170"/>
      <c r="C6" s="171"/>
      <c r="D6" s="172"/>
      <c r="E6" s="172"/>
      <c r="F6" s="172"/>
      <c r="G6" s="172"/>
      <c r="H6" s="172"/>
      <c r="I6" s="173"/>
      <c r="J6" s="173"/>
      <c r="K6" s="173"/>
      <c r="L6" s="270"/>
      <c r="M6" s="174"/>
    </row>
    <row r="7" spans="2:13" ht="15" x14ac:dyDescent="0.25">
      <c r="B7" s="175" t="s">
        <v>0</v>
      </c>
      <c r="C7" s="99"/>
      <c r="D7" s="451" t="s">
        <v>1</v>
      </c>
      <c r="E7" s="451"/>
      <c r="F7" s="451"/>
      <c r="G7" s="451"/>
      <c r="H7" s="451"/>
      <c r="I7" s="100"/>
      <c r="J7" s="100" t="s">
        <v>2</v>
      </c>
      <c r="K7" s="100" t="s">
        <v>3</v>
      </c>
      <c r="L7" s="271" t="s">
        <v>4</v>
      </c>
      <c r="M7" s="176" t="s">
        <v>357</v>
      </c>
    </row>
    <row r="8" spans="2:13" ht="15" x14ac:dyDescent="0.25">
      <c r="B8" s="177"/>
      <c r="C8" s="101"/>
      <c r="D8" s="102"/>
      <c r="E8" s="102"/>
      <c r="F8" s="102"/>
      <c r="G8" s="102"/>
      <c r="H8" s="102"/>
      <c r="I8" s="103"/>
      <c r="J8" s="103"/>
      <c r="K8" s="103"/>
      <c r="L8" s="272" t="s">
        <v>5</v>
      </c>
      <c r="M8" s="178" t="s">
        <v>5</v>
      </c>
    </row>
    <row r="9" spans="2:13" s="108" customFormat="1" ht="16.5" x14ac:dyDescent="0.25">
      <c r="B9" s="179"/>
      <c r="C9" s="105"/>
      <c r="D9" s="106"/>
      <c r="E9" s="106"/>
      <c r="F9" s="106"/>
      <c r="G9" s="106"/>
      <c r="H9" s="106"/>
      <c r="I9" s="107"/>
      <c r="J9" s="107"/>
      <c r="K9" s="107"/>
      <c r="L9" s="273"/>
      <c r="M9" s="180"/>
    </row>
    <row r="10" spans="2:13" s="108" customFormat="1" ht="16.5" x14ac:dyDescent="0.25">
      <c r="B10" s="181">
        <v>1</v>
      </c>
      <c r="C10" s="109"/>
      <c r="D10" s="110" t="s">
        <v>6</v>
      </c>
      <c r="E10" s="110"/>
      <c r="F10" s="110"/>
      <c r="G10" s="110"/>
      <c r="H10" s="110"/>
      <c r="I10" s="111"/>
      <c r="J10" s="112"/>
      <c r="K10" s="112"/>
      <c r="L10" s="274"/>
      <c r="M10" s="182"/>
    </row>
    <row r="11" spans="2:13" s="108" customFormat="1" ht="16.5" x14ac:dyDescent="0.25">
      <c r="B11" s="179" t="s">
        <v>7</v>
      </c>
      <c r="C11" s="113"/>
      <c r="D11" s="114" t="s">
        <v>8</v>
      </c>
      <c r="E11" s="115"/>
      <c r="F11" s="115"/>
      <c r="G11" s="115"/>
      <c r="H11" s="115"/>
      <c r="I11" s="116"/>
      <c r="J11" s="117">
        <v>1</v>
      </c>
      <c r="K11" s="117" t="s">
        <v>9</v>
      </c>
      <c r="L11" s="275"/>
      <c r="M11" s="183">
        <f>J11*L11</f>
        <v>0</v>
      </c>
    </row>
    <row r="12" spans="2:13" s="108" customFormat="1" ht="16.5" x14ac:dyDescent="0.25">
      <c r="B12" s="179"/>
      <c r="C12" s="118"/>
      <c r="D12" s="119"/>
      <c r="E12" s="119"/>
      <c r="F12" s="119"/>
      <c r="G12" s="119"/>
      <c r="H12" s="119"/>
      <c r="I12" s="120"/>
      <c r="J12" s="120"/>
      <c r="K12" s="120"/>
      <c r="L12" s="276"/>
      <c r="M12" s="182"/>
    </row>
    <row r="13" spans="2:13" s="108" customFormat="1" ht="167.25" customHeight="1" x14ac:dyDescent="0.25">
      <c r="B13" s="179"/>
      <c r="C13" s="104"/>
      <c r="D13" s="452" t="s">
        <v>10</v>
      </c>
      <c r="E13" s="452"/>
      <c r="F13" s="452"/>
      <c r="G13" s="452"/>
      <c r="H13" s="452"/>
      <c r="I13" s="120"/>
      <c r="J13" s="120"/>
      <c r="K13" s="120"/>
      <c r="L13" s="276"/>
      <c r="M13" s="182"/>
    </row>
    <row r="14" spans="2:13" s="108" customFormat="1" ht="16.5" x14ac:dyDescent="0.25">
      <c r="B14" s="179"/>
      <c r="C14" s="105"/>
      <c r="D14" s="106"/>
      <c r="E14" s="119"/>
      <c r="F14" s="119"/>
      <c r="G14" s="119"/>
      <c r="H14" s="119"/>
      <c r="I14" s="120"/>
      <c r="J14" s="120"/>
      <c r="K14" s="120"/>
      <c r="L14" s="276"/>
      <c r="M14" s="182">
        <v>0</v>
      </c>
    </row>
    <row r="15" spans="2:13" s="108" customFormat="1" ht="66.75" customHeight="1" x14ac:dyDescent="0.25">
      <c r="B15" s="179"/>
      <c r="C15" s="104"/>
      <c r="D15" s="453" t="s">
        <v>11</v>
      </c>
      <c r="E15" s="453"/>
      <c r="F15" s="453"/>
      <c r="G15" s="453"/>
      <c r="H15" s="453"/>
      <c r="I15" s="120"/>
      <c r="J15" s="120"/>
      <c r="K15" s="120"/>
      <c r="L15" s="276"/>
      <c r="M15" s="182"/>
    </row>
    <row r="16" spans="2:13" s="108" customFormat="1" ht="16.5" x14ac:dyDescent="0.25">
      <c r="B16" s="179"/>
      <c r="C16" s="105"/>
      <c r="D16" s="106"/>
      <c r="E16" s="119"/>
      <c r="F16" s="119"/>
      <c r="G16" s="119"/>
      <c r="H16" s="119"/>
      <c r="I16" s="120"/>
      <c r="J16" s="120"/>
      <c r="K16" s="120"/>
      <c r="L16" s="276"/>
      <c r="M16" s="182"/>
    </row>
    <row r="17" spans="2:13" s="108" customFormat="1" ht="16.5" x14ac:dyDescent="0.25">
      <c r="B17" s="179" t="s">
        <v>12</v>
      </c>
      <c r="C17" s="121"/>
      <c r="D17" s="122" t="s">
        <v>13</v>
      </c>
      <c r="E17" s="115"/>
      <c r="F17" s="115"/>
      <c r="G17" s="115"/>
      <c r="H17" s="115"/>
      <c r="I17" s="116"/>
      <c r="J17" s="117">
        <v>1</v>
      </c>
      <c r="K17" s="117" t="s">
        <v>9</v>
      </c>
      <c r="L17" s="275"/>
      <c r="M17" s="183">
        <f>J17*L17</f>
        <v>0</v>
      </c>
    </row>
    <row r="18" spans="2:13" s="108" customFormat="1" ht="16.5" x14ac:dyDescent="0.25">
      <c r="B18" s="179"/>
      <c r="C18" s="123"/>
      <c r="D18" s="115"/>
      <c r="E18" s="115"/>
      <c r="F18" s="115"/>
      <c r="G18" s="115"/>
      <c r="H18" s="115"/>
      <c r="I18" s="116"/>
      <c r="J18" s="116"/>
      <c r="K18" s="116"/>
      <c r="L18" s="277"/>
      <c r="M18" s="182"/>
    </row>
    <row r="19" spans="2:13" s="108" customFormat="1" ht="102" customHeight="1" x14ac:dyDescent="0.25">
      <c r="B19" s="179"/>
      <c r="C19" s="104"/>
      <c r="D19" s="450" t="s">
        <v>14</v>
      </c>
      <c r="E19" s="450"/>
      <c r="F19" s="450"/>
      <c r="G19" s="450"/>
      <c r="H19" s="450"/>
      <c r="I19" s="120"/>
      <c r="J19" s="120"/>
      <c r="K19" s="120"/>
      <c r="L19" s="276"/>
      <c r="M19" s="182"/>
    </row>
    <row r="20" spans="2:13" s="108" customFormat="1" ht="16.5" x14ac:dyDescent="0.25">
      <c r="B20" s="179"/>
      <c r="C20" s="105"/>
      <c r="D20" s="106"/>
      <c r="E20" s="119"/>
      <c r="F20" s="119"/>
      <c r="G20" s="119"/>
      <c r="H20" s="119"/>
      <c r="I20" s="120"/>
      <c r="J20" s="120"/>
      <c r="K20" s="120"/>
      <c r="L20" s="276"/>
      <c r="M20" s="182"/>
    </row>
    <row r="21" spans="2:13" s="108" customFormat="1" ht="120" customHeight="1" x14ac:dyDescent="0.25">
      <c r="B21" s="179"/>
      <c r="C21" s="104"/>
      <c r="D21" s="450" t="s">
        <v>15</v>
      </c>
      <c r="E21" s="450"/>
      <c r="F21" s="450"/>
      <c r="G21" s="450"/>
      <c r="H21" s="450"/>
      <c r="I21" s="120"/>
      <c r="J21" s="120"/>
      <c r="K21" s="120"/>
      <c r="L21" s="276"/>
      <c r="M21" s="182"/>
    </row>
    <row r="22" spans="2:13" s="108" customFormat="1" ht="16.5" x14ac:dyDescent="0.25">
      <c r="B22" s="179"/>
      <c r="C22" s="118"/>
      <c r="D22" s="119"/>
      <c r="E22" s="119"/>
      <c r="F22" s="119"/>
      <c r="G22" s="119"/>
      <c r="H22" s="119"/>
      <c r="I22" s="120"/>
      <c r="J22" s="120"/>
      <c r="K22" s="120"/>
      <c r="L22" s="276"/>
      <c r="M22" s="182"/>
    </row>
    <row r="23" spans="2:13" s="108" customFormat="1" ht="101.25" customHeight="1" x14ac:dyDescent="0.25">
      <c r="B23" s="179"/>
      <c r="C23" s="104"/>
      <c r="D23" s="450" t="s">
        <v>16</v>
      </c>
      <c r="E23" s="450"/>
      <c r="F23" s="450"/>
      <c r="G23" s="450"/>
      <c r="H23" s="450"/>
      <c r="I23" s="120"/>
      <c r="J23" s="120"/>
      <c r="K23" s="120"/>
      <c r="L23" s="276"/>
      <c r="M23" s="182"/>
    </row>
    <row r="24" spans="2:13" s="108" customFormat="1" ht="16.5" x14ac:dyDescent="0.25">
      <c r="B24" s="179"/>
      <c r="C24" s="105"/>
      <c r="D24" s="106"/>
      <c r="E24" s="106"/>
      <c r="F24" s="106"/>
      <c r="G24" s="106"/>
      <c r="H24" s="124"/>
      <c r="I24" s="125"/>
      <c r="J24" s="125"/>
      <c r="K24" s="125"/>
      <c r="L24" s="278"/>
      <c r="M24" s="182"/>
    </row>
    <row r="25" spans="2:13" s="108" customFormat="1" ht="16.5" x14ac:dyDescent="0.25">
      <c r="B25" s="179" t="s">
        <v>17</v>
      </c>
      <c r="C25" s="121"/>
      <c r="D25" s="122" t="s">
        <v>18</v>
      </c>
      <c r="E25" s="114"/>
      <c r="F25" s="114"/>
      <c r="G25" s="114"/>
      <c r="H25" s="126"/>
      <c r="I25" s="127"/>
      <c r="J25" s="117">
        <v>1</v>
      </c>
      <c r="K25" s="117" t="s">
        <v>9</v>
      </c>
      <c r="L25" s="275"/>
      <c r="M25" s="183">
        <f>J25*L25</f>
        <v>0</v>
      </c>
    </row>
    <row r="26" spans="2:13" s="108" customFormat="1" ht="16.5" x14ac:dyDescent="0.25">
      <c r="B26" s="179"/>
      <c r="C26" s="105"/>
      <c r="D26" s="106"/>
      <c r="E26" s="106"/>
      <c r="F26" s="106"/>
      <c r="G26" s="106"/>
      <c r="H26" s="124"/>
      <c r="I26" s="125"/>
      <c r="J26" s="125"/>
      <c r="K26" s="125"/>
      <c r="L26" s="278"/>
      <c r="M26" s="182"/>
    </row>
    <row r="27" spans="2:13" s="108" customFormat="1" ht="16.5" x14ac:dyDescent="0.25">
      <c r="B27" s="179"/>
      <c r="C27" s="104"/>
      <c r="D27" s="450" t="s">
        <v>19</v>
      </c>
      <c r="E27" s="450"/>
      <c r="F27" s="450"/>
      <c r="G27" s="450"/>
      <c r="H27" s="450"/>
      <c r="I27" s="120"/>
      <c r="J27" s="120"/>
      <c r="K27" s="120"/>
      <c r="L27" s="276"/>
      <c r="M27" s="182"/>
    </row>
    <row r="28" spans="2:13" s="108" customFormat="1" ht="16.5" x14ac:dyDescent="0.25">
      <c r="B28" s="179"/>
      <c r="C28" s="105"/>
      <c r="D28" s="106"/>
      <c r="E28" s="106"/>
      <c r="F28" s="106"/>
      <c r="G28" s="106"/>
      <c r="H28" s="106"/>
      <c r="I28" s="107"/>
      <c r="J28" s="107"/>
      <c r="K28" s="107"/>
      <c r="L28" s="273"/>
      <c r="M28" s="182"/>
    </row>
    <row r="29" spans="2:13" s="108" customFormat="1" ht="84.75" customHeight="1" x14ac:dyDescent="0.25">
      <c r="B29" s="179"/>
      <c r="C29" s="104"/>
      <c r="D29" s="450" t="s">
        <v>20</v>
      </c>
      <c r="E29" s="450"/>
      <c r="F29" s="450"/>
      <c r="G29" s="450"/>
      <c r="H29" s="450"/>
      <c r="I29" s="120"/>
      <c r="J29" s="120"/>
      <c r="K29" s="120"/>
      <c r="L29" s="276"/>
      <c r="M29" s="182"/>
    </row>
    <row r="30" spans="2:13" s="108" customFormat="1" ht="16.5" x14ac:dyDescent="0.25">
      <c r="B30" s="179"/>
      <c r="C30" s="105"/>
      <c r="D30" s="106"/>
      <c r="E30" s="106"/>
      <c r="F30" s="106"/>
      <c r="G30" s="106"/>
      <c r="H30" s="124"/>
      <c r="I30" s="125"/>
      <c r="J30" s="125"/>
      <c r="K30" s="125"/>
      <c r="L30" s="278"/>
      <c r="M30" s="182"/>
    </row>
    <row r="31" spans="2:13" s="108" customFormat="1" ht="16.5" x14ac:dyDescent="0.25">
      <c r="B31" s="184"/>
      <c r="C31" s="128"/>
      <c r="D31" s="128"/>
      <c r="E31" s="129"/>
      <c r="F31" s="129"/>
      <c r="G31" s="130"/>
      <c r="H31" s="131"/>
      <c r="I31" s="132"/>
      <c r="J31" s="132"/>
      <c r="K31" s="132"/>
      <c r="L31" s="279"/>
      <c r="M31" s="185"/>
    </row>
    <row r="32" spans="2:13" s="108" customFormat="1" ht="16.5" x14ac:dyDescent="0.25">
      <c r="B32" s="186"/>
      <c r="C32" s="134"/>
      <c r="D32" s="134"/>
      <c r="E32" s="135"/>
      <c r="F32" s="135"/>
      <c r="G32" s="136"/>
      <c r="H32" s="137" t="s">
        <v>358</v>
      </c>
      <c r="I32" s="138"/>
      <c r="J32" s="138"/>
      <c r="K32" s="138"/>
      <c r="L32" s="280"/>
      <c r="M32" s="187">
        <f>SUBTOTAL(9,M9:M30)</f>
        <v>0</v>
      </c>
    </row>
    <row r="33" spans="2:13" s="108" customFormat="1" ht="16.5" x14ac:dyDescent="0.25">
      <c r="B33" s="188"/>
      <c r="C33" s="139"/>
      <c r="D33" s="139"/>
      <c r="E33" s="140"/>
      <c r="F33" s="140"/>
      <c r="G33" s="141"/>
      <c r="H33" s="142"/>
      <c r="I33" s="143"/>
      <c r="J33" s="143"/>
      <c r="K33" s="143"/>
      <c r="L33" s="281"/>
      <c r="M33" s="189"/>
    </row>
    <row r="34" spans="2:13" s="108" customFormat="1" ht="16.5" x14ac:dyDescent="0.25">
      <c r="B34" s="179"/>
      <c r="C34" s="105"/>
      <c r="D34" s="106"/>
      <c r="E34" s="106"/>
      <c r="F34" s="106"/>
      <c r="G34" s="106"/>
      <c r="H34" s="106"/>
      <c r="I34" s="107"/>
      <c r="J34" s="107"/>
      <c r="K34" s="107"/>
      <c r="L34" s="273"/>
      <c r="M34" s="180"/>
    </row>
    <row r="35" spans="2:13" s="144" customFormat="1" ht="16.5" x14ac:dyDescent="0.25">
      <c r="B35" s="179" t="s">
        <v>22</v>
      </c>
      <c r="C35" s="113"/>
      <c r="D35" s="114" t="s">
        <v>23</v>
      </c>
      <c r="E35" s="114"/>
      <c r="F35" s="114"/>
      <c r="G35" s="114"/>
      <c r="H35" s="126"/>
      <c r="I35" s="127"/>
      <c r="J35" s="117">
        <v>1</v>
      </c>
      <c r="K35" s="117" t="s">
        <v>9</v>
      </c>
      <c r="L35" s="275"/>
      <c r="M35" s="183">
        <f>J35*L35</f>
        <v>0</v>
      </c>
    </row>
    <row r="36" spans="2:13" s="144" customFormat="1" ht="16.5" x14ac:dyDescent="0.25">
      <c r="B36" s="179"/>
      <c r="C36" s="105"/>
      <c r="D36" s="106"/>
      <c r="E36" s="106"/>
      <c r="F36" s="106"/>
      <c r="G36" s="106"/>
      <c r="H36" s="124"/>
      <c r="I36" s="125"/>
      <c r="J36" s="125"/>
      <c r="K36" s="125"/>
      <c r="L36" s="278"/>
      <c r="M36" s="182"/>
    </row>
    <row r="37" spans="2:13" s="144" customFormat="1" ht="84.75" customHeight="1" x14ac:dyDescent="0.25">
      <c r="B37" s="179"/>
      <c r="C37" s="104"/>
      <c r="D37" s="450" t="s">
        <v>24</v>
      </c>
      <c r="E37" s="450"/>
      <c r="F37" s="450"/>
      <c r="G37" s="450"/>
      <c r="H37" s="450"/>
      <c r="I37" s="120"/>
      <c r="J37" s="120"/>
      <c r="K37" s="120"/>
      <c r="L37" s="276"/>
      <c r="M37" s="182"/>
    </row>
    <row r="38" spans="2:13" s="144" customFormat="1" ht="16.5" x14ac:dyDescent="0.25">
      <c r="B38" s="179"/>
      <c r="C38" s="105"/>
      <c r="D38" s="106"/>
      <c r="E38" s="106"/>
      <c r="F38" s="106"/>
      <c r="G38" s="106"/>
      <c r="H38" s="106"/>
      <c r="I38" s="107"/>
      <c r="J38" s="107"/>
      <c r="K38" s="107"/>
      <c r="L38" s="273"/>
      <c r="M38" s="182"/>
    </row>
    <row r="39" spans="2:13" s="144" customFormat="1" ht="16.5" x14ac:dyDescent="0.25">
      <c r="B39" s="190" t="s">
        <v>25</v>
      </c>
      <c r="C39" s="121"/>
      <c r="D39" s="122" t="s">
        <v>26</v>
      </c>
      <c r="E39" s="114"/>
      <c r="F39" s="114"/>
      <c r="G39" s="114"/>
      <c r="H39" s="114"/>
      <c r="I39" s="145"/>
      <c r="J39" s="117">
        <v>1</v>
      </c>
      <c r="K39" s="117" t="s">
        <v>9</v>
      </c>
      <c r="L39" s="275"/>
      <c r="M39" s="183">
        <f>J39*L39</f>
        <v>0</v>
      </c>
    </row>
    <row r="40" spans="2:13" s="144" customFormat="1" ht="16.5" x14ac:dyDescent="0.25">
      <c r="B40" s="191"/>
      <c r="C40" s="105"/>
      <c r="D40" s="106"/>
      <c r="E40" s="106"/>
      <c r="F40" s="106"/>
      <c r="G40" s="106"/>
      <c r="H40" s="106"/>
      <c r="I40" s="107"/>
      <c r="J40" s="107"/>
      <c r="K40" s="107"/>
      <c r="L40" s="273"/>
      <c r="M40" s="182"/>
    </row>
    <row r="41" spans="2:13" s="144" customFormat="1" ht="33.75" customHeight="1" x14ac:dyDescent="0.25">
      <c r="B41" s="191"/>
      <c r="C41" s="146"/>
      <c r="D41" s="450" t="s">
        <v>27</v>
      </c>
      <c r="E41" s="450"/>
      <c r="F41" s="450"/>
      <c r="G41" s="450"/>
      <c r="H41" s="450"/>
      <c r="I41" s="120"/>
      <c r="J41" s="120"/>
      <c r="K41" s="120"/>
      <c r="L41" s="276"/>
      <c r="M41" s="182"/>
    </row>
    <row r="42" spans="2:13" s="144" customFormat="1" ht="16.5" x14ac:dyDescent="0.25">
      <c r="B42" s="191"/>
      <c r="C42" s="105"/>
      <c r="D42" s="106"/>
      <c r="E42" s="106"/>
      <c r="F42" s="106"/>
      <c r="G42" s="106"/>
      <c r="H42" s="106"/>
      <c r="I42" s="107"/>
      <c r="J42" s="107"/>
      <c r="K42" s="107"/>
      <c r="L42" s="273"/>
      <c r="M42" s="182"/>
    </row>
    <row r="43" spans="2:13" s="144" customFormat="1" ht="168" customHeight="1" x14ac:dyDescent="0.25">
      <c r="B43" s="191"/>
      <c r="C43" s="146"/>
      <c r="D43" s="450" t="s">
        <v>28</v>
      </c>
      <c r="E43" s="450"/>
      <c r="F43" s="450"/>
      <c r="G43" s="450"/>
      <c r="H43" s="450"/>
      <c r="I43" s="120"/>
      <c r="J43" s="120"/>
      <c r="K43" s="120"/>
      <c r="L43" s="276"/>
      <c r="M43" s="182"/>
    </row>
    <row r="44" spans="2:13" s="144" customFormat="1" ht="16.5" x14ac:dyDescent="0.25">
      <c r="B44" s="191"/>
      <c r="C44" s="105"/>
      <c r="D44" s="106"/>
      <c r="E44" s="106"/>
      <c r="F44" s="106"/>
      <c r="G44" s="106"/>
      <c r="H44" s="106"/>
      <c r="I44" s="107"/>
      <c r="J44" s="107"/>
      <c r="K44" s="107"/>
      <c r="L44" s="273"/>
      <c r="M44" s="182"/>
    </row>
    <row r="45" spans="2:13" s="144" customFormat="1" ht="81" customHeight="1" x14ac:dyDescent="0.25">
      <c r="B45" s="191"/>
      <c r="C45" s="146"/>
      <c r="D45" s="450" t="s">
        <v>29</v>
      </c>
      <c r="E45" s="450"/>
      <c r="F45" s="450"/>
      <c r="G45" s="450"/>
      <c r="H45" s="450"/>
      <c r="I45" s="107"/>
      <c r="J45" s="107"/>
      <c r="K45" s="107"/>
      <c r="L45" s="273"/>
      <c r="M45" s="182"/>
    </row>
    <row r="46" spans="2:13" s="108" customFormat="1" ht="16.5" x14ac:dyDescent="0.25">
      <c r="B46" s="191"/>
      <c r="C46" s="105"/>
      <c r="D46" s="106"/>
      <c r="E46" s="106"/>
      <c r="F46" s="106"/>
      <c r="G46" s="106"/>
      <c r="H46" s="106"/>
      <c r="I46" s="107"/>
      <c r="J46" s="107"/>
      <c r="K46" s="107"/>
      <c r="L46" s="273"/>
      <c r="M46" s="182"/>
    </row>
    <row r="47" spans="2:13" s="108" customFormat="1" ht="96.75" customHeight="1" x14ac:dyDescent="0.25">
      <c r="B47" s="191"/>
      <c r="C47" s="146"/>
      <c r="D47" s="450" t="s">
        <v>30</v>
      </c>
      <c r="E47" s="450"/>
      <c r="F47" s="450"/>
      <c r="G47" s="450"/>
      <c r="H47" s="450"/>
      <c r="I47" s="120"/>
      <c r="J47" s="120"/>
      <c r="K47" s="120"/>
      <c r="L47" s="276"/>
      <c r="M47" s="182"/>
    </row>
    <row r="48" spans="2:13" s="144" customFormat="1" ht="16.5" x14ac:dyDescent="0.25">
      <c r="B48" s="192"/>
      <c r="C48" s="147"/>
      <c r="D48" s="142"/>
      <c r="E48" s="142"/>
      <c r="F48" s="142"/>
      <c r="G48" s="142"/>
      <c r="H48" s="142"/>
      <c r="I48" s="143"/>
      <c r="J48" s="143"/>
      <c r="K48" s="143"/>
      <c r="L48" s="281"/>
      <c r="M48" s="189"/>
    </row>
    <row r="49" spans="2:13" s="144" customFormat="1" ht="16.5" x14ac:dyDescent="0.25">
      <c r="B49" s="184"/>
      <c r="C49" s="128"/>
      <c r="D49" s="128"/>
      <c r="E49" s="129"/>
      <c r="F49" s="129"/>
      <c r="G49" s="130"/>
      <c r="H49" s="131"/>
      <c r="I49" s="107"/>
      <c r="J49" s="107"/>
      <c r="K49" s="107"/>
      <c r="L49" s="273"/>
      <c r="M49" s="187"/>
    </row>
    <row r="50" spans="2:13" s="144" customFormat="1" ht="16.5" x14ac:dyDescent="0.25">
      <c r="B50" s="186"/>
      <c r="C50" s="134"/>
      <c r="D50" s="134"/>
      <c r="E50" s="135"/>
      <c r="F50" s="135"/>
      <c r="G50" s="136"/>
      <c r="H50" s="137" t="s">
        <v>358</v>
      </c>
      <c r="I50" s="138"/>
      <c r="J50" s="138"/>
      <c r="K50" s="138"/>
      <c r="L50" s="280"/>
      <c r="M50" s="187">
        <f>SUBTOTAL(9,M34:M48)</f>
        <v>0</v>
      </c>
    </row>
    <row r="51" spans="2:13" s="144" customFormat="1" ht="16.5" x14ac:dyDescent="0.25">
      <c r="B51" s="192"/>
      <c r="C51" s="142"/>
      <c r="D51" s="142"/>
      <c r="E51" s="142"/>
      <c r="F51" s="142"/>
      <c r="G51" s="142"/>
      <c r="H51" s="142"/>
      <c r="I51" s="143"/>
      <c r="J51" s="143"/>
      <c r="K51" s="143"/>
      <c r="L51" s="281"/>
      <c r="M51" s="189"/>
    </row>
    <row r="52" spans="2:13" s="144" customFormat="1" ht="16.5" x14ac:dyDescent="0.25">
      <c r="B52" s="193"/>
      <c r="C52" s="148"/>
      <c r="D52" s="131"/>
      <c r="E52" s="131"/>
      <c r="F52" s="131"/>
      <c r="G52" s="131"/>
      <c r="H52" s="130"/>
      <c r="I52" s="149"/>
      <c r="J52" s="149"/>
      <c r="K52" s="149"/>
      <c r="L52" s="282"/>
      <c r="M52" s="185"/>
    </row>
    <row r="53" spans="2:13" s="144" customFormat="1" ht="16.5" x14ac:dyDescent="0.25">
      <c r="B53" s="194">
        <v>2</v>
      </c>
      <c r="C53" s="150"/>
      <c r="D53" s="151" t="s">
        <v>31</v>
      </c>
      <c r="E53" s="110"/>
      <c r="F53" s="110"/>
      <c r="G53" s="110"/>
      <c r="H53" s="152"/>
      <c r="I53" s="153"/>
      <c r="J53" s="154"/>
      <c r="K53" s="154"/>
      <c r="L53" s="283"/>
      <c r="M53" s="182"/>
    </row>
    <row r="54" spans="2:13" s="144" customFormat="1" ht="16.5" x14ac:dyDescent="0.25">
      <c r="B54" s="195"/>
      <c r="C54" s="109"/>
      <c r="D54" s="110"/>
      <c r="E54" s="110"/>
      <c r="F54" s="110"/>
      <c r="G54" s="110"/>
      <c r="H54" s="152"/>
      <c r="I54" s="153"/>
      <c r="J54" s="153"/>
      <c r="K54" s="153"/>
      <c r="L54" s="284"/>
      <c r="M54" s="182"/>
    </row>
    <row r="55" spans="2:13" s="144" customFormat="1" ht="16.5" x14ac:dyDescent="0.25">
      <c r="B55" s="179" t="s">
        <v>32</v>
      </c>
      <c r="C55" s="121"/>
      <c r="D55" s="122" t="s">
        <v>33</v>
      </c>
      <c r="E55" s="114"/>
      <c r="F55" s="114"/>
      <c r="G55" s="114"/>
      <c r="H55" s="126"/>
      <c r="I55" s="127"/>
      <c r="J55" s="117">
        <v>1</v>
      </c>
      <c r="K55" s="117" t="s">
        <v>9</v>
      </c>
      <c r="L55" s="275"/>
      <c r="M55" s="183">
        <f>J55*L55</f>
        <v>0</v>
      </c>
    </row>
    <row r="56" spans="2:13" s="144" customFormat="1" ht="16.5" x14ac:dyDescent="0.25">
      <c r="B56" s="179"/>
      <c r="C56" s="105"/>
      <c r="D56" s="106"/>
      <c r="E56" s="106"/>
      <c r="F56" s="106"/>
      <c r="G56" s="106"/>
      <c r="H56" s="124"/>
      <c r="I56" s="125"/>
      <c r="J56" s="125"/>
      <c r="K56" s="125"/>
      <c r="L56" s="278"/>
      <c r="M56" s="182"/>
    </row>
    <row r="57" spans="2:13" s="144" customFormat="1" ht="82.5" customHeight="1" x14ac:dyDescent="0.25">
      <c r="B57" s="179"/>
      <c r="C57" s="104"/>
      <c r="D57" s="453" t="s">
        <v>364</v>
      </c>
      <c r="E57" s="453"/>
      <c r="F57" s="453"/>
      <c r="G57" s="453"/>
      <c r="H57" s="453"/>
      <c r="I57" s="120"/>
      <c r="J57" s="120"/>
      <c r="K57" s="120"/>
      <c r="L57" s="276"/>
      <c r="M57" s="182"/>
    </row>
    <row r="58" spans="2:13" s="144" customFormat="1" ht="16.5" x14ac:dyDescent="0.25">
      <c r="B58" s="179"/>
      <c r="C58" s="118"/>
      <c r="D58" s="119"/>
      <c r="E58" s="119"/>
      <c r="F58" s="119"/>
      <c r="G58" s="119"/>
      <c r="H58" s="119"/>
      <c r="I58" s="120"/>
      <c r="J58" s="120"/>
      <c r="K58" s="120"/>
      <c r="L58" s="276"/>
      <c r="M58" s="182"/>
    </row>
    <row r="59" spans="2:13" s="144" customFormat="1" ht="32.25" customHeight="1" x14ac:dyDescent="0.25">
      <c r="B59" s="179"/>
      <c r="C59" s="104"/>
      <c r="D59" s="453" t="s">
        <v>34</v>
      </c>
      <c r="E59" s="453"/>
      <c r="F59" s="453"/>
      <c r="G59" s="453"/>
      <c r="H59" s="453"/>
      <c r="I59" s="120"/>
      <c r="J59" s="120"/>
      <c r="K59" s="120"/>
      <c r="L59" s="276"/>
      <c r="M59" s="182"/>
    </row>
    <row r="60" spans="2:13" s="144" customFormat="1" ht="16.5" x14ac:dyDescent="0.25">
      <c r="B60" s="179"/>
      <c r="C60" s="105"/>
      <c r="D60" s="106"/>
      <c r="E60" s="106"/>
      <c r="F60" s="106"/>
      <c r="G60" s="106"/>
      <c r="H60" s="106"/>
      <c r="I60" s="107"/>
      <c r="J60" s="107"/>
      <c r="K60" s="107"/>
      <c r="L60" s="273"/>
      <c r="M60" s="182"/>
    </row>
    <row r="61" spans="2:13" s="144" customFormat="1" ht="16.5" x14ac:dyDescent="0.25">
      <c r="B61" s="179" t="s">
        <v>35</v>
      </c>
      <c r="C61" s="121"/>
      <c r="D61" s="122" t="s">
        <v>36</v>
      </c>
      <c r="E61" s="114"/>
      <c r="F61" s="114"/>
      <c r="G61" s="114"/>
      <c r="H61" s="126"/>
      <c r="I61" s="127"/>
      <c r="J61" s="117">
        <v>1</v>
      </c>
      <c r="K61" s="117" t="s">
        <v>9</v>
      </c>
      <c r="L61" s="275"/>
      <c r="M61" s="183">
        <f>J61*L61</f>
        <v>0</v>
      </c>
    </row>
    <row r="62" spans="2:13" s="144" customFormat="1" ht="16.5" x14ac:dyDescent="0.25">
      <c r="B62" s="179"/>
      <c r="C62" s="105"/>
      <c r="D62" s="106"/>
      <c r="E62" s="106"/>
      <c r="F62" s="106"/>
      <c r="G62" s="106"/>
      <c r="H62" s="124"/>
      <c r="I62" s="125"/>
      <c r="J62" s="125"/>
      <c r="K62" s="125"/>
      <c r="L62" s="278"/>
      <c r="M62" s="182"/>
    </row>
    <row r="63" spans="2:13" s="144" customFormat="1" ht="16.5" x14ac:dyDescent="0.25">
      <c r="B63" s="179"/>
      <c r="C63" s="104"/>
      <c r="D63" s="453" t="s">
        <v>359</v>
      </c>
      <c r="E63" s="453"/>
      <c r="F63" s="453"/>
      <c r="G63" s="453"/>
      <c r="H63" s="453"/>
      <c r="I63" s="120"/>
      <c r="J63" s="120"/>
      <c r="K63" s="120"/>
      <c r="L63" s="276"/>
      <c r="M63" s="182"/>
    </row>
    <row r="64" spans="2:13" s="108" customFormat="1" ht="16.5" x14ac:dyDescent="0.25">
      <c r="B64" s="179"/>
      <c r="C64" s="105"/>
      <c r="D64" s="106"/>
      <c r="E64" s="106"/>
      <c r="F64" s="106"/>
      <c r="G64" s="106"/>
      <c r="H64" s="124"/>
      <c r="I64" s="125"/>
      <c r="J64" s="125"/>
      <c r="K64" s="125"/>
      <c r="L64" s="278"/>
      <c r="M64" s="182"/>
    </row>
    <row r="65" spans="2:13" s="108" customFormat="1" ht="16.5" x14ac:dyDescent="0.25">
      <c r="B65" s="179" t="s">
        <v>37</v>
      </c>
      <c r="C65" s="113"/>
      <c r="D65" s="114" t="s">
        <v>38</v>
      </c>
      <c r="E65" s="114"/>
      <c r="F65" s="114"/>
      <c r="G65" s="114"/>
      <c r="H65" s="126"/>
      <c r="I65" s="127"/>
      <c r="J65" s="117">
        <v>1</v>
      </c>
      <c r="K65" s="117" t="s">
        <v>9</v>
      </c>
      <c r="L65" s="275"/>
      <c r="M65" s="183">
        <f>J65*L65</f>
        <v>0</v>
      </c>
    </row>
    <row r="66" spans="2:13" s="108" customFormat="1" ht="16.5" x14ac:dyDescent="0.25">
      <c r="B66" s="179"/>
      <c r="C66" s="105"/>
      <c r="D66" s="106"/>
      <c r="E66" s="106"/>
      <c r="F66" s="106"/>
      <c r="G66" s="106"/>
      <c r="H66" s="124"/>
      <c r="I66" s="125"/>
      <c r="J66" s="125"/>
      <c r="K66" s="125"/>
      <c r="L66" s="278"/>
      <c r="M66" s="182"/>
    </row>
    <row r="67" spans="2:13" s="108" customFormat="1" ht="30" customHeight="1" x14ac:dyDescent="0.25">
      <c r="B67" s="179"/>
      <c r="C67" s="104"/>
      <c r="D67" s="453" t="s">
        <v>39</v>
      </c>
      <c r="E67" s="453"/>
      <c r="F67" s="453"/>
      <c r="G67" s="453"/>
      <c r="H67" s="453"/>
      <c r="I67" s="120"/>
      <c r="J67" s="120"/>
      <c r="K67" s="120"/>
      <c r="L67" s="276"/>
      <c r="M67" s="182"/>
    </row>
    <row r="68" spans="2:13" s="144" customFormat="1" ht="16.5" x14ac:dyDescent="0.25">
      <c r="B68" s="188" t="s">
        <v>40</v>
      </c>
      <c r="C68" s="157"/>
      <c r="D68" s="158"/>
      <c r="E68" s="158"/>
      <c r="F68" s="158"/>
      <c r="G68" s="158"/>
      <c r="H68" s="158"/>
      <c r="I68" s="159"/>
      <c r="J68" s="159"/>
      <c r="K68" s="159"/>
      <c r="L68" s="285"/>
      <c r="M68" s="189"/>
    </row>
    <row r="69" spans="2:13" s="144" customFormat="1" ht="16.5" x14ac:dyDescent="0.25">
      <c r="B69" s="184"/>
      <c r="C69" s="128"/>
      <c r="D69" s="128"/>
      <c r="E69" s="129"/>
      <c r="F69" s="129"/>
      <c r="G69" s="130"/>
      <c r="H69" s="131"/>
      <c r="I69" s="107"/>
      <c r="J69" s="107"/>
      <c r="K69" s="107"/>
      <c r="L69" s="273"/>
      <c r="M69" s="187"/>
    </row>
    <row r="70" spans="2:13" s="144" customFormat="1" ht="16.5" x14ac:dyDescent="0.25">
      <c r="B70" s="186"/>
      <c r="C70" s="134"/>
      <c r="D70" s="134"/>
      <c r="E70" s="135"/>
      <c r="F70" s="135"/>
      <c r="G70" s="136"/>
      <c r="H70" s="137" t="s">
        <v>358</v>
      </c>
      <c r="I70" s="138"/>
      <c r="J70" s="138"/>
      <c r="K70" s="138"/>
      <c r="L70" s="280"/>
      <c r="M70" s="187">
        <f>SUBTOTAL(9,M52:M68)</f>
        <v>0</v>
      </c>
    </row>
    <row r="71" spans="2:13" s="144" customFormat="1" ht="16.5" x14ac:dyDescent="0.25">
      <c r="B71" s="192"/>
      <c r="C71" s="142"/>
      <c r="D71" s="142"/>
      <c r="E71" s="142"/>
      <c r="F71" s="142"/>
      <c r="G71" s="142"/>
      <c r="H71" s="142"/>
      <c r="I71" s="143"/>
      <c r="J71" s="143"/>
      <c r="K71" s="143"/>
      <c r="L71" s="281"/>
      <c r="M71" s="189"/>
    </row>
    <row r="72" spans="2:13" s="108" customFormat="1" ht="16.5" x14ac:dyDescent="0.25">
      <c r="B72" s="179"/>
      <c r="C72" s="105"/>
      <c r="D72" s="106"/>
      <c r="E72" s="106"/>
      <c r="F72" s="106"/>
      <c r="G72" s="106"/>
      <c r="H72" s="106"/>
      <c r="I72" s="107"/>
      <c r="J72" s="107"/>
      <c r="K72" s="107"/>
      <c r="L72" s="273"/>
      <c r="M72" s="180"/>
    </row>
    <row r="73" spans="2:13" s="144" customFormat="1" ht="16.5" x14ac:dyDescent="0.25">
      <c r="B73" s="196">
        <v>3</v>
      </c>
      <c r="C73" s="109"/>
      <c r="D73" s="110" t="s">
        <v>41</v>
      </c>
      <c r="E73" s="106"/>
      <c r="F73" s="106"/>
      <c r="G73" s="106"/>
      <c r="H73" s="106"/>
      <c r="I73" s="107"/>
      <c r="J73" s="107"/>
      <c r="K73" s="107"/>
      <c r="L73" s="273"/>
      <c r="M73" s="182"/>
    </row>
    <row r="74" spans="2:13" s="144" customFormat="1" ht="16.5" x14ac:dyDescent="0.25">
      <c r="B74" s="179"/>
      <c r="C74" s="105"/>
      <c r="D74" s="106"/>
      <c r="E74" s="106"/>
      <c r="F74" s="106"/>
      <c r="G74" s="106"/>
      <c r="H74" s="106"/>
      <c r="I74" s="107"/>
      <c r="J74" s="107"/>
      <c r="K74" s="107"/>
      <c r="L74" s="273"/>
      <c r="M74" s="182"/>
    </row>
    <row r="75" spans="2:13" s="144" customFormat="1" ht="16.5" x14ac:dyDescent="0.25">
      <c r="B75" s="186" t="s">
        <v>42</v>
      </c>
      <c r="C75" s="113"/>
      <c r="D75" s="114" t="s">
        <v>43</v>
      </c>
      <c r="E75" s="114"/>
      <c r="F75" s="114"/>
      <c r="G75" s="114"/>
      <c r="H75" s="114"/>
      <c r="I75" s="145"/>
      <c r="J75" s="117">
        <v>1</v>
      </c>
      <c r="K75" s="117" t="s">
        <v>9</v>
      </c>
      <c r="L75" s="275"/>
      <c r="M75" s="183">
        <f>J75*L75</f>
        <v>0</v>
      </c>
    </row>
    <row r="76" spans="2:13" s="144" customFormat="1" ht="16.5" x14ac:dyDescent="0.25">
      <c r="B76" s="186"/>
      <c r="C76" s="105"/>
      <c r="D76" s="106"/>
      <c r="E76" s="106"/>
      <c r="F76" s="106"/>
      <c r="G76" s="106"/>
      <c r="H76" s="106"/>
      <c r="I76" s="107"/>
      <c r="J76" s="107"/>
      <c r="K76" s="107"/>
      <c r="L76" s="273"/>
      <c r="M76" s="182"/>
    </row>
    <row r="77" spans="2:13" s="144" customFormat="1" ht="62.25" customHeight="1" x14ac:dyDescent="0.25">
      <c r="B77" s="186"/>
      <c r="C77" s="133"/>
      <c r="D77" s="453" t="s">
        <v>44</v>
      </c>
      <c r="E77" s="453"/>
      <c r="F77" s="453"/>
      <c r="G77" s="453"/>
      <c r="H77" s="453"/>
      <c r="I77" s="120"/>
      <c r="J77" s="120"/>
      <c r="K77" s="120"/>
      <c r="L77" s="276"/>
      <c r="M77" s="182"/>
    </row>
    <row r="78" spans="2:13" s="144" customFormat="1" ht="16.5" x14ac:dyDescent="0.25">
      <c r="B78" s="186"/>
      <c r="C78" s="105"/>
      <c r="D78" s="106"/>
      <c r="E78" s="106"/>
      <c r="F78" s="106"/>
      <c r="G78" s="106"/>
      <c r="H78" s="106"/>
      <c r="I78" s="107"/>
      <c r="J78" s="107"/>
      <c r="K78" s="107"/>
      <c r="L78" s="273"/>
      <c r="M78" s="182"/>
    </row>
    <row r="79" spans="2:13" s="108" customFormat="1" ht="37.5" customHeight="1" x14ac:dyDescent="0.25">
      <c r="B79" s="186"/>
      <c r="C79" s="133"/>
      <c r="D79" s="453" t="s">
        <v>45</v>
      </c>
      <c r="E79" s="453"/>
      <c r="F79" s="453"/>
      <c r="G79" s="453"/>
      <c r="H79" s="453"/>
      <c r="I79" s="120"/>
      <c r="J79" s="120"/>
      <c r="K79" s="120"/>
      <c r="L79" s="276"/>
      <c r="M79" s="182"/>
    </row>
    <row r="80" spans="2:13" s="108" customFormat="1" ht="16.5" x14ac:dyDescent="0.25">
      <c r="B80" s="186"/>
      <c r="C80" s="105"/>
      <c r="D80" s="106"/>
      <c r="E80" s="106"/>
      <c r="F80" s="106"/>
      <c r="G80" s="106"/>
      <c r="H80" s="106"/>
      <c r="I80" s="107"/>
      <c r="J80" s="107"/>
      <c r="K80" s="107"/>
      <c r="L80" s="273"/>
      <c r="M80" s="182"/>
    </row>
    <row r="81" spans="2:13" s="108" customFormat="1" ht="48" customHeight="1" x14ac:dyDescent="0.25">
      <c r="B81" s="186"/>
      <c r="C81" s="133"/>
      <c r="D81" s="134" t="s">
        <v>46</v>
      </c>
      <c r="E81" s="453" t="s">
        <v>47</v>
      </c>
      <c r="F81" s="453"/>
      <c r="G81" s="453"/>
      <c r="H81" s="453"/>
      <c r="I81" s="120"/>
      <c r="J81" s="120"/>
      <c r="K81" s="120"/>
      <c r="L81" s="276"/>
      <c r="M81" s="182"/>
    </row>
    <row r="82" spans="2:13" s="108" customFormat="1" ht="16.5" x14ac:dyDescent="0.25">
      <c r="B82" s="186"/>
      <c r="C82" s="133"/>
      <c r="D82" s="134"/>
      <c r="E82" s="106"/>
      <c r="F82" s="106"/>
      <c r="G82" s="106"/>
      <c r="H82" s="106"/>
      <c r="I82" s="107"/>
      <c r="J82" s="107"/>
      <c r="K82" s="107"/>
      <c r="L82" s="273"/>
      <c r="M82" s="182"/>
    </row>
    <row r="83" spans="2:13" s="108" customFormat="1" ht="62.25" customHeight="1" x14ac:dyDescent="0.25">
      <c r="B83" s="186"/>
      <c r="C83" s="133"/>
      <c r="D83" s="134" t="s">
        <v>48</v>
      </c>
      <c r="E83" s="453" t="s">
        <v>49</v>
      </c>
      <c r="F83" s="453"/>
      <c r="G83" s="453"/>
      <c r="H83" s="453"/>
      <c r="I83" s="120"/>
      <c r="J83" s="120"/>
      <c r="K83" s="120"/>
      <c r="L83" s="276"/>
      <c r="M83" s="182"/>
    </row>
    <row r="84" spans="2:13" s="108" customFormat="1" ht="16.5" x14ac:dyDescent="0.25">
      <c r="B84" s="186"/>
      <c r="C84" s="133"/>
      <c r="D84" s="134"/>
      <c r="E84" s="106"/>
      <c r="F84" s="106"/>
      <c r="G84" s="106"/>
      <c r="H84" s="106"/>
      <c r="I84" s="107"/>
      <c r="J84" s="107"/>
      <c r="K84" s="107"/>
      <c r="L84" s="273"/>
      <c r="M84" s="182"/>
    </row>
    <row r="85" spans="2:13" s="108" customFormat="1" ht="66.75" customHeight="1" x14ac:dyDescent="0.25">
      <c r="B85" s="186"/>
      <c r="C85" s="133"/>
      <c r="D85" s="134" t="s">
        <v>50</v>
      </c>
      <c r="E85" s="453" t="s">
        <v>51</v>
      </c>
      <c r="F85" s="453"/>
      <c r="G85" s="453"/>
      <c r="H85" s="453"/>
      <c r="I85" s="120"/>
      <c r="J85" s="120"/>
      <c r="K85" s="120"/>
      <c r="L85" s="276"/>
      <c r="M85" s="182"/>
    </row>
    <row r="86" spans="2:13" s="108" customFormat="1" ht="16.5" x14ac:dyDescent="0.25">
      <c r="B86" s="186"/>
      <c r="C86" s="207"/>
      <c r="D86" s="208"/>
      <c r="E86" s="106"/>
      <c r="F86" s="106"/>
      <c r="G86" s="106"/>
      <c r="H86" s="106"/>
      <c r="I86" s="107"/>
      <c r="J86" s="107"/>
      <c r="K86" s="107"/>
      <c r="L86" s="273"/>
      <c r="M86" s="182"/>
    </row>
    <row r="87" spans="2:13" s="108" customFormat="1" ht="16.5" x14ac:dyDescent="0.25">
      <c r="B87" s="186" t="s">
        <v>52</v>
      </c>
      <c r="C87" s="113"/>
      <c r="D87" s="114" t="s">
        <v>53</v>
      </c>
      <c r="E87" s="114"/>
      <c r="F87" s="114"/>
      <c r="G87" s="114"/>
      <c r="H87" s="114"/>
      <c r="I87" s="145"/>
      <c r="J87" s="117">
        <v>1</v>
      </c>
      <c r="K87" s="117" t="s">
        <v>9</v>
      </c>
      <c r="L87" s="275"/>
      <c r="M87" s="183">
        <f>J87*L87</f>
        <v>0</v>
      </c>
    </row>
    <row r="88" spans="2:13" s="108" customFormat="1" ht="16.5" x14ac:dyDescent="0.25">
      <c r="B88" s="186"/>
      <c r="C88" s="113"/>
      <c r="D88" s="114"/>
      <c r="E88" s="114"/>
      <c r="F88" s="114"/>
      <c r="G88" s="114"/>
      <c r="H88" s="114"/>
      <c r="I88" s="145"/>
      <c r="J88" s="145"/>
      <c r="K88" s="145"/>
      <c r="L88" s="286"/>
      <c r="M88" s="182"/>
    </row>
    <row r="89" spans="2:13" s="108" customFormat="1" ht="114.75" customHeight="1" x14ac:dyDescent="0.25">
      <c r="B89" s="186"/>
      <c r="C89" s="133"/>
      <c r="D89" s="453" t="s">
        <v>54</v>
      </c>
      <c r="E89" s="453"/>
      <c r="F89" s="453"/>
      <c r="G89" s="453"/>
      <c r="H89" s="453"/>
      <c r="I89" s="120"/>
      <c r="J89" s="120"/>
      <c r="K89" s="120"/>
      <c r="L89" s="276"/>
      <c r="M89" s="182"/>
    </row>
    <row r="90" spans="2:13" s="108" customFormat="1" ht="16.5" x14ac:dyDescent="0.25">
      <c r="B90" s="186"/>
      <c r="C90" s="105"/>
      <c r="D90" s="106"/>
      <c r="E90" s="106"/>
      <c r="F90" s="106"/>
      <c r="G90" s="106"/>
      <c r="H90" s="106"/>
      <c r="I90" s="107"/>
      <c r="J90" s="107"/>
      <c r="K90" s="107"/>
      <c r="L90" s="273"/>
      <c r="M90" s="182"/>
    </row>
    <row r="91" spans="2:13" s="108" customFormat="1" ht="114" customHeight="1" x14ac:dyDescent="0.25">
      <c r="B91" s="186"/>
      <c r="C91" s="133"/>
      <c r="D91" s="453" t="s">
        <v>55</v>
      </c>
      <c r="E91" s="453"/>
      <c r="F91" s="453"/>
      <c r="G91" s="453"/>
      <c r="H91" s="453"/>
      <c r="I91" s="120"/>
      <c r="J91" s="120"/>
      <c r="K91" s="120"/>
      <c r="L91" s="276"/>
      <c r="M91" s="182"/>
    </row>
    <row r="92" spans="2:13" s="108" customFormat="1" ht="16.5" x14ac:dyDescent="0.25">
      <c r="B92" s="186"/>
      <c r="C92" s="105"/>
      <c r="D92" s="106"/>
      <c r="E92" s="106"/>
      <c r="F92" s="106"/>
      <c r="G92" s="106"/>
      <c r="H92" s="106"/>
      <c r="I92" s="107"/>
      <c r="J92" s="107"/>
      <c r="K92" s="107"/>
      <c r="L92" s="273"/>
      <c r="M92" s="182"/>
    </row>
    <row r="93" spans="2:13" s="108" customFormat="1" ht="46.5" customHeight="1" x14ac:dyDescent="0.25">
      <c r="B93" s="186"/>
      <c r="C93" s="133"/>
      <c r="D93" s="453" t="s">
        <v>56</v>
      </c>
      <c r="E93" s="453"/>
      <c r="F93" s="453"/>
      <c r="G93" s="453"/>
      <c r="H93" s="453"/>
      <c r="I93" s="120"/>
      <c r="J93" s="120"/>
      <c r="K93" s="120"/>
      <c r="L93" s="276"/>
      <c r="M93" s="182"/>
    </row>
    <row r="94" spans="2:13" s="108" customFormat="1" ht="16.5" x14ac:dyDescent="0.25">
      <c r="B94" s="186"/>
      <c r="C94" s="105"/>
      <c r="D94" s="106"/>
      <c r="E94" s="106"/>
      <c r="F94" s="106"/>
      <c r="G94" s="106"/>
      <c r="H94" s="106"/>
      <c r="I94" s="107"/>
      <c r="J94" s="107"/>
      <c r="K94" s="107"/>
      <c r="L94" s="273"/>
      <c r="M94" s="182"/>
    </row>
    <row r="95" spans="2:13" s="144" customFormat="1" ht="48" customHeight="1" x14ac:dyDescent="0.25">
      <c r="B95" s="186"/>
      <c r="C95" s="133"/>
      <c r="D95" s="453" t="s">
        <v>57</v>
      </c>
      <c r="E95" s="453"/>
      <c r="F95" s="453"/>
      <c r="G95" s="453"/>
      <c r="H95" s="453"/>
      <c r="I95" s="107"/>
      <c r="J95" s="107"/>
      <c r="K95" s="107"/>
      <c r="L95" s="273"/>
      <c r="M95" s="182"/>
    </row>
    <row r="96" spans="2:13" s="144" customFormat="1" ht="16.5" x14ac:dyDescent="0.25">
      <c r="B96" s="186"/>
      <c r="C96" s="113"/>
      <c r="D96" s="114"/>
      <c r="E96" s="106"/>
      <c r="F96" s="106"/>
      <c r="G96" s="106"/>
      <c r="H96" s="106"/>
      <c r="I96" s="107"/>
      <c r="J96" s="107"/>
      <c r="K96" s="107"/>
      <c r="L96" s="273"/>
      <c r="M96" s="182"/>
    </row>
    <row r="97" spans="2:13" s="144" customFormat="1" ht="34.5" customHeight="1" x14ac:dyDescent="0.25">
      <c r="B97" s="197"/>
      <c r="C97" s="134"/>
      <c r="D97" s="450" t="s">
        <v>58</v>
      </c>
      <c r="E97" s="450"/>
      <c r="F97" s="450"/>
      <c r="G97" s="450"/>
      <c r="H97" s="450"/>
      <c r="I97" s="107"/>
      <c r="J97" s="107"/>
      <c r="K97" s="107"/>
      <c r="L97" s="273"/>
      <c r="M97" s="182"/>
    </row>
    <row r="98" spans="2:13" s="144" customFormat="1" ht="16.5" x14ac:dyDescent="0.25">
      <c r="B98" s="198"/>
      <c r="C98" s="134"/>
      <c r="D98" s="124"/>
      <c r="E98" s="124"/>
      <c r="F98" s="124"/>
      <c r="G98" s="124"/>
      <c r="H98" s="124"/>
      <c r="I98" s="107"/>
      <c r="J98" s="107"/>
      <c r="K98" s="107"/>
      <c r="L98" s="273"/>
      <c r="M98" s="182"/>
    </row>
    <row r="99" spans="2:13" s="144" customFormat="1" ht="16.5" x14ac:dyDescent="0.25">
      <c r="B99" s="184"/>
      <c r="C99" s="128"/>
      <c r="D99" s="128"/>
      <c r="E99" s="129"/>
      <c r="F99" s="129"/>
      <c r="G99" s="130"/>
      <c r="H99" s="131"/>
      <c r="I99" s="132"/>
      <c r="J99" s="132"/>
      <c r="K99" s="132"/>
      <c r="L99" s="279"/>
      <c r="M99" s="185"/>
    </row>
    <row r="100" spans="2:13" s="144" customFormat="1" ht="16.5" x14ac:dyDescent="0.25">
      <c r="B100" s="186"/>
      <c r="C100" s="134"/>
      <c r="D100" s="134"/>
      <c r="E100" s="135"/>
      <c r="F100" s="135"/>
      <c r="G100" s="136"/>
      <c r="H100" s="137" t="s">
        <v>358</v>
      </c>
      <c r="I100" s="138"/>
      <c r="J100" s="138"/>
      <c r="K100" s="138"/>
      <c r="L100" s="280"/>
      <c r="M100" s="187">
        <f>SUBTOTAL(9,M73:M98)</f>
        <v>0</v>
      </c>
    </row>
    <row r="101" spans="2:13" s="144" customFormat="1" ht="16.5" x14ac:dyDescent="0.25">
      <c r="B101" s="192"/>
      <c r="C101" s="142"/>
      <c r="D101" s="142"/>
      <c r="E101" s="142"/>
      <c r="F101" s="142"/>
      <c r="G101" s="142"/>
      <c r="H101" s="142"/>
      <c r="I101" s="143"/>
      <c r="J101" s="143"/>
      <c r="K101" s="143"/>
      <c r="L101" s="281"/>
      <c r="M101" s="189"/>
    </row>
    <row r="102" spans="2:13" s="144" customFormat="1" ht="16.5" x14ac:dyDescent="0.25">
      <c r="B102" s="193"/>
      <c r="C102" s="148"/>
      <c r="D102" s="131"/>
      <c r="E102" s="131"/>
      <c r="F102" s="131"/>
      <c r="G102" s="131"/>
      <c r="H102" s="130"/>
      <c r="I102" s="149"/>
      <c r="J102" s="149"/>
      <c r="K102" s="149"/>
      <c r="L102" s="282"/>
      <c r="M102" s="185"/>
    </row>
    <row r="103" spans="2:13" s="144" customFormat="1" ht="16.5" x14ac:dyDescent="0.25">
      <c r="B103" s="199">
        <v>3</v>
      </c>
      <c r="C103" s="109"/>
      <c r="D103" s="110" t="s">
        <v>59</v>
      </c>
      <c r="E103" s="114"/>
      <c r="F103" s="114"/>
      <c r="G103" s="114"/>
      <c r="H103" s="114"/>
      <c r="I103" s="145"/>
      <c r="J103" s="107"/>
      <c r="K103" s="107"/>
      <c r="L103" s="273"/>
      <c r="M103" s="182"/>
    </row>
    <row r="104" spans="2:13" s="144" customFormat="1" ht="16.5" x14ac:dyDescent="0.25">
      <c r="B104" s="186"/>
      <c r="C104" s="113"/>
      <c r="D104" s="114"/>
      <c r="E104" s="114"/>
      <c r="F104" s="114"/>
      <c r="G104" s="114"/>
      <c r="H104" s="114"/>
      <c r="I104" s="145"/>
      <c r="J104" s="145"/>
      <c r="K104" s="145"/>
      <c r="L104" s="286"/>
      <c r="M104" s="182"/>
    </row>
    <row r="105" spans="2:13" s="144" customFormat="1" ht="16.5" x14ac:dyDescent="0.25">
      <c r="B105" s="186" t="s">
        <v>52</v>
      </c>
      <c r="C105" s="113"/>
      <c r="D105" s="114" t="s">
        <v>60</v>
      </c>
      <c r="E105" s="114"/>
      <c r="F105" s="114"/>
      <c r="G105" s="114"/>
      <c r="H105" s="114"/>
      <c r="I105" s="145"/>
      <c r="J105" s="117"/>
      <c r="K105" s="117"/>
      <c r="L105" s="275"/>
      <c r="M105" s="182"/>
    </row>
    <row r="106" spans="2:13" s="144" customFormat="1" ht="16.5" x14ac:dyDescent="0.25">
      <c r="B106" s="186"/>
      <c r="C106" s="113"/>
      <c r="D106" s="114"/>
      <c r="E106" s="114"/>
      <c r="F106" s="114"/>
      <c r="G106" s="114"/>
      <c r="H106" s="114"/>
      <c r="I106" s="145"/>
      <c r="J106" s="145"/>
      <c r="K106" s="145"/>
      <c r="L106" s="286"/>
      <c r="M106" s="182"/>
    </row>
    <row r="107" spans="2:13" s="108" customFormat="1" ht="60.75" customHeight="1" x14ac:dyDescent="0.25">
      <c r="B107" s="186"/>
      <c r="C107" s="133"/>
      <c r="D107" s="453" t="s">
        <v>61</v>
      </c>
      <c r="E107" s="453"/>
      <c r="F107" s="453"/>
      <c r="G107" s="453"/>
      <c r="H107" s="453"/>
      <c r="I107" s="120"/>
      <c r="J107" s="120"/>
      <c r="K107" s="120"/>
      <c r="L107" s="276"/>
      <c r="M107" s="182"/>
    </row>
    <row r="108" spans="2:13" s="108" customFormat="1" ht="16.5" x14ac:dyDescent="0.25">
      <c r="B108" s="186"/>
      <c r="C108" s="105"/>
      <c r="D108" s="106"/>
      <c r="E108" s="106"/>
      <c r="F108" s="106"/>
      <c r="G108" s="106"/>
      <c r="H108" s="106"/>
      <c r="I108" s="107"/>
      <c r="J108" s="107"/>
      <c r="K108" s="107"/>
      <c r="L108" s="273"/>
      <c r="M108" s="182"/>
    </row>
    <row r="109" spans="2:13" s="108" customFormat="1" ht="83.25" customHeight="1" x14ac:dyDescent="0.25">
      <c r="B109" s="186"/>
      <c r="C109" s="133"/>
      <c r="D109" s="453" t="s">
        <v>454</v>
      </c>
      <c r="E109" s="453"/>
      <c r="F109" s="453"/>
      <c r="G109" s="453"/>
      <c r="H109" s="453"/>
      <c r="I109" s="120"/>
      <c r="J109" s="120"/>
      <c r="K109" s="120"/>
      <c r="L109" s="276"/>
      <c r="M109" s="182"/>
    </row>
    <row r="110" spans="2:13" s="108" customFormat="1" ht="16.5" x14ac:dyDescent="0.25">
      <c r="B110" s="186"/>
      <c r="C110" s="105"/>
      <c r="D110" s="106"/>
      <c r="E110" s="106"/>
      <c r="F110" s="106"/>
      <c r="G110" s="106"/>
      <c r="H110" s="106"/>
      <c r="I110" s="107"/>
      <c r="J110" s="107"/>
      <c r="K110" s="107"/>
      <c r="L110" s="273"/>
      <c r="M110" s="182"/>
    </row>
    <row r="111" spans="2:13" s="108" customFormat="1" ht="83.25" customHeight="1" x14ac:dyDescent="0.25">
      <c r="B111" s="186"/>
      <c r="C111" s="133"/>
      <c r="D111" s="453" t="s">
        <v>62</v>
      </c>
      <c r="E111" s="453"/>
      <c r="F111" s="453"/>
      <c r="G111" s="453"/>
      <c r="H111" s="453"/>
      <c r="I111" s="120"/>
      <c r="J111" s="120"/>
      <c r="K111" s="120"/>
      <c r="L111" s="276"/>
      <c r="M111" s="182"/>
    </row>
    <row r="112" spans="2:13" s="108" customFormat="1" ht="16.5" x14ac:dyDescent="0.25">
      <c r="B112" s="186"/>
      <c r="C112" s="113"/>
      <c r="D112" s="114"/>
      <c r="E112" s="114"/>
      <c r="F112" s="114"/>
      <c r="G112" s="114"/>
      <c r="H112" s="114"/>
      <c r="I112" s="145"/>
      <c r="J112" s="145"/>
      <c r="K112" s="145"/>
      <c r="L112" s="286"/>
      <c r="M112" s="182"/>
    </row>
    <row r="113" spans="2:13" s="108" customFormat="1" ht="16.5" x14ac:dyDescent="0.25">
      <c r="B113" s="186" t="s">
        <v>63</v>
      </c>
      <c r="C113" s="113"/>
      <c r="D113" s="114" t="s">
        <v>64</v>
      </c>
      <c r="E113" s="114"/>
      <c r="F113" s="114"/>
      <c r="G113" s="114"/>
      <c r="H113" s="114"/>
      <c r="I113" s="145"/>
      <c r="J113" s="117">
        <v>1</v>
      </c>
      <c r="K113" s="117" t="s">
        <v>9</v>
      </c>
      <c r="L113" s="275"/>
      <c r="M113" s="183">
        <f>J113*L113</f>
        <v>0</v>
      </c>
    </row>
    <row r="114" spans="2:13" s="108" customFormat="1" ht="16.5" x14ac:dyDescent="0.25">
      <c r="B114" s="186"/>
      <c r="C114" s="113"/>
      <c r="D114" s="114"/>
      <c r="E114" s="114"/>
      <c r="F114" s="114"/>
      <c r="G114" s="114"/>
      <c r="H114" s="114"/>
      <c r="I114" s="145"/>
      <c r="J114" s="145"/>
      <c r="K114" s="145"/>
      <c r="L114" s="286"/>
      <c r="M114" s="182"/>
    </row>
    <row r="115" spans="2:13" s="108" customFormat="1" ht="46.5" customHeight="1" x14ac:dyDescent="0.25">
      <c r="B115" s="186"/>
      <c r="C115" s="133"/>
      <c r="D115" s="453" t="s">
        <v>65</v>
      </c>
      <c r="E115" s="453"/>
      <c r="F115" s="453"/>
      <c r="G115" s="453"/>
      <c r="H115" s="453"/>
      <c r="I115" s="120"/>
      <c r="J115" s="120"/>
      <c r="K115" s="120"/>
      <c r="L115" s="276"/>
      <c r="M115" s="182"/>
    </row>
    <row r="116" spans="2:13" s="108" customFormat="1" ht="16.5" x14ac:dyDescent="0.25">
      <c r="B116" s="186"/>
      <c r="C116" s="113"/>
      <c r="D116" s="114"/>
      <c r="E116" s="114"/>
      <c r="F116" s="114"/>
      <c r="G116" s="114"/>
      <c r="H116" s="114"/>
      <c r="I116" s="145"/>
      <c r="J116" s="145"/>
      <c r="K116" s="145"/>
      <c r="L116" s="286"/>
      <c r="M116" s="182"/>
    </row>
    <row r="117" spans="2:13" s="108" customFormat="1" ht="16.5" x14ac:dyDescent="0.25">
      <c r="B117" s="186" t="s">
        <v>66</v>
      </c>
      <c r="C117" s="113"/>
      <c r="D117" s="114" t="s">
        <v>67</v>
      </c>
      <c r="E117" s="114"/>
      <c r="F117" s="114"/>
      <c r="G117" s="114"/>
      <c r="H117" s="114"/>
      <c r="I117" s="145"/>
      <c r="J117" s="117">
        <v>1</v>
      </c>
      <c r="K117" s="117" t="s">
        <v>9</v>
      </c>
      <c r="L117" s="275"/>
      <c r="M117" s="183">
        <f>J117*L117</f>
        <v>0</v>
      </c>
    </row>
    <row r="118" spans="2:13" s="108" customFormat="1" ht="16.5" x14ac:dyDescent="0.25">
      <c r="B118" s="186"/>
      <c r="C118" s="105"/>
      <c r="D118" s="106"/>
      <c r="E118" s="106"/>
      <c r="F118" s="106"/>
      <c r="G118" s="106"/>
      <c r="H118" s="106"/>
      <c r="I118" s="107"/>
      <c r="J118" s="107"/>
      <c r="K118" s="107"/>
      <c r="L118" s="273"/>
      <c r="M118" s="182"/>
    </row>
    <row r="119" spans="2:13" s="108" customFormat="1" ht="137.25" customHeight="1" x14ac:dyDescent="0.25">
      <c r="B119" s="186"/>
      <c r="C119" s="133"/>
      <c r="D119" s="453" t="s">
        <v>68</v>
      </c>
      <c r="E119" s="453"/>
      <c r="F119" s="453"/>
      <c r="G119" s="453"/>
      <c r="H119" s="453"/>
      <c r="I119" s="120"/>
      <c r="J119" s="120"/>
      <c r="K119" s="120"/>
      <c r="L119" s="276"/>
      <c r="M119" s="182"/>
    </row>
    <row r="120" spans="2:13" s="144" customFormat="1" ht="16.5" x14ac:dyDescent="0.25">
      <c r="B120" s="198"/>
      <c r="C120" s="134"/>
      <c r="D120" s="119"/>
      <c r="E120" s="119"/>
      <c r="F120" s="119"/>
      <c r="G120" s="119"/>
      <c r="H120" s="119"/>
      <c r="I120" s="120"/>
      <c r="J120" s="120"/>
      <c r="K120" s="120"/>
      <c r="L120" s="276"/>
      <c r="M120" s="182"/>
    </row>
    <row r="121" spans="2:13" s="144" customFormat="1" ht="16.5" x14ac:dyDescent="0.25">
      <c r="B121" s="184"/>
      <c r="C121" s="128"/>
      <c r="D121" s="128"/>
      <c r="E121" s="129"/>
      <c r="F121" s="129"/>
      <c r="G121" s="130"/>
      <c r="H121" s="131"/>
      <c r="I121" s="132"/>
      <c r="J121" s="132"/>
      <c r="K121" s="132"/>
      <c r="L121" s="279"/>
      <c r="M121" s="185"/>
    </row>
    <row r="122" spans="2:13" s="144" customFormat="1" ht="16.5" x14ac:dyDescent="0.25">
      <c r="B122" s="186"/>
      <c r="C122" s="134"/>
      <c r="D122" s="134"/>
      <c r="E122" s="135"/>
      <c r="F122" s="135"/>
      <c r="G122" s="136"/>
      <c r="H122" s="137" t="s">
        <v>358</v>
      </c>
      <c r="I122" s="138"/>
      <c r="J122" s="138"/>
      <c r="K122" s="138"/>
      <c r="L122" s="280"/>
      <c r="M122" s="187">
        <f>SUBTOTAL(9,M104:M120)</f>
        <v>0</v>
      </c>
    </row>
    <row r="123" spans="2:13" s="144" customFormat="1" ht="16.5" x14ac:dyDescent="0.25">
      <c r="B123" s="192"/>
      <c r="C123" s="142"/>
      <c r="D123" s="142"/>
      <c r="E123" s="142"/>
      <c r="F123" s="142"/>
      <c r="G123" s="142"/>
      <c r="H123" s="142"/>
      <c r="I123" s="143"/>
      <c r="J123" s="143"/>
      <c r="K123" s="143"/>
      <c r="L123" s="281"/>
      <c r="M123" s="189"/>
    </row>
    <row r="124" spans="2:13" s="144" customFormat="1" ht="16.5" x14ac:dyDescent="0.25">
      <c r="B124" s="193"/>
      <c r="C124" s="148"/>
      <c r="D124" s="131"/>
      <c r="E124" s="131"/>
      <c r="F124" s="131"/>
      <c r="G124" s="131"/>
      <c r="H124" s="130"/>
      <c r="I124" s="149"/>
      <c r="J124" s="149"/>
      <c r="K124" s="149"/>
      <c r="L124" s="282"/>
      <c r="M124" s="185"/>
    </row>
    <row r="125" spans="2:13" s="144" customFormat="1" ht="16.5" x14ac:dyDescent="0.25">
      <c r="B125" s="199">
        <v>3</v>
      </c>
      <c r="C125" s="109"/>
      <c r="D125" s="110" t="s">
        <v>59</v>
      </c>
      <c r="E125" s="114"/>
      <c r="F125" s="114"/>
      <c r="G125" s="114"/>
      <c r="H125" s="114"/>
      <c r="I125" s="145"/>
      <c r="J125" s="107"/>
      <c r="K125" s="107"/>
      <c r="L125" s="273"/>
      <c r="M125" s="182"/>
    </row>
    <row r="126" spans="2:13" s="144" customFormat="1" ht="16.5" x14ac:dyDescent="0.25">
      <c r="B126" s="199"/>
      <c r="C126" s="109"/>
      <c r="D126" s="110"/>
      <c r="E126" s="114"/>
      <c r="F126" s="114"/>
      <c r="G126" s="114"/>
      <c r="H126" s="114"/>
      <c r="I126" s="145"/>
      <c r="J126" s="145"/>
      <c r="K126" s="145"/>
      <c r="L126" s="286"/>
      <c r="M126" s="182"/>
    </row>
    <row r="127" spans="2:13" s="144" customFormat="1" ht="16.5" x14ac:dyDescent="0.25">
      <c r="B127" s="186" t="s">
        <v>69</v>
      </c>
      <c r="C127" s="113"/>
      <c r="D127" s="114" t="s">
        <v>70</v>
      </c>
      <c r="E127" s="114"/>
      <c r="F127" s="114"/>
      <c r="G127" s="114"/>
      <c r="H127" s="114"/>
      <c r="I127" s="145"/>
      <c r="J127" s="117">
        <v>1</v>
      </c>
      <c r="K127" s="117" t="s">
        <v>9</v>
      </c>
      <c r="L127" s="275"/>
      <c r="M127" s="183">
        <f>J127*L127</f>
        <v>0</v>
      </c>
    </row>
    <row r="128" spans="2:13" s="144" customFormat="1" ht="16.5" x14ac:dyDescent="0.25">
      <c r="B128" s="186"/>
      <c r="C128" s="113"/>
      <c r="D128" s="114"/>
      <c r="E128" s="114"/>
      <c r="F128" s="114"/>
      <c r="G128" s="114"/>
      <c r="H128" s="114"/>
      <c r="I128" s="145"/>
      <c r="J128" s="145"/>
      <c r="K128" s="145"/>
      <c r="L128" s="286"/>
      <c r="M128" s="182"/>
    </row>
    <row r="129" spans="2:13" s="144" customFormat="1" ht="79.5" customHeight="1" x14ac:dyDescent="0.25">
      <c r="B129" s="186"/>
      <c r="C129" s="133"/>
      <c r="D129" s="453" t="s">
        <v>71</v>
      </c>
      <c r="E129" s="453"/>
      <c r="F129" s="453"/>
      <c r="G129" s="453"/>
      <c r="H129" s="453"/>
      <c r="I129" s="120"/>
      <c r="J129" s="120"/>
      <c r="K129" s="120"/>
      <c r="L129" s="276"/>
      <c r="M129" s="182"/>
    </row>
    <row r="130" spans="2:13" s="144" customFormat="1" ht="16.5" x14ac:dyDescent="0.25">
      <c r="B130" s="186"/>
      <c r="C130" s="133"/>
      <c r="D130" s="119"/>
      <c r="E130" s="119"/>
      <c r="F130" s="119"/>
      <c r="G130" s="119"/>
      <c r="H130" s="119"/>
      <c r="I130" s="120"/>
      <c r="J130" s="120"/>
      <c r="K130" s="120"/>
      <c r="L130" s="276"/>
      <c r="M130" s="182"/>
    </row>
    <row r="131" spans="2:13" s="144" customFormat="1" ht="66" customHeight="1" x14ac:dyDescent="0.25">
      <c r="B131" s="186"/>
      <c r="C131" s="133"/>
      <c r="D131" s="453" t="s">
        <v>72</v>
      </c>
      <c r="E131" s="453"/>
      <c r="F131" s="453"/>
      <c r="G131" s="453"/>
      <c r="H131" s="453"/>
      <c r="I131" s="145"/>
      <c r="J131" s="145"/>
      <c r="K131" s="145"/>
      <c r="L131" s="286"/>
      <c r="M131" s="182"/>
    </row>
    <row r="132" spans="2:13" s="108" customFormat="1" ht="16.5" x14ac:dyDescent="0.25">
      <c r="B132" s="186"/>
      <c r="C132" s="113"/>
      <c r="D132" s="114"/>
      <c r="E132" s="114"/>
      <c r="F132" s="114"/>
      <c r="G132" s="114"/>
      <c r="H132" s="114"/>
      <c r="I132" s="145"/>
      <c r="J132" s="145"/>
      <c r="K132" s="145"/>
      <c r="L132" s="286"/>
      <c r="M132" s="182">
        <v>0</v>
      </c>
    </row>
    <row r="133" spans="2:13" s="108" customFormat="1" ht="81" customHeight="1" x14ac:dyDescent="0.25">
      <c r="B133" s="186"/>
      <c r="C133" s="133"/>
      <c r="D133" s="453" t="s">
        <v>73</v>
      </c>
      <c r="E133" s="453"/>
      <c r="F133" s="453"/>
      <c r="G133" s="453"/>
      <c r="H133" s="453"/>
      <c r="I133" s="120"/>
      <c r="J133" s="120"/>
      <c r="K133" s="120"/>
      <c r="L133" s="276"/>
      <c r="M133" s="182"/>
    </row>
    <row r="134" spans="2:13" s="108" customFormat="1" ht="16.5" x14ac:dyDescent="0.25">
      <c r="B134" s="186"/>
      <c r="C134" s="105"/>
      <c r="D134" s="106"/>
      <c r="E134" s="106"/>
      <c r="F134" s="106"/>
      <c r="G134" s="106"/>
      <c r="H134" s="106"/>
      <c r="I134" s="107"/>
      <c r="J134" s="107"/>
      <c r="K134" s="107"/>
      <c r="L134" s="273"/>
      <c r="M134" s="182"/>
    </row>
    <row r="135" spans="2:13" s="108" customFormat="1" ht="16.5" x14ac:dyDescent="0.25">
      <c r="B135" s="186" t="s">
        <v>74</v>
      </c>
      <c r="C135" s="113"/>
      <c r="D135" s="114" t="s">
        <v>75</v>
      </c>
      <c r="E135" s="106"/>
      <c r="F135" s="106"/>
      <c r="G135" s="106"/>
      <c r="H135" s="106"/>
      <c r="I135" s="145"/>
      <c r="J135" s="117">
        <v>1</v>
      </c>
      <c r="K135" s="117" t="s">
        <v>9</v>
      </c>
      <c r="L135" s="275"/>
      <c r="M135" s="183">
        <f>J135*L135</f>
        <v>0</v>
      </c>
    </row>
    <row r="136" spans="2:13" s="144" customFormat="1" ht="16.5" x14ac:dyDescent="0.25">
      <c r="B136" s="186"/>
      <c r="C136" s="113"/>
      <c r="D136" s="114"/>
      <c r="E136" s="114"/>
      <c r="F136" s="114"/>
      <c r="G136" s="114"/>
      <c r="H136" s="114"/>
      <c r="I136" s="145"/>
      <c r="J136" s="145"/>
      <c r="K136" s="145"/>
      <c r="L136" s="286"/>
      <c r="M136" s="182"/>
    </row>
    <row r="137" spans="2:13" s="108" customFormat="1" ht="66" customHeight="1" x14ac:dyDescent="0.25">
      <c r="B137" s="186"/>
      <c r="C137" s="133"/>
      <c r="D137" s="453" t="s">
        <v>76</v>
      </c>
      <c r="E137" s="453"/>
      <c r="F137" s="453"/>
      <c r="G137" s="453"/>
      <c r="H137" s="453"/>
      <c r="I137" s="120"/>
      <c r="J137" s="120"/>
      <c r="K137" s="120"/>
      <c r="L137" s="276"/>
      <c r="M137" s="182"/>
    </row>
    <row r="138" spans="2:13" s="108" customFormat="1" ht="16.5" x14ac:dyDescent="0.25">
      <c r="B138" s="186"/>
      <c r="C138" s="160"/>
      <c r="D138" s="161"/>
      <c r="E138" s="106"/>
      <c r="F138" s="106"/>
      <c r="G138" s="106"/>
      <c r="H138" s="106"/>
      <c r="I138" s="107"/>
      <c r="J138" s="107"/>
      <c r="K138" s="107"/>
      <c r="L138" s="273"/>
      <c r="M138" s="182"/>
    </row>
    <row r="139" spans="2:13" s="108" customFormat="1" ht="48" customHeight="1" x14ac:dyDescent="0.25">
      <c r="B139" s="186"/>
      <c r="C139" s="133"/>
      <c r="D139" s="453" t="s">
        <v>365</v>
      </c>
      <c r="E139" s="453"/>
      <c r="F139" s="453"/>
      <c r="G139" s="453"/>
      <c r="H139" s="453"/>
      <c r="I139" s="120"/>
      <c r="J139" s="120"/>
      <c r="K139" s="120"/>
      <c r="L139" s="276"/>
      <c r="M139" s="182"/>
    </row>
    <row r="140" spans="2:13" s="108" customFormat="1" ht="16.5" x14ac:dyDescent="0.25">
      <c r="B140" s="186"/>
      <c r="C140" s="160"/>
      <c r="D140" s="161"/>
      <c r="E140" s="106"/>
      <c r="F140" s="106"/>
      <c r="G140" s="106"/>
      <c r="H140" s="106"/>
      <c r="I140" s="107"/>
      <c r="J140" s="107"/>
      <c r="K140" s="107"/>
      <c r="L140" s="273"/>
      <c r="M140" s="182"/>
    </row>
    <row r="141" spans="2:13" s="108" customFormat="1" ht="60.75" customHeight="1" x14ac:dyDescent="0.25">
      <c r="B141" s="186"/>
      <c r="C141" s="133"/>
      <c r="D141" s="453" t="s">
        <v>77</v>
      </c>
      <c r="E141" s="453"/>
      <c r="F141" s="453"/>
      <c r="G141" s="453"/>
      <c r="H141" s="453"/>
      <c r="I141" s="120"/>
      <c r="J141" s="120"/>
      <c r="K141" s="120"/>
      <c r="L141" s="276"/>
      <c r="M141" s="182"/>
    </row>
    <row r="142" spans="2:13" s="108" customFormat="1" ht="16.5" x14ac:dyDescent="0.25">
      <c r="B142" s="186"/>
      <c r="C142" s="105"/>
      <c r="D142" s="106"/>
      <c r="E142" s="106"/>
      <c r="F142" s="106"/>
      <c r="G142" s="106"/>
      <c r="H142" s="106"/>
      <c r="I142" s="107"/>
      <c r="J142" s="107"/>
      <c r="K142" s="107"/>
      <c r="L142" s="273"/>
      <c r="M142" s="182"/>
    </row>
    <row r="143" spans="2:13" s="108" customFormat="1" ht="16.5" x14ac:dyDescent="0.25">
      <c r="B143" s="200" t="s">
        <v>78</v>
      </c>
      <c r="C143" s="113"/>
      <c r="D143" s="114" t="s">
        <v>79</v>
      </c>
      <c r="E143" s="106"/>
      <c r="F143" s="106"/>
      <c r="G143" s="106"/>
      <c r="H143" s="106"/>
      <c r="I143" s="145"/>
      <c r="J143" s="117">
        <v>1</v>
      </c>
      <c r="K143" s="117" t="s">
        <v>9</v>
      </c>
      <c r="L143" s="275"/>
      <c r="M143" s="183">
        <f>J143*L143</f>
        <v>0</v>
      </c>
    </row>
    <row r="144" spans="2:13" s="108" customFormat="1" ht="16.5" x14ac:dyDescent="0.25">
      <c r="B144" s="179"/>
      <c r="C144" s="160"/>
      <c r="D144" s="161"/>
      <c r="E144" s="106"/>
      <c r="F144" s="106"/>
      <c r="G144" s="106"/>
      <c r="H144" s="106"/>
      <c r="I144" s="145"/>
      <c r="J144" s="145"/>
      <c r="K144" s="145"/>
      <c r="L144" s="286"/>
      <c r="M144" s="182"/>
    </row>
    <row r="145" spans="2:13" s="108" customFormat="1" ht="45" customHeight="1" x14ac:dyDescent="0.25">
      <c r="B145" s="179"/>
      <c r="C145" s="104"/>
      <c r="D145" s="453" t="s">
        <v>80</v>
      </c>
      <c r="E145" s="453"/>
      <c r="F145" s="453"/>
      <c r="G145" s="453"/>
      <c r="H145" s="453"/>
      <c r="I145" s="120"/>
      <c r="J145" s="120"/>
      <c r="K145" s="120"/>
      <c r="L145" s="276"/>
      <c r="M145" s="182"/>
    </row>
    <row r="146" spans="2:13" s="108" customFormat="1" ht="16.5" x14ac:dyDescent="0.25">
      <c r="B146" s="179"/>
      <c r="C146" s="160"/>
      <c r="D146" s="161"/>
      <c r="E146" s="106"/>
      <c r="F146" s="106"/>
      <c r="G146" s="106"/>
      <c r="H146" s="106"/>
      <c r="I146" s="107"/>
      <c r="J146" s="107"/>
      <c r="K146" s="107"/>
      <c r="L146" s="273"/>
      <c r="M146" s="182"/>
    </row>
    <row r="147" spans="2:13" s="108" customFormat="1" ht="16.5" x14ac:dyDescent="0.25">
      <c r="B147" s="179" t="s">
        <v>81</v>
      </c>
      <c r="C147" s="113"/>
      <c r="D147" s="114" t="s">
        <v>82</v>
      </c>
      <c r="E147" s="106"/>
      <c r="F147" s="106"/>
      <c r="G147" s="106"/>
      <c r="H147" s="106"/>
      <c r="I147" s="145"/>
      <c r="J147" s="117">
        <v>1</v>
      </c>
      <c r="K147" s="117" t="s">
        <v>9</v>
      </c>
      <c r="L147" s="275"/>
      <c r="M147" s="183">
        <f>J147*L147</f>
        <v>0</v>
      </c>
    </row>
    <row r="148" spans="2:13" s="144" customFormat="1" ht="16.5" x14ac:dyDescent="0.25">
      <c r="B148" s="179"/>
      <c r="C148" s="160"/>
      <c r="D148" s="161"/>
      <c r="E148" s="106"/>
      <c r="F148" s="106"/>
      <c r="G148" s="106"/>
      <c r="H148" s="106"/>
      <c r="I148" s="145"/>
      <c r="J148" s="145"/>
      <c r="K148" s="145"/>
      <c r="L148" s="286"/>
      <c r="M148" s="182"/>
    </row>
    <row r="149" spans="2:13" s="108" customFormat="1" ht="45" customHeight="1" x14ac:dyDescent="0.25">
      <c r="B149" s="179"/>
      <c r="C149" s="104"/>
      <c r="D149" s="453" t="s">
        <v>83</v>
      </c>
      <c r="E149" s="453"/>
      <c r="F149" s="453"/>
      <c r="G149" s="453"/>
      <c r="H149" s="453"/>
      <c r="I149" s="120"/>
      <c r="J149" s="120"/>
      <c r="K149" s="120"/>
      <c r="L149" s="276"/>
      <c r="M149" s="182"/>
    </row>
    <row r="150" spans="2:13" s="144" customFormat="1" ht="16.5" x14ac:dyDescent="0.25">
      <c r="B150" s="179"/>
      <c r="C150" s="160"/>
      <c r="D150" s="161"/>
      <c r="E150" s="106"/>
      <c r="F150" s="106"/>
      <c r="G150" s="106"/>
      <c r="H150" s="106"/>
      <c r="I150" s="145"/>
      <c r="J150" s="145"/>
      <c r="K150" s="145"/>
      <c r="L150" s="286"/>
      <c r="M150" s="182"/>
    </row>
    <row r="151" spans="2:13" s="144" customFormat="1" ht="63" customHeight="1" x14ac:dyDescent="0.25">
      <c r="B151" s="179"/>
      <c r="C151" s="104"/>
      <c r="D151" s="453" t="s">
        <v>84</v>
      </c>
      <c r="E151" s="453"/>
      <c r="F151" s="453"/>
      <c r="G151" s="453"/>
      <c r="H151" s="453"/>
      <c r="I151" s="120"/>
      <c r="J151" s="120"/>
      <c r="K151" s="120"/>
      <c r="L151" s="276"/>
      <c r="M151" s="182"/>
    </row>
    <row r="152" spans="2:13" s="144" customFormat="1" ht="16.5" x14ac:dyDescent="0.25">
      <c r="B152" s="179"/>
      <c r="C152" s="118"/>
      <c r="D152" s="119"/>
      <c r="E152" s="119"/>
      <c r="F152" s="119"/>
      <c r="G152" s="119"/>
      <c r="H152" s="119"/>
      <c r="I152" s="120"/>
      <c r="J152" s="120"/>
      <c r="K152" s="120"/>
      <c r="L152" s="276"/>
      <c r="M152" s="182"/>
    </row>
    <row r="153" spans="2:13" s="144" customFormat="1" ht="16.5" x14ac:dyDescent="0.25">
      <c r="B153" s="184"/>
      <c r="C153" s="128"/>
      <c r="D153" s="128"/>
      <c r="E153" s="129"/>
      <c r="F153" s="129"/>
      <c r="G153" s="130"/>
      <c r="H153" s="131"/>
      <c r="I153" s="132"/>
      <c r="J153" s="132"/>
      <c r="K153" s="132"/>
      <c r="L153" s="279"/>
      <c r="M153" s="185"/>
    </row>
    <row r="154" spans="2:13" s="144" customFormat="1" ht="16.5" x14ac:dyDescent="0.25">
      <c r="B154" s="186"/>
      <c r="C154" s="134"/>
      <c r="D154" s="134"/>
      <c r="E154" s="135"/>
      <c r="F154" s="135"/>
      <c r="G154" s="136"/>
      <c r="H154" s="137" t="s">
        <v>358</v>
      </c>
      <c r="I154" s="138"/>
      <c r="J154" s="138"/>
      <c r="K154" s="138"/>
      <c r="L154" s="280"/>
      <c r="M154" s="187">
        <f>SUBTOTAL(9,M124:M152)</f>
        <v>0</v>
      </c>
    </row>
    <row r="155" spans="2:13" s="144" customFormat="1" ht="16.5" x14ac:dyDescent="0.25">
      <c r="B155" s="192"/>
      <c r="C155" s="142"/>
      <c r="D155" s="142"/>
      <c r="E155" s="142"/>
      <c r="F155" s="142"/>
      <c r="G155" s="142"/>
      <c r="H155" s="142"/>
      <c r="I155" s="143"/>
      <c r="J155" s="143"/>
      <c r="K155" s="143"/>
      <c r="L155" s="281"/>
      <c r="M155" s="189"/>
    </row>
    <row r="156" spans="2:13" s="144" customFormat="1" ht="16.5" x14ac:dyDescent="0.25">
      <c r="B156" s="193"/>
      <c r="C156" s="148"/>
      <c r="D156" s="131"/>
      <c r="E156" s="131"/>
      <c r="F156" s="131"/>
      <c r="G156" s="131"/>
      <c r="H156" s="130"/>
      <c r="I156" s="149"/>
      <c r="J156" s="149"/>
      <c r="K156" s="149"/>
      <c r="L156" s="282"/>
      <c r="M156" s="185"/>
    </row>
    <row r="157" spans="2:13" s="108" customFormat="1" ht="16.5" x14ac:dyDescent="0.25">
      <c r="B157" s="194">
        <v>4</v>
      </c>
      <c r="C157" s="150"/>
      <c r="D157" s="151" t="s">
        <v>90</v>
      </c>
      <c r="E157" s="106"/>
      <c r="F157" s="106"/>
      <c r="G157" s="106"/>
      <c r="H157" s="106"/>
      <c r="I157" s="111"/>
      <c r="J157" s="112"/>
      <c r="K157" s="112"/>
      <c r="L157" s="274"/>
      <c r="M157" s="182"/>
    </row>
    <row r="158" spans="2:13" s="108" customFormat="1" ht="16.5" x14ac:dyDescent="0.25">
      <c r="B158" s="195"/>
      <c r="C158" s="160"/>
      <c r="D158" s="161"/>
      <c r="E158" s="106"/>
      <c r="F158" s="106"/>
      <c r="G158" s="106"/>
      <c r="H158" s="106"/>
      <c r="I158" s="111"/>
      <c r="J158" s="111"/>
      <c r="K158" s="111"/>
      <c r="L158" s="287"/>
      <c r="M158" s="182"/>
    </row>
    <row r="159" spans="2:13" s="108" customFormat="1" ht="16.5" x14ac:dyDescent="0.25">
      <c r="B159" s="186" t="s">
        <v>91</v>
      </c>
      <c r="C159" s="113"/>
      <c r="D159" s="114" t="s">
        <v>92</v>
      </c>
      <c r="E159" s="106"/>
      <c r="F159" s="106"/>
      <c r="G159" s="106"/>
      <c r="H159" s="106"/>
      <c r="I159" s="145"/>
      <c r="J159" s="117">
        <v>1</v>
      </c>
      <c r="K159" s="117" t="s">
        <v>9</v>
      </c>
      <c r="L159" s="275"/>
      <c r="M159" s="183">
        <f>J159*L159</f>
        <v>0</v>
      </c>
    </row>
    <row r="160" spans="2:13" s="108" customFormat="1" ht="16.5" x14ac:dyDescent="0.25">
      <c r="B160" s="186"/>
      <c r="C160" s="160"/>
      <c r="D160" s="161"/>
      <c r="E160" s="106"/>
      <c r="F160" s="106"/>
      <c r="G160" s="106"/>
      <c r="H160" s="106"/>
      <c r="I160" s="107"/>
      <c r="J160" s="107"/>
      <c r="K160" s="107"/>
      <c r="L160" s="273"/>
      <c r="M160" s="182"/>
    </row>
    <row r="161" spans="2:13" s="108" customFormat="1" ht="48" customHeight="1" x14ac:dyDescent="0.25">
      <c r="B161" s="186"/>
      <c r="C161" s="133"/>
      <c r="D161" s="454" t="s">
        <v>93</v>
      </c>
      <c r="E161" s="454"/>
      <c r="F161" s="454"/>
      <c r="G161" s="454"/>
      <c r="H161" s="454"/>
      <c r="I161" s="120"/>
      <c r="J161" s="120"/>
      <c r="K161" s="120"/>
      <c r="L161" s="276"/>
      <c r="M161" s="182"/>
    </row>
    <row r="162" spans="2:13" s="108" customFormat="1" ht="16.5" x14ac:dyDescent="0.25">
      <c r="B162" s="186"/>
      <c r="C162" s="160"/>
      <c r="D162" s="161"/>
      <c r="E162" s="106"/>
      <c r="F162" s="106"/>
      <c r="G162" s="106"/>
      <c r="H162" s="106"/>
      <c r="I162" s="107"/>
      <c r="J162" s="107"/>
      <c r="K162" s="107"/>
      <c r="L162" s="273"/>
      <c r="M162" s="182"/>
    </row>
    <row r="163" spans="2:13" s="108" customFormat="1" ht="16.5" x14ac:dyDescent="0.25">
      <c r="B163" s="186"/>
      <c r="C163" s="133"/>
      <c r="D163" s="453" t="s">
        <v>94</v>
      </c>
      <c r="E163" s="453"/>
      <c r="F163" s="453"/>
      <c r="G163" s="453"/>
      <c r="H163" s="453"/>
      <c r="I163" s="120"/>
      <c r="J163" s="120"/>
      <c r="K163" s="120"/>
      <c r="L163" s="276"/>
      <c r="M163" s="182"/>
    </row>
    <row r="164" spans="2:13" s="108" customFormat="1" ht="16.5" x14ac:dyDescent="0.25">
      <c r="B164" s="186"/>
      <c r="C164" s="160"/>
      <c r="D164" s="161"/>
      <c r="E164" s="106"/>
      <c r="F164" s="106"/>
      <c r="G164" s="106"/>
      <c r="H164" s="106"/>
      <c r="I164" s="107"/>
      <c r="J164" s="107"/>
      <c r="K164" s="107"/>
      <c r="L164" s="273"/>
      <c r="M164" s="182"/>
    </row>
    <row r="165" spans="2:13" s="108" customFormat="1" ht="30" customHeight="1" x14ac:dyDescent="0.25">
      <c r="B165" s="186"/>
      <c r="C165" s="133"/>
      <c r="D165" s="134" t="s">
        <v>95</v>
      </c>
      <c r="E165" s="450" t="s">
        <v>96</v>
      </c>
      <c r="F165" s="450"/>
      <c r="G165" s="450"/>
      <c r="H165" s="450"/>
      <c r="I165" s="107"/>
      <c r="J165" s="107"/>
      <c r="K165" s="107"/>
      <c r="L165" s="273"/>
      <c r="M165" s="182"/>
    </row>
    <row r="166" spans="2:13" s="108" customFormat="1" ht="16.5" x14ac:dyDescent="0.25">
      <c r="B166" s="186"/>
      <c r="C166" s="160"/>
      <c r="D166" s="161"/>
      <c r="E166" s="106"/>
      <c r="F166" s="106"/>
      <c r="G166" s="106"/>
      <c r="H166" s="106"/>
      <c r="I166" s="107"/>
      <c r="J166" s="107"/>
      <c r="K166" s="107"/>
      <c r="L166" s="273"/>
      <c r="M166" s="182"/>
    </row>
    <row r="167" spans="2:13" s="108" customFormat="1" ht="74.25" customHeight="1" x14ac:dyDescent="0.25">
      <c r="B167" s="186"/>
      <c r="C167" s="133"/>
      <c r="D167" s="134" t="s">
        <v>48</v>
      </c>
      <c r="E167" s="453" t="s">
        <v>97</v>
      </c>
      <c r="F167" s="453"/>
      <c r="G167" s="453"/>
      <c r="H167" s="453"/>
      <c r="I167" s="120"/>
      <c r="J167" s="120"/>
      <c r="K167" s="120"/>
      <c r="L167" s="276"/>
      <c r="M167" s="182"/>
    </row>
    <row r="168" spans="2:13" s="108" customFormat="1" ht="16.5" x14ac:dyDescent="0.25">
      <c r="B168" s="186"/>
      <c r="C168" s="160"/>
      <c r="D168" s="161"/>
      <c r="E168" s="106"/>
      <c r="F168" s="106"/>
      <c r="G168" s="106"/>
      <c r="H168" s="106"/>
      <c r="I168" s="107"/>
      <c r="J168" s="107"/>
      <c r="K168" s="107"/>
      <c r="L168" s="273"/>
      <c r="M168" s="182"/>
    </row>
    <row r="169" spans="2:13" s="108" customFormat="1" ht="32.25" customHeight="1" x14ac:dyDescent="0.25">
      <c r="B169" s="186"/>
      <c r="C169" s="133"/>
      <c r="D169" s="134" t="s">
        <v>50</v>
      </c>
      <c r="E169" s="453" t="s">
        <v>98</v>
      </c>
      <c r="F169" s="453"/>
      <c r="G169" s="453"/>
      <c r="H169" s="453"/>
      <c r="I169" s="120"/>
      <c r="J169" s="120"/>
      <c r="K169" s="120"/>
      <c r="L169" s="276"/>
      <c r="M169" s="182"/>
    </row>
    <row r="170" spans="2:13" s="108" customFormat="1" ht="16.5" x14ac:dyDescent="0.25">
      <c r="B170" s="186"/>
      <c r="C170" s="160"/>
      <c r="D170" s="161"/>
      <c r="E170" s="106"/>
      <c r="F170" s="106"/>
      <c r="G170" s="106"/>
      <c r="H170" s="106"/>
      <c r="I170" s="107"/>
      <c r="J170" s="107"/>
      <c r="K170" s="107"/>
      <c r="L170" s="273"/>
      <c r="M170" s="182"/>
    </row>
    <row r="171" spans="2:13" s="108" customFormat="1" ht="99.75" customHeight="1" x14ac:dyDescent="0.25">
      <c r="B171" s="186"/>
      <c r="C171" s="133"/>
      <c r="D171" s="134" t="s">
        <v>99</v>
      </c>
      <c r="E171" s="453" t="s">
        <v>100</v>
      </c>
      <c r="F171" s="453"/>
      <c r="G171" s="453"/>
      <c r="H171" s="453"/>
      <c r="I171" s="120"/>
      <c r="J171" s="120"/>
      <c r="K171" s="120"/>
      <c r="L171" s="276"/>
      <c r="M171" s="182"/>
    </row>
    <row r="172" spans="2:13" s="108" customFormat="1" ht="16.5" x14ac:dyDescent="0.25">
      <c r="B172" s="186"/>
      <c r="C172" s="160"/>
      <c r="D172" s="161"/>
      <c r="E172" s="106"/>
      <c r="F172" s="106"/>
      <c r="G172" s="106"/>
      <c r="H172" s="106"/>
      <c r="I172" s="107"/>
      <c r="J172" s="107"/>
      <c r="K172" s="107"/>
      <c r="L172" s="273"/>
      <c r="M172" s="182"/>
    </row>
    <row r="173" spans="2:13" s="108" customFormat="1" ht="33.75" customHeight="1" x14ac:dyDescent="0.25">
      <c r="B173" s="186"/>
      <c r="C173" s="133"/>
      <c r="D173" s="134" t="s">
        <v>101</v>
      </c>
      <c r="E173" s="450" t="s">
        <v>102</v>
      </c>
      <c r="F173" s="450"/>
      <c r="G173" s="450"/>
      <c r="H173" s="450"/>
      <c r="I173" s="455"/>
      <c r="J173" s="125"/>
      <c r="K173" s="125"/>
      <c r="L173" s="278"/>
      <c r="M173" s="182"/>
    </row>
    <row r="174" spans="2:13" s="108" customFormat="1" ht="16.5" x14ac:dyDescent="0.25">
      <c r="B174" s="186"/>
      <c r="C174" s="160"/>
      <c r="D174" s="161"/>
      <c r="E174" s="106"/>
      <c r="F174" s="106"/>
      <c r="G174" s="106"/>
      <c r="H174" s="106"/>
      <c r="I174" s="107"/>
      <c r="J174" s="107"/>
      <c r="K174" s="107"/>
      <c r="L174" s="273"/>
      <c r="M174" s="182"/>
    </row>
    <row r="175" spans="2:13" s="108" customFormat="1" ht="136.5" customHeight="1" x14ac:dyDescent="0.25">
      <c r="B175" s="186"/>
      <c r="C175" s="133"/>
      <c r="D175" s="134" t="s">
        <v>103</v>
      </c>
      <c r="E175" s="456" t="s">
        <v>104</v>
      </c>
      <c r="F175" s="454"/>
      <c r="G175" s="454"/>
      <c r="H175" s="454"/>
      <c r="I175" s="107"/>
      <c r="J175" s="107"/>
      <c r="K175" s="107"/>
      <c r="L175" s="273"/>
      <c r="M175" s="182"/>
    </row>
    <row r="176" spans="2:13" s="108" customFormat="1" ht="16.5" x14ac:dyDescent="0.25">
      <c r="B176" s="186"/>
      <c r="C176" s="160"/>
      <c r="D176" s="161"/>
      <c r="E176" s="106"/>
      <c r="F176" s="106"/>
      <c r="G176" s="106"/>
      <c r="H176" s="106"/>
      <c r="I176" s="107"/>
      <c r="J176" s="107"/>
      <c r="K176" s="107"/>
      <c r="L176" s="273"/>
      <c r="M176" s="182"/>
    </row>
    <row r="177" spans="2:13" s="108" customFormat="1" ht="50.25" customHeight="1" x14ac:dyDescent="0.25">
      <c r="B177" s="186"/>
      <c r="C177" s="133"/>
      <c r="D177" s="134" t="s">
        <v>105</v>
      </c>
      <c r="E177" s="457" t="s">
        <v>106</v>
      </c>
      <c r="F177" s="453"/>
      <c r="G177" s="453"/>
      <c r="H177" s="453"/>
      <c r="I177" s="107"/>
      <c r="J177" s="107"/>
      <c r="K177" s="107"/>
      <c r="L177" s="273"/>
      <c r="M177" s="182"/>
    </row>
    <row r="178" spans="2:13" s="144" customFormat="1" ht="16.5" x14ac:dyDescent="0.25">
      <c r="B178" s="186"/>
      <c r="C178" s="133"/>
      <c r="D178" s="134"/>
      <c r="E178" s="162"/>
      <c r="F178" s="119"/>
      <c r="G178" s="119"/>
      <c r="H178" s="119"/>
      <c r="I178" s="107"/>
      <c r="J178" s="107"/>
      <c r="K178" s="107"/>
      <c r="L178" s="273"/>
      <c r="M178" s="182"/>
    </row>
    <row r="179" spans="2:13" s="144" customFormat="1" ht="120" customHeight="1" x14ac:dyDescent="0.25">
      <c r="B179" s="186"/>
      <c r="C179" s="133"/>
      <c r="D179" s="450" t="s">
        <v>107</v>
      </c>
      <c r="E179" s="450"/>
      <c r="F179" s="450"/>
      <c r="G179" s="450"/>
      <c r="H179" s="450"/>
      <c r="I179" s="107"/>
      <c r="J179" s="107"/>
      <c r="K179" s="107"/>
      <c r="L179" s="273"/>
      <c r="M179" s="182"/>
    </row>
    <row r="180" spans="2:13" s="144" customFormat="1" ht="16.5" x14ac:dyDescent="0.25">
      <c r="B180" s="186"/>
      <c r="C180" s="156"/>
      <c r="D180" s="124"/>
      <c r="E180" s="124"/>
      <c r="F180" s="124"/>
      <c r="G180" s="124"/>
      <c r="H180" s="124"/>
      <c r="I180" s="107"/>
      <c r="J180" s="107"/>
      <c r="K180" s="107"/>
      <c r="L180" s="273"/>
      <c r="M180" s="182"/>
    </row>
    <row r="181" spans="2:13" s="144" customFormat="1" ht="16.5" x14ac:dyDescent="0.25">
      <c r="B181" s="186" t="s">
        <v>108</v>
      </c>
      <c r="C181" s="121"/>
      <c r="D181" s="122" t="s">
        <v>109</v>
      </c>
      <c r="E181" s="114"/>
      <c r="F181" s="114"/>
      <c r="G181" s="114"/>
      <c r="H181" s="114"/>
      <c r="I181" s="145"/>
      <c r="J181" s="117">
        <v>1</v>
      </c>
      <c r="K181" s="117" t="s">
        <v>9</v>
      </c>
      <c r="L181" s="275"/>
      <c r="M181" s="183">
        <f>J181*L181</f>
        <v>0</v>
      </c>
    </row>
    <row r="182" spans="2:13" s="144" customFormat="1" ht="16.5" x14ac:dyDescent="0.25">
      <c r="B182" s="186"/>
      <c r="C182" s="113"/>
      <c r="D182" s="114"/>
      <c r="E182" s="114"/>
      <c r="F182" s="114"/>
      <c r="G182" s="114"/>
      <c r="H182" s="114"/>
      <c r="I182" s="145"/>
      <c r="J182" s="145"/>
      <c r="K182" s="145"/>
      <c r="L182" s="286"/>
      <c r="M182" s="182"/>
    </row>
    <row r="183" spans="2:13" s="144" customFormat="1" ht="83.25" customHeight="1" x14ac:dyDescent="0.25">
      <c r="B183" s="186"/>
      <c r="C183" s="133"/>
      <c r="D183" s="453" t="s">
        <v>110</v>
      </c>
      <c r="E183" s="453"/>
      <c r="F183" s="453"/>
      <c r="G183" s="453"/>
      <c r="H183" s="453"/>
      <c r="I183" s="120"/>
      <c r="J183" s="120"/>
      <c r="K183" s="120"/>
      <c r="L183" s="276"/>
      <c r="M183" s="182"/>
    </row>
    <row r="184" spans="2:13" s="144" customFormat="1" ht="16.5" x14ac:dyDescent="0.25">
      <c r="B184" s="186"/>
      <c r="C184" s="118"/>
      <c r="D184" s="119"/>
      <c r="E184" s="119"/>
      <c r="F184" s="119"/>
      <c r="G184" s="119"/>
      <c r="H184" s="119"/>
      <c r="I184" s="120"/>
      <c r="J184" s="120"/>
      <c r="K184" s="120"/>
      <c r="L184" s="276"/>
      <c r="M184" s="182"/>
    </row>
    <row r="185" spans="2:13" s="144" customFormat="1" ht="98.25" customHeight="1" x14ac:dyDescent="0.25">
      <c r="B185" s="186"/>
      <c r="C185" s="133"/>
      <c r="D185" s="450" t="s">
        <v>111</v>
      </c>
      <c r="E185" s="450"/>
      <c r="F185" s="450"/>
      <c r="G185" s="450"/>
      <c r="H185" s="450"/>
      <c r="I185" s="107"/>
      <c r="J185" s="107"/>
      <c r="K185" s="107"/>
      <c r="L185" s="273"/>
      <c r="M185" s="182"/>
    </row>
    <row r="186" spans="2:13" s="108" customFormat="1" ht="16.5" x14ac:dyDescent="0.25">
      <c r="B186" s="186"/>
      <c r="C186" s="105"/>
      <c r="D186" s="106"/>
      <c r="E186" s="114"/>
      <c r="F186" s="114"/>
      <c r="G186" s="114"/>
      <c r="H186" s="114"/>
      <c r="I186" s="145"/>
      <c r="J186" s="145"/>
      <c r="K186" s="145"/>
      <c r="L186" s="286"/>
      <c r="M186" s="182"/>
    </row>
    <row r="187" spans="2:13" s="108" customFormat="1" ht="16.5" x14ac:dyDescent="0.25">
      <c r="B187" s="186" t="s">
        <v>112</v>
      </c>
      <c r="C187" s="121"/>
      <c r="D187" s="122" t="s">
        <v>113</v>
      </c>
      <c r="E187" s="106"/>
      <c r="F187" s="106"/>
      <c r="G187" s="106"/>
      <c r="H187" s="106"/>
      <c r="I187" s="107"/>
      <c r="J187" s="117">
        <v>1</v>
      </c>
      <c r="K187" s="117" t="s">
        <v>9</v>
      </c>
      <c r="L187" s="275"/>
      <c r="M187" s="183">
        <f>J187*L187</f>
        <v>0</v>
      </c>
    </row>
    <row r="188" spans="2:13" s="108" customFormat="1" ht="16.5" x14ac:dyDescent="0.25">
      <c r="B188" s="186"/>
      <c r="C188" s="105"/>
      <c r="D188" s="106"/>
      <c r="E188" s="106"/>
      <c r="F188" s="106"/>
      <c r="G188" s="106"/>
      <c r="H188" s="106"/>
      <c r="I188" s="107"/>
      <c r="J188" s="107"/>
      <c r="K188" s="107"/>
      <c r="L188" s="273"/>
      <c r="M188" s="182"/>
    </row>
    <row r="189" spans="2:13" s="108" customFormat="1" ht="50.25" customHeight="1" x14ac:dyDescent="0.25">
      <c r="B189" s="186"/>
      <c r="C189" s="133"/>
      <c r="D189" s="453" t="s">
        <v>114</v>
      </c>
      <c r="E189" s="453"/>
      <c r="F189" s="453"/>
      <c r="G189" s="453"/>
      <c r="H189" s="453"/>
      <c r="I189" s="120"/>
      <c r="J189" s="120"/>
      <c r="K189" s="120"/>
      <c r="L189" s="276"/>
      <c r="M189" s="182"/>
    </row>
    <row r="190" spans="2:13" s="108" customFormat="1" ht="16.5" x14ac:dyDescent="0.25">
      <c r="B190" s="186"/>
      <c r="C190" s="105"/>
      <c r="D190" s="106"/>
      <c r="E190" s="106"/>
      <c r="F190" s="106"/>
      <c r="G190" s="106"/>
      <c r="H190" s="106"/>
      <c r="I190" s="107"/>
      <c r="J190" s="107"/>
      <c r="K190" s="107"/>
      <c r="L190" s="273"/>
      <c r="M190" s="182"/>
    </row>
    <row r="191" spans="2:13" s="108" customFormat="1" ht="16.5" x14ac:dyDescent="0.25">
      <c r="B191" s="186" t="s">
        <v>115</v>
      </c>
      <c r="C191" s="105"/>
      <c r="D191" s="114" t="s">
        <v>116</v>
      </c>
      <c r="E191" s="106"/>
      <c r="F191" s="106"/>
      <c r="G191" s="106"/>
      <c r="H191" s="106"/>
      <c r="I191" s="107"/>
      <c r="J191" s="117">
        <v>1</v>
      </c>
      <c r="K191" s="117" t="s">
        <v>9</v>
      </c>
      <c r="L191" s="275"/>
      <c r="M191" s="183">
        <f>J191*L191</f>
        <v>0</v>
      </c>
    </row>
    <row r="192" spans="2:13" s="108" customFormat="1" ht="16.5" x14ac:dyDescent="0.25">
      <c r="B192" s="186"/>
      <c r="C192" s="105"/>
      <c r="D192" s="106"/>
      <c r="E192" s="106"/>
      <c r="F192" s="106"/>
      <c r="G192" s="106"/>
      <c r="H192" s="106"/>
      <c r="I192" s="107"/>
      <c r="J192" s="107"/>
      <c r="K192" s="107"/>
      <c r="L192" s="273"/>
      <c r="M192" s="182"/>
    </row>
    <row r="193" spans="2:13" s="108" customFormat="1" ht="16.5" x14ac:dyDescent="0.25">
      <c r="B193" s="186" t="s">
        <v>117</v>
      </c>
      <c r="C193" s="113"/>
      <c r="D193" s="114" t="s">
        <v>118</v>
      </c>
      <c r="E193" s="114"/>
      <c r="F193" s="114"/>
      <c r="G193" s="114"/>
      <c r="H193" s="114"/>
      <c r="I193" s="145"/>
      <c r="J193" s="107"/>
      <c r="K193" s="107"/>
      <c r="L193" s="273"/>
      <c r="M193" s="182"/>
    </row>
    <row r="194" spans="2:13" s="108" customFormat="1" ht="16.5" x14ac:dyDescent="0.25">
      <c r="B194" s="186"/>
      <c r="C194" s="105"/>
      <c r="D194" s="106"/>
      <c r="E194" s="106"/>
      <c r="F194" s="106"/>
      <c r="G194" s="106"/>
      <c r="H194" s="106"/>
      <c r="I194" s="107"/>
      <c r="J194" s="107"/>
      <c r="K194" s="107"/>
      <c r="L194" s="273"/>
      <c r="M194" s="182"/>
    </row>
    <row r="195" spans="2:13" s="108" customFormat="1" ht="119.25" customHeight="1" x14ac:dyDescent="0.25">
      <c r="B195" s="186"/>
      <c r="C195" s="133"/>
      <c r="D195" s="450" t="s">
        <v>119</v>
      </c>
      <c r="E195" s="450"/>
      <c r="F195" s="450"/>
      <c r="G195" s="450"/>
      <c r="H195" s="450"/>
      <c r="I195" s="107"/>
      <c r="J195" s="107"/>
      <c r="K195" s="107"/>
      <c r="L195" s="273"/>
      <c r="M195" s="182"/>
    </row>
    <row r="196" spans="2:13" s="108" customFormat="1" ht="16.5" x14ac:dyDescent="0.25">
      <c r="B196" s="192"/>
      <c r="C196" s="147"/>
      <c r="D196" s="142"/>
      <c r="E196" s="142"/>
      <c r="F196" s="142"/>
      <c r="G196" s="142"/>
      <c r="H196" s="142"/>
      <c r="I196" s="143"/>
      <c r="J196" s="143"/>
      <c r="K196" s="143"/>
      <c r="L196" s="281"/>
      <c r="M196" s="189"/>
    </row>
    <row r="197" spans="2:13" s="108" customFormat="1" ht="16.5" x14ac:dyDescent="0.25">
      <c r="B197" s="184"/>
      <c r="C197" s="128"/>
      <c r="D197" s="128"/>
      <c r="E197" s="129"/>
      <c r="F197" s="129"/>
      <c r="G197" s="130"/>
      <c r="H197" s="131"/>
      <c r="I197" s="107"/>
      <c r="J197" s="107"/>
      <c r="K197" s="107"/>
      <c r="L197" s="273"/>
      <c r="M197" s="187"/>
    </row>
    <row r="198" spans="2:13" s="108" customFormat="1" ht="16.5" x14ac:dyDescent="0.25">
      <c r="B198" s="186"/>
      <c r="C198" s="134"/>
      <c r="D198" s="134"/>
      <c r="E198" s="135"/>
      <c r="F198" s="135"/>
      <c r="G198" s="136"/>
      <c r="H198" s="137" t="s">
        <v>358</v>
      </c>
      <c r="I198" s="138"/>
      <c r="J198" s="138"/>
      <c r="K198" s="138"/>
      <c r="L198" s="280"/>
      <c r="M198" s="187">
        <f>SUBTOTAL(9,M156:M196)</f>
        <v>0</v>
      </c>
    </row>
    <row r="199" spans="2:13" s="108" customFormat="1" ht="16.5" x14ac:dyDescent="0.25">
      <c r="B199" s="192"/>
      <c r="C199" s="142"/>
      <c r="D199" s="142"/>
      <c r="E199" s="142"/>
      <c r="F199" s="142"/>
      <c r="G199" s="142"/>
      <c r="H199" s="142"/>
      <c r="I199" s="143"/>
      <c r="J199" s="143"/>
      <c r="K199" s="143"/>
      <c r="L199" s="281"/>
      <c r="M199" s="189"/>
    </row>
    <row r="200" spans="2:13" s="108" customFormat="1" ht="16.5" x14ac:dyDescent="0.25">
      <c r="B200" s="179"/>
      <c r="C200" s="105"/>
      <c r="D200" s="106"/>
      <c r="E200" s="106"/>
      <c r="F200" s="106"/>
      <c r="G200" s="106"/>
      <c r="H200" s="106"/>
      <c r="I200" s="107"/>
      <c r="J200" s="107"/>
      <c r="K200" s="107"/>
      <c r="L200" s="273"/>
      <c r="M200" s="180"/>
    </row>
    <row r="201" spans="2:13" s="108" customFormat="1" ht="16.5" x14ac:dyDescent="0.25">
      <c r="B201" s="194">
        <v>5</v>
      </c>
      <c r="C201" s="163"/>
      <c r="D201" s="164" t="s">
        <v>120</v>
      </c>
      <c r="E201" s="110"/>
      <c r="F201" s="110"/>
      <c r="G201" s="110"/>
      <c r="H201" s="110"/>
      <c r="I201" s="111"/>
      <c r="J201" s="112"/>
      <c r="K201" s="112"/>
      <c r="L201" s="274"/>
      <c r="M201" s="182"/>
    </row>
    <row r="202" spans="2:13" s="108" customFormat="1" ht="16.5" x14ac:dyDescent="0.25">
      <c r="B202" s="195"/>
      <c r="C202" s="109"/>
      <c r="D202" s="110"/>
      <c r="E202" s="110"/>
      <c r="F202" s="110"/>
      <c r="G202" s="110"/>
      <c r="H202" s="110"/>
      <c r="I202" s="111"/>
      <c r="J202" s="111"/>
      <c r="K202" s="111"/>
      <c r="L202" s="287"/>
      <c r="M202" s="182"/>
    </row>
    <row r="203" spans="2:13" s="108" customFormat="1" ht="16.5" x14ac:dyDescent="0.25">
      <c r="B203" s="186" t="s">
        <v>121</v>
      </c>
      <c r="C203" s="121"/>
      <c r="D203" s="122" t="s">
        <v>122</v>
      </c>
      <c r="E203" s="114"/>
      <c r="F203" s="114"/>
      <c r="G203" s="114"/>
      <c r="H203" s="114"/>
      <c r="I203" s="145"/>
      <c r="J203" s="117">
        <v>1</v>
      </c>
      <c r="K203" s="117" t="s">
        <v>9</v>
      </c>
      <c r="L203" s="275"/>
      <c r="M203" s="183">
        <f>J203*L203</f>
        <v>0</v>
      </c>
    </row>
    <row r="204" spans="2:13" s="108" customFormat="1" ht="16.5" x14ac:dyDescent="0.25">
      <c r="B204" s="186"/>
      <c r="C204" s="113"/>
      <c r="D204" s="114"/>
      <c r="E204" s="114"/>
      <c r="F204" s="114"/>
      <c r="G204" s="114"/>
      <c r="H204" s="114"/>
      <c r="I204" s="145"/>
      <c r="J204" s="145"/>
      <c r="K204" s="145"/>
      <c r="L204" s="286"/>
      <c r="M204" s="182"/>
    </row>
    <row r="205" spans="2:13" s="108" customFormat="1" ht="31.5" customHeight="1" x14ac:dyDescent="0.25">
      <c r="B205" s="186"/>
      <c r="C205" s="133"/>
      <c r="D205" s="450" t="s">
        <v>123</v>
      </c>
      <c r="E205" s="450"/>
      <c r="F205" s="450"/>
      <c r="G205" s="450"/>
      <c r="H205" s="450"/>
      <c r="I205" s="107"/>
      <c r="J205" s="107"/>
      <c r="K205" s="107"/>
      <c r="L205" s="273"/>
      <c r="M205" s="182"/>
    </row>
    <row r="206" spans="2:13" s="108" customFormat="1" ht="16.5" x14ac:dyDescent="0.25">
      <c r="B206" s="186"/>
      <c r="C206" s="105"/>
      <c r="D206" s="106"/>
      <c r="E206" s="106"/>
      <c r="F206" s="106"/>
      <c r="G206" s="106"/>
      <c r="H206" s="106"/>
      <c r="I206" s="107"/>
      <c r="J206" s="107"/>
      <c r="K206" s="107"/>
      <c r="L206" s="273"/>
      <c r="M206" s="182"/>
    </row>
    <row r="207" spans="2:13" s="108" customFormat="1" ht="201" customHeight="1" x14ac:dyDescent="0.25">
      <c r="B207" s="186"/>
      <c r="C207" s="133"/>
      <c r="D207" s="453" t="s">
        <v>124</v>
      </c>
      <c r="E207" s="453"/>
      <c r="F207" s="453"/>
      <c r="G207" s="453"/>
      <c r="H207" s="453"/>
      <c r="I207" s="120"/>
      <c r="J207" s="120"/>
      <c r="K207" s="120"/>
      <c r="L207" s="276"/>
      <c r="M207" s="182"/>
    </row>
    <row r="208" spans="2:13" s="108" customFormat="1" ht="16.5" x14ac:dyDescent="0.25">
      <c r="B208" s="186"/>
      <c r="C208" s="105"/>
      <c r="D208" s="106"/>
      <c r="E208" s="106"/>
      <c r="F208" s="106"/>
      <c r="G208" s="106"/>
      <c r="H208" s="106"/>
      <c r="I208" s="107"/>
      <c r="J208" s="107"/>
      <c r="K208" s="107"/>
      <c r="L208" s="273"/>
      <c r="M208" s="182"/>
    </row>
    <row r="209" spans="2:13" s="108" customFormat="1" ht="48.75" customHeight="1" x14ac:dyDescent="0.25">
      <c r="B209" s="186"/>
      <c r="C209" s="133"/>
      <c r="D209" s="453" t="s">
        <v>125</v>
      </c>
      <c r="E209" s="453"/>
      <c r="F209" s="453"/>
      <c r="G209" s="453"/>
      <c r="H209" s="453"/>
      <c r="I209" s="120"/>
      <c r="J209" s="120"/>
      <c r="K209" s="120"/>
      <c r="L209" s="276"/>
      <c r="M209" s="182"/>
    </row>
    <row r="210" spans="2:13" s="108" customFormat="1" ht="16.5" x14ac:dyDescent="0.25">
      <c r="B210" s="186"/>
      <c r="C210" s="105"/>
      <c r="D210" s="106"/>
      <c r="E210" s="106"/>
      <c r="F210" s="106"/>
      <c r="G210" s="106"/>
      <c r="H210" s="106"/>
      <c r="I210" s="107"/>
      <c r="J210" s="107"/>
      <c r="K210" s="107"/>
      <c r="L210" s="273"/>
      <c r="M210" s="182"/>
    </row>
    <row r="211" spans="2:13" s="108" customFormat="1" ht="65.25" customHeight="1" x14ac:dyDescent="0.25">
      <c r="B211" s="186"/>
      <c r="C211" s="133"/>
      <c r="D211" s="453" t="s">
        <v>126</v>
      </c>
      <c r="E211" s="453"/>
      <c r="F211" s="453"/>
      <c r="G211" s="453"/>
      <c r="H211" s="453"/>
      <c r="I211" s="120"/>
      <c r="J211" s="120"/>
      <c r="K211" s="120"/>
      <c r="L211" s="276"/>
      <c r="M211" s="182"/>
    </row>
    <row r="212" spans="2:13" s="108" customFormat="1" ht="16.5" x14ac:dyDescent="0.25">
      <c r="B212" s="186"/>
      <c r="C212" s="105"/>
      <c r="D212" s="106"/>
      <c r="E212" s="106"/>
      <c r="F212" s="106"/>
      <c r="G212" s="106"/>
      <c r="H212" s="106"/>
      <c r="I212" s="107"/>
      <c r="J212" s="107"/>
      <c r="K212" s="107"/>
      <c r="L212" s="273"/>
      <c r="M212" s="182"/>
    </row>
    <row r="213" spans="2:13" s="108" customFormat="1" ht="32.25" customHeight="1" x14ac:dyDescent="0.25">
      <c r="B213" s="186"/>
      <c r="C213" s="133"/>
      <c r="D213" s="453" t="s">
        <v>127</v>
      </c>
      <c r="E213" s="453"/>
      <c r="F213" s="453"/>
      <c r="G213" s="453"/>
      <c r="H213" s="453"/>
      <c r="I213" s="120"/>
      <c r="J213" s="120"/>
      <c r="K213" s="120"/>
      <c r="L213" s="276"/>
      <c r="M213" s="182"/>
    </row>
    <row r="214" spans="2:13" s="108" customFormat="1" ht="16.5" x14ac:dyDescent="0.25">
      <c r="B214" s="186"/>
      <c r="C214" s="105"/>
      <c r="D214" s="106"/>
      <c r="E214" s="106"/>
      <c r="F214" s="106"/>
      <c r="G214" s="106"/>
      <c r="H214" s="106"/>
      <c r="I214" s="107"/>
      <c r="J214" s="107"/>
      <c r="K214" s="107"/>
      <c r="L214" s="273"/>
      <c r="M214" s="182"/>
    </row>
    <row r="215" spans="2:13" s="108" customFormat="1" ht="16.5" x14ac:dyDescent="0.25">
      <c r="B215" s="186" t="s">
        <v>128</v>
      </c>
      <c r="C215" s="121"/>
      <c r="D215" s="122" t="s">
        <v>129</v>
      </c>
      <c r="E215" s="114"/>
      <c r="F215" s="114"/>
      <c r="G215" s="114"/>
      <c r="H215" s="114"/>
      <c r="I215" s="145"/>
      <c r="J215" s="117">
        <v>1</v>
      </c>
      <c r="K215" s="117" t="s">
        <v>9</v>
      </c>
      <c r="L215" s="275"/>
      <c r="M215" s="183">
        <f>J215*L215</f>
        <v>0</v>
      </c>
    </row>
    <row r="216" spans="2:13" s="108" customFormat="1" ht="16.5" x14ac:dyDescent="0.25">
      <c r="B216" s="186"/>
      <c r="C216" s="113"/>
      <c r="D216" s="114"/>
      <c r="E216" s="114"/>
      <c r="F216" s="114"/>
      <c r="G216" s="114"/>
      <c r="H216" s="114"/>
      <c r="I216" s="145"/>
      <c r="J216" s="145"/>
      <c r="K216" s="145"/>
      <c r="L216" s="286"/>
      <c r="M216" s="182"/>
    </row>
    <row r="217" spans="2:13" s="108" customFormat="1" ht="33.75" customHeight="1" x14ac:dyDescent="0.25">
      <c r="B217" s="186"/>
      <c r="C217" s="133"/>
      <c r="D217" s="453" t="s">
        <v>130</v>
      </c>
      <c r="E217" s="453"/>
      <c r="F217" s="453"/>
      <c r="G217" s="453"/>
      <c r="H217" s="453"/>
      <c r="I217" s="120"/>
      <c r="J217" s="120"/>
      <c r="K217" s="120"/>
      <c r="L217" s="276"/>
      <c r="M217" s="182"/>
    </row>
    <row r="218" spans="2:13" s="108" customFormat="1" ht="16.5" x14ac:dyDescent="0.25">
      <c r="B218" s="186"/>
      <c r="C218" s="105"/>
      <c r="D218" s="106"/>
      <c r="E218" s="106"/>
      <c r="F218" s="106"/>
      <c r="G218" s="106"/>
      <c r="H218" s="106"/>
      <c r="I218" s="107"/>
      <c r="J218" s="107"/>
      <c r="K218" s="107"/>
      <c r="L218" s="273"/>
      <c r="M218" s="182"/>
    </row>
    <row r="219" spans="2:13" s="108" customFormat="1" ht="16.5" x14ac:dyDescent="0.25">
      <c r="B219" s="186" t="s">
        <v>131</v>
      </c>
      <c r="C219" s="121"/>
      <c r="D219" s="122" t="s">
        <v>132</v>
      </c>
      <c r="E219" s="106"/>
      <c r="F219" s="106"/>
      <c r="G219" s="106"/>
      <c r="H219" s="106"/>
      <c r="I219" s="107"/>
      <c r="J219" s="117">
        <v>1</v>
      </c>
      <c r="K219" s="117" t="s">
        <v>9</v>
      </c>
      <c r="L219" s="275"/>
      <c r="M219" s="183">
        <f>J219*L219</f>
        <v>0</v>
      </c>
    </row>
    <row r="220" spans="2:13" s="108" customFormat="1" ht="16.5" x14ac:dyDescent="0.25">
      <c r="B220" s="186"/>
      <c r="C220" s="105"/>
      <c r="D220" s="106"/>
      <c r="E220" s="106"/>
      <c r="F220" s="106"/>
      <c r="G220" s="106"/>
      <c r="H220" s="106"/>
      <c r="I220" s="107"/>
      <c r="J220" s="107"/>
      <c r="K220" s="107"/>
      <c r="L220" s="273"/>
      <c r="M220" s="182"/>
    </row>
    <row r="221" spans="2:13" s="108" customFormat="1" ht="16.5" x14ac:dyDescent="0.25">
      <c r="B221" s="186"/>
      <c r="C221" s="133"/>
      <c r="D221" s="453" t="s">
        <v>133</v>
      </c>
      <c r="E221" s="453"/>
      <c r="F221" s="453"/>
      <c r="G221" s="453"/>
      <c r="H221" s="453"/>
      <c r="I221" s="107"/>
      <c r="J221" s="107"/>
      <c r="K221" s="107"/>
      <c r="L221" s="273"/>
      <c r="M221" s="182"/>
    </row>
    <row r="222" spans="2:13" s="144" customFormat="1" ht="16.5" x14ac:dyDescent="0.25">
      <c r="B222" s="186"/>
      <c r="C222" s="133"/>
      <c r="D222" s="453"/>
      <c r="E222" s="453"/>
      <c r="F222" s="453"/>
      <c r="G222" s="453"/>
      <c r="H222" s="453"/>
      <c r="I222" s="107"/>
      <c r="J222" s="107"/>
      <c r="K222" s="107"/>
      <c r="L222" s="273"/>
      <c r="M222" s="182"/>
    </row>
    <row r="223" spans="2:13" s="144" customFormat="1" ht="16.5" x14ac:dyDescent="0.25">
      <c r="B223" s="186"/>
      <c r="C223" s="105"/>
      <c r="D223" s="106"/>
      <c r="E223" s="106"/>
      <c r="F223" s="106"/>
      <c r="G223" s="106"/>
      <c r="H223" s="106"/>
      <c r="I223" s="107"/>
      <c r="J223" s="107"/>
      <c r="K223" s="107"/>
      <c r="L223" s="273"/>
      <c r="M223" s="182"/>
    </row>
    <row r="224" spans="2:13" s="144" customFormat="1" ht="31.5" customHeight="1" x14ac:dyDescent="0.25">
      <c r="B224" s="186"/>
      <c r="C224" s="160"/>
      <c r="D224" s="458" t="s">
        <v>134</v>
      </c>
      <c r="E224" s="458"/>
      <c r="F224" s="458"/>
      <c r="G224" s="458"/>
      <c r="H224" s="458"/>
      <c r="I224" s="107"/>
      <c r="J224" s="107"/>
      <c r="K224" s="107"/>
      <c r="L224" s="273"/>
      <c r="M224" s="182"/>
    </row>
    <row r="225" spans="2:13" s="144" customFormat="1" ht="16.5" x14ac:dyDescent="0.25">
      <c r="B225" s="186"/>
      <c r="C225" s="105"/>
      <c r="D225" s="106"/>
      <c r="E225" s="106"/>
      <c r="F225" s="106"/>
      <c r="G225" s="106"/>
      <c r="H225" s="106"/>
      <c r="I225" s="107"/>
      <c r="J225" s="107"/>
      <c r="K225" s="107"/>
      <c r="L225" s="273"/>
      <c r="M225" s="182"/>
    </row>
    <row r="226" spans="2:13" s="144" customFormat="1" ht="47.25" customHeight="1" x14ac:dyDescent="0.25">
      <c r="B226" s="186"/>
      <c r="C226" s="133"/>
      <c r="D226" s="453" t="s">
        <v>135</v>
      </c>
      <c r="E226" s="453"/>
      <c r="F226" s="453"/>
      <c r="G226" s="453"/>
      <c r="H226" s="453"/>
      <c r="I226" s="120"/>
      <c r="J226" s="120"/>
      <c r="K226" s="120"/>
      <c r="L226" s="276"/>
      <c r="M226" s="182"/>
    </row>
    <row r="227" spans="2:13" s="144" customFormat="1" ht="16.5" x14ac:dyDescent="0.25">
      <c r="B227" s="186"/>
      <c r="C227" s="118"/>
      <c r="D227" s="119"/>
      <c r="E227" s="119"/>
      <c r="F227" s="119"/>
      <c r="G227" s="119"/>
      <c r="H227" s="119"/>
      <c r="I227" s="120"/>
      <c r="J227" s="120"/>
      <c r="K227" s="120"/>
      <c r="L227" s="276"/>
      <c r="M227" s="182"/>
    </row>
    <row r="228" spans="2:13" s="108" customFormat="1" ht="31.5" customHeight="1" x14ac:dyDescent="0.25">
      <c r="B228" s="186"/>
      <c r="C228" s="133"/>
      <c r="D228" s="457" t="s">
        <v>136</v>
      </c>
      <c r="E228" s="453"/>
      <c r="F228" s="453"/>
      <c r="G228" s="453"/>
      <c r="H228" s="453"/>
      <c r="I228" s="107"/>
      <c r="J228" s="107"/>
      <c r="K228" s="107"/>
      <c r="L228" s="273"/>
      <c r="M228" s="182"/>
    </row>
    <row r="229" spans="2:13" s="108" customFormat="1" ht="16.5" x14ac:dyDescent="0.25">
      <c r="B229" s="186"/>
      <c r="C229" s="160"/>
      <c r="D229" s="134" t="s">
        <v>46</v>
      </c>
      <c r="E229" s="161" t="s">
        <v>137</v>
      </c>
      <c r="F229" s="106"/>
      <c r="G229" s="106"/>
      <c r="H229" s="106"/>
      <c r="I229" s="107"/>
      <c r="J229" s="107"/>
      <c r="K229" s="107"/>
      <c r="L229" s="273"/>
      <c r="M229" s="182"/>
    </row>
    <row r="230" spans="2:13" s="108" customFormat="1" ht="16.5" x14ac:dyDescent="0.25">
      <c r="B230" s="186"/>
      <c r="C230" s="133"/>
      <c r="D230" s="134" t="s">
        <v>138</v>
      </c>
      <c r="E230" s="161" t="s">
        <v>139</v>
      </c>
      <c r="F230" s="106"/>
      <c r="G230" s="106"/>
      <c r="H230" s="106"/>
      <c r="I230" s="107"/>
      <c r="J230" s="107"/>
      <c r="K230" s="107"/>
      <c r="L230" s="273"/>
      <c r="M230" s="182"/>
    </row>
    <row r="231" spans="2:13" s="108" customFormat="1" ht="16.5" x14ac:dyDescent="0.25">
      <c r="B231" s="186"/>
      <c r="C231" s="133"/>
      <c r="D231" s="134" t="s">
        <v>140</v>
      </c>
      <c r="E231" s="161" t="s">
        <v>141</v>
      </c>
      <c r="F231" s="106"/>
      <c r="G231" s="106"/>
      <c r="H231" s="106"/>
      <c r="I231" s="107"/>
      <c r="J231" s="107"/>
      <c r="K231" s="107"/>
      <c r="L231" s="273"/>
      <c r="M231" s="182"/>
    </row>
    <row r="232" spans="2:13" s="108" customFormat="1" ht="16.5" x14ac:dyDescent="0.25">
      <c r="B232" s="186"/>
      <c r="C232" s="133"/>
      <c r="D232" s="134" t="s">
        <v>99</v>
      </c>
      <c r="E232" s="161" t="s">
        <v>142</v>
      </c>
      <c r="F232" s="106"/>
      <c r="G232" s="106"/>
      <c r="H232" s="106"/>
      <c r="I232" s="107"/>
      <c r="J232" s="107"/>
      <c r="K232" s="107"/>
      <c r="L232" s="273"/>
      <c r="M232" s="182"/>
    </row>
    <row r="233" spans="2:13" s="108" customFormat="1" ht="16.5" x14ac:dyDescent="0.25">
      <c r="B233" s="186"/>
      <c r="C233" s="105"/>
      <c r="D233" s="106"/>
      <c r="E233" s="106"/>
      <c r="F233" s="106"/>
      <c r="G233" s="106"/>
      <c r="H233" s="106"/>
      <c r="I233" s="107"/>
      <c r="J233" s="107"/>
      <c r="K233" s="107"/>
      <c r="L233" s="273"/>
      <c r="M233" s="182"/>
    </row>
    <row r="234" spans="2:13" s="108" customFormat="1" ht="16.5" x14ac:dyDescent="0.25">
      <c r="B234" s="186" t="s">
        <v>143</v>
      </c>
      <c r="C234" s="121"/>
      <c r="D234" s="122" t="s">
        <v>144</v>
      </c>
      <c r="E234" s="114"/>
      <c r="F234" s="114"/>
      <c r="G234" s="114"/>
      <c r="H234" s="114"/>
      <c r="I234" s="145"/>
      <c r="J234" s="117">
        <v>1</v>
      </c>
      <c r="K234" s="117" t="s">
        <v>9</v>
      </c>
      <c r="L234" s="275"/>
      <c r="M234" s="183">
        <f>J234*L234</f>
        <v>0</v>
      </c>
    </row>
    <row r="235" spans="2:13" s="108" customFormat="1" ht="16.5" x14ac:dyDescent="0.25">
      <c r="B235" s="186"/>
      <c r="C235" s="113"/>
      <c r="D235" s="114"/>
      <c r="E235" s="114"/>
      <c r="F235" s="114"/>
      <c r="G235" s="114"/>
      <c r="H235" s="114"/>
      <c r="I235" s="145"/>
      <c r="J235" s="145"/>
      <c r="K235" s="145"/>
      <c r="L235" s="286"/>
      <c r="M235" s="182"/>
    </row>
    <row r="236" spans="2:13" s="108" customFormat="1" ht="16.5" x14ac:dyDescent="0.25">
      <c r="B236" s="186"/>
      <c r="C236" s="133"/>
      <c r="D236" s="450" t="s">
        <v>145</v>
      </c>
      <c r="E236" s="450"/>
      <c r="F236" s="450"/>
      <c r="G236" s="450"/>
      <c r="H236" s="450"/>
      <c r="I236" s="107"/>
      <c r="J236" s="107"/>
      <c r="K236" s="107"/>
      <c r="L236" s="273"/>
      <c r="M236" s="182"/>
    </row>
    <row r="237" spans="2:13" s="108" customFormat="1" ht="16.5" x14ac:dyDescent="0.25">
      <c r="B237" s="186"/>
      <c r="C237" s="105"/>
      <c r="D237" s="106"/>
      <c r="E237" s="106"/>
      <c r="F237" s="106"/>
      <c r="G237" s="106"/>
      <c r="H237" s="106"/>
      <c r="I237" s="107"/>
      <c r="J237" s="107"/>
      <c r="K237" s="107"/>
      <c r="L237" s="273"/>
      <c r="M237" s="182"/>
    </row>
    <row r="238" spans="2:13" s="108" customFormat="1" ht="64.5" customHeight="1" x14ac:dyDescent="0.25">
      <c r="B238" s="186"/>
      <c r="C238" s="133"/>
      <c r="D238" s="134" t="s">
        <v>46</v>
      </c>
      <c r="E238" s="453" t="s">
        <v>146</v>
      </c>
      <c r="F238" s="453"/>
      <c r="G238" s="453"/>
      <c r="H238" s="453"/>
      <c r="I238" s="120"/>
      <c r="J238" s="120"/>
      <c r="K238" s="120"/>
      <c r="L238" s="276"/>
      <c r="M238" s="182"/>
    </row>
    <row r="239" spans="2:13" s="108" customFormat="1" ht="16.5" x14ac:dyDescent="0.25">
      <c r="B239" s="186"/>
      <c r="C239" s="133"/>
      <c r="D239" s="134"/>
      <c r="E239" s="106"/>
      <c r="F239" s="106"/>
      <c r="G239" s="106"/>
      <c r="H239" s="106"/>
      <c r="I239" s="107"/>
      <c r="J239" s="107"/>
      <c r="K239" s="107"/>
      <c r="L239" s="273"/>
      <c r="M239" s="182"/>
    </row>
    <row r="240" spans="2:13" s="108" customFormat="1" ht="45.75" customHeight="1" x14ac:dyDescent="0.25">
      <c r="B240" s="186"/>
      <c r="C240" s="133"/>
      <c r="D240" s="134" t="s">
        <v>138</v>
      </c>
      <c r="E240" s="453" t="s">
        <v>147</v>
      </c>
      <c r="F240" s="453"/>
      <c r="G240" s="453"/>
      <c r="H240" s="453"/>
      <c r="I240" s="120"/>
      <c r="J240" s="120"/>
      <c r="K240" s="120"/>
      <c r="L240" s="276"/>
      <c r="M240" s="182"/>
    </row>
    <row r="241" spans="2:13" s="108" customFormat="1" ht="16.5" x14ac:dyDescent="0.25">
      <c r="B241" s="186"/>
      <c r="C241" s="105"/>
      <c r="D241" s="106"/>
      <c r="E241" s="106"/>
      <c r="F241" s="106"/>
      <c r="G241" s="106"/>
      <c r="H241" s="106"/>
      <c r="I241" s="107"/>
      <c r="J241" s="107"/>
      <c r="K241" s="107"/>
      <c r="L241" s="273"/>
      <c r="M241" s="182"/>
    </row>
    <row r="242" spans="2:13" s="108" customFormat="1" ht="48" customHeight="1" x14ac:dyDescent="0.25">
      <c r="B242" s="186"/>
      <c r="C242" s="133"/>
      <c r="D242" s="453" t="s">
        <v>148</v>
      </c>
      <c r="E242" s="453"/>
      <c r="F242" s="453"/>
      <c r="G242" s="453"/>
      <c r="H242" s="453"/>
      <c r="I242" s="120"/>
      <c r="J242" s="120"/>
      <c r="K242" s="120"/>
      <c r="L242" s="276"/>
      <c r="M242" s="182"/>
    </row>
    <row r="243" spans="2:13" s="108" customFormat="1" ht="16.5" x14ac:dyDescent="0.25">
      <c r="B243" s="186"/>
      <c r="C243" s="105"/>
      <c r="D243" s="106"/>
      <c r="E243" s="106"/>
      <c r="F243" s="106"/>
      <c r="G243" s="106"/>
      <c r="H243" s="106"/>
      <c r="I243" s="107"/>
      <c r="J243" s="107"/>
      <c r="K243" s="107"/>
      <c r="L243" s="273"/>
      <c r="M243" s="182"/>
    </row>
    <row r="244" spans="2:13" s="108" customFormat="1" ht="16.5" x14ac:dyDescent="0.25">
      <c r="B244" s="186" t="s">
        <v>149</v>
      </c>
      <c r="C244" s="121"/>
      <c r="D244" s="122" t="s">
        <v>150</v>
      </c>
      <c r="E244" s="114"/>
      <c r="F244" s="114"/>
      <c r="G244" s="114"/>
      <c r="H244" s="114"/>
      <c r="I244" s="145"/>
      <c r="J244" s="117">
        <v>1</v>
      </c>
      <c r="K244" s="117" t="s">
        <v>9</v>
      </c>
      <c r="L244" s="275"/>
      <c r="M244" s="183">
        <f>J244*L244</f>
        <v>0</v>
      </c>
    </row>
    <row r="245" spans="2:13" s="108" customFormat="1" ht="16.5" x14ac:dyDescent="0.25">
      <c r="B245" s="186"/>
      <c r="C245" s="105"/>
      <c r="D245" s="106"/>
      <c r="E245" s="106"/>
      <c r="F245" s="106"/>
      <c r="G245" s="106"/>
      <c r="H245" s="106"/>
      <c r="I245" s="107"/>
      <c r="J245" s="107"/>
      <c r="K245" s="107"/>
      <c r="L245" s="273"/>
      <c r="M245" s="182"/>
    </row>
    <row r="246" spans="2:13" s="108" customFormat="1" ht="47.25" customHeight="1" x14ac:dyDescent="0.25">
      <c r="B246" s="186"/>
      <c r="C246" s="133"/>
      <c r="D246" s="453" t="s">
        <v>151</v>
      </c>
      <c r="E246" s="453"/>
      <c r="F246" s="453"/>
      <c r="G246" s="453"/>
      <c r="H246" s="453"/>
      <c r="I246" s="120"/>
      <c r="J246" s="120"/>
      <c r="K246" s="120"/>
      <c r="L246" s="276"/>
      <c r="M246" s="182"/>
    </row>
    <row r="247" spans="2:13" s="108" customFormat="1" ht="16.5" x14ac:dyDescent="0.25">
      <c r="B247" s="186"/>
      <c r="C247" s="105"/>
      <c r="D247" s="106"/>
      <c r="E247" s="106"/>
      <c r="F247" s="106"/>
      <c r="G247" s="106"/>
      <c r="H247" s="106"/>
      <c r="I247" s="107"/>
      <c r="J247" s="107"/>
      <c r="K247" s="107"/>
      <c r="L247" s="273"/>
      <c r="M247" s="182"/>
    </row>
    <row r="248" spans="2:13" s="108" customFormat="1" ht="33.75" customHeight="1" x14ac:dyDescent="0.25">
      <c r="B248" s="186"/>
      <c r="C248" s="133"/>
      <c r="D248" s="453" t="s">
        <v>152</v>
      </c>
      <c r="E248" s="453"/>
      <c r="F248" s="453"/>
      <c r="G248" s="453"/>
      <c r="H248" s="453"/>
      <c r="I248" s="120"/>
      <c r="J248" s="120"/>
      <c r="K248" s="120"/>
      <c r="L248" s="276"/>
      <c r="M248" s="182"/>
    </row>
    <row r="249" spans="2:13" s="108" customFormat="1" ht="16.5" x14ac:dyDescent="0.25">
      <c r="B249" s="186"/>
      <c r="C249" s="105"/>
      <c r="D249" s="106"/>
      <c r="E249" s="106"/>
      <c r="F249" s="106"/>
      <c r="G249" s="106"/>
      <c r="H249" s="106"/>
      <c r="I249" s="107"/>
      <c r="J249" s="107"/>
      <c r="K249" s="107"/>
      <c r="L249" s="273"/>
      <c r="M249" s="182"/>
    </row>
    <row r="250" spans="2:13" s="108" customFormat="1" ht="16.5" x14ac:dyDescent="0.25">
      <c r="B250" s="186" t="s">
        <v>153</v>
      </c>
      <c r="C250" s="121"/>
      <c r="D250" s="122" t="s">
        <v>154</v>
      </c>
      <c r="E250" s="106"/>
      <c r="F250" s="106"/>
      <c r="G250" s="106"/>
      <c r="H250" s="106"/>
      <c r="I250" s="107"/>
      <c r="J250" s="117">
        <v>1</v>
      </c>
      <c r="K250" s="117" t="s">
        <v>9</v>
      </c>
      <c r="L250" s="275"/>
      <c r="M250" s="183">
        <f>J250*L250</f>
        <v>0</v>
      </c>
    </row>
    <row r="251" spans="2:13" s="144" customFormat="1" ht="16.5" x14ac:dyDescent="0.25">
      <c r="B251" s="186"/>
      <c r="C251" s="160"/>
      <c r="D251" s="161"/>
      <c r="E251" s="106"/>
      <c r="F251" s="106"/>
      <c r="G251" s="106"/>
      <c r="H251" s="106"/>
      <c r="I251" s="107"/>
      <c r="J251" s="107"/>
      <c r="K251" s="107"/>
      <c r="L251" s="273"/>
      <c r="M251" s="182"/>
    </row>
    <row r="252" spans="2:13" s="144" customFormat="1" ht="16.5" x14ac:dyDescent="0.25">
      <c r="B252" s="186"/>
      <c r="C252" s="160"/>
      <c r="D252" s="161" t="s">
        <v>155</v>
      </c>
      <c r="E252" s="106"/>
      <c r="F252" s="106"/>
      <c r="G252" s="106"/>
      <c r="H252" s="106"/>
      <c r="I252" s="107"/>
      <c r="J252" s="107"/>
      <c r="K252" s="107"/>
      <c r="L252" s="273"/>
      <c r="M252" s="182"/>
    </row>
    <row r="253" spans="2:13" s="144" customFormat="1" ht="16.5" x14ac:dyDescent="0.25">
      <c r="B253" s="179"/>
      <c r="C253" s="105"/>
      <c r="D253" s="106"/>
      <c r="E253" s="106"/>
      <c r="F253" s="106"/>
      <c r="G253" s="106"/>
      <c r="H253" s="106"/>
      <c r="I253" s="107"/>
      <c r="J253" s="107"/>
      <c r="K253" s="107"/>
      <c r="L253" s="273"/>
      <c r="M253" s="182"/>
    </row>
    <row r="254" spans="2:13" s="144" customFormat="1" ht="16.5" x14ac:dyDescent="0.25">
      <c r="B254" s="186" t="s">
        <v>156</v>
      </c>
      <c r="C254" s="121"/>
      <c r="D254" s="122" t="s">
        <v>157</v>
      </c>
      <c r="E254" s="114"/>
      <c r="F254" s="114"/>
      <c r="G254" s="114"/>
      <c r="H254" s="114"/>
      <c r="I254" s="145"/>
      <c r="J254" s="117">
        <v>1</v>
      </c>
      <c r="K254" s="117" t="s">
        <v>9</v>
      </c>
      <c r="L254" s="275"/>
      <c r="M254" s="183">
        <f>J254*L254</f>
        <v>0</v>
      </c>
    </row>
    <row r="255" spans="2:13" s="144" customFormat="1" ht="16.5" x14ac:dyDescent="0.25">
      <c r="B255" s="186"/>
      <c r="C255" s="105"/>
      <c r="D255" s="106"/>
      <c r="E255" s="106"/>
      <c r="F255" s="106"/>
      <c r="G255" s="106"/>
      <c r="H255" s="106"/>
      <c r="I255" s="107"/>
      <c r="J255" s="107"/>
      <c r="K255" s="107"/>
      <c r="L255" s="273"/>
      <c r="M255" s="182"/>
    </row>
    <row r="256" spans="2:13" s="108" customFormat="1" ht="60.75" customHeight="1" x14ac:dyDescent="0.25">
      <c r="B256" s="186"/>
      <c r="C256" s="133"/>
      <c r="D256" s="453" t="s">
        <v>158</v>
      </c>
      <c r="E256" s="453"/>
      <c r="F256" s="453"/>
      <c r="G256" s="453"/>
      <c r="H256" s="453"/>
      <c r="I256" s="120"/>
      <c r="J256" s="120"/>
      <c r="K256" s="120"/>
      <c r="L256" s="276"/>
      <c r="M256" s="182"/>
    </row>
    <row r="257" spans="2:13" s="108" customFormat="1" ht="16.5" x14ac:dyDescent="0.25">
      <c r="B257" s="186"/>
      <c r="C257" s="105"/>
      <c r="D257" s="106"/>
      <c r="E257" s="106"/>
      <c r="F257" s="106"/>
      <c r="G257" s="106"/>
      <c r="H257" s="106"/>
      <c r="I257" s="107"/>
      <c r="J257" s="107"/>
      <c r="K257" s="107"/>
      <c r="L257" s="273"/>
      <c r="M257" s="182"/>
    </row>
    <row r="258" spans="2:13" s="108" customFormat="1" ht="16.5" x14ac:dyDescent="0.25">
      <c r="B258" s="186"/>
      <c r="C258" s="160"/>
      <c r="D258" s="161" t="s">
        <v>159</v>
      </c>
      <c r="E258" s="106"/>
      <c r="F258" s="106"/>
      <c r="G258" s="106"/>
      <c r="H258" s="106"/>
      <c r="I258" s="107"/>
      <c r="J258" s="107"/>
      <c r="K258" s="107"/>
      <c r="L258" s="273"/>
      <c r="M258" s="182"/>
    </row>
    <row r="259" spans="2:13" s="108" customFormat="1" ht="16.5" x14ac:dyDescent="0.25">
      <c r="B259" s="186"/>
      <c r="C259" s="105"/>
      <c r="D259" s="106"/>
      <c r="E259" s="106"/>
      <c r="F259" s="106"/>
      <c r="G259" s="106"/>
      <c r="H259" s="106"/>
      <c r="I259" s="107"/>
      <c r="J259" s="107"/>
      <c r="K259" s="107"/>
      <c r="L259" s="273"/>
      <c r="M259" s="182"/>
    </row>
    <row r="260" spans="2:13" s="108" customFormat="1" ht="33" customHeight="1" x14ac:dyDescent="0.25">
      <c r="B260" s="186"/>
      <c r="C260" s="133"/>
      <c r="D260" s="134" t="s">
        <v>46</v>
      </c>
      <c r="E260" s="458" t="s">
        <v>160</v>
      </c>
      <c r="F260" s="458"/>
      <c r="G260" s="458"/>
      <c r="H260" s="458"/>
      <c r="I260" s="107"/>
      <c r="J260" s="107"/>
      <c r="K260" s="107"/>
      <c r="L260" s="273"/>
      <c r="M260" s="182"/>
    </row>
    <row r="261" spans="2:13" s="108" customFormat="1" ht="16.5" x14ac:dyDescent="0.25">
      <c r="B261" s="186"/>
      <c r="C261" s="133"/>
      <c r="D261" s="134"/>
      <c r="E261" s="106"/>
      <c r="F261" s="106"/>
      <c r="G261" s="106"/>
      <c r="H261" s="106"/>
      <c r="I261" s="107"/>
      <c r="J261" s="107"/>
      <c r="K261" s="107"/>
      <c r="L261" s="273"/>
      <c r="M261" s="182"/>
    </row>
    <row r="262" spans="2:13" s="108" customFormat="1" ht="62.25" customHeight="1" x14ac:dyDescent="0.25">
      <c r="B262" s="186"/>
      <c r="C262" s="133"/>
      <c r="D262" s="134" t="s">
        <v>138</v>
      </c>
      <c r="E262" s="453" t="s">
        <v>161</v>
      </c>
      <c r="F262" s="453"/>
      <c r="G262" s="453"/>
      <c r="H262" s="453"/>
      <c r="I262" s="120"/>
      <c r="J262" s="120"/>
      <c r="K262" s="120"/>
      <c r="L262" s="276"/>
      <c r="M262" s="182"/>
    </row>
    <row r="263" spans="2:13" s="108" customFormat="1" ht="16.5" x14ac:dyDescent="0.25">
      <c r="B263" s="186"/>
      <c r="C263" s="133"/>
      <c r="D263" s="134"/>
      <c r="E263" s="106"/>
      <c r="F263" s="106"/>
      <c r="G263" s="106"/>
      <c r="H263" s="106"/>
      <c r="I263" s="107"/>
      <c r="J263" s="107"/>
      <c r="K263" s="107"/>
      <c r="L263" s="273"/>
      <c r="M263" s="182"/>
    </row>
    <row r="264" spans="2:13" s="108" customFormat="1" ht="38.25" customHeight="1" x14ac:dyDescent="0.25">
      <c r="B264" s="186"/>
      <c r="C264" s="133"/>
      <c r="D264" s="134" t="s">
        <v>140</v>
      </c>
      <c r="E264" s="458" t="s">
        <v>162</v>
      </c>
      <c r="F264" s="458"/>
      <c r="G264" s="458"/>
      <c r="H264" s="458"/>
      <c r="I264" s="107"/>
      <c r="J264" s="107"/>
      <c r="K264" s="107"/>
      <c r="L264" s="273"/>
      <c r="M264" s="182"/>
    </row>
    <row r="265" spans="2:13" s="108" customFormat="1" ht="16.5" x14ac:dyDescent="0.25">
      <c r="B265" s="186"/>
      <c r="C265" s="133"/>
      <c r="D265" s="134"/>
      <c r="E265" s="106"/>
      <c r="F265" s="106"/>
      <c r="G265" s="106"/>
      <c r="H265" s="106"/>
      <c r="I265" s="107"/>
      <c r="J265" s="107"/>
      <c r="K265" s="107"/>
      <c r="L265" s="273"/>
      <c r="M265" s="182"/>
    </row>
    <row r="266" spans="2:13" s="108" customFormat="1" ht="48.75" customHeight="1" x14ac:dyDescent="0.25">
      <c r="B266" s="186"/>
      <c r="C266" s="133"/>
      <c r="D266" s="134" t="s">
        <v>99</v>
      </c>
      <c r="E266" s="453" t="s">
        <v>163</v>
      </c>
      <c r="F266" s="453"/>
      <c r="G266" s="453"/>
      <c r="H266" s="453"/>
      <c r="I266" s="120"/>
      <c r="J266" s="120"/>
      <c r="K266" s="120"/>
      <c r="L266" s="276"/>
      <c r="M266" s="182"/>
    </row>
    <row r="267" spans="2:13" s="108" customFormat="1" ht="16.5" x14ac:dyDescent="0.25">
      <c r="B267" s="186"/>
      <c r="C267" s="105"/>
      <c r="D267" s="106"/>
      <c r="E267" s="119"/>
      <c r="F267" s="119"/>
      <c r="G267" s="119"/>
      <c r="H267" s="119"/>
      <c r="I267" s="120"/>
      <c r="J267" s="120"/>
      <c r="K267" s="120"/>
      <c r="L267" s="276"/>
      <c r="M267" s="182"/>
    </row>
    <row r="268" spans="2:13" s="108" customFormat="1" ht="16.5" x14ac:dyDescent="0.25">
      <c r="B268" s="186"/>
      <c r="C268" s="105"/>
      <c r="D268" s="106" t="s">
        <v>164</v>
      </c>
      <c r="E268" s="119"/>
      <c r="F268" s="119"/>
      <c r="G268" s="119"/>
      <c r="H268" s="119"/>
      <c r="I268" s="120"/>
      <c r="J268" s="120"/>
      <c r="K268" s="120"/>
      <c r="L268" s="276"/>
      <c r="M268" s="182"/>
    </row>
    <row r="269" spans="2:13" s="144" customFormat="1" ht="16.5" x14ac:dyDescent="0.25">
      <c r="B269" s="186"/>
      <c r="C269" s="105"/>
      <c r="D269" s="106"/>
      <c r="E269" s="114"/>
      <c r="F269" s="114"/>
      <c r="G269" s="114"/>
      <c r="H269" s="114"/>
      <c r="I269" s="145"/>
      <c r="J269" s="145"/>
      <c r="K269" s="145"/>
      <c r="L269" s="286"/>
      <c r="M269" s="182"/>
    </row>
    <row r="270" spans="2:13" s="108" customFormat="1" ht="16.5" x14ac:dyDescent="0.25">
      <c r="B270" s="186" t="s">
        <v>165</v>
      </c>
      <c r="C270" s="121"/>
      <c r="D270" s="122" t="s">
        <v>166</v>
      </c>
      <c r="E270" s="114"/>
      <c r="F270" s="114"/>
      <c r="G270" s="114"/>
      <c r="H270" s="114"/>
      <c r="I270" s="145"/>
      <c r="J270" s="117">
        <v>1</v>
      </c>
      <c r="K270" s="117" t="s">
        <v>9</v>
      </c>
      <c r="L270" s="275"/>
      <c r="M270" s="183">
        <f>J270*L270</f>
        <v>0</v>
      </c>
    </row>
    <row r="271" spans="2:13" s="108" customFormat="1" ht="16.5" x14ac:dyDescent="0.25">
      <c r="B271" s="186"/>
      <c r="C271" s="105"/>
      <c r="D271" s="106"/>
      <c r="E271" s="106"/>
      <c r="F271" s="106"/>
      <c r="G271" s="106"/>
      <c r="H271" s="106"/>
      <c r="I271" s="107"/>
      <c r="J271" s="107"/>
      <c r="K271" s="107"/>
      <c r="L271" s="273"/>
      <c r="M271" s="182"/>
    </row>
    <row r="272" spans="2:13" s="144" customFormat="1" ht="101.25" customHeight="1" x14ac:dyDescent="0.25">
      <c r="B272" s="186"/>
      <c r="C272" s="133"/>
      <c r="D272" s="453" t="s">
        <v>167</v>
      </c>
      <c r="E272" s="453"/>
      <c r="F272" s="453"/>
      <c r="G272" s="453"/>
      <c r="H272" s="453"/>
      <c r="I272" s="120"/>
      <c r="J272" s="120"/>
      <c r="K272" s="120"/>
      <c r="L272" s="276"/>
      <c r="M272" s="182"/>
    </row>
    <row r="273" spans="2:13" s="144" customFormat="1" ht="16.5" x14ac:dyDescent="0.25">
      <c r="B273" s="186"/>
      <c r="C273" s="105"/>
      <c r="D273" s="106"/>
      <c r="E273" s="106"/>
      <c r="F273" s="106"/>
      <c r="G273" s="106"/>
      <c r="H273" s="106"/>
      <c r="I273" s="107"/>
      <c r="J273" s="107"/>
      <c r="K273" s="107"/>
      <c r="L273" s="273"/>
      <c r="M273" s="182"/>
    </row>
    <row r="274" spans="2:13" s="144" customFormat="1" ht="16.5" x14ac:dyDescent="0.25">
      <c r="B274" s="186" t="s">
        <v>168</v>
      </c>
      <c r="C274" s="121"/>
      <c r="D274" s="122" t="s">
        <v>169</v>
      </c>
      <c r="E274" s="114"/>
      <c r="F274" s="114"/>
      <c r="G274" s="114"/>
      <c r="H274" s="114"/>
      <c r="I274" s="145"/>
      <c r="J274" s="117">
        <v>1</v>
      </c>
      <c r="K274" s="117" t="s">
        <v>9</v>
      </c>
      <c r="L274" s="275"/>
      <c r="M274" s="183">
        <f>J274*L274</f>
        <v>0</v>
      </c>
    </row>
    <row r="275" spans="2:13" s="144" customFormat="1" ht="16.5" x14ac:dyDescent="0.25">
      <c r="B275" s="186"/>
      <c r="C275" s="105"/>
      <c r="D275" s="106"/>
      <c r="E275" s="106"/>
      <c r="F275" s="106"/>
      <c r="G275" s="106"/>
      <c r="H275" s="106"/>
      <c r="I275" s="107"/>
      <c r="J275" s="107"/>
      <c r="K275" s="107"/>
      <c r="L275" s="273"/>
      <c r="M275" s="182"/>
    </row>
    <row r="276" spans="2:13" s="144" customFormat="1" ht="65.25" customHeight="1" x14ac:dyDescent="0.25">
      <c r="B276" s="186"/>
      <c r="C276" s="133"/>
      <c r="D276" s="453" t="s">
        <v>170</v>
      </c>
      <c r="E276" s="453"/>
      <c r="F276" s="453"/>
      <c r="G276" s="453"/>
      <c r="H276" s="453"/>
      <c r="I276" s="120"/>
      <c r="J276" s="120"/>
      <c r="K276" s="120"/>
      <c r="L276" s="276"/>
      <c r="M276" s="182"/>
    </row>
    <row r="277" spans="2:13" s="144" customFormat="1" ht="16.5" x14ac:dyDescent="0.25">
      <c r="B277" s="186"/>
      <c r="C277" s="105"/>
      <c r="D277" s="106"/>
      <c r="E277" s="106"/>
      <c r="F277" s="106"/>
      <c r="G277" s="106"/>
      <c r="H277" s="106"/>
      <c r="I277" s="107"/>
      <c r="J277" s="107"/>
      <c r="K277" s="107"/>
      <c r="L277" s="273"/>
      <c r="M277" s="182"/>
    </row>
    <row r="278" spans="2:13" s="144" customFormat="1" ht="82.5" customHeight="1" x14ac:dyDescent="0.25">
      <c r="B278" s="186"/>
      <c r="C278" s="133"/>
      <c r="D278" s="453" t="s">
        <v>171</v>
      </c>
      <c r="E278" s="453"/>
      <c r="F278" s="453"/>
      <c r="G278" s="453"/>
      <c r="H278" s="453"/>
      <c r="I278" s="120"/>
      <c r="J278" s="120"/>
      <c r="K278" s="120"/>
      <c r="L278" s="276"/>
      <c r="M278" s="182"/>
    </row>
    <row r="279" spans="2:13" s="144" customFormat="1" ht="16.5" x14ac:dyDescent="0.25">
      <c r="B279" s="186"/>
      <c r="C279" s="105"/>
      <c r="D279" s="106" t="s">
        <v>40</v>
      </c>
      <c r="E279" s="106"/>
      <c r="F279" s="106"/>
      <c r="G279" s="106"/>
      <c r="H279" s="106"/>
      <c r="I279" s="107"/>
      <c r="J279" s="107"/>
      <c r="K279" s="107"/>
      <c r="L279" s="273"/>
      <c r="M279" s="182"/>
    </row>
    <row r="280" spans="2:13" s="144" customFormat="1" ht="48.75" customHeight="1" x14ac:dyDescent="0.25">
      <c r="B280" s="186"/>
      <c r="C280" s="133"/>
      <c r="D280" s="453" t="s">
        <v>172</v>
      </c>
      <c r="E280" s="453"/>
      <c r="F280" s="453"/>
      <c r="G280" s="453"/>
      <c r="H280" s="453"/>
      <c r="I280" s="120"/>
      <c r="J280" s="120"/>
      <c r="K280" s="120"/>
      <c r="L280" s="276"/>
      <c r="M280" s="182"/>
    </row>
    <row r="281" spans="2:13" s="144" customFormat="1" ht="16.5" x14ac:dyDescent="0.25">
      <c r="B281" s="186"/>
      <c r="C281" s="118"/>
      <c r="D281" s="119"/>
      <c r="E281" s="119"/>
      <c r="F281" s="119"/>
      <c r="G281" s="119"/>
      <c r="H281" s="119"/>
      <c r="I281" s="120"/>
      <c r="J281" s="120"/>
      <c r="K281" s="120"/>
      <c r="L281" s="276"/>
      <c r="M281" s="182"/>
    </row>
    <row r="282" spans="2:13" s="108" customFormat="1" ht="64.5" customHeight="1" x14ac:dyDescent="0.25">
      <c r="B282" s="186"/>
      <c r="C282" s="133"/>
      <c r="D282" s="453" t="s">
        <v>173</v>
      </c>
      <c r="E282" s="453"/>
      <c r="F282" s="453"/>
      <c r="G282" s="453"/>
      <c r="H282" s="453"/>
      <c r="I282" s="145"/>
      <c r="J282" s="145"/>
      <c r="K282" s="145"/>
      <c r="L282" s="286"/>
      <c r="M282" s="182"/>
    </row>
    <row r="283" spans="2:13" s="108" customFormat="1" ht="16.5" x14ac:dyDescent="0.25">
      <c r="B283" s="186"/>
      <c r="C283" s="105"/>
      <c r="D283" s="106"/>
      <c r="E283" s="106"/>
      <c r="F283" s="106"/>
      <c r="G283" s="106"/>
      <c r="H283" s="106"/>
      <c r="I283" s="107"/>
      <c r="J283" s="107"/>
      <c r="K283" s="107"/>
      <c r="L283" s="273"/>
      <c r="M283" s="182"/>
    </row>
    <row r="284" spans="2:13" s="108" customFormat="1" ht="50.25" customHeight="1" x14ac:dyDescent="0.25">
      <c r="B284" s="186"/>
      <c r="C284" s="133"/>
      <c r="D284" s="453" t="s">
        <v>174</v>
      </c>
      <c r="E284" s="453"/>
      <c r="F284" s="453"/>
      <c r="G284" s="453"/>
      <c r="H284" s="453"/>
      <c r="I284" s="107"/>
      <c r="J284" s="107"/>
      <c r="K284" s="107"/>
      <c r="L284" s="273"/>
      <c r="M284" s="182"/>
    </row>
    <row r="285" spans="2:13" s="108" customFormat="1" ht="16.5" x14ac:dyDescent="0.25">
      <c r="B285" s="186"/>
      <c r="C285" s="105"/>
      <c r="D285" s="106"/>
      <c r="E285" s="106"/>
      <c r="F285" s="106"/>
      <c r="G285" s="106"/>
      <c r="H285" s="106"/>
      <c r="I285" s="107"/>
      <c r="J285" s="107"/>
      <c r="K285" s="107"/>
      <c r="L285" s="273"/>
      <c r="M285" s="182"/>
    </row>
    <row r="286" spans="2:13" s="108" customFormat="1" ht="51" customHeight="1" x14ac:dyDescent="0.25">
      <c r="B286" s="186"/>
      <c r="C286" s="133"/>
      <c r="D286" s="453" t="s">
        <v>175</v>
      </c>
      <c r="E286" s="453"/>
      <c r="F286" s="453"/>
      <c r="G286" s="453"/>
      <c r="H286" s="453"/>
      <c r="I286" s="120"/>
      <c r="J286" s="120"/>
      <c r="K286" s="120"/>
      <c r="L286" s="276"/>
      <c r="M286" s="182"/>
    </row>
    <row r="287" spans="2:13" s="144" customFormat="1" ht="16.5" x14ac:dyDescent="0.25">
      <c r="B287" s="186"/>
      <c r="C287" s="118"/>
      <c r="D287" s="119"/>
      <c r="E287" s="119"/>
      <c r="F287" s="119"/>
      <c r="G287" s="119"/>
      <c r="H287" s="119"/>
      <c r="I287" s="120"/>
      <c r="J287" s="120"/>
      <c r="K287" s="120"/>
      <c r="L287" s="276"/>
      <c r="M287" s="182"/>
    </row>
    <row r="288" spans="2:13" s="108" customFormat="1" ht="16.5" x14ac:dyDescent="0.25">
      <c r="B288" s="191" t="s">
        <v>176</v>
      </c>
      <c r="C288" s="121"/>
      <c r="D288" s="122" t="s">
        <v>177</v>
      </c>
      <c r="E288" s="114"/>
      <c r="F288" s="114"/>
      <c r="G288" s="114"/>
      <c r="H288" s="114"/>
      <c r="I288" s="145"/>
      <c r="J288" s="117">
        <v>1</v>
      </c>
      <c r="K288" s="117" t="s">
        <v>9</v>
      </c>
      <c r="L288" s="275"/>
      <c r="M288" s="183">
        <f>J288*L288</f>
        <v>0</v>
      </c>
    </row>
    <row r="289" spans="2:13" s="108" customFormat="1" ht="16.5" x14ac:dyDescent="0.25">
      <c r="B289" s="186"/>
      <c r="C289" s="105"/>
      <c r="D289" s="106"/>
      <c r="E289" s="106"/>
      <c r="F289" s="106"/>
      <c r="G289" s="106"/>
      <c r="H289" s="106"/>
      <c r="I289" s="107"/>
      <c r="J289" s="107"/>
      <c r="K289" s="107"/>
      <c r="L289" s="273"/>
      <c r="M289" s="182"/>
    </row>
    <row r="290" spans="2:13" s="108" customFormat="1" ht="84.75" customHeight="1" x14ac:dyDescent="0.25">
      <c r="B290" s="186"/>
      <c r="C290" s="133"/>
      <c r="D290" s="453" t="s">
        <v>178</v>
      </c>
      <c r="E290" s="453"/>
      <c r="F290" s="453"/>
      <c r="G290" s="453"/>
      <c r="H290" s="453"/>
      <c r="I290" s="120"/>
      <c r="J290" s="120"/>
      <c r="K290" s="120"/>
      <c r="L290" s="276"/>
      <c r="M290" s="182"/>
    </row>
    <row r="291" spans="2:13" s="144" customFormat="1" ht="16.5" x14ac:dyDescent="0.25">
      <c r="B291" s="186"/>
      <c r="C291" s="118"/>
      <c r="D291" s="119"/>
      <c r="E291" s="119"/>
      <c r="F291" s="119"/>
      <c r="G291" s="119"/>
      <c r="H291" s="119"/>
      <c r="I291" s="120"/>
      <c r="J291" s="120"/>
      <c r="K291" s="120"/>
      <c r="L291" s="276"/>
      <c r="M291" s="182"/>
    </row>
    <row r="292" spans="2:13" s="108" customFormat="1" ht="16.5" x14ac:dyDescent="0.25">
      <c r="B292" s="186" t="s">
        <v>179</v>
      </c>
      <c r="C292" s="121"/>
      <c r="D292" s="122" t="s">
        <v>180</v>
      </c>
      <c r="E292" s="114"/>
      <c r="F292" s="114"/>
      <c r="G292" s="114"/>
      <c r="H292" s="114"/>
      <c r="I292" s="145"/>
      <c r="J292" s="117">
        <v>1</v>
      </c>
      <c r="K292" s="117" t="s">
        <v>9</v>
      </c>
      <c r="L292" s="275"/>
      <c r="M292" s="183">
        <f>J292*L292</f>
        <v>0</v>
      </c>
    </row>
    <row r="293" spans="2:13" s="108" customFormat="1" ht="16.5" x14ac:dyDescent="0.25">
      <c r="B293" s="186"/>
      <c r="C293" s="113"/>
      <c r="D293" s="114"/>
      <c r="E293" s="114"/>
      <c r="F293" s="114"/>
      <c r="G293" s="114"/>
      <c r="H293" s="114"/>
      <c r="I293" s="145"/>
      <c r="J293" s="145"/>
      <c r="K293" s="145"/>
      <c r="L293" s="286"/>
      <c r="M293" s="182"/>
    </row>
    <row r="294" spans="2:13" s="108" customFormat="1" ht="102.75" customHeight="1" x14ac:dyDescent="0.25">
      <c r="B294" s="186"/>
      <c r="C294" s="133"/>
      <c r="D294" s="453" t="s">
        <v>181</v>
      </c>
      <c r="E294" s="453"/>
      <c r="F294" s="453"/>
      <c r="G294" s="453"/>
      <c r="H294" s="453"/>
      <c r="I294" s="120"/>
      <c r="J294" s="120"/>
      <c r="K294" s="120"/>
      <c r="L294" s="276"/>
      <c r="M294" s="182"/>
    </row>
    <row r="295" spans="2:13" s="108" customFormat="1" ht="16.5" x14ac:dyDescent="0.25">
      <c r="B295" s="186"/>
      <c r="C295" s="105"/>
      <c r="D295" s="106"/>
      <c r="E295" s="106"/>
      <c r="F295" s="106"/>
      <c r="G295" s="106"/>
      <c r="H295" s="106"/>
      <c r="I295" s="107"/>
      <c r="J295" s="107"/>
      <c r="K295" s="107"/>
      <c r="L295" s="273"/>
      <c r="M295" s="182"/>
    </row>
    <row r="296" spans="2:13" s="108" customFormat="1" ht="54" customHeight="1" x14ac:dyDescent="0.25">
      <c r="B296" s="186"/>
      <c r="C296" s="133"/>
      <c r="D296" s="453" t="s">
        <v>182</v>
      </c>
      <c r="E296" s="453"/>
      <c r="F296" s="453"/>
      <c r="G296" s="453"/>
      <c r="H296" s="453"/>
      <c r="I296" s="120"/>
      <c r="J296" s="120"/>
      <c r="K296" s="120"/>
      <c r="L296" s="276"/>
      <c r="M296" s="182"/>
    </row>
    <row r="297" spans="2:13" s="108" customFormat="1" ht="16.5" x14ac:dyDescent="0.25">
      <c r="B297" s="186"/>
      <c r="C297" s="105"/>
      <c r="D297" s="106"/>
      <c r="E297" s="106"/>
      <c r="F297" s="106"/>
      <c r="G297" s="106"/>
      <c r="H297" s="106"/>
      <c r="I297" s="107"/>
      <c r="J297" s="107"/>
      <c r="K297" s="107"/>
      <c r="L297" s="273"/>
      <c r="M297" s="182"/>
    </row>
    <row r="298" spans="2:13" s="108" customFormat="1" ht="47.25" customHeight="1" x14ac:dyDescent="0.25">
      <c r="B298" s="186"/>
      <c r="C298" s="133"/>
      <c r="D298" s="453" t="s">
        <v>183</v>
      </c>
      <c r="E298" s="453"/>
      <c r="F298" s="453"/>
      <c r="G298" s="453"/>
      <c r="H298" s="453"/>
      <c r="I298" s="120"/>
      <c r="J298" s="120"/>
      <c r="K298" s="120"/>
      <c r="L298" s="276"/>
      <c r="M298" s="182"/>
    </row>
    <row r="299" spans="2:13" s="144" customFormat="1" ht="16.5" x14ac:dyDescent="0.25">
      <c r="B299" s="186"/>
      <c r="C299" s="118"/>
      <c r="D299" s="119"/>
      <c r="E299" s="119"/>
      <c r="F299" s="119"/>
      <c r="G299" s="119"/>
      <c r="H299" s="119"/>
      <c r="I299" s="120"/>
      <c r="J299" s="120"/>
      <c r="K299" s="120"/>
      <c r="L299" s="276"/>
      <c r="M299" s="182"/>
    </row>
    <row r="300" spans="2:13" s="108" customFormat="1" ht="16.5" x14ac:dyDescent="0.25">
      <c r="B300" s="186" t="s">
        <v>184</v>
      </c>
      <c r="C300" s="121"/>
      <c r="D300" s="122" t="s">
        <v>185</v>
      </c>
      <c r="E300" s="114"/>
      <c r="F300" s="114"/>
      <c r="G300" s="114"/>
      <c r="H300" s="114"/>
      <c r="I300" s="145"/>
      <c r="J300" s="117">
        <v>1</v>
      </c>
      <c r="K300" s="117" t="s">
        <v>9</v>
      </c>
      <c r="L300" s="275"/>
      <c r="M300" s="183">
        <f>J300*L300</f>
        <v>0</v>
      </c>
    </row>
    <row r="301" spans="2:13" s="108" customFormat="1" ht="16.5" x14ac:dyDescent="0.25">
      <c r="B301" s="186"/>
      <c r="C301" s="105"/>
      <c r="D301" s="106"/>
      <c r="E301" s="106"/>
      <c r="F301" s="106"/>
      <c r="G301" s="106"/>
      <c r="H301" s="106"/>
      <c r="I301" s="107"/>
      <c r="J301" s="107"/>
      <c r="K301" s="107"/>
      <c r="L301" s="273"/>
      <c r="M301" s="182"/>
    </row>
    <row r="302" spans="2:13" s="108" customFormat="1" ht="135.75" customHeight="1" x14ac:dyDescent="0.25">
      <c r="B302" s="186"/>
      <c r="C302" s="133"/>
      <c r="D302" s="453" t="s">
        <v>186</v>
      </c>
      <c r="E302" s="453"/>
      <c r="F302" s="453"/>
      <c r="G302" s="453"/>
      <c r="H302" s="453"/>
      <c r="I302" s="120"/>
      <c r="J302" s="120"/>
      <c r="K302" s="120"/>
      <c r="L302" s="276"/>
      <c r="M302" s="182"/>
    </row>
    <row r="303" spans="2:13" s="108" customFormat="1" ht="16.5" x14ac:dyDescent="0.25">
      <c r="B303" s="186"/>
      <c r="C303" s="105"/>
      <c r="D303" s="106"/>
      <c r="E303" s="106"/>
      <c r="F303" s="106"/>
      <c r="G303" s="106"/>
      <c r="H303" s="106"/>
      <c r="I303" s="107"/>
      <c r="J303" s="107"/>
      <c r="K303" s="107"/>
      <c r="L303" s="273"/>
      <c r="M303" s="182"/>
    </row>
    <row r="304" spans="2:13" s="108" customFormat="1" ht="67.5" customHeight="1" x14ac:dyDescent="0.25">
      <c r="B304" s="186"/>
      <c r="C304" s="133"/>
      <c r="D304" s="453" t="s">
        <v>187</v>
      </c>
      <c r="E304" s="453"/>
      <c r="F304" s="453"/>
      <c r="G304" s="453"/>
      <c r="H304" s="453"/>
      <c r="I304" s="120"/>
      <c r="J304" s="120"/>
      <c r="K304" s="120"/>
      <c r="L304" s="276"/>
      <c r="M304" s="182"/>
    </row>
    <row r="305" spans="2:13" s="108" customFormat="1" ht="16.5" x14ac:dyDescent="0.25">
      <c r="B305" s="186"/>
      <c r="C305" s="118"/>
      <c r="D305" s="119"/>
      <c r="E305" s="119"/>
      <c r="F305" s="119"/>
      <c r="G305" s="119"/>
      <c r="H305" s="119"/>
      <c r="I305" s="120"/>
      <c r="J305" s="120"/>
      <c r="K305" s="120"/>
      <c r="L305" s="276"/>
      <c r="M305" s="182"/>
    </row>
    <row r="306" spans="2:13" s="144" customFormat="1" ht="16.5" x14ac:dyDescent="0.25">
      <c r="B306" s="186">
        <v>5.13</v>
      </c>
      <c r="C306" s="121"/>
      <c r="D306" s="122" t="s">
        <v>188</v>
      </c>
      <c r="E306" s="114"/>
      <c r="F306" s="114"/>
      <c r="G306" s="114"/>
      <c r="H306" s="114"/>
      <c r="I306" s="145"/>
      <c r="J306" s="117">
        <v>1</v>
      </c>
      <c r="K306" s="117" t="s">
        <v>9</v>
      </c>
      <c r="L306" s="275"/>
      <c r="M306" s="183">
        <f>J306*L306</f>
        <v>0</v>
      </c>
    </row>
    <row r="307" spans="2:13" s="144" customFormat="1" ht="16.5" x14ac:dyDescent="0.25">
      <c r="B307" s="186"/>
      <c r="C307" s="105"/>
      <c r="D307" s="106"/>
      <c r="E307" s="106"/>
      <c r="F307" s="106"/>
      <c r="G307" s="106"/>
      <c r="H307" s="106"/>
      <c r="I307" s="107"/>
      <c r="J307" s="107"/>
      <c r="K307" s="107"/>
      <c r="L307" s="273"/>
      <c r="M307" s="182"/>
    </row>
    <row r="308" spans="2:13" s="144" customFormat="1" ht="85.5" customHeight="1" x14ac:dyDescent="0.25">
      <c r="B308" s="186"/>
      <c r="C308" s="133"/>
      <c r="D308" s="453" t="s">
        <v>189</v>
      </c>
      <c r="E308" s="453"/>
      <c r="F308" s="453"/>
      <c r="G308" s="453"/>
      <c r="H308" s="453"/>
      <c r="I308" s="120"/>
      <c r="J308" s="120"/>
      <c r="K308" s="120"/>
      <c r="L308" s="276"/>
      <c r="M308" s="182"/>
    </row>
    <row r="309" spans="2:13" s="144" customFormat="1" ht="16.5" x14ac:dyDescent="0.25">
      <c r="B309" s="186"/>
      <c r="C309" s="105"/>
      <c r="D309" s="106"/>
      <c r="E309" s="106"/>
      <c r="F309" s="106"/>
      <c r="G309" s="106"/>
      <c r="H309" s="106"/>
      <c r="I309" s="107"/>
      <c r="J309" s="107"/>
      <c r="K309" s="107"/>
      <c r="L309" s="273"/>
      <c r="M309" s="182"/>
    </row>
    <row r="310" spans="2:13" s="144" customFormat="1" ht="70.5" customHeight="1" x14ac:dyDescent="0.25">
      <c r="B310" s="186"/>
      <c r="C310" s="133"/>
      <c r="D310" s="453" t="s">
        <v>190</v>
      </c>
      <c r="E310" s="453"/>
      <c r="F310" s="453"/>
      <c r="G310" s="453"/>
      <c r="H310" s="453"/>
      <c r="I310" s="120"/>
      <c r="J310" s="120"/>
      <c r="K310" s="120"/>
      <c r="L310" s="276"/>
      <c r="M310" s="182"/>
    </row>
    <row r="311" spans="2:13" s="144" customFormat="1" ht="16.5" x14ac:dyDescent="0.25">
      <c r="B311" s="186"/>
      <c r="C311" s="133"/>
      <c r="D311" s="119"/>
      <c r="E311" s="119"/>
      <c r="F311" s="119"/>
      <c r="G311" s="119"/>
      <c r="H311" s="119"/>
      <c r="I311" s="120"/>
      <c r="J311" s="120"/>
      <c r="K311" s="120"/>
      <c r="L311" s="276"/>
      <c r="M311" s="182"/>
    </row>
    <row r="312" spans="2:13" s="144" customFormat="1" ht="16.5" x14ac:dyDescent="0.25">
      <c r="B312" s="186" t="s">
        <v>191</v>
      </c>
      <c r="C312" s="121"/>
      <c r="D312" s="122" t="s">
        <v>192</v>
      </c>
      <c r="E312" s="114"/>
      <c r="F312" s="114"/>
      <c r="G312" s="114"/>
      <c r="H312" s="114"/>
      <c r="I312" s="145"/>
      <c r="J312" s="117">
        <v>1</v>
      </c>
      <c r="K312" s="117" t="s">
        <v>9</v>
      </c>
      <c r="L312" s="275"/>
      <c r="M312" s="183">
        <f>J312*L312</f>
        <v>0</v>
      </c>
    </row>
    <row r="313" spans="2:13" s="144" customFormat="1" ht="16.5" x14ac:dyDescent="0.25">
      <c r="B313" s="186"/>
      <c r="C313" s="113"/>
      <c r="D313" s="114"/>
      <c r="E313" s="114"/>
      <c r="F313" s="114"/>
      <c r="G313" s="114"/>
      <c r="H313" s="114"/>
      <c r="I313" s="145"/>
      <c r="J313" s="145"/>
      <c r="K313" s="145"/>
      <c r="L313" s="286"/>
      <c r="M313" s="182"/>
    </row>
    <row r="314" spans="2:13" s="144" customFormat="1" ht="16.5" x14ac:dyDescent="0.25">
      <c r="B314" s="186"/>
      <c r="C314" s="133"/>
      <c r="D314" s="453" t="s">
        <v>193</v>
      </c>
      <c r="E314" s="453"/>
      <c r="F314" s="453"/>
      <c r="G314" s="453"/>
      <c r="H314" s="453"/>
      <c r="I314" s="120"/>
      <c r="J314" s="120"/>
      <c r="K314" s="120"/>
      <c r="L314" s="276"/>
      <c r="M314" s="182"/>
    </row>
    <row r="315" spans="2:13" s="144" customFormat="1" ht="16.5" x14ac:dyDescent="0.25">
      <c r="B315" s="186"/>
      <c r="C315" s="105"/>
      <c r="D315" s="106"/>
      <c r="E315" s="106"/>
      <c r="F315" s="106"/>
      <c r="G315" s="106"/>
      <c r="H315" s="106"/>
      <c r="I315" s="107"/>
      <c r="J315" s="107"/>
      <c r="K315" s="107"/>
      <c r="L315" s="273"/>
      <c r="M315" s="182"/>
    </row>
    <row r="316" spans="2:13" s="144" customFormat="1" ht="30.75" customHeight="1" x14ac:dyDescent="0.25">
      <c r="B316" s="186"/>
      <c r="C316" s="133"/>
      <c r="D316" s="453" t="s">
        <v>194</v>
      </c>
      <c r="E316" s="453"/>
      <c r="F316" s="453"/>
      <c r="G316" s="453"/>
      <c r="H316" s="453"/>
      <c r="I316" s="120"/>
      <c r="J316" s="120"/>
      <c r="K316" s="120"/>
      <c r="L316" s="276"/>
      <c r="M316" s="182"/>
    </row>
    <row r="317" spans="2:13" s="108" customFormat="1" ht="16.5" x14ac:dyDescent="0.25">
      <c r="B317" s="186"/>
      <c r="C317" s="105"/>
      <c r="D317" s="106"/>
      <c r="E317" s="106"/>
      <c r="F317" s="106"/>
      <c r="G317" s="106"/>
      <c r="H317" s="106"/>
      <c r="I317" s="107"/>
      <c r="J317" s="107"/>
      <c r="K317" s="107"/>
      <c r="L317" s="273"/>
      <c r="M317" s="182"/>
    </row>
    <row r="318" spans="2:13" s="108" customFormat="1" ht="16.5" x14ac:dyDescent="0.25">
      <c r="B318" s="186"/>
      <c r="C318" s="105"/>
      <c r="D318" s="106" t="s">
        <v>195</v>
      </c>
      <c r="E318" s="106"/>
      <c r="F318" s="106"/>
      <c r="G318" s="106"/>
      <c r="H318" s="106"/>
      <c r="I318" s="107"/>
      <c r="J318" s="107"/>
      <c r="K318" s="107"/>
      <c r="L318" s="273"/>
      <c r="M318" s="182"/>
    </row>
    <row r="319" spans="2:13" s="108" customFormat="1" ht="16.5" x14ac:dyDescent="0.25">
      <c r="B319" s="186"/>
      <c r="C319" s="105"/>
      <c r="D319" s="106"/>
      <c r="E319" s="106"/>
      <c r="F319" s="106"/>
      <c r="G319" s="106"/>
      <c r="H319" s="106"/>
      <c r="I319" s="107"/>
      <c r="J319" s="107"/>
      <c r="K319" s="107"/>
      <c r="L319" s="273"/>
      <c r="M319" s="182"/>
    </row>
    <row r="320" spans="2:13" s="108" customFormat="1" ht="16.5" x14ac:dyDescent="0.25">
      <c r="B320" s="186" t="s">
        <v>196</v>
      </c>
      <c r="C320" s="121"/>
      <c r="D320" s="122" t="s">
        <v>197</v>
      </c>
      <c r="E320" s="114"/>
      <c r="F320" s="114"/>
      <c r="G320" s="114"/>
      <c r="H320" s="114"/>
      <c r="I320" s="145"/>
      <c r="J320" s="117">
        <v>1</v>
      </c>
      <c r="K320" s="117" t="s">
        <v>9</v>
      </c>
      <c r="L320" s="275"/>
      <c r="M320" s="183">
        <f>J320*L320</f>
        <v>0</v>
      </c>
    </row>
    <row r="321" spans="2:13" s="108" customFormat="1" ht="16.5" x14ac:dyDescent="0.25">
      <c r="B321" s="186"/>
      <c r="C321" s="105"/>
      <c r="D321" s="106"/>
      <c r="E321" s="106"/>
      <c r="F321" s="106"/>
      <c r="G321" s="106"/>
      <c r="H321" s="106"/>
      <c r="I321" s="107"/>
      <c r="J321" s="107"/>
      <c r="K321" s="107"/>
      <c r="L321" s="273"/>
      <c r="M321" s="182"/>
    </row>
    <row r="322" spans="2:13" s="108" customFormat="1" ht="83.25" customHeight="1" x14ac:dyDescent="0.25">
      <c r="B322" s="186"/>
      <c r="C322" s="133"/>
      <c r="D322" s="453" t="s">
        <v>198</v>
      </c>
      <c r="E322" s="453"/>
      <c r="F322" s="453"/>
      <c r="G322" s="453"/>
      <c r="H322" s="453"/>
      <c r="I322" s="120"/>
      <c r="J322" s="120"/>
      <c r="K322" s="120"/>
      <c r="L322" s="276"/>
      <c r="M322" s="182"/>
    </row>
    <row r="323" spans="2:13" s="108" customFormat="1" ht="16.5" x14ac:dyDescent="0.25">
      <c r="B323" s="186"/>
      <c r="C323" s="105"/>
      <c r="D323" s="106"/>
      <c r="E323" s="106"/>
      <c r="F323" s="106"/>
      <c r="G323" s="106"/>
      <c r="H323" s="106"/>
      <c r="I323" s="107"/>
      <c r="J323" s="107"/>
      <c r="K323" s="107"/>
      <c r="L323" s="273"/>
      <c r="M323" s="182"/>
    </row>
    <row r="324" spans="2:13" s="108" customFormat="1" ht="51.75" customHeight="1" x14ac:dyDescent="0.25">
      <c r="B324" s="186"/>
      <c r="C324" s="133"/>
      <c r="D324" s="453" t="s">
        <v>199</v>
      </c>
      <c r="E324" s="453"/>
      <c r="F324" s="453"/>
      <c r="G324" s="453"/>
      <c r="H324" s="453"/>
      <c r="I324" s="120"/>
      <c r="J324" s="120"/>
      <c r="K324" s="120"/>
      <c r="L324" s="276"/>
      <c r="M324" s="182"/>
    </row>
    <row r="325" spans="2:13" s="144" customFormat="1" ht="16.5" x14ac:dyDescent="0.25">
      <c r="B325" s="186"/>
      <c r="C325" s="113"/>
      <c r="D325" s="114"/>
      <c r="E325" s="114"/>
      <c r="F325" s="114"/>
      <c r="G325" s="114"/>
      <c r="H325" s="114"/>
      <c r="I325" s="145"/>
      <c r="J325" s="145"/>
      <c r="K325" s="145"/>
      <c r="L325" s="286"/>
      <c r="M325" s="182"/>
    </row>
    <row r="326" spans="2:13" s="108" customFormat="1" ht="16.5" x14ac:dyDescent="0.25">
      <c r="B326" s="186" t="s">
        <v>200</v>
      </c>
      <c r="C326" s="121"/>
      <c r="D326" s="122" t="s">
        <v>201</v>
      </c>
      <c r="E326" s="114"/>
      <c r="F326" s="114"/>
      <c r="G326" s="114"/>
      <c r="H326" s="114"/>
      <c r="I326" s="145"/>
      <c r="J326" s="117">
        <v>1</v>
      </c>
      <c r="K326" s="117" t="s">
        <v>9</v>
      </c>
      <c r="L326" s="275"/>
      <c r="M326" s="183">
        <f>J326*L326</f>
        <v>0</v>
      </c>
    </row>
    <row r="327" spans="2:13" s="108" customFormat="1" ht="16.5" x14ac:dyDescent="0.25">
      <c r="B327" s="186"/>
      <c r="C327" s="113"/>
      <c r="D327" s="114"/>
      <c r="E327" s="114"/>
      <c r="F327" s="114"/>
      <c r="G327" s="114"/>
      <c r="H327" s="114"/>
      <c r="I327" s="145"/>
      <c r="J327" s="145"/>
      <c r="K327" s="145"/>
      <c r="L327" s="286"/>
      <c r="M327" s="182"/>
    </row>
    <row r="328" spans="2:13" s="108" customFormat="1" ht="96.75" customHeight="1" x14ac:dyDescent="0.25">
      <c r="B328" s="186"/>
      <c r="C328" s="133"/>
      <c r="D328" s="453" t="s">
        <v>455</v>
      </c>
      <c r="E328" s="453"/>
      <c r="F328" s="453"/>
      <c r="G328" s="453"/>
      <c r="H328" s="453"/>
      <c r="I328" s="120"/>
      <c r="J328" s="120"/>
      <c r="K328" s="120"/>
      <c r="L328" s="276"/>
      <c r="M328" s="182"/>
    </row>
    <row r="329" spans="2:13" s="108" customFormat="1" ht="16.5" x14ac:dyDescent="0.25">
      <c r="B329" s="186"/>
      <c r="C329" s="105"/>
      <c r="D329" s="106"/>
      <c r="E329" s="106"/>
      <c r="F329" s="106"/>
      <c r="G329" s="106"/>
      <c r="H329" s="106"/>
      <c r="I329" s="107"/>
      <c r="J329" s="107"/>
      <c r="K329" s="107"/>
      <c r="L329" s="273"/>
      <c r="M329" s="182"/>
    </row>
    <row r="330" spans="2:13" s="108" customFormat="1" ht="48.75" customHeight="1" x14ac:dyDescent="0.25">
      <c r="B330" s="186"/>
      <c r="C330" s="133"/>
      <c r="D330" s="453" t="s">
        <v>202</v>
      </c>
      <c r="E330" s="453"/>
      <c r="F330" s="453"/>
      <c r="G330" s="453"/>
      <c r="H330" s="453"/>
      <c r="I330" s="120"/>
      <c r="J330" s="120"/>
      <c r="K330" s="120"/>
      <c r="L330" s="276"/>
      <c r="M330" s="182"/>
    </row>
    <row r="331" spans="2:13" s="108" customFormat="1" ht="16.5" x14ac:dyDescent="0.25">
      <c r="B331" s="209"/>
      <c r="C331" s="105"/>
      <c r="D331" s="106"/>
      <c r="E331" s="106"/>
      <c r="F331" s="106"/>
      <c r="G331" s="106"/>
      <c r="H331" s="106"/>
      <c r="I331" s="107"/>
      <c r="J331" s="107"/>
      <c r="K331" s="107"/>
      <c r="L331" s="273"/>
      <c r="M331" s="182"/>
    </row>
    <row r="332" spans="2:13" s="108" customFormat="1" ht="63" customHeight="1" x14ac:dyDescent="0.25">
      <c r="B332" s="186"/>
      <c r="C332" s="133"/>
      <c r="D332" s="453" t="s">
        <v>203</v>
      </c>
      <c r="E332" s="453"/>
      <c r="F332" s="453"/>
      <c r="G332" s="453"/>
      <c r="H332" s="453"/>
      <c r="I332" s="120"/>
      <c r="J332" s="120"/>
      <c r="K332" s="120"/>
      <c r="L332" s="276"/>
      <c r="M332" s="182"/>
    </row>
    <row r="333" spans="2:13" s="144" customFormat="1" ht="16.5" x14ac:dyDescent="0.25">
      <c r="B333" s="186"/>
      <c r="C333" s="105"/>
      <c r="D333" s="106"/>
      <c r="E333" s="106"/>
      <c r="F333" s="106"/>
      <c r="G333" s="106"/>
      <c r="H333" s="106"/>
      <c r="I333" s="107"/>
      <c r="J333" s="107"/>
      <c r="K333" s="107"/>
      <c r="L333" s="273"/>
      <c r="M333" s="182"/>
    </row>
    <row r="334" spans="2:13" s="144" customFormat="1" ht="16.5" x14ac:dyDescent="0.25">
      <c r="B334" s="186" t="s">
        <v>204</v>
      </c>
      <c r="C334" s="133"/>
      <c r="D334" s="459" t="s">
        <v>205</v>
      </c>
      <c r="E334" s="460"/>
      <c r="F334" s="460"/>
      <c r="G334" s="460"/>
      <c r="H334" s="460"/>
      <c r="I334" s="145"/>
      <c r="J334" s="117">
        <v>1</v>
      </c>
      <c r="K334" s="117" t="s">
        <v>9</v>
      </c>
      <c r="L334" s="275"/>
      <c r="M334" s="183">
        <f>J334*L334</f>
        <v>0</v>
      </c>
    </row>
    <row r="335" spans="2:13" s="144" customFormat="1" ht="16.5" x14ac:dyDescent="0.25">
      <c r="B335" s="186"/>
      <c r="C335" s="133"/>
      <c r="D335" s="460"/>
      <c r="E335" s="460"/>
      <c r="F335" s="460"/>
      <c r="G335" s="460"/>
      <c r="H335" s="460"/>
      <c r="I335" s="107"/>
      <c r="J335" s="107"/>
      <c r="K335" s="107"/>
      <c r="L335" s="273"/>
      <c r="M335" s="182"/>
    </row>
    <row r="336" spans="2:13" s="144" customFormat="1" ht="61.5" customHeight="1" x14ac:dyDescent="0.25">
      <c r="B336" s="186"/>
      <c r="C336" s="133"/>
      <c r="D336" s="453" t="s">
        <v>206</v>
      </c>
      <c r="E336" s="453"/>
      <c r="F336" s="453"/>
      <c r="G336" s="453"/>
      <c r="H336" s="453"/>
      <c r="I336" s="120"/>
      <c r="J336" s="120"/>
      <c r="K336" s="120"/>
      <c r="L336" s="276"/>
      <c r="M336" s="182"/>
    </row>
    <row r="337" spans="2:13" s="144" customFormat="1" ht="16.5" x14ac:dyDescent="0.25">
      <c r="B337" s="186"/>
      <c r="C337" s="133"/>
      <c r="D337" s="119"/>
      <c r="E337" s="119"/>
      <c r="F337" s="119"/>
      <c r="G337" s="119"/>
      <c r="H337" s="119"/>
      <c r="I337" s="120"/>
      <c r="J337" s="120"/>
      <c r="K337" s="120"/>
      <c r="L337" s="276"/>
      <c r="M337" s="182"/>
    </row>
    <row r="338" spans="2:13" s="144" customFormat="1" ht="16.5" x14ac:dyDescent="0.25">
      <c r="B338" s="186" t="s">
        <v>207</v>
      </c>
      <c r="C338" s="121"/>
      <c r="D338" s="122" t="s">
        <v>208</v>
      </c>
      <c r="E338" s="114"/>
      <c r="F338" s="114"/>
      <c r="G338" s="114"/>
      <c r="H338" s="114"/>
      <c r="I338" s="145"/>
      <c r="J338" s="117">
        <v>1</v>
      </c>
      <c r="K338" s="117" t="s">
        <v>9</v>
      </c>
      <c r="L338" s="275"/>
      <c r="M338" s="183">
        <f>J338*L338</f>
        <v>0</v>
      </c>
    </row>
    <row r="339" spans="2:13" s="144" customFormat="1" ht="16.5" x14ac:dyDescent="0.25">
      <c r="B339" s="186"/>
      <c r="C339" s="105"/>
      <c r="D339" s="106"/>
      <c r="E339" s="106"/>
      <c r="F339" s="106"/>
      <c r="G339" s="106"/>
      <c r="H339" s="106"/>
      <c r="I339" s="107"/>
      <c r="J339" s="107"/>
      <c r="K339" s="107"/>
      <c r="L339" s="273"/>
      <c r="M339" s="182"/>
    </row>
    <row r="340" spans="2:13" s="108" customFormat="1" ht="46.5" customHeight="1" x14ac:dyDescent="0.25">
      <c r="B340" s="186"/>
      <c r="C340" s="133"/>
      <c r="D340" s="453" t="s">
        <v>209</v>
      </c>
      <c r="E340" s="453"/>
      <c r="F340" s="453"/>
      <c r="G340" s="453"/>
      <c r="H340" s="453"/>
      <c r="I340" s="120"/>
      <c r="J340" s="120"/>
      <c r="K340" s="120"/>
      <c r="L340" s="276"/>
      <c r="M340" s="182"/>
    </row>
    <row r="341" spans="2:13" s="144" customFormat="1" ht="16.5" x14ac:dyDescent="0.25">
      <c r="B341" s="186"/>
      <c r="C341" s="105"/>
      <c r="D341" s="106"/>
      <c r="E341" s="106"/>
      <c r="F341" s="106"/>
      <c r="G341" s="106"/>
      <c r="H341" s="106"/>
      <c r="I341" s="107"/>
      <c r="J341" s="107"/>
      <c r="K341" s="107"/>
      <c r="L341" s="273"/>
      <c r="M341" s="182"/>
    </row>
    <row r="342" spans="2:13" s="144" customFormat="1" ht="16.5" x14ac:dyDescent="0.25">
      <c r="B342" s="184"/>
      <c r="C342" s="128"/>
      <c r="D342" s="128"/>
      <c r="E342" s="129"/>
      <c r="F342" s="129"/>
      <c r="G342" s="130"/>
      <c r="H342" s="131"/>
      <c r="I342" s="132"/>
      <c r="J342" s="132"/>
      <c r="K342" s="132"/>
      <c r="L342" s="279"/>
      <c r="M342" s="185"/>
    </row>
    <row r="343" spans="2:13" s="144" customFormat="1" ht="16.5" x14ac:dyDescent="0.25">
      <c r="B343" s="186"/>
      <c r="C343" s="134"/>
      <c r="D343" s="134"/>
      <c r="E343" s="135"/>
      <c r="F343" s="135"/>
      <c r="G343" s="136"/>
      <c r="H343" s="137" t="s">
        <v>358</v>
      </c>
      <c r="I343" s="138"/>
      <c r="J343" s="138"/>
      <c r="K343" s="138"/>
      <c r="L343" s="280"/>
      <c r="M343" s="187">
        <f>SUBTOTAL(9,M200:M341)</f>
        <v>0</v>
      </c>
    </row>
    <row r="344" spans="2:13" s="144" customFormat="1" ht="16.5" x14ac:dyDescent="0.25">
      <c r="B344" s="192"/>
      <c r="C344" s="142"/>
      <c r="D344" s="142"/>
      <c r="E344" s="142"/>
      <c r="F344" s="142"/>
      <c r="G344" s="142"/>
      <c r="H344" s="142"/>
      <c r="I344" s="143"/>
      <c r="J344" s="143"/>
      <c r="K344" s="143"/>
      <c r="L344" s="281"/>
      <c r="M344" s="189"/>
    </row>
    <row r="345" spans="2:13" s="144" customFormat="1" ht="16.5" x14ac:dyDescent="0.25">
      <c r="B345" s="193"/>
      <c r="C345" s="148"/>
      <c r="D345" s="131"/>
      <c r="E345" s="131"/>
      <c r="F345" s="131"/>
      <c r="G345" s="131"/>
      <c r="H345" s="130"/>
      <c r="I345" s="149"/>
      <c r="J345" s="149"/>
      <c r="K345" s="149"/>
      <c r="L345" s="282"/>
      <c r="M345" s="185"/>
    </row>
    <row r="346" spans="2:13" s="108" customFormat="1" ht="16.5" x14ac:dyDescent="0.25">
      <c r="B346" s="181">
        <v>6</v>
      </c>
      <c r="C346" s="163"/>
      <c r="D346" s="164" t="s">
        <v>210</v>
      </c>
      <c r="E346" s="110"/>
      <c r="F346" s="110"/>
      <c r="G346" s="110"/>
      <c r="H346" s="110"/>
      <c r="I346" s="111"/>
      <c r="J346" s="112"/>
      <c r="K346" s="112"/>
      <c r="L346" s="274"/>
      <c r="M346" s="182"/>
    </row>
    <row r="347" spans="2:13" s="108" customFormat="1" ht="8.25" customHeight="1" x14ac:dyDescent="0.25">
      <c r="B347" s="179"/>
      <c r="C347" s="160"/>
      <c r="D347" s="161"/>
      <c r="E347" s="106"/>
      <c r="F347" s="106"/>
      <c r="G347" s="106"/>
      <c r="H347" s="106"/>
      <c r="I347" s="107"/>
      <c r="J347" s="107"/>
      <c r="K347" s="107"/>
      <c r="L347" s="273"/>
      <c r="M347" s="182"/>
    </row>
    <row r="348" spans="2:13" s="108" customFormat="1" ht="16.5" x14ac:dyDescent="0.25">
      <c r="B348" s="179" t="s">
        <v>211</v>
      </c>
      <c r="C348" s="121"/>
      <c r="D348" s="122" t="s">
        <v>212</v>
      </c>
      <c r="E348" s="114"/>
      <c r="F348" s="114"/>
      <c r="G348" s="114"/>
      <c r="H348" s="114"/>
      <c r="I348" s="145"/>
      <c r="J348" s="117">
        <v>1</v>
      </c>
      <c r="K348" s="117" t="s">
        <v>9</v>
      </c>
      <c r="L348" s="275"/>
      <c r="M348" s="183">
        <f>J348*L348</f>
        <v>0</v>
      </c>
    </row>
    <row r="349" spans="2:13" s="108" customFormat="1" ht="9" customHeight="1" x14ac:dyDescent="0.25">
      <c r="B349" s="179"/>
      <c r="C349" s="105"/>
      <c r="D349" s="106"/>
      <c r="E349" s="106"/>
      <c r="F349" s="106"/>
      <c r="G349" s="106"/>
      <c r="H349" s="106"/>
      <c r="I349" s="107"/>
      <c r="J349" s="107"/>
      <c r="K349" s="107"/>
      <c r="L349" s="273"/>
      <c r="M349" s="182"/>
    </row>
    <row r="350" spans="2:13" s="108" customFormat="1" ht="170.25" customHeight="1" x14ac:dyDescent="0.25">
      <c r="B350" s="179"/>
      <c r="C350" s="104"/>
      <c r="D350" s="453" t="s">
        <v>213</v>
      </c>
      <c r="E350" s="453"/>
      <c r="F350" s="453"/>
      <c r="G350" s="453"/>
      <c r="H350" s="453"/>
      <c r="I350" s="120"/>
      <c r="J350" s="120"/>
      <c r="K350" s="120"/>
      <c r="L350" s="276"/>
      <c r="M350" s="182"/>
    </row>
    <row r="351" spans="2:13" s="108" customFormat="1" ht="8.25" customHeight="1" x14ac:dyDescent="0.25">
      <c r="B351" s="179"/>
      <c r="C351" s="105"/>
      <c r="D351" s="106"/>
      <c r="E351" s="106"/>
      <c r="F351" s="106"/>
      <c r="G351" s="106"/>
      <c r="H351" s="106"/>
      <c r="I351" s="107"/>
      <c r="J351" s="107"/>
      <c r="K351" s="107"/>
      <c r="L351" s="273"/>
      <c r="M351" s="182"/>
    </row>
    <row r="352" spans="2:13" s="108" customFormat="1" ht="33" customHeight="1" x14ac:dyDescent="0.25">
      <c r="B352" s="179"/>
      <c r="C352" s="104"/>
      <c r="D352" s="453" t="s">
        <v>214</v>
      </c>
      <c r="E352" s="453"/>
      <c r="F352" s="453"/>
      <c r="G352" s="453"/>
      <c r="H352" s="453"/>
      <c r="I352" s="120"/>
      <c r="J352" s="120"/>
      <c r="K352" s="120"/>
      <c r="L352" s="276"/>
      <c r="M352" s="182"/>
    </row>
    <row r="353" spans="2:222" s="108" customFormat="1" ht="12.75" customHeight="1" x14ac:dyDescent="0.25">
      <c r="B353" s="179"/>
      <c r="C353" s="156"/>
      <c r="D353" s="124"/>
      <c r="E353" s="124"/>
      <c r="F353" s="124"/>
      <c r="G353" s="124"/>
      <c r="H353" s="124"/>
      <c r="I353" s="145"/>
      <c r="J353" s="145"/>
      <c r="K353" s="145"/>
      <c r="L353" s="286"/>
      <c r="M353" s="182"/>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c r="AK353" s="106"/>
      <c r="AL353" s="106"/>
      <c r="AM353" s="106"/>
      <c r="AN353" s="106"/>
      <c r="AO353" s="106"/>
      <c r="AP353" s="106"/>
      <c r="AQ353" s="106"/>
      <c r="AR353" s="106"/>
      <c r="AS353" s="106"/>
      <c r="AT353" s="106"/>
      <c r="AU353" s="106"/>
      <c r="AV353" s="106"/>
      <c r="AW353" s="106"/>
      <c r="AX353" s="106"/>
      <c r="AY353" s="106"/>
      <c r="AZ353" s="106"/>
      <c r="BA353" s="106"/>
      <c r="BB353" s="106"/>
      <c r="BC353" s="106"/>
      <c r="BD353" s="106"/>
      <c r="BE353" s="106"/>
      <c r="BF353" s="106"/>
      <c r="BG353" s="106"/>
      <c r="BH353" s="106"/>
      <c r="BI353" s="106"/>
      <c r="BJ353" s="106"/>
      <c r="BK353" s="106"/>
      <c r="BL353" s="106"/>
      <c r="BM353" s="106"/>
      <c r="BN353" s="106"/>
      <c r="BO353" s="106"/>
      <c r="BP353" s="106"/>
      <c r="BQ353" s="106"/>
      <c r="BR353" s="106"/>
      <c r="BS353" s="106"/>
      <c r="BT353" s="106"/>
      <c r="BU353" s="106"/>
      <c r="BV353" s="106"/>
      <c r="BW353" s="106"/>
      <c r="BX353" s="106"/>
      <c r="BY353" s="106"/>
      <c r="BZ353" s="106"/>
      <c r="CA353" s="106"/>
      <c r="CB353" s="106"/>
      <c r="CC353" s="106"/>
      <c r="CD353" s="106"/>
      <c r="CE353" s="106"/>
      <c r="CF353" s="106"/>
      <c r="CG353" s="106"/>
      <c r="CH353" s="106"/>
      <c r="CI353" s="106"/>
      <c r="CJ353" s="106"/>
      <c r="CK353" s="106"/>
      <c r="CL353" s="106"/>
      <c r="CM353" s="106"/>
      <c r="CN353" s="106"/>
      <c r="CO353" s="106"/>
      <c r="CP353" s="106"/>
      <c r="CQ353" s="106"/>
      <c r="CR353" s="106"/>
      <c r="CS353" s="106"/>
      <c r="CT353" s="106"/>
      <c r="CU353" s="106"/>
      <c r="CV353" s="106"/>
      <c r="CW353" s="106"/>
      <c r="CX353" s="106"/>
      <c r="CY353" s="106"/>
      <c r="CZ353" s="106"/>
      <c r="DA353" s="106"/>
      <c r="DB353" s="106"/>
      <c r="DC353" s="106"/>
      <c r="DD353" s="106"/>
      <c r="DE353" s="106"/>
      <c r="DF353" s="106"/>
      <c r="DG353" s="106"/>
      <c r="DH353" s="106"/>
      <c r="DI353" s="106"/>
      <c r="DJ353" s="106"/>
      <c r="DK353" s="106"/>
      <c r="DL353" s="106"/>
      <c r="DM353" s="106"/>
      <c r="DN353" s="106"/>
      <c r="DO353" s="106"/>
      <c r="DP353" s="106"/>
      <c r="DQ353" s="106"/>
      <c r="DR353" s="106"/>
      <c r="DS353" s="106"/>
      <c r="DT353" s="106"/>
      <c r="DU353" s="106"/>
      <c r="DV353" s="106"/>
      <c r="DW353" s="106"/>
      <c r="DX353" s="106"/>
      <c r="DY353" s="106"/>
      <c r="DZ353" s="106"/>
      <c r="EA353" s="106"/>
      <c r="EB353" s="106"/>
      <c r="EC353" s="106"/>
      <c r="ED353" s="106"/>
      <c r="EE353" s="106"/>
      <c r="EF353" s="106"/>
      <c r="EG353" s="106"/>
      <c r="EH353" s="106"/>
      <c r="EI353" s="106"/>
      <c r="EJ353" s="106"/>
      <c r="EK353" s="106"/>
      <c r="EL353" s="106"/>
      <c r="EM353" s="106"/>
      <c r="EN353" s="106"/>
      <c r="EO353" s="106"/>
      <c r="EP353" s="106"/>
      <c r="EQ353" s="106"/>
      <c r="ER353" s="106"/>
      <c r="ES353" s="106"/>
      <c r="ET353" s="106"/>
      <c r="EU353" s="106"/>
      <c r="EV353" s="106"/>
      <c r="EW353" s="106"/>
      <c r="EX353" s="106"/>
      <c r="EY353" s="106"/>
      <c r="EZ353" s="106"/>
      <c r="FA353" s="106"/>
      <c r="FB353" s="106"/>
      <c r="FC353" s="106"/>
      <c r="FD353" s="106"/>
      <c r="FE353" s="106"/>
      <c r="FF353" s="106"/>
      <c r="FG353" s="106"/>
      <c r="FH353" s="106"/>
      <c r="FI353" s="106"/>
      <c r="FJ353" s="106"/>
      <c r="FK353" s="106"/>
      <c r="FL353" s="106"/>
      <c r="FM353" s="106"/>
      <c r="FN353" s="106"/>
      <c r="FO353" s="106"/>
      <c r="FP353" s="106"/>
      <c r="FQ353" s="106"/>
      <c r="FR353" s="106"/>
      <c r="FS353" s="106"/>
      <c r="FT353" s="106"/>
      <c r="FU353" s="106"/>
      <c r="FV353" s="106"/>
      <c r="FW353" s="106"/>
      <c r="FX353" s="106"/>
      <c r="FY353" s="106"/>
      <c r="FZ353" s="106"/>
      <c r="GA353" s="106"/>
      <c r="GB353" s="106"/>
      <c r="GC353" s="106"/>
      <c r="GD353" s="106"/>
      <c r="GE353" s="106"/>
      <c r="GF353" s="106"/>
      <c r="GG353" s="106"/>
      <c r="GH353" s="106"/>
      <c r="GI353" s="106"/>
      <c r="GJ353" s="106"/>
      <c r="GK353" s="106"/>
      <c r="GL353" s="106"/>
      <c r="GM353" s="106"/>
      <c r="GN353" s="106"/>
      <c r="GO353" s="106"/>
      <c r="GP353" s="106"/>
      <c r="GQ353" s="106"/>
      <c r="GR353" s="106"/>
      <c r="GS353" s="106"/>
      <c r="GT353" s="106"/>
      <c r="GU353" s="106"/>
      <c r="GV353" s="106"/>
      <c r="GW353" s="106"/>
      <c r="GX353" s="106"/>
      <c r="GY353" s="106"/>
      <c r="GZ353" s="106"/>
      <c r="HA353" s="106"/>
      <c r="HB353" s="106"/>
      <c r="HC353" s="106"/>
      <c r="HD353" s="106"/>
      <c r="HE353" s="106"/>
      <c r="HF353" s="106"/>
      <c r="HG353" s="106"/>
      <c r="HH353" s="106"/>
      <c r="HI353" s="106"/>
      <c r="HJ353" s="106"/>
      <c r="HK353" s="106"/>
      <c r="HL353" s="106"/>
      <c r="HM353" s="106"/>
      <c r="HN353" s="106"/>
    </row>
    <row r="354" spans="2:222" s="108" customFormat="1" ht="15" customHeight="1" x14ac:dyDescent="0.25">
      <c r="B354" s="179" t="s">
        <v>215</v>
      </c>
      <c r="C354" s="113"/>
      <c r="D354" s="114" t="s">
        <v>216</v>
      </c>
      <c r="E354" s="114"/>
      <c r="F354" s="114"/>
      <c r="G354" s="114"/>
      <c r="H354" s="114"/>
      <c r="I354" s="145"/>
      <c r="J354" s="117">
        <v>1</v>
      </c>
      <c r="K354" s="117" t="s">
        <v>9</v>
      </c>
      <c r="L354" s="275"/>
      <c r="M354" s="183">
        <f>J354*L354</f>
        <v>0</v>
      </c>
    </row>
    <row r="355" spans="2:222" s="108" customFormat="1" ht="4.5" customHeight="1" x14ac:dyDescent="0.25">
      <c r="B355" s="179"/>
      <c r="C355" s="105"/>
      <c r="D355" s="106"/>
      <c r="E355" s="106"/>
      <c r="F355" s="106"/>
      <c r="G355" s="106"/>
      <c r="H355" s="106"/>
      <c r="I355" s="107"/>
      <c r="J355" s="107"/>
      <c r="K355" s="107"/>
      <c r="L355" s="273"/>
      <c r="M355" s="182"/>
    </row>
    <row r="356" spans="2:222" s="108" customFormat="1" ht="101.25" customHeight="1" x14ac:dyDescent="0.25">
      <c r="B356" s="179"/>
      <c r="C356" s="104"/>
      <c r="D356" s="453" t="s">
        <v>217</v>
      </c>
      <c r="E356" s="453"/>
      <c r="F356" s="453"/>
      <c r="G356" s="453"/>
      <c r="H356" s="453"/>
      <c r="I356" s="120"/>
      <c r="J356" s="120"/>
      <c r="K356" s="120"/>
      <c r="L356" s="276"/>
      <c r="M356" s="182"/>
    </row>
    <row r="357" spans="2:222" s="108" customFormat="1" ht="16.5" x14ac:dyDescent="0.25">
      <c r="B357" s="179"/>
      <c r="C357" s="104"/>
      <c r="D357" s="119"/>
      <c r="E357" s="119"/>
      <c r="F357" s="119"/>
      <c r="G357" s="119"/>
      <c r="H357" s="119"/>
      <c r="I357" s="120"/>
      <c r="J357" s="120"/>
      <c r="K357" s="120"/>
      <c r="L357" s="276"/>
      <c r="M357" s="182"/>
    </row>
    <row r="358" spans="2:222" s="108" customFormat="1" ht="50.25" customHeight="1" x14ac:dyDescent="0.25">
      <c r="B358" s="179"/>
      <c r="C358" s="104"/>
      <c r="D358" s="453" t="s">
        <v>218</v>
      </c>
      <c r="E358" s="453"/>
      <c r="F358" s="453"/>
      <c r="G358" s="453"/>
      <c r="H358" s="453"/>
      <c r="I358" s="120"/>
      <c r="J358" s="120"/>
      <c r="K358" s="120"/>
      <c r="L358" s="276"/>
      <c r="M358" s="182"/>
    </row>
    <row r="359" spans="2:222" s="108" customFormat="1" ht="16.5" x14ac:dyDescent="0.25">
      <c r="B359" s="179"/>
      <c r="C359" s="104"/>
      <c r="D359" s="119"/>
      <c r="E359" s="119"/>
      <c r="F359" s="119"/>
      <c r="G359" s="119"/>
      <c r="H359" s="119"/>
      <c r="I359" s="120"/>
      <c r="J359" s="120"/>
      <c r="K359" s="120"/>
      <c r="L359" s="276"/>
      <c r="M359" s="182"/>
    </row>
    <row r="360" spans="2:222" s="108" customFormat="1" ht="105" customHeight="1" x14ac:dyDescent="0.25">
      <c r="B360" s="179"/>
      <c r="C360" s="104"/>
      <c r="D360" s="453" t="s">
        <v>219</v>
      </c>
      <c r="E360" s="453"/>
      <c r="F360" s="453"/>
      <c r="G360" s="453"/>
      <c r="H360" s="453"/>
      <c r="I360" s="120"/>
      <c r="J360" s="120"/>
      <c r="K360" s="120"/>
      <c r="L360" s="276"/>
      <c r="M360" s="182"/>
    </row>
    <row r="361" spans="2:222" s="108" customFormat="1" ht="16.5" x14ac:dyDescent="0.25">
      <c r="B361" s="179"/>
      <c r="C361" s="104"/>
      <c r="D361" s="119"/>
      <c r="E361" s="119"/>
      <c r="F361" s="119"/>
      <c r="G361" s="119"/>
      <c r="H361" s="119"/>
      <c r="I361" s="120"/>
      <c r="J361" s="120"/>
      <c r="K361" s="120"/>
      <c r="L361" s="276"/>
      <c r="M361" s="182"/>
    </row>
    <row r="362" spans="2:222" s="108" customFormat="1" ht="121.5" customHeight="1" x14ac:dyDescent="0.25">
      <c r="B362" s="186"/>
      <c r="C362" s="133"/>
      <c r="D362" s="453" t="s">
        <v>220</v>
      </c>
      <c r="E362" s="453"/>
      <c r="F362" s="453"/>
      <c r="G362" s="453"/>
      <c r="H362" s="453"/>
      <c r="I362" s="120"/>
      <c r="J362" s="120"/>
      <c r="K362" s="120"/>
      <c r="L362" s="276"/>
      <c r="M362" s="182"/>
    </row>
    <row r="363" spans="2:222" s="108" customFormat="1" ht="10.5" customHeight="1" x14ac:dyDescent="0.25">
      <c r="B363" s="186"/>
      <c r="C363" s="133"/>
      <c r="D363" s="119"/>
      <c r="E363" s="119"/>
      <c r="F363" s="119"/>
      <c r="G363" s="119"/>
      <c r="H363" s="119"/>
      <c r="I363" s="120"/>
      <c r="J363" s="120"/>
      <c r="K363" s="120"/>
      <c r="L363" s="276"/>
      <c r="M363" s="182"/>
    </row>
    <row r="364" spans="2:222" s="108" customFormat="1" ht="48" customHeight="1" x14ac:dyDescent="0.25">
      <c r="B364" s="186"/>
      <c r="C364" s="133"/>
      <c r="D364" s="453" t="s">
        <v>221</v>
      </c>
      <c r="E364" s="453"/>
      <c r="F364" s="453"/>
      <c r="G364" s="453"/>
      <c r="H364" s="453"/>
      <c r="I364" s="120"/>
      <c r="J364" s="120"/>
      <c r="K364" s="120"/>
      <c r="L364" s="276"/>
      <c r="M364" s="182"/>
    </row>
    <row r="365" spans="2:222" s="108" customFormat="1" ht="16.5" x14ac:dyDescent="0.25">
      <c r="B365" s="186"/>
      <c r="C365" s="133"/>
      <c r="D365" s="119"/>
      <c r="E365" s="119"/>
      <c r="F365" s="119"/>
      <c r="G365" s="119"/>
      <c r="H365" s="119"/>
      <c r="I365" s="120"/>
      <c r="J365" s="120"/>
      <c r="K365" s="120"/>
      <c r="L365" s="276"/>
      <c r="M365" s="182"/>
    </row>
    <row r="366" spans="2:222" s="108" customFormat="1" ht="16.5" x14ac:dyDescent="0.25">
      <c r="B366" s="186" t="s">
        <v>222</v>
      </c>
      <c r="C366" s="121"/>
      <c r="D366" s="122" t="s">
        <v>223</v>
      </c>
      <c r="E366" s="114"/>
      <c r="F366" s="114"/>
      <c r="G366" s="114"/>
      <c r="H366" s="114"/>
      <c r="I366" s="145"/>
      <c r="J366" s="117">
        <v>1</v>
      </c>
      <c r="K366" s="117" t="s">
        <v>9</v>
      </c>
      <c r="L366" s="275"/>
      <c r="M366" s="183">
        <f>J366*L366</f>
        <v>0</v>
      </c>
    </row>
    <row r="367" spans="2:222" s="108" customFormat="1" ht="5.25" customHeight="1" x14ac:dyDescent="0.25">
      <c r="B367" s="186"/>
      <c r="C367" s="105"/>
      <c r="D367" s="106"/>
      <c r="E367" s="106"/>
      <c r="F367" s="106"/>
      <c r="G367" s="106"/>
      <c r="H367" s="106"/>
      <c r="I367" s="107"/>
      <c r="J367" s="107"/>
      <c r="K367" s="107"/>
      <c r="L367" s="273"/>
      <c r="M367" s="182"/>
    </row>
    <row r="368" spans="2:222" s="108" customFormat="1" ht="117.75" customHeight="1" x14ac:dyDescent="0.25">
      <c r="B368" s="186"/>
      <c r="C368" s="133"/>
      <c r="D368" s="453" t="s">
        <v>224</v>
      </c>
      <c r="E368" s="453"/>
      <c r="F368" s="453"/>
      <c r="G368" s="453"/>
      <c r="H368" s="453"/>
      <c r="I368" s="120"/>
      <c r="J368" s="120"/>
      <c r="K368" s="120"/>
      <c r="L368" s="276"/>
      <c r="M368" s="182"/>
    </row>
    <row r="369" spans="2:222" s="108" customFormat="1" ht="12.75" customHeight="1" x14ac:dyDescent="0.25">
      <c r="B369" s="179"/>
      <c r="C369" s="156"/>
      <c r="D369" s="124"/>
      <c r="E369" s="124"/>
      <c r="F369" s="124"/>
      <c r="G369" s="124"/>
      <c r="H369" s="124"/>
      <c r="I369" s="145"/>
      <c r="J369" s="145"/>
      <c r="K369" s="145"/>
      <c r="L369" s="286"/>
      <c r="M369" s="182"/>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c r="AK369" s="106"/>
      <c r="AL369" s="106"/>
      <c r="AM369" s="106"/>
      <c r="AN369" s="106"/>
      <c r="AO369" s="106"/>
      <c r="AP369" s="106"/>
      <c r="AQ369" s="106"/>
      <c r="AR369" s="106"/>
      <c r="AS369" s="106"/>
      <c r="AT369" s="106"/>
      <c r="AU369" s="106"/>
      <c r="AV369" s="106"/>
      <c r="AW369" s="106"/>
      <c r="AX369" s="106"/>
      <c r="AY369" s="106"/>
      <c r="AZ369" s="106"/>
      <c r="BA369" s="106"/>
      <c r="BB369" s="106"/>
      <c r="BC369" s="106"/>
      <c r="BD369" s="106"/>
      <c r="BE369" s="106"/>
      <c r="BF369" s="106"/>
      <c r="BG369" s="106"/>
      <c r="BH369" s="106"/>
      <c r="BI369" s="106"/>
      <c r="BJ369" s="106"/>
      <c r="BK369" s="106"/>
      <c r="BL369" s="106"/>
      <c r="BM369" s="106"/>
      <c r="BN369" s="106"/>
      <c r="BO369" s="106"/>
      <c r="BP369" s="106"/>
      <c r="BQ369" s="106"/>
      <c r="BR369" s="106"/>
      <c r="BS369" s="106"/>
      <c r="BT369" s="106"/>
      <c r="BU369" s="106"/>
      <c r="BV369" s="106"/>
      <c r="BW369" s="106"/>
      <c r="BX369" s="106"/>
      <c r="BY369" s="106"/>
      <c r="BZ369" s="106"/>
      <c r="CA369" s="106"/>
      <c r="CB369" s="106"/>
      <c r="CC369" s="106"/>
      <c r="CD369" s="106"/>
      <c r="CE369" s="106"/>
      <c r="CF369" s="106"/>
      <c r="CG369" s="106"/>
      <c r="CH369" s="106"/>
      <c r="CI369" s="106"/>
      <c r="CJ369" s="106"/>
      <c r="CK369" s="106"/>
      <c r="CL369" s="106"/>
      <c r="CM369" s="106"/>
      <c r="CN369" s="106"/>
      <c r="CO369" s="106"/>
      <c r="CP369" s="106"/>
      <c r="CQ369" s="106"/>
      <c r="CR369" s="106"/>
      <c r="CS369" s="106"/>
      <c r="CT369" s="106"/>
      <c r="CU369" s="106"/>
      <c r="CV369" s="106"/>
      <c r="CW369" s="106"/>
      <c r="CX369" s="106"/>
      <c r="CY369" s="106"/>
      <c r="CZ369" s="106"/>
      <c r="DA369" s="106"/>
      <c r="DB369" s="106"/>
      <c r="DC369" s="106"/>
      <c r="DD369" s="106"/>
      <c r="DE369" s="106"/>
      <c r="DF369" s="106"/>
      <c r="DG369" s="106"/>
      <c r="DH369" s="106"/>
      <c r="DI369" s="106"/>
      <c r="DJ369" s="106"/>
      <c r="DK369" s="106"/>
      <c r="DL369" s="106"/>
      <c r="DM369" s="106"/>
      <c r="DN369" s="106"/>
      <c r="DO369" s="106"/>
      <c r="DP369" s="106"/>
      <c r="DQ369" s="106"/>
      <c r="DR369" s="106"/>
      <c r="DS369" s="106"/>
      <c r="DT369" s="106"/>
      <c r="DU369" s="106"/>
      <c r="DV369" s="106"/>
      <c r="DW369" s="106"/>
      <c r="DX369" s="106"/>
      <c r="DY369" s="106"/>
      <c r="DZ369" s="106"/>
      <c r="EA369" s="106"/>
      <c r="EB369" s="106"/>
      <c r="EC369" s="106"/>
      <c r="ED369" s="106"/>
      <c r="EE369" s="106"/>
      <c r="EF369" s="106"/>
      <c r="EG369" s="106"/>
      <c r="EH369" s="106"/>
      <c r="EI369" s="106"/>
      <c r="EJ369" s="106"/>
      <c r="EK369" s="106"/>
      <c r="EL369" s="106"/>
      <c r="EM369" s="106"/>
      <c r="EN369" s="106"/>
      <c r="EO369" s="106"/>
      <c r="EP369" s="106"/>
      <c r="EQ369" s="106"/>
      <c r="ER369" s="106"/>
      <c r="ES369" s="106"/>
      <c r="ET369" s="106"/>
      <c r="EU369" s="106"/>
      <c r="EV369" s="106"/>
      <c r="EW369" s="106"/>
      <c r="EX369" s="106"/>
      <c r="EY369" s="106"/>
      <c r="EZ369" s="106"/>
      <c r="FA369" s="106"/>
      <c r="FB369" s="106"/>
      <c r="FC369" s="106"/>
      <c r="FD369" s="106"/>
      <c r="FE369" s="106"/>
      <c r="FF369" s="106"/>
      <c r="FG369" s="106"/>
      <c r="FH369" s="106"/>
      <c r="FI369" s="106"/>
      <c r="FJ369" s="106"/>
      <c r="FK369" s="106"/>
      <c r="FL369" s="106"/>
      <c r="FM369" s="106"/>
      <c r="FN369" s="106"/>
      <c r="FO369" s="106"/>
      <c r="FP369" s="106"/>
      <c r="FQ369" s="106"/>
      <c r="FR369" s="106"/>
      <c r="FS369" s="106"/>
      <c r="FT369" s="106"/>
      <c r="FU369" s="106"/>
      <c r="FV369" s="106"/>
      <c r="FW369" s="106"/>
      <c r="FX369" s="106"/>
      <c r="FY369" s="106"/>
      <c r="FZ369" s="106"/>
      <c r="GA369" s="106"/>
      <c r="GB369" s="106"/>
      <c r="GC369" s="106"/>
      <c r="GD369" s="106"/>
      <c r="GE369" s="106"/>
      <c r="GF369" s="106"/>
      <c r="GG369" s="106"/>
      <c r="GH369" s="106"/>
      <c r="GI369" s="106"/>
      <c r="GJ369" s="106"/>
      <c r="GK369" s="106"/>
      <c r="GL369" s="106"/>
      <c r="GM369" s="106"/>
      <c r="GN369" s="106"/>
      <c r="GO369" s="106"/>
      <c r="GP369" s="106"/>
      <c r="GQ369" s="106"/>
      <c r="GR369" s="106"/>
      <c r="GS369" s="106"/>
      <c r="GT369" s="106"/>
      <c r="GU369" s="106"/>
      <c r="GV369" s="106"/>
      <c r="GW369" s="106"/>
      <c r="GX369" s="106"/>
      <c r="GY369" s="106"/>
      <c r="GZ369" s="106"/>
      <c r="HA369" s="106"/>
      <c r="HB369" s="106"/>
      <c r="HC369" s="106"/>
      <c r="HD369" s="106"/>
      <c r="HE369" s="106"/>
      <c r="HF369" s="106"/>
      <c r="HG369" s="106"/>
      <c r="HH369" s="106"/>
      <c r="HI369" s="106"/>
      <c r="HJ369" s="106"/>
      <c r="HK369" s="106"/>
      <c r="HL369" s="106"/>
      <c r="HM369" s="106"/>
      <c r="HN369" s="106"/>
    </row>
    <row r="370" spans="2:222" s="108" customFormat="1" ht="12.75" customHeight="1" x14ac:dyDescent="0.25">
      <c r="B370" s="184"/>
      <c r="C370" s="128"/>
      <c r="D370" s="128"/>
      <c r="E370" s="129"/>
      <c r="F370" s="129"/>
      <c r="G370" s="130"/>
      <c r="H370" s="131"/>
      <c r="I370" s="132"/>
      <c r="J370" s="132"/>
      <c r="K370" s="132"/>
      <c r="L370" s="279"/>
      <c r="M370" s="185"/>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c r="AK370" s="106"/>
      <c r="AL370" s="106"/>
      <c r="AM370" s="106"/>
      <c r="AN370" s="106"/>
      <c r="AO370" s="106"/>
      <c r="AP370" s="106"/>
      <c r="AQ370" s="106"/>
      <c r="AR370" s="106"/>
      <c r="AS370" s="106"/>
      <c r="AT370" s="106"/>
      <c r="AU370" s="106"/>
      <c r="AV370" s="106"/>
      <c r="AW370" s="106"/>
      <c r="AX370" s="106"/>
      <c r="AY370" s="106"/>
      <c r="AZ370" s="106"/>
      <c r="BA370" s="106"/>
      <c r="BB370" s="106"/>
      <c r="BC370" s="106"/>
      <c r="BD370" s="106"/>
      <c r="BE370" s="106"/>
      <c r="BF370" s="106"/>
      <c r="BG370" s="106"/>
      <c r="BH370" s="106"/>
      <c r="BI370" s="106"/>
      <c r="BJ370" s="106"/>
      <c r="BK370" s="106"/>
      <c r="BL370" s="106"/>
      <c r="BM370" s="106"/>
      <c r="BN370" s="106"/>
      <c r="BO370" s="106"/>
      <c r="BP370" s="106"/>
      <c r="BQ370" s="106"/>
      <c r="BR370" s="106"/>
      <c r="BS370" s="106"/>
      <c r="BT370" s="106"/>
      <c r="BU370" s="106"/>
      <c r="BV370" s="106"/>
      <c r="BW370" s="106"/>
      <c r="BX370" s="106"/>
      <c r="BY370" s="106"/>
      <c r="BZ370" s="106"/>
      <c r="CA370" s="106"/>
      <c r="CB370" s="106"/>
      <c r="CC370" s="106"/>
      <c r="CD370" s="106"/>
      <c r="CE370" s="106"/>
      <c r="CF370" s="106"/>
      <c r="CG370" s="106"/>
      <c r="CH370" s="106"/>
      <c r="CI370" s="106"/>
      <c r="CJ370" s="106"/>
      <c r="CK370" s="106"/>
      <c r="CL370" s="106"/>
      <c r="CM370" s="106"/>
      <c r="CN370" s="106"/>
      <c r="CO370" s="106"/>
      <c r="CP370" s="106"/>
      <c r="CQ370" s="106"/>
      <c r="CR370" s="106"/>
      <c r="CS370" s="106"/>
      <c r="CT370" s="106"/>
      <c r="CU370" s="106"/>
      <c r="CV370" s="106"/>
      <c r="CW370" s="106"/>
      <c r="CX370" s="106"/>
      <c r="CY370" s="106"/>
      <c r="CZ370" s="106"/>
      <c r="DA370" s="106"/>
      <c r="DB370" s="106"/>
      <c r="DC370" s="106"/>
      <c r="DD370" s="106"/>
      <c r="DE370" s="106"/>
      <c r="DF370" s="106"/>
      <c r="DG370" s="106"/>
      <c r="DH370" s="106"/>
      <c r="DI370" s="106"/>
      <c r="DJ370" s="106"/>
      <c r="DK370" s="106"/>
      <c r="DL370" s="106"/>
      <c r="DM370" s="106"/>
      <c r="DN370" s="106"/>
      <c r="DO370" s="106"/>
      <c r="DP370" s="106"/>
      <c r="DQ370" s="106"/>
      <c r="DR370" s="106"/>
      <c r="DS370" s="106"/>
      <c r="DT370" s="106"/>
      <c r="DU370" s="106"/>
      <c r="DV370" s="106"/>
      <c r="DW370" s="106"/>
      <c r="DX370" s="106"/>
      <c r="DY370" s="106"/>
      <c r="DZ370" s="106"/>
      <c r="EA370" s="106"/>
      <c r="EB370" s="106"/>
      <c r="EC370" s="106"/>
      <c r="ED370" s="106"/>
      <c r="EE370" s="106"/>
      <c r="EF370" s="106"/>
      <c r="EG370" s="106"/>
      <c r="EH370" s="106"/>
      <c r="EI370" s="106"/>
      <c r="EJ370" s="106"/>
      <c r="EK370" s="106"/>
      <c r="EL370" s="106"/>
      <c r="EM370" s="106"/>
      <c r="EN370" s="106"/>
      <c r="EO370" s="106"/>
      <c r="EP370" s="106"/>
      <c r="EQ370" s="106"/>
      <c r="ER370" s="106"/>
      <c r="ES370" s="106"/>
      <c r="ET370" s="106"/>
      <c r="EU370" s="106"/>
      <c r="EV370" s="106"/>
      <c r="EW370" s="106"/>
      <c r="EX370" s="106"/>
      <c r="EY370" s="106"/>
      <c r="EZ370" s="106"/>
      <c r="FA370" s="106"/>
      <c r="FB370" s="106"/>
      <c r="FC370" s="106"/>
      <c r="FD370" s="106"/>
      <c r="FE370" s="106"/>
      <c r="FF370" s="106"/>
      <c r="FG370" s="106"/>
      <c r="FH370" s="106"/>
      <c r="FI370" s="106"/>
      <c r="FJ370" s="106"/>
      <c r="FK370" s="106"/>
      <c r="FL370" s="106"/>
      <c r="FM370" s="106"/>
      <c r="FN370" s="106"/>
      <c r="FO370" s="106"/>
      <c r="FP370" s="106"/>
      <c r="FQ370" s="106"/>
      <c r="FR370" s="106"/>
      <c r="FS370" s="106"/>
      <c r="FT370" s="106"/>
      <c r="FU370" s="106"/>
      <c r="FV370" s="106"/>
      <c r="FW370" s="106"/>
      <c r="FX370" s="106"/>
      <c r="FY370" s="106"/>
      <c r="FZ370" s="106"/>
      <c r="GA370" s="106"/>
      <c r="GB370" s="106"/>
      <c r="GC370" s="106"/>
      <c r="GD370" s="106"/>
      <c r="GE370" s="106"/>
      <c r="GF370" s="106"/>
      <c r="GG370" s="106"/>
      <c r="GH370" s="106"/>
      <c r="GI370" s="106"/>
      <c r="GJ370" s="106"/>
      <c r="GK370" s="106"/>
      <c r="GL370" s="106"/>
      <c r="GM370" s="106"/>
      <c r="GN370" s="106"/>
      <c r="GO370" s="106"/>
      <c r="GP370" s="106"/>
      <c r="GQ370" s="106"/>
      <c r="GR370" s="106"/>
      <c r="GS370" s="106"/>
      <c r="GT370" s="106"/>
      <c r="GU370" s="106"/>
      <c r="GV370" s="106"/>
      <c r="GW370" s="106"/>
      <c r="GX370" s="106"/>
      <c r="GY370" s="106"/>
      <c r="GZ370" s="106"/>
      <c r="HA370" s="106"/>
      <c r="HB370" s="106"/>
      <c r="HC370" s="106"/>
      <c r="HD370" s="106"/>
      <c r="HE370" s="106"/>
      <c r="HF370" s="106"/>
      <c r="HG370" s="106"/>
      <c r="HH370" s="106"/>
      <c r="HI370" s="106"/>
      <c r="HJ370" s="106"/>
      <c r="HK370" s="106"/>
      <c r="HL370" s="106"/>
      <c r="HM370" s="106"/>
      <c r="HN370" s="106"/>
    </row>
    <row r="371" spans="2:222" s="108" customFormat="1" ht="12.75" customHeight="1" x14ac:dyDescent="0.25">
      <c r="B371" s="186"/>
      <c r="C371" s="134"/>
      <c r="D371" s="134"/>
      <c r="E371" s="135"/>
      <c r="F371" s="135"/>
      <c r="G371" s="136"/>
      <c r="H371" s="137" t="s">
        <v>21</v>
      </c>
      <c r="I371" s="138"/>
      <c r="J371" s="138"/>
      <c r="K371" s="138"/>
      <c r="L371" s="280"/>
      <c r="M371" s="187">
        <f>SUBTOTAL(9,M345:M369)</f>
        <v>0</v>
      </c>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c r="AK371" s="106"/>
      <c r="AL371" s="106"/>
      <c r="AM371" s="106"/>
      <c r="AN371" s="106"/>
      <c r="AO371" s="106"/>
      <c r="AP371" s="106"/>
      <c r="AQ371" s="106"/>
      <c r="AR371" s="106"/>
      <c r="AS371" s="106"/>
      <c r="AT371" s="106"/>
      <c r="AU371" s="106"/>
      <c r="AV371" s="106"/>
      <c r="AW371" s="106"/>
      <c r="AX371" s="106"/>
      <c r="AY371" s="106"/>
      <c r="AZ371" s="106"/>
      <c r="BA371" s="106"/>
      <c r="BB371" s="106"/>
      <c r="BC371" s="106"/>
      <c r="BD371" s="106"/>
      <c r="BE371" s="106"/>
      <c r="BF371" s="106"/>
      <c r="BG371" s="106"/>
      <c r="BH371" s="106"/>
      <c r="BI371" s="106"/>
      <c r="BJ371" s="106"/>
      <c r="BK371" s="106"/>
      <c r="BL371" s="106"/>
      <c r="BM371" s="106"/>
      <c r="BN371" s="106"/>
      <c r="BO371" s="106"/>
      <c r="BP371" s="106"/>
      <c r="BQ371" s="106"/>
      <c r="BR371" s="106"/>
      <c r="BS371" s="106"/>
      <c r="BT371" s="106"/>
      <c r="BU371" s="106"/>
      <c r="BV371" s="106"/>
      <c r="BW371" s="106"/>
      <c r="BX371" s="106"/>
      <c r="BY371" s="106"/>
      <c r="BZ371" s="106"/>
      <c r="CA371" s="106"/>
      <c r="CB371" s="106"/>
      <c r="CC371" s="106"/>
      <c r="CD371" s="106"/>
      <c r="CE371" s="106"/>
      <c r="CF371" s="106"/>
      <c r="CG371" s="106"/>
      <c r="CH371" s="106"/>
      <c r="CI371" s="106"/>
      <c r="CJ371" s="106"/>
      <c r="CK371" s="106"/>
      <c r="CL371" s="106"/>
      <c r="CM371" s="106"/>
      <c r="CN371" s="106"/>
      <c r="CO371" s="106"/>
      <c r="CP371" s="106"/>
      <c r="CQ371" s="106"/>
      <c r="CR371" s="106"/>
      <c r="CS371" s="106"/>
      <c r="CT371" s="106"/>
      <c r="CU371" s="106"/>
      <c r="CV371" s="106"/>
      <c r="CW371" s="106"/>
      <c r="CX371" s="106"/>
      <c r="CY371" s="106"/>
      <c r="CZ371" s="106"/>
      <c r="DA371" s="106"/>
      <c r="DB371" s="106"/>
      <c r="DC371" s="106"/>
      <c r="DD371" s="106"/>
      <c r="DE371" s="106"/>
      <c r="DF371" s="106"/>
      <c r="DG371" s="106"/>
      <c r="DH371" s="106"/>
      <c r="DI371" s="106"/>
      <c r="DJ371" s="106"/>
      <c r="DK371" s="106"/>
      <c r="DL371" s="106"/>
      <c r="DM371" s="106"/>
      <c r="DN371" s="106"/>
      <c r="DO371" s="106"/>
      <c r="DP371" s="106"/>
      <c r="DQ371" s="106"/>
      <c r="DR371" s="106"/>
      <c r="DS371" s="106"/>
      <c r="DT371" s="106"/>
      <c r="DU371" s="106"/>
      <c r="DV371" s="106"/>
      <c r="DW371" s="106"/>
      <c r="DX371" s="106"/>
      <c r="DY371" s="106"/>
      <c r="DZ371" s="106"/>
      <c r="EA371" s="106"/>
      <c r="EB371" s="106"/>
      <c r="EC371" s="106"/>
      <c r="ED371" s="106"/>
      <c r="EE371" s="106"/>
      <c r="EF371" s="106"/>
      <c r="EG371" s="106"/>
      <c r="EH371" s="106"/>
      <c r="EI371" s="106"/>
      <c r="EJ371" s="106"/>
      <c r="EK371" s="106"/>
      <c r="EL371" s="106"/>
      <c r="EM371" s="106"/>
      <c r="EN371" s="106"/>
      <c r="EO371" s="106"/>
      <c r="EP371" s="106"/>
      <c r="EQ371" s="106"/>
      <c r="ER371" s="106"/>
      <c r="ES371" s="106"/>
      <c r="ET371" s="106"/>
      <c r="EU371" s="106"/>
      <c r="EV371" s="106"/>
      <c r="EW371" s="106"/>
      <c r="EX371" s="106"/>
      <c r="EY371" s="106"/>
      <c r="EZ371" s="106"/>
      <c r="FA371" s="106"/>
      <c r="FB371" s="106"/>
      <c r="FC371" s="106"/>
      <c r="FD371" s="106"/>
      <c r="FE371" s="106"/>
      <c r="FF371" s="106"/>
      <c r="FG371" s="106"/>
      <c r="FH371" s="106"/>
      <c r="FI371" s="106"/>
      <c r="FJ371" s="106"/>
      <c r="FK371" s="106"/>
      <c r="FL371" s="106"/>
      <c r="FM371" s="106"/>
      <c r="FN371" s="106"/>
      <c r="FO371" s="106"/>
      <c r="FP371" s="106"/>
      <c r="FQ371" s="106"/>
      <c r="FR371" s="106"/>
      <c r="FS371" s="106"/>
      <c r="FT371" s="106"/>
      <c r="FU371" s="106"/>
      <c r="FV371" s="106"/>
      <c r="FW371" s="106"/>
      <c r="FX371" s="106"/>
      <c r="FY371" s="106"/>
      <c r="FZ371" s="106"/>
      <c r="GA371" s="106"/>
      <c r="GB371" s="106"/>
      <c r="GC371" s="106"/>
      <c r="GD371" s="106"/>
      <c r="GE371" s="106"/>
      <c r="GF371" s="106"/>
      <c r="GG371" s="106"/>
      <c r="GH371" s="106"/>
      <c r="GI371" s="106"/>
      <c r="GJ371" s="106"/>
      <c r="GK371" s="106"/>
      <c r="GL371" s="106"/>
      <c r="GM371" s="106"/>
      <c r="GN371" s="106"/>
      <c r="GO371" s="106"/>
      <c r="GP371" s="106"/>
      <c r="GQ371" s="106"/>
      <c r="GR371" s="106"/>
      <c r="GS371" s="106"/>
      <c r="GT371" s="106"/>
      <c r="GU371" s="106"/>
      <c r="GV371" s="106"/>
      <c r="GW371" s="106"/>
      <c r="GX371" s="106"/>
      <c r="GY371" s="106"/>
      <c r="GZ371" s="106"/>
      <c r="HA371" s="106"/>
      <c r="HB371" s="106"/>
      <c r="HC371" s="106"/>
      <c r="HD371" s="106"/>
      <c r="HE371" s="106"/>
      <c r="HF371" s="106"/>
      <c r="HG371" s="106"/>
      <c r="HH371" s="106"/>
      <c r="HI371" s="106"/>
      <c r="HJ371" s="106"/>
      <c r="HK371" s="106"/>
      <c r="HL371" s="106"/>
      <c r="HM371" s="106"/>
      <c r="HN371" s="106"/>
    </row>
    <row r="372" spans="2:222" s="108" customFormat="1" ht="12.75" customHeight="1" x14ac:dyDescent="0.25">
      <c r="B372" s="192"/>
      <c r="C372" s="142"/>
      <c r="D372" s="142"/>
      <c r="E372" s="142"/>
      <c r="F372" s="142"/>
      <c r="G372" s="142"/>
      <c r="H372" s="142"/>
      <c r="I372" s="143"/>
      <c r="J372" s="143"/>
      <c r="K372" s="143"/>
      <c r="L372" s="281"/>
      <c r="M372" s="189"/>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c r="AK372" s="106"/>
      <c r="AL372" s="106"/>
      <c r="AM372" s="106"/>
      <c r="AN372" s="106"/>
      <c r="AO372" s="106"/>
      <c r="AP372" s="106"/>
      <c r="AQ372" s="106"/>
      <c r="AR372" s="106"/>
      <c r="AS372" s="106"/>
      <c r="AT372" s="106"/>
      <c r="AU372" s="106"/>
      <c r="AV372" s="106"/>
      <c r="AW372" s="106"/>
      <c r="AX372" s="106"/>
      <c r="AY372" s="106"/>
      <c r="AZ372" s="106"/>
      <c r="BA372" s="106"/>
      <c r="BB372" s="106"/>
      <c r="BC372" s="106"/>
      <c r="BD372" s="106"/>
      <c r="BE372" s="106"/>
      <c r="BF372" s="106"/>
      <c r="BG372" s="106"/>
      <c r="BH372" s="106"/>
      <c r="BI372" s="106"/>
      <c r="BJ372" s="106"/>
      <c r="BK372" s="106"/>
      <c r="BL372" s="106"/>
      <c r="BM372" s="106"/>
      <c r="BN372" s="106"/>
      <c r="BO372" s="106"/>
      <c r="BP372" s="106"/>
      <c r="BQ372" s="106"/>
      <c r="BR372" s="106"/>
      <c r="BS372" s="106"/>
      <c r="BT372" s="106"/>
      <c r="BU372" s="106"/>
      <c r="BV372" s="106"/>
      <c r="BW372" s="106"/>
      <c r="BX372" s="106"/>
      <c r="BY372" s="106"/>
      <c r="BZ372" s="106"/>
      <c r="CA372" s="106"/>
      <c r="CB372" s="106"/>
      <c r="CC372" s="106"/>
      <c r="CD372" s="106"/>
      <c r="CE372" s="106"/>
      <c r="CF372" s="106"/>
      <c r="CG372" s="106"/>
      <c r="CH372" s="106"/>
      <c r="CI372" s="106"/>
      <c r="CJ372" s="106"/>
      <c r="CK372" s="106"/>
      <c r="CL372" s="106"/>
      <c r="CM372" s="106"/>
      <c r="CN372" s="106"/>
      <c r="CO372" s="106"/>
      <c r="CP372" s="106"/>
      <c r="CQ372" s="106"/>
      <c r="CR372" s="106"/>
      <c r="CS372" s="106"/>
      <c r="CT372" s="106"/>
      <c r="CU372" s="106"/>
      <c r="CV372" s="106"/>
      <c r="CW372" s="106"/>
      <c r="CX372" s="106"/>
      <c r="CY372" s="106"/>
      <c r="CZ372" s="106"/>
      <c r="DA372" s="106"/>
      <c r="DB372" s="106"/>
      <c r="DC372" s="106"/>
      <c r="DD372" s="106"/>
      <c r="DE372" s="106"/>
      <c r="DF372" s="106"/>
      <c r="DG372" s="106"/>
      <c r="DH372" s="106"/>
      <c r="DI372" s="106"/>
      <c r="DJ372" s="106"/>
      <c r="DK372" s="106"/>
      <c r="DL372" s="106"/>
      <c r="DM372" s="106"/>
      <c r="DN372" s="106"/>
      <c r="DO372" s="106"/>
      <c r="DP372" s="106"/>
      <c r="DQ372" s="106"/>
      <c r="DR372" s="106"/>
      <c r="DS372" s="106"/>
      <c r="DT372" s="106"/>
      <c r="DU372" s="106"/>
      <c r="DV372" s="106"/>
      <c r="DW372" s="106"/>
      <c r="DX372" s="106"/>
      <c r="DY372" s="106"/>
      <c r="DZ372" s="106"/>
      <c r="EA372" s="106"/>
      <c r="EB372" s="106"/>
      <c r="EC372" s="106"/>
      <c r="ED372" s="106"/>
      <c r="EE372" s="106"/>
      <c r="EF372" s="106"/>
      <c r="EG372" s="106"/>
      <c r="EH372" s="106"/>
      <c r="EI372" s="106"/>
      <c r="EJ372" s="106"/>
      <c r="EK372" s="106"/>
      <c r="EL372" s="106"/>
      <c r="EM372" s="106"/>
      <c r="EN372" s="106"/>
      <c r="EO372" s="106"/>
      <c r="EP372" s="106"/>
      <c r="EQ372" s="106"/>
      <c r="ER372" s="106"/>
      <c r="ES372" s="106"/>
      <c r="ET372" s="106"/>
      <c r="EU372" s="106"/>
      <c r="EV372" s="106"/>
      <c r="EW372" s="106"/>
      <c r="EX372" s="106"/>
      <c r="EY372" s="106"/>
      <c r="EZ372" s="106"/>
      <c r="FA372" s="106"/>
      <c r="FB372" s="106"/>
      <c r="FC372" s="106"/>
      <c r="FD372" s="106"/>
      <c r="FE372" s="106"/>
      <c r="FF372" s="106"/>
      <c r="FG372" s="106"/>
      <c r="FH372" s="106"/>
      <c r="FI372" s="106"/>
      <c r="FJ372" s="106"/>
      <c r="FK372" s="106"/>
      <c r="FL372" s="106"/>
      <c r="FM372" s="106"/>
      <c r="FN372" s="106"/>
      <c r="FO372" s="106"/>
      <c r="FP372" s="106"/>
      <c r="FQ372" s="106"/>
      <c r="FR372" s="106"/>
      <c r="FS372" s="106"/>
      <c r="FT372" s="106"/>
      <c r="FU372" s="106"/>
      <c r="FV372" s="106"/>
      <c r="FW372" s="106"/>
      <c r="FX372" s="106"/>
      <c r="FY372" s="106"/>
      <c r="FZ372" s="106"/>
      <c r="GA372" s="106"/>
      <c r="GB372" s="106"/>
      <c r="GC372" s="106"/>
      <c r="GD372" s="106"/>
      <c r="GE372" s="106"/>
      <c r="GF372" s="106"/>
      <c r="GG372" s="106"/>
      <c r="GH372" s="106"/>
      <c r="GI372" s="106"/>
      <c r="GJ372" s="106"/>
      <c r="GK372" s="106"/>
      <c r="GL372" s="106"/>
      <c r="GM372" s="106"/>
      <c r="GN372" s="106"/>
      <c r="GO372" s="106"/>
      <c r="GP372" s="106"/>
      <c r="GQ372" s="106"/>
      <c r="GR372" s="106"/>
      <c r="GS372" s="106"/>
      <c r="GT372" s="106"/>
      <c r="GU372" s="106"/>
      <c r="GV372" s="106"/>
      <c r="GW372" s="106"/>
      <c r="GX372" s="106"/>
      <c r="GY372" s="106"/>
      <c r="GZ372" s="106"/>
      <c r="HA372" s="106"/>
      <c r="HB372" s="106"/>
      <c r="HC372" s="106"/>
      <c r="HD372" s="106"/>
      <c r="HE372" s="106"/>
      <c r="HF372" s="106"/>
      <c r="HG372" s="106"/>
      <c r="HH372" s="106"/>
      <c r="HI372" s="106"/>
      <c r="HJ372" s="106"/>
      <c r="HK372" s="106"/>
      <c r="HL372" s="106"/>
      <c r="HM372" s="106"/>
      <c r="HN372" s="106"/>
    </row>
    <row r="373" spans="2:222" s="108" customFormat="1" ht="16.5" x14ac:dyDescent="0.25">
      <c r="B373" s="193"/>
      <c r="C373" s="148"/>
      <c r="D373" s="131"/>
      <c r="E373" s="131"/>
      <c r="F373" s="131"/>
      <c r="G373" s="131"/>
      <c r="H373" s="130"/>
      <c r="I373" s="149"/>
      <c r="J373" s="149"/>
      <c r="K373" s="149"/>
      <c r="L373" s="282"/>
      <c r="M373" s="185"/>
    </row>
    <row r="374" spans="2:222" s="108" customFormat="1" ht="15" customHeight="1" x14ac:dyDescent="0.25">
      <c r="B374" s="181">
        <v>6</v>
      </c>
      <c r="C374" s="163"/>
      <c r="D374" s="164" t="s">
        <v>225</v>
      </c>
      <c r="E374" s="110"/>
      <c r="F374" s="110"/>
      <c r="G374" s="110"/>
      <c r="H374" s="110"/>
      <c r="I374" s="111"/>
      <c r="J374" s="112"/>
      <c r="K374" s="112"/>
      <c r="L374" s="274"/>
      <c r="M374" s="182"/>
    </row>
    <row r="375" spans="2:222" s="108" customFormat="1" ht="15" customHeight="1" x14ac:dyDescent="0.25">
      <c r="B375" s="179"/>
      <c r="C375" s="105"/>
      <c r="D375" s="106"/>
      <c r="E375" s="106"/>
      <c r="F375" s="106"/>
      <c r="G375" s="106"/>
      <c r="H375" s="106"/>
      <c r="I375" s="107"/>
      <c r="J375" s="107"/>
      <c r="K375" s="107"/>
      <c r="L375" s="273"/>
      <c r="M375" s="182"/>
    </row>
    <row r="376" spans="2:222" s="108" customFormat="1" ht="16.5" x14ac:dyDescent="0.25">
      <c r="B376" s="186" t="s">
        <v>226</v>
      </c>
      <c r="C376" s="121"/>
      <c r="D376" s="122" t="s">
        <v>227</v>
      </c>
      <c r="E376" s="114"/>
      <c r="F376" s="114"/>
      <c r="G376" s="114"/>
      <c r="H376" s="114"/>
      <c r="I376" s="145"/>
      <c r="J376" s="117">
        <v>1</v>
      </c>
      <c r="K376" s="117" t="s">
        <v>9</v>
      </c>
      <c r="L376" s="275"/>
      <c r="M376" s="183">
        <f>J376*L376</f>
        <v>0</v>
      </c>
    </row>
    <row r="377" spans="2:222" s="108" customFormat="1" ht="5.25" customHeight="1" x14ac:dyDescent="0.25">
      <c r="B377" s="186"/>
      <c r="C377" s="105"/>
      <c r="D377" s="106"/>
      <c r="E377" s="106"/>
      <c r="F377" s="106"/>
      <c r="G377" s="106"/>
      <c r="H377" s="106"/>
      <c r="I377" s="107"/>
      <c r="J377" s="107"/>
      <c r="K377" s="107"/>
      <c r="L377" s="273"/>
      <c r="M377" s="182"/>
    </row>
    <row r="378" spans="2:222" s="108" customFormat="1" ht="68.25" customHeight="1" x14ac:dyDescent="0.25">
      <c r="B378" s="186"/>
      <c r="C378" s="133"/>
      <c r="D378" s="453" t="s">
        <v>228</v>
      </c>
      <c r="E378" s="453"/>
      <c r="F378" s="453"/>
      <c r="G378" s="453"/>
      <c r="H378" s="453"/>
      <c r="I378" s="120"/>
      <c r="J378" s="120"/>
      <c r="K378" s="120"/>
      <c r="L378" s="276"/>
      <c r="M378" s="182"/>
    </row>
    <row r="379" spans="2:222" s="108" customFormat="1" ht="16.5" x14ac:dyDescent="0.25">
      <c r="B379" s="186"/>
      <c r="C379" s="133"/>
      <c r="D379" s="453" t="s">
        <v>229</v>
      </c>
      <c r="E379" s="453"/>
      <c r="F379" s="453"/>
      <c r="G379" s="453"/>
      <c r="H379" s="453"/>
      <c r="I379" s="107"/>
      <c r="J379" s="107"/>
      <c r="K379" s="107"/>
      <c r="L379" s="273"/>
      <c r="M379" s="182"/>
    </row>
    <row r="380" spans="2:222" s="108" customFormat="1" ht="16.5" x14ac:dyDescent="0.25">
      <c r="B380" s="186"/>
      <c r="C380" s="133"/>
      <c r="D380" s="453"/>
      <c r="E380" s="453"/>
      <c r="F380" s="453"/>
      <c r="G380" s="453"/>
      <c r="H380" s="453"/>
      <c r="I380" s="107"/>
      <c r="J380" s="107"/>
      <c r="K380" s="107"/>
      <c r="L380" s="273"/>
      <c r="M380" s="182"/>
    </row>
    <row r="381" spans="2:222" s="108" customFormat="1" ht="9" customHeight="1" x14ac:dyDescent="0.25">
      <c r="B381" s="186"/>
      <c r="C381" s="133"/>
      <c r="D381" s="119"/>
      <c r="E381" s="119"/>
      <c r="F381" s="119"/>
      <c r="G381" s="119"/>
      <c r="H381" s="119"/>
      <c r="I381" s="107"/>
      <c r="J381" s="107"/>
      <c r="K381" s="107"/>
      <c r="L381" s="273"/>
      <c r="M381" s="182"/>
    </row>
    <row r="382" spans="2:222" s="108" customFormat="1" ht="58.5" customHeight="1" x14ac:dyDescent="0.25">
      <c r="B382" s="186"/>
      <c r="C382" s="133"/>
      <c r="D382" s="453" t="s">
        <v>230</v>
      </c>
      <c r="E382" s="453"/>
      <c r="F382" s="453"/>
      <c r="G382" s="453"/>
      <c r="H382" s="453"/>
      <c r="I382" s="120"/>
      <c r="J382" s="120"/>
      <c r="K382" s="120"/>
      <c r="L382" s="276"/>
      <c r="M382" s="182"/>
    </row>
    <row r="383" spans="2:222" s="108" customFormat="1" ht="9.9499999999999993" customHeight="1" x14ac:dyDescent="0.25">
      <c r="B383" s="186"/>
      <c r="C383" s="133"/>
      <c r="D383" s="119"/>
      <c r="E383" s="119"/>
      <c r="F383" s="119"/>
      <c r="G383" s="119"/>
      <c r="H383" s="119"/>
      <c r="I383" s="120"/>
      <c r="J383" s="120"/>
      <c r="K383" s="120"/>
      <c r="L383" s="276"/>
      <c r="M383" s="182"/>
    </row>
    <row r="384" spans="2:222" s="108" customFormat="1" ht="63.75" customHeight="1" x14ac:dyDescent="0.25">
      <c r="B384" s="186"/>
      <c r="C384" s="133"/>
      <c r="D384" s="453" t="s">
        <v>231</v>
      </c>
      <c r="E384" s="453"/>
      <c r="F384" s="453"/>
      <c r="G384" s="453"/>
      <c r="H384" s="453"/>
      <c r="I384" s="120"/>
      <c r="J384" s="120"/>
      <c r="K384" s="120"/>
      <c r="L384" s="276"/>
      <c r="M384" s="182"/>
    </row>
    <row r="385" spans="2:222" s="108" customFormat="1" ht="15" customHeight="1" x14ac:dyDescent="0.25">
      <c r="B385" s="186"/>
      <c r="C385" s="118"/>
      <c r="D385" s="119"/>
      <c r="E385" s="119"/>
      <c r="F385" s="119"/>
      <c r="G385" s="119"/>
      <c r="H385" s="119"/>
      <c r="I385" s="120"/>
      <c r="J385" s="120"/>
      <c r="K385" s="120"/>
      <c r="L385" s="276"/>
      <c r="M385" s="182"/>
    </row>
    <row r="386" spans="2:222" s="108" customFormat="1" ht="16.5" x14ac:dyDescent="0.25">
      <c r="B386" s="186" t="s">
        <v>232</v>
      </c>
      <c r="C386" s="121"/>
      <c r="D386" s="122" t="s">
        <v>233</v>
      </c>
      <c r="E386" s="114"/>
      <c r="F386" s="114"/>
      <c r="G386" s="114"/>
      <c r="H386" s="114"/>
      <c r="I386" s="145"/>
      <c r="J386" s="117">
        <v>1</v>
      </c>
      <c r="K386" s="117" t="s">
        <v>9</v>
      </c>
      <c r="L386" s="275"/>
      <c r="M386" s="183">
        <f>J386*L386</f>
        <v>0</v>
      </c>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c r="AK386" s="106"/>
      <c r="AL386" s="106"/>
      <c r="AM386" s="106"/>
      <c r="AN386" s="106"/>
      <c r="AO386" s="106"/>
      <c r="AP386" s="106"/>
      <c r="AQ386" s="106"/>
      <c r="AR386" s="106"/>
      <c r="AS386" s="106"/>
      <c r="AT386" s="106"/>
      <c r="AU386" s="106"/>
      <c r="AV386" s="106"/>
      <c r="AW386" s="106"/>
      <c r="AX386" s="106"/>
      <c r="AY386" s="106"/>
      <c r="AZ386" s="106"/>
      <c r="BA386" s="106"/>
      <c r="BB386" s="106"/>
      <c r="BC386" s="106"/>
      <c r="BD386" s="106"/>
      <c r="BE386" s="106"/>
      <c r="BF386" s="106"/>
      <c r="BG386" s="106"/>
      <c r="BH386" s="106"/>
      <c r="BI386" s="106"/>
      <c r="BJ386" s="106"/>
      <c r="BK386" s="106"/>
      <c r="BL386" s="106"/>
      <c r="BM386" s="106"/>
      <c r="BN386" s="106"/>
      <c r="BO386" s="106"/>
      <c r="BP386" s="106"/>
      <c r="BQ386" s="106"/>
      <c r="BR386" s="106"/>
      <c r="BS386" s="106"/>
      <c r="BT386" s="106"/>
      <c r="BU386" s="106"/>
      <c r="BV386" s="106"/>
      <c r="BW386" s="106"/>
      <c r="BX386" s="106"/>
      <c r="BY386" s="106"/>
      <c r="BZ386" s="106"/>
      <c r="CA386" s="106"/>
      <c r="CB386" s="106"/>
      <c r="CC386" s="106"/>
      <c r="CD386" s="106"/>
      <c r="CE386" s="106"/>
      <c r="CF386" s="106"/>
      <c r="CG386" s="106"/>
      <c r="CH386" s="106"/>
      <c r="CI386" s="106"/>
      <c r="CJ386" s="106"/>
      <c r="CK386" s="106"/>
      <c r="CL386" s="106"/>
      <c r="CM386" s="106"/>
      <c r="CN386" s="106"/>
      <c r="CO386" s="106"/>
      <c r="CP386" s="106"/>
      <c r="CQ386" s="106"/>
      <c r="CR386" s="106"/>
      <c r="CS386" s="106"/>
      <c r="CT386" s="106"/>
      <c r="CU386" s="106"/>
      <c r="CV386" s="106"/>
      <c r="CW386" s="106"/>
      <c r="CX386" s="106"/>
      <c r="CY386" s="106"/>
      <c r="CZ386" s="106"/>
      <c r="DA386" s="106"/>
      <c r="DB386" s="106"/>
      <c r="DC386" s="106"/>
      <c r="DD386" s="106"/>
      <c r="DE386" s="106"/>
      <c r="DF386" s="106"/>
      <c r="DG386" s="106"/>
      <c r="DH386" s="106"/>
      <c r="DI386" s="106"/>
      <c r="DJ386" s="106"/>
      <c r="DK386" s="106"/>
      <c r="DL386" s="106"/>
      <c r="DM386" s="106"/>
      <c r="DN386" s="106"/>
      <c r="DO386" s="106"/>
      <c r="DP386" s="106"/>
      <c r="DQ386" s="106"/>
      <c r="DR386" s="106"/>
      <c r="DS386" s="106"/>
      <c r="DT386" s="106"/>
      <c r="DU386" s="106"/>
      <c r="DV386" s="106"/>
      <c r="DW386" s="106"/>
      <c r="DX386" s="106"/>
      <c r="DY386" s="106"/>
      <c r="DZ386" s="106"/>
      <c r="EA386" s="106"/>
      <c r="EB386" s="106"/>
      <c r="EC386" s="106"/>
      <c r="ED386" s="106"/>
      <c r="EE386" s="106"/>
      <c r="EF386" s="106"/>
      <c r="EG386" s="106"/>
      <c r="EH386" s="106"/>
      <c r="EI386" s="106"/>
      <c r="EJ386" s="106"/>
      <c r="EK386" s="106"/>
      <c r="EL386" s="106"/>
      <c r="EM386" s="106"/>
      <c r="EN386" s="106"/>
      <c r="EO386" s="106"/>
      <c r="EP386" s="106"/>
      <c r="EQ386" s="106"/>
      <c r="ER386" s="106"/>
      <c r="ES386" s="106"/>
      <c r="ET386" s="106"/>
      <c r="EU386" s="106"/>
      <c r="EV386" s="106"/>
      <c r="EW386" s="106"/>
      <c r="EX386" s="106"/>
      <c r="EY386" s="106"/>
      <c r="EZ386" s="106"/>
      <c r="FA386" s="106"/>
      <c r="FB386" s="106"/>
      <c r="FC386" s="106"/>
      <c r="FD386" s="106"/>
      <c r="FE386" s="106"/>
      <c r="FF386" s="106"/>
      <c r="FG386" s="106"/>
      <c r="FH386" s="106"/>
      <c r="FI386" s="106"/>
      <c r="FJ386" s="106"/>
      <c r="FK386" s="106"/>
      <c r="FL386" s="106"/>
      <c r="FM386" s="106"/>
      <c r="FN386" s="106"/>
      <c r="FO386" s="106"/>
      <c r="FP386" s="106"/>
      <c r="FQ386" s="106"/>
      <c r="FR386" s="106"/>
      <c r="FS386" s="106"/>
      <c r="FT386" s="106"/>
      <c r="FU386" s="106"/>
      <c r="FV386" s="106"/>
      <c r="FW386" s="106"/>
      <c r="FX386" s="106"/>
      <c r="FY386" s="106"/>
      <c r="FZ386" s="106"/>
      <c r="GA386" s="106"/>
      <c r="GB386" s="106"/>
      <c r="GC386" s="106"/>
      <c r="GD386" s="106"/>
      <c r="GE386" s="106"/>
      <c r="GF386" s="106"/>
      <c r="GG386" s="106"/>
      <c r="GH386" s="106"/>
      <c r="GI386" s="106"/>
      <c r="GJ386" s="106"/>
      <c r="GK386" s="106"/>
      <c r="GL386" s="106"/>
      <c r="GM386" s="106"/>
      <c r="GN386" s="106"/>
      <c r="GO386" s="106"/>
      <c r="GP386" s="106"/>
      <c r="GQ386" s="106"/>
      <c r="GR386" s="106"/>
      <c r="GS386" s="106"/>
      <c r="GT386" s="106"/>
      <c r="GU386" s="106"/>
      <c r="GV386" s="106"/>
      <c r="GW386" s="106"/>
      <c r="GX386" s="106"/>
      <c r="GY386" s="106"/>
      <c r="GZ386" s="106"/>
      <c r="HA386" s="106"/>
      <c r="HB386" s="106"/>
      <c r="HC386" s="106"/>
      <c r="HD386" s="106"/>
      <c r="HE386" s="106"/>
      <c r="HF386" s="106"/>
      <c r="HG386" s="106"/>
      <c r="HH386" s="106"/>
      <c r="HI386" s="106"/>
      <c r="HJ386" s="106"/>
      <c r="HK386" s="106"/>
      <c r="HL386" s="106"/>
      <c r="HM386" s="106"/>
      <c r="HN386" s="106"/>
    </row>
    <row r="387" spans="2:222" s="108" customFormat="1" ht="10.5" customHeight="1" x14ac:dyDescent="0.25">
      <c r="B387" s="186"/>
      <c r="C387" s="105"/>
      <c r="D387" s="106"/>
      <c r="E387" s="106"/>
      <c r="F387" s="106"/>
      <c r="G387" s="106"/>
      <c r="H387" s="106"/>
      <c r="I387" s="107"/>
      <c r="J387" s="107"/>
      <c r="K387" s="107"/>
      <c r="L387" s="273"/>
      <c r="M387" s="182"/>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c r="AK387" s="106"/>
      <c r="AL387" s="106"/>
      <c r="AM387" s="106"/>
      <c r="AN387" s="106"/>
      <c r="AO387" s="106"/>
      <c r="AP387" s="106"/>
      <c r="AQ387" s="106"/>
      <c r="AR387" s="106"/>
      <c r="AS387" s="106"/>
      <c r="AT387" s="106"/>
      <c r="AU387" s="106"/>
      <c r="AV387" s="106"/>
      <c r="AW387" s="106"/>
      <c r="AX387" s="106"/>
      <c r="AY387" s="106"/>
      <c r="AZ387" s="106"/>
      <c r="BA387" s="106"/>
      <c r="BB387" s="106"/>
      <c r="BC387" s="106"/>
      <c r="BD387" s="106"/>
      <c r="BE387" s="106"/>
      <c r="BF387" s="106"/>
      <c r="BG387" s="106"/>
      <c r="BH387" s="106"/>
      <c r="BI387" s="106"/>
      <c r="BJ387" s="106"/>
      <c r="BK387" s="106"/>
      <c r="BL387" s="106"/>
      <c r="BM387" s="106"/>
      <c r="BN387" s="106"/>
      <c r="BO387" s="106"/>
      <c r="BP387" s="106"/>
      <c r="BQ387" s="106"/>
      <c r="BR387" s="106"/>
      <c r="BS387" s="106"/>
      <c r="BT387" s="106"/>
      <c r="BU387" s="106"/>
      <c r="BV387" s="106"/>
      <c r="BW387" s="106"/>
      <c r="BX387" s="106"/>
      <c r="BY387" s="106"/>
      <c r="BZ387" s="106"/>
      <c r="CA387" s="106"/>
      <c r="CB387" s="106"/>
      <c r="CC387" s="106"/>
      <c r="CD387" s="106"/>
      <c r="CE387" s="106"/>
      <c r="CF387" s="106"/>
      <c r="CG387" s="106"/>
      <c r="CH387" s="106"/>
      <c r="CI387" s="106"/>
      <c r="CJ387" s="106"/>
      <c r="CK387" s="106"/>
      <c r="CL387" s="106"/>
      <c r="CM387" s="106"/>
      <c r="CN387" s="106"/>
      <c r="CO387" s="106"/>
      <c r="CP387" s="106"/>
      <c r="CQ387" s="106"/>
      <c r="CR387" s="106"/>
      <c r="CS387" s="106"/>
      <c r="CT387" s="106"/>
      <c r="CU387" s="106"/>
      <c r="CV387" s="106"/>
      <c r="CW387" s="106"/>
      <c r="CX387" s="106"/>
      <c r="CY387" s="106"/>
      <c r="CZ387" s="106"/>
      <c r="DA387" s="106"/>
      <c r="DB387" s="106"/>
      <c r="DC387" s="106"/>
      <c r="DD387" s="106"/>
      <c r="DE387" s="106"/>
      <c r="DF387" s="106"/>
      <c r="DG387" s="106"/>
      <c r="DH387" s="106"/>
      <c r="DI387" s="106"/>
      <c r="DJ387" s="106"/>
      <c r="DK387" s="106"/>
      <c r="DL387" s="106"/>
      <c r="DM387" s="106"/>
      <c r="DN387" s="106"/>
      <c r="DO387" s="106"/>
      <c r="DP387" s="106"/>
      <c r="DQ387" s="106"/>
      <c r="DR387" s="106"/>
      <c r="DS387" s="106"/>
      <c r="DT387" s="106"/>
      <c r="DU387" s="106"/>
      <c r="DV387" s="106"/>
      <c r="DW387" s="106"/>
      <c r="DX387" s="106"/>
      <c r="DY387" s="106"/>
      <c r="DZ387" s="106"/>
      <c r="EA387" s="106"/>
      <c r="EB387" s="106"/>
      <c r="EC387" s="106"/>
      <c r="ED387" s="106"/>
      <c r="EE387" s="106"/>
      <c r="EF387" s="106"/>
      <c r="EG387" s="106"/>
      <c r="EH387" s="106"/>
      <c r="EI387" s="106"/>
      <c r="EJ387" s="106"/>
      <c r="EK387" s="106"/>
      <c r="EL387" s="106"/>
      <c r="EM387" s="106"/>
      <c r="EN387" s="106"/>
      <c r="EO387" s="106"/>
      <c r="EP387" s="106"/>
      <c r="EQ387" s="106"/>
      <c r="ER387" s="106"/>
      <c r="ES387" s="106"/>
      <c r="ET387" s="106"/>
      <c r="EU387" s="106"/>
      <c r="EV387" s="106"/>
      <c r="EW387" s="106"/>
      <c r="EX387" s="106"/>
      <c r="EY387" s="106"/>
      <c r="EZ387" s="106"/>
      <c r="FA387" s="106"/>
      <c r="FB387" s="106"/>
      <c r="FC387" s="106"/>
      <c r="FD387" s="106"/>
      <c r="FE387" s="106"/>
      <c r="FF387" s="106"/>
      <c r="FG387" s="106"/>
      <c r="FH387" s="106"/>
      <c r="FI387" s="106"/>
      <c r="FJ387" s="106"/>
      <c r="FK387" s="106"/>
      <c r="FL387" s="106"/>
      <c r="FM387" s="106"/>
      <c r="FN387" s="106"/>
      <c r="FO387" s="106"/>
      <c r="FP387" s="106"/>
      <c r="FQ387" s="106"/>
      <c r="FR387" s="106"/>
      <c r="FS387" s="106"/>
      <c r="FT387" s="106"/>
      <c r="FU387" s="106"/>
      <c r="FV387" s="106"/>
      <c r="FW387" s="106"/>
      <c r="FX387" s="106"/>
      <c r="FY387" s="106"/>
      <c r="FZ387" s="106"/>
      <c r="GA387" s="106"/>
      <c r="GB387" s="106"/>
      <c r="GC387" s="106"/>
      <c r="GD387" s="106"/>
      <c r="GE387" s="106"/>
      <c r="GF387" s="106"/>
      <c r="GG387" s="106"/>
      <c r="GH387" s="106"/>
      <c r="GI387" s="106"/>
      <c r="GJ387" s="106"/>
      <c r="GK387" s="106"/>
      <c r="GL387" s="106"/>
      <c r="GM387" s="106"/>
      <c r="GN387" s="106"/>
      <c r="GO387" s="106"/>
      <c r="GP387" s="106"/>
      <c r="GQ387" s="106"/>
      <c r="GR387" s="106"/>
      <c r="GS387" s="106"/>
      <c r="GT387" s="106"/>
      <c r="GU387" s="106"/>
      <c r="GV387" s="106"/>
      <c r="GW387" s="106"/>
      <c r="GX387" s="106"/>
      <c r="GY387" s="106"/>
      <c r="GZ387" s="106"/>
      <c r="HA387" s="106"/>
      <c r="HB387" s="106"/>
      <c r="HC387" s="106"/>
      <c r="HD387" s="106"/>
      <c r="HE387" s="106"/>
      <c r="HF387" s="106"/>
      <c r="HG387" s="106"/>
      <c r="HH387" s="106"/>
      <c r="HI387" s="106"/>
      <c r="HJ387" s="106"/>
      <c r="HK387" s="106"/>
      <c r="HL387" s="106"/>
      <c r="HM387" s="106"/>
      <c r="HN387" s="106"/>
    </row>
    <row r="388" spans="2:222" s="108" customFormat="1" ht="42.75" customHeight="1" x14ac:dyDescent="0.25">
      <c r="B388" s="186"/>
      <c r="C388" s="133"/>
      <c r="D388" s="453" t="s">
        <v>234</v>
      </c>
      <c r="E388" s="453"/>
      <c r="F388" s="453"/>
      <c r="G388" s="453"/>
      <c r="H388" s="453"/>
      <c r="I388" s="120"/>
      <c r="J388" s="120"/>
      <c r="K388" s="120"/>
      <c r="L388" s="276"/>
      <c r="M388" s="182"/>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c r="AK388" s="106"/>
      <c r="AL388" s="106"/>
      <c r="AM388" s="106"/>
      <c r="AN388" s="106"/>
      <c r="AO388" s="106"/>
      <c r="AP388" s="106"/>
      <c r="AQ388" s="106"/>
      <c r="AR388" s="106"/>
      <c r="AS388" s="106"/>
      <c r="AT388" s="106"/>
      <c r="AU388" s="106"/>
      <c r="AV388" s="106"/>
      <c r="AW388" s="106"/>
      <c r="AX388" s="106"/>
      <c r="AY388" s="106"/>
      <c r="AZ388" s="106"/>
      <c r="BA388" s="106"/>
      <c r="BB388" s="106"/>
      <c r="BC388" s="106"/>
      <c r="BD388" s="106"/>
      <c r="BE388" s="106"/>
      <c r="BF388" s="106"/>
      <c r="BG388" s="106"/>
      <c r="BH388" s="106"/>
      <c r="BI388" s="106"/>
      <c r="BJ388" s="106"/>
      <c r="BK388" s="106"/>
      <c r="BL388" s="106"/>
      <c r="BM388" s="106"/>
      <c r="BN388" s="106"/>
      <c r="BO388" s="106"/>
      <c r="BP388" s="106"/>
      <c r="BQ388" s="106"/>
      <c r="BR388" s="106"/>
      <c r="BS388" s="106"/>
      <c r="BT388" s="106"/>
      <c r="BU388" s="106"/>
      <c r="BV388" s="106"/>
      <c r="BW388" s="106"/>
      <c r="BX388" s="106"/>
      <c r="BY388" s="106"/>
      <c r="BZ388" s="106"/>
      <c r="CA388" s="106"/>
      <c r="CB388" s="106"/>
      <c r="CC388" s="106"/>
      <c r="CD388" s="106"/>
      <c r="CE388" s="106"/>
      <c r="CF388" s="106"/>
      <c r="CG388" s="106"/>
      <c r="CH388" s="106"/>
      <c r="CI388" s="106"/>
      <c r="CJ388" s="106"/>
      <c r="CK388" s="106"/>
      <c r="CL388" s="106"/>
      <c r="CM388" s="106"/>
      <c r="CN388" s="106"/>
      <c r="CO388" s="106"/>
      <c r="CP388" s="106"/>
      <c r="CQ388" s="106"/>
      <c r="CR388" s="106"/>
      <c r="CS388" s="106"/>
      <c r="CT388" s="106"/>
      <c r="CU388" s="106"/>
      <c r="CV388" s="106"/>
      <c r="CW388" s="106"/>
      <c r="CX388" s="106"/>
      <c r="CY388" s="106"/>
      <c r="CZ388" s="106"/>
      <c r="DA388" s="106"/>
      <c r="DB388" s="106"/>
      <c r="DC388" s="106"/>
      <c r="DD388" s="106"/>
      <c r="DE388" s="106"/>
      <c r="DF388" s="106"/>
      <c r="DG388" s="106"/>
      <c r="DH388" s="106"/>
      <c r="DI388" s="106"/>
      <c r="DJ388" s="106"/>
      <c r="DK388" s="106"/>
      <c r="DL388" s="106"/>
      <c r="DM388" s="106"/>
      <c r="DN388" s="106"/>
      <c r="DO388" s="106"/>
      <c r="DP388" s="106"/>
      <c r="DQ388" s="106"/>
      <c r="DR388" s="106"/>
      <c r="DS388" s="106"/>
      <c r="DT388" s="106"/>
      <c r="DU388" s="106"/>
      <c r="DV388" s="106"/>
      <c r="DW388" s="106"/>
      <c r="DX388" s="106"/>
      <c r="DY388" s="106"/>
      <c r="DZ388" s="106"/>
      <c r="EA388" s="106"/>
      <c r="EB388" s="106"/>
      <c r="EC388" s="106"/>
      <c r="ED388" s="106"/>
      <c r="EE388" s="106"/>
      <c r="EF388" s="106"/>
      <c r="EG388" s="106"/>
      <c r="EH388" s="106"/>
      <c r="EI388" s="106"/>
      <c r="EJ388" s="106"/>
      <c r="EK388" s="106"/>
      <c r="EL388" s="106"/>
      <c r="EM388" s="106"/>
      <c r="EN388" s="106"/>
      <c r="EO388" s="106"/>
      <c r="EP388" s="106"/>
      <c r="EQ388" s="106"/>
      <c r="ER388" s="106"/>
      <c r="ES388" s="106"/>
      <c r="ET388" s="106"/>
      <c r="EU388" s="106"/>
      <c r="EV388" s="106"/>
      <c r="EW388" s="106"/>
      <c r="EX388" s="106"/>
      <c r="EY388" s="106"/>
      <c r="EZ388" s="106"/>
      <c r="FA388" s="106"/>
      <c r="FB388" s="106"/>
      <c r="FC388" s="106"/>
      <c r="FD388" s="106"/>
      <c r="FE388" s="106"/>
      <c r="FF388" s="106"/>
      <c r="FG388" s="106"/>
      <c r="FH388" s="106"/>
      <c r="FI388" s="106"/>
      <c r="FJ388" s="106"/>
      <c r="FK388" s="106"/>
      <c r="FL388" s="106"/>
      <c r="FM388" s="106"/>
      <c r="FN388" s="106"/>
      <c r="FO388" s="106"/>
      <c r="FP388" s="106"/>
      <c r="FQ388" s="106"/>
      <c r="FR388" s="106"/>
      <c r="FS388" s="106"/>
      <c r="FT388" s="106"/>
      <c r="FU388" s="106"/>
      <c r="FV388" s="106"/>
      <c r="FW388" s="106"/>
      <c r="FX388" s="106"/>
      <c r="FY388" s="106"/>
      <c r="FZ388" s="106"/>
      <c r="GA388" s="106"/>
      <c r="GB388" s="106"/>
      <c r="GC388" s="106"/>
      <c r="GD388" s="106"/>
      <c r="GE388" s="106"/>
      <c r="GF388" s="106"/>
      <c r="GG388" s="106"/>
      <c r="GH388" s="106"/>
      <c r="GI388" s="106"/>
      <c r="GJ388" s="106"/>
      <c r="GK388" s="106"/>
      <c r="GL388" s="106"/>
      <c r="GM388" s="106"/>
      <c r="GN388" s="106"/>
      <c r="GO388" s="106"/>
      <c r="GP388" s="106"/>
      <c r="GQ388" s="106"/>
      <c r="GR388" s="106"/>
      <c r="GS388" s="106"/>
      <c r="GT388" s="106"/>
      <c r="GU388" s="106"/>
      <c r="GV388" s="106"/>
      <c r="GW388" s="106"/>
      <c r="GX388" s="106"/>
      <c r="GY388" s="106"/>
      <c r="GZ388" s="106"/>
      <c r="HA388" s="106"/>
      <c r="HB388" s="106"/>
      <c r="HC388" s="106"/>
      <c r="HD388" s="106"/>
      <c r="HE388" s="106"/>
      <c r="HF388" s="106"/>
      <c r="HG388" s="106"/>
      <c r="HH388" s="106"/>
      <c r="HI388" s="106"/>
      <c r="HJ388" s="106"/>
      <c r="HK388" s="106"/>
      <c r="HL388" s="106"/>
      <c r="HM388" s="106"/>
      <c r="HN388" s="106"/>
    </row>
    <row r="389" spans="2:222" s="108" customFormat="1" ht="15" customHeight="1" x14ac:dyDescent="0.25">
      <c r="B389" s="186"/>
      <c r="C389" s="118"/>
      <c r="D389" s="119"/>
      <c r="E389" s="119"/>
      <c r="F389" s="119"/>
      <c r="G389" s="119"/>
      <c r="H389" s="119"/>
      <c r="I389" s="120"/>
      <c r="J389" s="120"/>
      <c r="K389" s="120"/>
      <c r="L389" s="276"/>
      <c r="M389" s="182"/>
    </row>
    <row r="390" spans="2:222" s="108" customFormat="1" ht="16.5" x14ac:dyDescent="0.25">
      <c r="B390" s="186" t="s">
        <v>235</v>
      </c>
      <c r="C390" s="121"/>
      <c r="D390" s="122" t="s">
        <v>236</v>
      </c>
      <c r="E390" s="114"/>
      <c r="F390" s="114"/>
      <c r="G390" s="114"/>
      <c r="H390" s="114"/>
      <c r="I390" s="145"/>
      <c r="J390" s="117">
        <v>1</v>
      </c>
      <c r="K390" s="117" t="s">
        <v>9</v>
      </c>
      <c r="L390" s="275"/>
      <c r="M390" s="183">
        <f>J390*L390</f>
        <v>0</v>
      </c>
    </row>
    <row r="391" spans="2:222" s="108" customFormat="1" ht="8.1" customHeight="1" x14ac:dyDescent="0.25">
      <c r="B391" s="186"/>
      <c r="C391" s="105"/>
      <c r="D391" s="106"/>
      <c r="E391" s="106"/>
      <c r="F391" s="106"/>
      <c r="G391" s="106"/>
      <c r="H391" s="106"/>
      <c r="I391" s="107"/>
      <c r="J391" s="107"/>
      <c r="K391" s="107"/>
      <c r="L391" s="273"/>
      <c r="M391" s="182"/>
    </row>
    <row r="392" spans="2:222" s="108" customFormat="1" ht="63.75" customHeight="1" x14ac:dyDescent="0.25">
      <c r="B392" s="186"/>
      <c r="C392" s="133"/>
      <c r="D392" s="453" t="s">
        <v>237</v>
      </c>
      <c r="E392" s="453"/>
      <c r="F392" s="453"/>
      <c r="G392" s="453"/>
      <c r="H392" s="453"/>
      <c r="I392" s="120"/>
      <c r="J392" s="120"/>
      <c r="K392" s="120"/>
      <c r="L392" s="276"/>
      <c r="M392" s="182"/>
    </row>
    <row r="393" spans="2:222" s="108" customFormat="1" ht="16.5" x14ac:dyDescent="0.25">
      <c r="B393" s="186"/>
      <c r="C393" s="105"/>
      <c r="D393" s="106"/>
      <c r="E393" s="106"/>
      <c r="F393" s="106"/>
      <c r="G393" s="106"/>
      <c r="H393" s="106"/>
      <c r="I393" s="107"/>
      <c r="J393" s="107"/>
      <c r="K393" s="107"/>
      <c r="L393" s="273"/>
      <c r="M393" s="182"/>
    </row>
    <row r="394" spans="2:222" s="108" customFormat="1" ht="91.5" customHeight="1" x14ac:dyDescent="0.25">
      <c r="B394" s="186"/>
      <c r="C394" s="133"/>
      <c r="D394" s="453" t="s">
        <v>238</v>
      </c>
      <c r="E394" s="453"/>
      <c r="F394" s="453"/>
      <c r="G394" s="453"/>
      <c r="H394" s="453"/>
      <c r="I394" s="120"/>
      <c r="J394" s="120"/>
      <c r="K394" s="120"/>
      <c r="L394" s="276"/>
      <c r="M394" s="182"/>
    </row>
    <row r="395" spans="2:222" s="108" customFormat="1" ht="16.5" x14ac:dyDescent="0.25">
      <c r="B395" s="186"/>
      <c r="C395" s="105"/>
      <c r="D395" s="106"/>
      <c r="E395" s="106"/>
      <c r="F395" s="106"/>
      <c r="G395" s="106"/>
      <c r="H395" s="106"/>
      <c r="I395" s="107"/>
      <c r="J395" s="107"/>
      <c r="K395" s="107"/>
      <c r="L395" s="273"/>
      <c r="M395" s="182"/>
    </row>
    <row r="396" spans="2:222" s="108" customFormat="1" ht="46.5" customHeight="1" x14ac:dyDescent="0.25">
      <c r="B396" s="186"/>
      <c r="C396" s="133"/>
      <c r="D396" s="453" t="s">
        <v>239</v>
      </c>
      <c r="E396" s="453"/>
      <c r="F396" s="453"/>
      <c r="G396" s="453"/>
      <c r="H396" s="453"/>
      <c r="I396" s="120"/>
      <c r="J396" s="120"/>
      <c r="K396" s="120"/>
      <c r="L396" s="276"/>
      <c r="M396" s="182"/>
    </row>
    <row r="397" spans="2:222" s="108" customFormat="1" ht="16.5" x14ac:dyDescent="0.25">
      <c r="B397" s="186"/>
      <c r="C397" s="105"/>
      <c r="D397" s="106"/>
      <c r="E397" s="106"/>
      <c r="F397" s="106"/>
      <c r="G397" s="106"/>
      <c r="H397" s="106"/>
      <c r="I397" s="107"/>
      <c r="J397" s="107"/>
      <c r="K397" s="107"/>
      <c r="L397" s="273"/>
      <c r="M397" s="182"/>
    </row>
    <row r="398" spans="2:222" s="108" customFormat="1" ht="32.25" customHeight="1" x14ac:dyDescent="0.25">
      <c r="B398" s="186"/>
      <c r="C398" s="133"/>
      <c r="D398" s="453" t="s">
        <v>240</v>
      </c>
      <c r="E398" s="453"/>
      <c r="F398" s="453"/>
      <c r="G398" s="453"/>
      <c r="H398" s="453"/>
      <c r="I398" s="120"/>
      <c r="J398" s="120"/>
      <c r="K398" s="120"/>
      <c r="L398" s="276"/>
      <c r="M398" s="182"/>
    </row>
    <row r="399" spans="2:222" s="108" customFormat="1" ht="16.5" x14ac:dyDescent="0.25">
      <c r="B399" s="186"/>
      <c r="C399" s="118"/>
      <c r="D399" s="119"/>
      <c r="E399" s="119"/>
      <c r="F399" s="119"/>
      <c r="G399" s="119"/>
      <c r="H399" s="119"/>
      <c r="I399" s="120"/>
      <c r="J399" s="120"/>
      <c r="K399" s="120"/>
      <c r="L399" s="276"/>
      <c r="M399" s="182"/>
    </row>
    <row r="400" spans="2:222" s="108" customFormat="1" ht="16.5" x14ac:dyDescent="0.25">
      <c r="B400" s="190" t="s">
        <v>241</v>
      </c>
      <c r="C400" s="121"/>
      <c r="D400" s="122" t="s">
        <v>242</v>
      </c>
      <c r="E400" s="106"/>
      <c r="F400" s="106"/>
      <c r="G400" s="106"/>
      <c r="H400" s="106"/>
      <c r="I400" s="107"/>
      <c r="J400" s="117">
        <v>1</v>
      </c>
      <c r="K400" s="117" t="s">
        <v>9</v>
      </c>
      <c r="L400" s="275"/>
      <c r="M400" s="183">
        <f>J400*L400</f>
        <v>0</v>
      </c>
    </row>
    <row r="401" spans="2:13" s="108" customFormat="1" ht="16.5" x14ac:dyDescent="0.25">
      <c r="B401" s="186"/>
      <c r="C401" s="105"/>
      <c r="D401" s="106"/>
      <c r="E401" s="106"/>
      <c r="F401" s="106"/>
      <c r="G401" s="106"/>
      <c r="H401" s="106"/>
      <c r="I401" s="107"/>
      <c r="J401" s="107"/>
      <c r="K401" s="107"/>
      <c r="L401" s="273"/>
      <c r="M401" s="182"/>
    </row>
    <row r="402" spans="2:13" s="108" customFormat="1" ht="60.75" customHeight="1" x14ac:dyDescent="0.25">
      <c r="B402" s="186"/>
      <c r="C402" s="133"/>
      <c r="D402" s="453" t="s">
        <v>243</v>
      </c>
      <c r="E402" s="453"/>
      <c r="F402" s="453"/>
      <c r="G402" s="453"/>
      <c r="H402" s="453"/>
      <c r="I402" s="120"/>
      <c r="J402" s="120"/>
      <c r="K402" s="120"/>
      <c r="L402" s="276"/>
      <c r="M402" s="182"/>
    </row>
    <row r="403" spans="2:13" s="108" customFormat="1" ht="16.5" x14ac:dyDescent="0.25">
      <c r="B403" s="186"/>
      <c r="C403" s="105"/>
      <c r="D403" s="106"/>
      <c r="E403" s="106"/>
      <c r="F403" s="106"/>
      <c r="G403" s="106"/>
      <c r="H403" s="106"/>
      <c r="I403" s="107"/>
      <c r="J403" s="107"/>
      <c r="K403" s="107"/>
      <c r="L403" s="273"/>
      <c r="M403" s="182"/>
    </row>
    <row r="404" spans="2:13" s="108" customFormat="1" ht="16.5" x14ac:dyDescent="0.25">
      <c r="B404" s="186"/>
      <c r="C404" s="133"/>
      <c r="D404" s="453" t="s">
        <v>244</v>
      </c>
      <c r="E404" s="453"/>
      <c r="F404" s="453"/>
      <c r="G404" s="453"/>
      <c r="H404" s="453"/>
      <c r="I404" s="120"/>
      <c r="J404" s="120"/>
      <c r="K404" s="120"/>
      <c r="L404" s="276"/>
      <c r="M404" s="182"/>
    </row>
    <row r="405" spans="2:13" s="108" customFormat="1" ht="16.5" x14ac:dyDescent="0.25">
      <c r="B405" s="186"/>
      <c r="C405" s="105"/>
      <c r="D405" s="106"/>
      <c r="E405" s="106"/>
      <c r="F405" s="106"/>
      <c r="G405" s="106"/>
      <c r="H405" s="106"/>
      <c r="I405" s="107"/>
      <c r="J405" s="107"/>
      <c r="K405" s="107"/>
      <c r="L405" s="273"/>
      <c r="M405" s="182"/>
    </row>
    <row r="406" spans="2:13" s="108" customFormat="1" ht="16.5" x14ac:dyDescent="0.25">
      <c r="B406" s="190" t="s">
        <v>245</v>
      </c>
      <c r="C406" s="155"/>
      <c r="D406" s="462" t="s">
        <v>246</v>
      </c>
      <c r="E406" s="463"/>
      <c r="F406" s="463"/>
      <c r="G406" s="463"/>
      <c r="H406" s="463"/>
      <c r="I406" s="107"/>
      <c r="J406" s="117">
        <v>1</v>
      </c>
      <c r="K406" s="117" t="s">
        <v>9</v>
      </c>
      <c r="L406" s="275"/>
      <c r="M406" s="183">
        <f>J406*L406</f>
        <v>0</v>
      </c>
    </row>
    <row r="407" spans="2:13" s="108" customFormat="1" ht="16.5" x14ac:dyDescent="0.25">
      <c r="B407" s="186"/>
      <c r="C407" s="105"/>
      <c r="D407" s="106"/>
      <c r="E407" s="106"/>
      <c r="F407" s="106"/>
      <c r="G407" s="106"/>
      <c r="H407" s="106"/>
      <c r="I407" s="107"/>
      <c r="J407" s="107"/>
      <c r="K407" s="107"/>
      <c r="L407" s="273"/>
      <c r="M407" s="182"/>
    </row>
    <row r="408" spans="2:13" s="108" customFormat="1" ht="67.5" customHeight="1" x14ac:dyDescent="0.25">
      <c r="B408" s="186"/>
      <c r="C408" s="133"/>
      <c r="D408" s="450" t="s">
        <v>247</v>
      </c>
      <c r="E408" s="461"/>
      <c r="F408" s="461"/>
      <c r="G408" s="461"/>
      <c r="H408" s="461"/>
      <c r="I408" s="107"/>
      <c r="J408" s="107"/>
      <c r="K408" s="107"/>
      <c r="L408" s="273"/>
      <c r="M408" s="182"/>
    </row>
    <row r="409" spans="2:13" s="108" customFormat="1" ht="16.5" x14ac:dyDescent="0.25">
      <c r="B409" s="186"/>
      <c r="C409" s="105"/>
      <c r="D409" s="106"/>
      <c r="E409" s="106"/>
      <c r="F409" s="106"/>
      <c r="G409" s="106"/>
      <c r="H409" s="106"/>
      <c r="I409" s="107"/>
      <c r="J409" s="107"/>
      <c r="K409" s="107"/>
      <c r="L409" s="273"/>
      <c r="M409" s="182"/>
    </row>
    <row r="410" spans="2:13" s="144" customFormat="1" ht="63" customHeight="1" x14ac:dyDescent="0.25">
      <c r="B410" s="186"/>
      <c r="C410" s="133"/>
      <c r="D410" s="450" t="s">
        <v>248</v>
      </c>
      <c r="E410" s="461"/>
      <c r="F410" s="461"/>
      <c r="G410" s="461"/>
      <c r="H410" s="461"/>
      <c r="I410" s="107"/>
      <c r="J410" s="107"/>
      <c r="K410" s="107"/>
      <c r="L410" s="273"/>
      <c r="M410" s="182"/>
    </row>
    <row r="411" spans="2:13" s="144" customFormat="1" ht="16.5" x14ac:dyDescent="0.25">
      <c r="B411" s="186"/>
      <c r="C411" s="105"/>
      <c r="D411" s="106"/>
      <c r="E411" s="106"/>
      <c r="F411" s="106"/>
      <c r="G411" s="106"/>
      <c r="H411" s="106"/>
      <c r="I411" s="107"/>
      <c r="J411" s="107"/>
      <c r="K411" s="107"/>
      <c r="L411" s="273"/>
      <c r="M411" s="182"/>
    </row>
    <row r="412" spans="2:13" s="144" customFormat="1" ht="80.25" customHeight="1" x14ac:dyDescent="0.25">
      <c r="B412" s="186"/>
      <c r="C412" s="133"/>
      <c r="D412" s="450" t="s">
        <v>249</v>
      </c>
      <c r="E412" s="461"/>
      <c r="F412" s="461"/>
      <c r="G412" s="461"/>
      <c r="H412" s="461"/>
      <c r="I412" s="107"/>
      <c r="J412" s="107"/>
      <c r="K412" s="107"/>
      <c r="L412" s="273"/>
      <c r="M412" s="182"/>
    </row>
    <row r="413" spans="2:13" s="144" customFormat="1" ht="16.5" x14ac:dyDescent="0.25">
      <c r="B413" s="186"/>
      <c r="C413" s="105"/>
      <c r="D413" s="106"/>
      <c r="E413" s="106"/>
      <c r="F413" s="106"/>
      <c r="G413" s="106"/>
      <c r="H413" s="106"/>
      <c r="I413" s="107"/>
      <c r="J413" s="107"/>
      <c r="K413" s="107"/>
      <c r="L413" s="273"/>
      <c r="M413" s="182"/>
    </row>
    <row r="414" spans="2:13" s="144" customFormat="1" ht="114" customHeight="1" x14ac:dyDescent="0.25">
      <c r="B414" s="186"/>
      <c r="C414" s="133"/>
      <c r="D414" s="450" t="s">
        <v>250</v>
      </c>
      <c r="E414" s="461"/>
      <c r="F414" s="461"/>
      <c r="G414" s="461"/>
      <c r="H414" s="461"/>
      <c r="I414" s="107"/>
      <c r="J414" s="107"/>
      <c r="K414" s="107"/>
      <c r="L414" s="273"/>
      <c r="M414" s="182"/>
    </row>
    <row r="415" spans="2:13" s="108" customFormat="1" ht="16.5" x14ac:dyDescent="0.25">
      <c r="B415" s="186"/>
      <c r="C415" s="105"/>
      <c r="D415" s="106"/>
      <c r="E415" s="106"/>
      <c r="F415" s="106"/>
      <c r="G415" s="106"/>
      <c r="H415" s="106"/>
      <c r="I415" s="107"/>
      <c r="J415" s="107"/>
      <c r="K415" s="107"/>
      <c r="L415" s="273"/>
      <c r="M415" s="182"/>
    </row>
    <row r="416" spans="2:13" s="108" customFormat="1" ht="114.75" customHeight="1" x14ac:dyDescent="0.25">
      <c r="B416" s="186"/>
      <c r="C416" s="133"/>
      <c r="D416" s="450" t="s">
        <v>251</v>
      </c>
      <c r="E416" s="461"/>
      <c r="F416" s="461"/>
      <c r="G416" s="461"/>
      <c r="H416" s="461"/>
      <c r="I416" s="107"/>
      <c r="J416" s="107"/>
      <c r="K416" s="107"/>
      <c r="L416" s="273"/>
      <c r="M416" s="182"/>
    </row>
    <row r="417" spans="2:13" s="108" customFormat="1" ht="16.5" x14ac:dyDescent="0.25">
      <c r="B417" s="186"/>
      <c r="C417" s="105"/>
      <c r="D417" s="106"/>
      <c r="E417" s="106"/>
      <c r="F417" s="106"/>
      <c r="G417" s="106"/>
      <c r="H417" s="106"/>
      <c r="I417" s="107"/>
      <c r="J417" s="107"/>
      <c r="K417" s="107"/>
      <c r="L417" s="273"/>
      <c r="M417" s="182"/>
    </row>
    <row r="418" spans="2:13" s="108" customFormat="1" ht="69.75" customHeight="1" x14ac:dyDescent="0.25">
      <c r="B418" s="186"/>
      <c r="C418" s="133"/>
      <c r="D418" s="450" t="s">
        <v>252</v>
      </c>
      <c r="E418" s="461"/>
      <c r="F418" s="461"/>
      <c r="G418" s="461"/>
      <c r="H418" s="461"/>
      <c r="I418" s="107"/>
      <c r="J418" s="107"/>
      <c r="K418" s="107"/>
      <c r="L418" s="273"/>
      <c r="M418" s="182"/>
    </row>
    <row r="419" spans="2:13" s="108" customFormat="1" ht="16.5" x14ac:dyDescent="0.25">
      <c r="B419" s="186"/>
      <c r="C419" s="105"/>
      <c r="D419" s="106"/>
      <c r="E419" s="106"/>
      <c r="F419" s="106"/>
      <c r="G419" s="106"/>
      <c r="H419" s="106"/>
      <c r="I419" s="107"/>
      <c r="J419" s="107"/>
      <c r="K419" s="107"/>
      <c r="L419" s="273"/>
      <c r="M419" s="182"/>
    </row>
    <row r="420" spans="2:13" s="108" customFormat="1" ht="82.5" customHeight="1" x14ac:dyDescent="0.25">
      <c r="B420" s="186"/>
      <c r="C420" s="133"/>
      <c r="D420" s="450" t="s">
        <v>253</v>
      </c>
      <c r="E420" s="461"/>
      <c r="F420" s="461"/>
      <c r="G420" s="461"/>
      <c r="H420" s="461"/>
      <c r="I420" s="107"/>
      <c r="J420" s="107"/>
      <c r="K420" s="107"/>
      <c r="L420" s="273"/>
      <c r="M420" s="182"/>
    </row>
    <row r="421" spans="2:13" s="108" customFormat="1" ht="16.5" x14ac:dyDescent="0.25">
      <c r="B421" s="198"/>
      <c r="C421" s="134"/>
      <c r="D421" s="124"/>
      <c r="E421" s="165"/>
      <c r="F421" s="165"/>
      <c r="G421" s="165"/>
      <c r="H421" s="165"/>
      <c r="I421" s="107"/>
      <c r="J421" s="107"/>
      <c r="K421" s="107"/>
      <c r="L421" s="273"/>
      <c r="M421" s="182"/>
    </row>
    <row r="422" spans="2:13" s="144" customFormat="1" ht="16.5" x14ac:dyDescent="0.25">
      <c r="B422" s="184"/>
      <c r="C422" s="128"/>
      <c r="D422" s="128"/>
      <c r="E422" s="129"/>
      <c r="F422" s="129"/>
      <c r="G422" s="130"/>
      <c r="H422" s="131"/>
      <c r="I422" s="132"/>
      <c r="J422" s="132"/>
      <c r="K422" s="132"/>
      <c r="L422" s="279"/>
      <c r="M422" s="185"/>
    </row>
    <row r="423" spans="2:13" s="144" customFormat="1" ht="16.5" x14ac:dyDescent="0.25">
      <c r="B423" s="186"/>
      <c r="C423" s="134"/>
      <c r="D423" s="134"/>
      <c r="E423" s="135"/>
      <c r="F423" s="135"/>
      <c r="G423" s="136"/>
      <c r="H423" s="137" t="s">
        <v>358</v>
      </c>
      <c r="I423" s="138"/>
      <c r="J423" s="138"/>
      <c r="K423" s="138"/>
      <c r="L423" s="280"/>
      <c r="M423" s="187">
        <f>SUBTOTAL(9,M373:M420)</f>
        <v>0</v>
      </c>
    </row>
    <row r="424" spans="2:13" s="144" customFormat="1" ht="16.5" x14ac:dyDescent="0.25">
      <c r="B424" s="192"/>
      <c r="C424" s="142"/>
      <c r="D424" s="142"/>
      <c r="E424" s="142"/>
      <c r="F424" s="142"/>
      <c r="G424" s="142"/>
      <c r="H424" s="142"/>
      <c r="I424" s="143"/>
      <c r="J424" s="143"/>
      <c r="K424" s="143"/>
      <c r="L424" s="281"/>
      <c r="M424" s="189"/>
    </row>
    <row r="425" spans="2:13" s="144" customFormat="1" ht="16.5" x14ac:dyDescent="0.25">
      <c r="B425" s="193"/>
      <c r="C425" s="148"/>
      <c r="D425" s="131"/>
      <c r="E425" s="131"/>
      <c r="F425" s="131"/>
      <c r="G425" s="131"/>
      <c r="H425" s="130"/>
      <c r="I425" s="149"/>
      <c r="J425" s="149"/>
      <c r="K425" s="149"/>
      <c r="L425" s="282"/>
      <c r="M425" s="185"/>
    </row>
    <row r="426" spans="2:13" s="108" customFormat="1" ht="16.5" x14ac:dyDescent="0.25">
      <c r="B426" s="201">
        <v>7</v>
      </c>
      <c r="C426" s="163"/>
      <c r="D426" s="164" t="s">
        <v>254</v>
      </c>
      <c r="E426" s="106"/>
      <c r="F426" s="106"/>
      <c r="G426" s="106"/>
      <c r="H426" s="106"/>
      <c r="I426" s="107"/>
      <c r="J426" s="107"/>
      <c r="K426" s="107"/>
      <c r="L426" s="273"/>
      <c r="M426" s="182"/>
    </row>
    <row r="427" spans="2:13" s="108" customFormat="1" ht="16.5" x14ac:dyDescent="0.25">
      <c r="B427" s="186" t="s">
        <v>255</v>
      </c>
      <c r="C427" s="121"/>
      <c r="D427" s="122" t="s">
        <v>256</v>
      </c>
      <c r="E427" s="114"/>
      <c r="F427" s="114"/>
      <c r="G427" s="114"/>
      <c r="H427" s="114"/>
      <c r="I427" s="145"/>
      <c r="J427" s="117">
        <v>1</v>
      </c>
      <c r="K427" s="117" t="s">
        <v>9</v>
      </c>
      <c r="L427" s="275"/>
      <c r="M427" s="183">
        <f>J427*L427</f>
        <v>0</v>
      </c>
    </row>
    <row r="428" spans="2:13" s="108" customFormat="1" ht="16.5" x14ac:dyDescent="0.25">
      <c r="B428" s="186"/>
      <c r="C428" s="113"/>
      <c r="D428" s="114"/>
      <c r="E428" s="114"/>
      <c r="F428" s="114"/>
      <c r="G428" s="114"/>
      <c r="H428" s="114"/>
      <c r="I428" s="145"/>
      <c r="J428" s="145"/>
      <c r="K428" s="145"/>
      <c r="L428" s="286"/>
      <c r="M428" s="182"/>
    </row>
    <row r="429" spans="2:13" s="108" customFormat="1" ht="64.5" customHeight="1" x14ac:dyDescent="0.25">
      <c r="B429" s="186"/>
      <c r="C429" s="133"/>
      <c r="D429" s="453" t="s">
        <v>257</v>
      </c>
      <c r="E429" s="453"/>
      <c r="F429" s="453"/>
      <c r="G429" s="453"/>
      <c r="H429" s="453"/>
      <c r="I429" s="120"/>
      <c r="J429" s="120"/>
      <c r="K429" s="120"/>
      <c r="L429" s="276"/>
      <c r="M429" s="182"/>
    </row>
    <row r="430" spans="2:13" s="108" customFormat="1" ht="16.5" x14ac:dyDescent="0.25">
      <c r="B430" s="186"/>
      <c r="C430" s="105"/>
      <c r="D430" s="106"/>
      <c r="E430" s="106"/>
      <c r="F430" s="106"/>
      <c r="G430" s="106"/>
      <c r="H430" s="106"/>
      <c r="I430" s="107"/>
      <c r="J430" s="107"/>
      <c r="K430" s="107"/>
      <c r="L430" s="273"/>
      <c r="M430" s="182"/>
    </row>
    <row r="431" spans="2:13" s="108" customFormat="1" ht="61.5" customHeight="1" x14ac:dyDescent="0.25">
      <c r="B431" s="186"/>
      <c r="C431" s="133"/>
      <c r="D431" s="453" t="s">
        <v>258</v>
      </c>
      <c r="E431" s="453"/>
      <c r="F431" s="453"/>
      <c r="G431" s="453"/>
      <c r="H431" s="453"/>
      <c r="I431" s="120"/>
      <c r="J431" s="120"/>
      <c r="K431" s="120"/>
      <c r="L431" s="276"/>
      <c r="M431" s="182"/>
    </row>
    <row r="432" spans="2:13" s="108" customFormat="1" ht="16.5" x14ac:dyDescent="0.25">
      <c r="B432" s="186"/>
      <c r="C432" s="105"/>
      <c r="D432" s="106"/>
      <c r="E432" s="106"/>
      <c r="F432" s="106"/>
      <c r="G432" s="106"/>
      <c r="H432" s="106"/>
      <c r="I432" s="107"/>
      <c r="J432" s="107"/>
      <c r="K432" s="107"/>
      <c r="L432" s="273"/>
      <c r="M432" s="182"/>
    </row>
    <row r="433" spans="2:13" s="108" customFormat="1" ht="16.5" x14ac:dyDescent="0.25">
      <c r="B433" s="186" t="s">
        <v>259</v>
      </c>
      <c r="C433" s="121"/>
      <c r="D433" s="122" t="s">
        <v>260</v>
      </c>
      <c r="E433" s="114"/>
      <c r="F433" s="114"/>
      <c r="G433" s="114"/>
      <c r="H433" s="114"/>
      <c r="I433" s="145"/>
      <c r="J433" s="117">
        <v>1</v>
      </c>
      <c r="K433" s="117" t="s">
        <v>9</v>
      </c>
      <c r="L433" s="275"/>
      <c r="M433" s="183">
        <f>J433*L433</f>
        <v>0</v>
      </c>
    </row>
    <row r="434" spans="2:13" s="108" customFormat="1" ht="16.5" x14ac:dyDescent="0.25">
      <c r="B434" s="186"/>
      <c r="C434" s="105"/>
      <c r="D434" s="106"/>
      <c r="E434" s="106"/>
      <c r="F434" s="106"/>
      <c r="G434" s="106"/>
      <c r="H434" s="106"/>
      <c r="I434" s="107"/>
      <c r="J434" s="107"/>
      <c r="K434" s="107"/>
      <c r="L434" s="273"/>
      <c r="M434" s="182"/>
    </row>
    <row r="435" spans="2:13" s="108" customFormat="1" ht="37.5" customHeight="1" x14ac:dyDescent="0.25">
      <c r="B435" s="186"/>
      <c r="C435" s="133"/>
      <c r="D435" s="453" t="s">
        <v>261</v>
      </c>
      <c r="E435" s="453"/>
      <c r="F435" s="453"/>
      <c r="G435" s="453"/>
      <c r="H435" s="453"/>
      <c r="I435" s="120"/>
      <c r="J435" s="120"/>
      <c r="K435" s="120"/>
      <c r="L435" s="276"/>
      <c r="M435" s="182"/>
    </row>
    <row r="436" spans="2:13" s="108" customFormat="1" ht="16.5" x14ac:dyDescent="0.25">
      <c r="B436" s="186"/>
      <c r="C436" s="105"/>
      <c r="D436" s="106"/>
      <c r="E436" s="106"/>
      <c r="F436" s="106"/>
      <c r="G436" s="106"/>
      <c r="H436" s="106"/>
      <c r="I436" s="107"/>
      <c r="J436" s="107"/>
      <c r="K436" s="107"/>
      <c r="L436" s="273"/>
      <c r="M436" s="182"/>
    </row>
    <row r="437" spans="2:13" s="108" customFormat="1" ht="16.5" x14ac:dyDescent="0.25">
      <c r="B437" s="186" t="s">
        <v>262</v>
      </c>
      <c r="C437" s="121"/>
      <c r="D437" s="122" t="s">
        <v>263</v>
      </c>
      <c r="E437" s="114"/>
      <c r="F437" s="114"/>
      <c r="G437" s="114"/>
      <c r="H437" s="114"/>
      <c r="I437" s="145"/>
      <c r="J437" s="117">
        <v>1</v>
      </c>
      <c r="K437" s="117" t="s">
        <v>9</v>
      </c>
      <c r="L437" s="275"/>
      <c r="M437" s="183">
        <f>J437*L437</f>
        <v>0</v>
      </c>
    </row>
    <row r="438" spans="2:13" s="108" customFormat="1" ht="16.5" x14ac:dyDescent="0.25">
      <c r="B438" s="186"/>
      <c r="C438" s="105"/>
      <c r="D438" s="106"/>
      <c r="E438" s="106"/>
      <c r="F438" s="106"/>
      <c r="G438" s="106"/>
      <c r="H438" s="106"/>
      <c r="I438" s="107"/>
      <c r="J438" s="107"/>
      <c r="K438" s="107"/>
      <c r="L438" s="273"/>
      <c r="M438" s="182"/>
    </row>
    <row r="439" spans="2:13" s="108" customFormat="1" ht="65.25" customHeight="1" x14ac:dyDescent="0.25">
      <c r="B439" s="186"/>
      <c r="C439" s="133"/>
      <c r="D439" s="453" t="s">
        <v>264</v>
      </c>
      <c r="E439" s="453"/>
      <c r="F439" s="453"/>
      <c r="G439" s="453"/>
      <c r="H439" s="453"/>
      <c r="I439" s="120"/>
      <c r="J439" s="120"/>
      <c r="K439" s="120"/>
      <c r="L439" s="276"/>
      <c r="M439" s="182"/>
    </row>
    <row r="440" spans="2:13" s="108" customFormat="1" ht="16.5" x14ac:dyDescent="0.25">
      <c r="B440" s="186"/>
      <c r="C440" s="105"/>
      <c r="D440" s="106"/>
      <c r="E440" s="106"/>
      <c r="F440" s="106"/>
      <c r="G440" s="106"/>
      <c r="H440" s="106"/>
      <c r="I440" s="107"/>
      <c r="J440" s="107"/>
      <c r="K440" s="107"/>
      <c r="L440" s="273"/>
      <c r="M440" s="182"/>
    </row>
    <row r="441" spans="2:13" s="108" customFormat="1" ht="16.5" x14ac:dyDescent="0.25">
      <c r="B441" s="186" t="s">
        <v>265</v>
      </c>
      <c r="C441" s="121"/>
      <c r="D441" s="122" t="s">
        <v>266</v>
      </c>
      <c r="E441" s="114"/>
      <c r="F441" s="114"/>
      <c r="G441" s="114"/>
      <c r="H441" s="114"/>
      <c r="I441" s="145"/>
      <c r="J441" s="117">
        <v>1</v>
      </c>
      <c r="K441" s="117" t="s">
        <v>9</v>
      </c>
      <c r="L441" s="275"/>
      <c r="M441" s="183">
        <f>J441*L441</f>
        <v>0</v>
      </c>
    </row>
    <row r="442" spans="2:13" s="108" customFormat="1" ht="16.5" x14ac:dyDescent="0.25">
      <c r="B442" s="186"/>
      <c r="C442" s="105"/>
      <c r="D442" s="106"/>
      <c r="E442" s="106"/>
      <c r="F442" s="106"/>
      <c r="G442" s="106"/>
      <c r="H442" s="106"/>
      <c r="I442" s="107"/>
      <c r="J442" s="107"/>
      <c r="K442" s="107"/>
      <c r="L442" s="273"/>
      <c r="M442" s="182"/>
    </row>
    <row r="443" spans="2:13" s="108" customFormat="1" ht="69.75" customHeight="1" x14ac:dyDescent="0.25">
      <c r="B443" s="186"/>
      <c r="C443" s="133"/>
      <c r="D443" s="453" t="s">
        <v>267</v>
      </c>
      <c r="E443" s="453"/>
      <c r="F443" s="453"/>
      <c r="G443" s="453"/>
      <c r="H443" s="453"/>
      <c r="I443" s="120"/>
      <c r="J443" s="120"/>
      <c r="K443" s="120"/>
      <c r="L443" s="276"/>
      <c r="M443" s="182"/>
    </row>
    <row r="444" spans="2:13" s="108" customFormat="1" ht="16.5" x14ac:dyDescent="0.25">
      <c r="B444" s="186"/>
      <c r="C444" s="105"/>
      <c r="D444" s="106"/>
      <c r="E444" s="106"/>
      <c r="F444" s="106"/>
      <c r="G444" s="106"/>
      <c r="H444" s="106"/>
      <c r="I444" s="107"/>
      <c r="J444" s="107"/>
      <c r="K444" s="107"/>
      <c r="L444" s="273"/>
      <c r="M444" s="182"/>
    </row>
    <row r="445" spans="2:13" s="108" customFormat="1" ht="16.5" x14ac:dyDescent="0.25">
      <c r="B445" s="186" t="s">
        <v>268</v>
      </c>
      <c r="C445" s="121"/>
      <c r="D445" s="122" t="s">
        <v>269</v>
      </c>
      <c r="E445" s="114"/>
      <c r="F445" s="114"/>
      <c r="G445" s="114"/>
      <c r="H445" s="114"/>
      <c r="I445" s="145"/>
      <c r="J445" s="117">
        <v>1</v>
      </c>
      <c r="K445" s="117" t="s">
        <v>9</v>
      </c>
      <c r="L445" s="275"/>
      <c r="M445" s="183">
        <f>J445*L445</f>
        <v>0</v>
      </c>
    </row>
    <row r="446" spans="2:13" s="108" customFormat="1" ht="16.5" x14ac:dyDescent="0.25">
      <c r="B446" s="186"/>
      <c r="C446" s="105"/>
      <c r="D446" s="106"/>
      <c r="E446" s="106"/>
      <c r="F446" s="106"/>
      <c r="G446" s="106"/>
      <c r="H446" s="106"/>
      <c r="I446" s="107"/>
      <c r="J446" s="107"/>
      <c r="K446" s="107"/>
      <c r="L446" s="273"/>
      <c r="M446" s="182"/>
    </row>
    <row r="447" spans="2:13" s="108" customFormat="1" ht="60.75" customHeight="1" x14ac:dyDescent="0.25">
      <c r="B447" s="186"/>
      <c r="C447" s="133"/>
      <c r="D447" s="453" t="s">
        <v>270</v>
      </c>
      <c r="E447" s="453"/>
      <c r="F447" s="453"/>
      <c r="G447" s="453"/>
      <c r="H447" s="453"/>
      <c r="I447" s="120"/>
      <c r="J447" s="120"/>
      <c r="K447" s="120"/>
      <c r="L447" s="276"/>
      <c r="M447" s="182"/>
    </row>
    <row r="448" spans="2:13" s="108" customFormat="1" ht="16.5" x14ac:dyDescent="0.25">
      <c r="B448" s="186"/>
      <c r="C448" s="105"/>
      <c r="D448" s="106"/>
      <c r="E448" s="106"/>
      <c r="F448" s="106"/>
      <c r="G448" s="106"/>
      <c r="H448" s="106"/>
      <c r="I448" s="107"/>
      <c r="J448" s="107"/>
      <c r="K448" s="107"/>
      <c r="L448" s="273"/>
      <c r="M448" s="182"/>
    </row>
    <row r="449" spans="2:13" s="108" customFormat="1" ht="64.5" customHeight="1" x14ac:dyDescent="0.25">
      <c r="B449" s="186"/>
      <c r="C449" s="133"/>
      <c r="D449" s="453" t="s">
        <v>271</v>
      </c>
      <c r="E449" s="453"/>
      <c r="F449" s="453"/>
      <c r="G449" s="453"/>
      <c r="H449" s="453"/>
      <c r="I449" s="120"/>
      <c r="J449" s="120"/>
      <c r="K449" s="120"/>
      <c r="L449" s="276"/>
      <c r="M449" s="182"/>
    </row>
    <row r="450" spans="2:13" s="108" customFormat="1" ht="16.5" x14ac:dyDescent="0.25">
      <c r="B450" s="186"/>
      <c r="C450" s="118"/>
      <c r="D450" s="119"/>
      <c r="E450" s="119"/>
      <c r="F450" s="119"/>
      <c r="G450" s="119"/>
      <c r="H450" s="119"/>
      <c r="I450" s="120"/>
      <c r="J450" s="120"/>
      <c r="K450" s="120"/>
      <c r="L450" s="276"/>
      <c r="M450" s="182"/>
    </row>
    <row r="451" spans="2:13" s="108" customFormat="1" ht="16.5" x14ac:dyDescent="0.25">
      <c r="B451" s="186" t="s">
        <v>272</v>
      </c>
      <c r="C451" s="121"/>
      <c r="D451" s="122" t="s">
        <v>273</v>
      </c>
      <c r="E451" s="114"/>
      <c r="F451" s="114"/>
      <c r="G451" s="114"/>
      <c r="H451" s="114"/>
      <c r="I451" s="120"/>
      <c r="J451" s="117">
        <v>1</v>
      </c>
      <c r="K451" s="117" t="s">
        <v>9</v>
      </c>
      <c r="L451" s="275"/>
      <c r="M451" s="183">
        <f>J451*L451</f>
        <v>0</v>
      </c>
    </row>
    <row r="452" spans="2:13" s="108" customFormat="1" ht="16.5" x14ac:dyDescent="0.25">
      <c r="B452" s="186"/>
      <c r="C452" s="113"/>
      <c r="D452" s="114"/>
      <c r="E452" s="114"/>
      <c r="F452" s="114"/>
      <c r="G452" s="114"/>
      <c r="H452" s="114"/>
      <c r="I452" s="120"/>
      <c r="J452" s="120"/>
      <c r="K452" s="120"/>
      <c r="L452" s="276"/>
      <c r="M452" s="182"/>
    </row>
    <row r="453" spans="2:13" s="108" customFormat="1" ht="34.5" customHeight="1" x14ac:dyDescent="0.25">
      <c r="B453" s="186"/>
      <c r="C453" s="133"/>
      <c r="D453" s="453" t="s">
        <v>274</v>
      </c>
      <c r="E453" s="453"/>
      <c r="F453" s="453"/>
      <c r="G453" s="453"/>
      <c r="H453" s="453"/>
      <c r="I453" s="120"/>
      <c r="J453" s="120"/>
      <c r="K453" s="120"/>
      <c r="L453" s="276"/>
      <c r="M453" s="182"/>
    </row>
    <row r="454" spans="2:13" s="108" customFormat="1" ht="16.5" x14ac:dyDescent="0.25">
      <c r="B454" s="186"/>
      <c r="C454" s="118"/>
      <c r="D454" s="119"/>
      <c r="E454" s="119"/>
      <c r="F454" s="119"/>
      <c r="G454" s="119"/>
      <c r="H454" s="119"/>
      <c r="I454" s="120"/>
      <c r="J454" s="120"/>
      <c r="K454" s="120"/>
      <c r="L454" s="276"/>
      <c r="M454" s="182"/>
    </row>
    <row r="455" spans="2:13" s="108" customFormat="1" ht="16.5" x14ac:dyDescent="0.25">
      <c r="B455" s="186" t="s">
        <v>275</v>
      </c>
      <c r="C455" s="121"/>
      <c r="D455" s="122" t="s">
        <v>276</v>
      </c>
      <c r="E455" s="114"/>
      <c r="F455" s="114"/>
      <c r="G455" s="114"/>
      <c r="H455" s="114"/>
      <c r="I455" s="145"/>
      <c r="J455" s="117">
        <v>1</v>
      </c>
      <c r="K455" s="117" t="s">
        <v>9</v>
      </c>
      <c r="L455" s="275"/>
      <c r="M455" s="183">
        <f>J455*L455</f>
        <v>0</v>
      </c>
    </row>
    <row r="456" spans="2:13" s="108" customFormat="1" ht="16.5" x14ac:dyDescent="0.25">
      <c r="B456" s="186"/>
      <c r="C456" s="105"/>
      <c r="D456" s="106"/>
      <c r="E456" s="106"/>
      <c r="F456" s="106"/>
      <c r="G456" s="106"/>
      <c r="H456" s="106"/>
      <c r="I456" s="107"/>
      <c r="J456" s="107"/>
      <c r="K456" s="107"/>
      <c r="L456" s="273"/>
      <c r="M456" s="182"/>
    </row>
    <row r="457" spans="2:13" s="108" customFormat="1" ht="48.75" customHeight="1" x14ac:dyDescent="0.25">
      <c r="B457" s="186"/>
      <c r="C457" s="133"/>
      <c r="D457" s="453" t="s">
        <v>277</v>
      </c>
      <c r="E457" s="453"/>
      <c r="F457" s="453"/>
      <c r="G457" s="453"/>
      <c r="H457" s="453"/>
      <c r="I457" s="120"/>
      <c r="J457" s="120"/>
      <c r="K457" s="120"/>
      <c r="L457" s="276"/>
      <c r="M457" s="182"/>
    </row>
    <row r="458" spans="2:13" s="108" customFormat="1" ht="16.5" x14ac:dyDescent="0.25">
      <c r="B458" s="192"/>
      <c r="C458" s="147"/>
      <c r="D458" s="142"/>
      <c r="E458" s="142"/>
      <c r="F458" s="142"/>
      <c r="G458" s="142"/>
      <c r="H458" s="142"/>
      <c r="I458" s="143"/>
      <c r="J458" s="143"/>
      <c r="K458" s="143"/>
      <c r="L458" s="281"/>
      <c r="M458" s="189"/>
    </row>
    <row r="459" spans="2:13" s="108" customFormat="1" ht="16.5" x14ac:dyDescent="0.25">
      <c r="B459" s="184"/>
      <c r="C459" s="128"/>
      <c r="D459" s="128"/>
      <c r="E459" s="129"/>
      <c r="F459" s="129"/>
      <c r="G459" s="130"/>
      <c r="H459" s="131"/>
      <c r="I459" s="107"/>
      <c r="J459" s="107"/>
      <c r="K459" s="107"/>
      <c r="L459" s="273"/>
      <c r="M459" s="187"/>
    </row>
    <row r="460" spans="2:13" s="108" customFormat="1" ht="16.5" x14ac:dyDescent="0.25">
      <c r="B460" s="186"/>
      <c r="C460" s="134"/>
      <c r="D460" s="134"/>
      <c r="E460" s="135"/>
      <c r="F460" s="135"/>
      <c r="G460" s="136"/>
      <c r="H460" s="137" t="s">
        <v>358</v>
      </c>
      <c r="I460" s="138"/>
      <c r="J460" s="138"/>
      <c r="K460" s="138"/>
      <c r="L460" s="280"/>
      <c r="M460" s="187">
        <f>SUBTOTAL(9,M425:M458)</f>
        <v>0</v>
      </c>
    </row>
    <row r="461" spans="2:13" s="108" customFormat="1" ht="16.5" x14ac:dyDescent="0.25">
      <c r="B461" s="192"/>
      <c r="C461" s="142"/>
      <c r="D461" s="142"/>
      <c r="E461" s="142"/>
      <c r="F461" s="142"/>
      <c r="G461" s="142"/>
      <c r="H461" s="142"/>
      <c r="I461" s="143"/>
      <c r="J461" s="143"/>
      <c r="K461" s="143"/>
      <c r="L461" s="281"/>
      <c r="M461" s="189"/>
    </row>
    <row r="462" spans="2:13" s="108" customFormat="1" ht="16.5" x14ac:dyDescent="0.25">
      <c r="B462" s="193"/>
      <c r="C462" s="148"/>
      <c r="D462" s="131"/>
      <c r="E462" s="131"/>
      <c r="F462" s="131"/>
      <c r="G462" s="131"/>
      <c r="H462" s="130"/>
      <c r="I462" s="149"/>
      <c r="J462" s="149"/>
      <c r="K462" s="149"/>
      <c r="L462" s="282"/>
      <c r="M462" s="185"/>
    </row>
    <row r="463" spans="2:13" s="108" customFormat="1" ht="16.5" x14ac:dyDescent="0.25">
      <c r="B463" s="186" t="s">
        <v>278</v>
      </c>
      <c r="C463" s="121"/>
      <c r="D463" s="122" t="s">
        <v>279</v>
      </c>
      <c r="E463" s="114"/>
      <c r="F463" s="114"/>
      <c r="G463" s="114"/>
      <c r="H463" s="114"/>
      <c r="I463" s="145"/>
      <c r="J463" s="117">
        <v>1</v>
      </c>
      <c r="K463" s="117" t="s">
        <v>9</v>
      </c>
      <c r="L463" s="275"/>
      <c r="M463" s="183">
        <f>J463*L463</f>
        <v>0</v>
      </c>
    </row>
    <row r="464" spans="2:13" s="108" customFormat="1" ht="16.5" x14ac:dyDescent="0.25">
      <c r="B464" s="186"/>
      <c r="C464" s="121"/>
      <c r="D464" s="122"/>
      <c r="E464" s="114"/>
      <c r="F464" s="114"/>
      <c r="G464" s="114"/>
      <c r="H464" s="114"/>
      <c r="I464" s="145"/>
      <c r="J464" s="145"/>
      <c r="K464" s="145"/>
      <c r="L464" s="286"/>
      <c r="M464" s="182"/>
    </row>
    <row r="465" spans="2:13" s="108" customFormat="1" ht="33.75" customHeight="1" x14ac:dyDescent="0.25">
      <c r="B465" s="186"/>
      <c r="C465" s="133"/>
      <c r="D465" s="450" t="s">
        <v>280</v>
      </c>
      <c r="E465" s="450"/>
      <c r="F465" s="450"/>
      <c r="G465" s="450"/>
      <c r="H465" s="450"/>
      <c r="I465" s="107"/>
      <c r="J465" s="107"/>
      <c r="K465" s="107"/>
      <c r="L465" s="273"/>
      <c r="M465" s="182"/>
    </row>
    <row r="466" spans="2:13" s="108" customFormat="1" ht="16.5" x14ac:dyDescent="0.25">
      <c r="B466" s="186"/>
      <c r="C466" s="166"/>
      <c r="D466" s="167"/>
      <c r="E466" s="167"/>
      <c r="F466" s="167"/>
      <c r="G466" s="167"/>
      <c r="H466" s="167"/>
      <c r="I466" s="107"/>
      <c r="J466" s="107"/>
      <c r="K466" s="107"/>
      <c r="L466" s="273"/>
      <c r="M466" s="182"/>
    </row>
    <row r="467" spans="2:13" s="108" customFormat="1" ht="32.25" customHeight="1" x14ac:dyDescent="0.25">
      <c r="B467" s="186"/>
      <c r="C467" s="133"/>
      <c r="D467" s="450" t="s">
        <v>281</v>
      </c>
      <c r="E467" s="464"/>
      <c r="F467" s="464"/>
      <c r="G467" s="464"/>
      <c r="H467" s="464"/>
      <c r="I467" s="107"/>
      <c r="J467" s="107"/>
      <c r="K467" s="107"/>
      <c r="L467" s="273"/>
      <c r="M467" s="182"/>
    </row>
    <row r="468" spans="2:13" s="108" customFormat="1" ht="16.5" x14ac:dyDescent="0.25">
      <c r="B468" s="186"/>
      <c r="C468" s="105"/>
      <c r="D468" s="106"/>
      <c r="E468" s="106"/>
      <c r="F468" s="106"/>
      <c r="G468" s="106"/>
      <c r="H468" s="106"/>
      <c r="I468" s="107"/>
      <c r="J468" s="107"/>
      <c r="K468" s="107"/>
      <c r="L468" s="273"/>
      <c r="M468" s="182"/>
    </row>
    <row r="469" spans="2:13" s="108" customFormat="1" ht="47.25" customHeight="1" x14ac:dyDescent="0.25">
      <c r="B469" s="186"/>
      <c r="C469" s="133"/>
      <c r="D469" s="450" t="s">
        <v>282</v>
      </c>
      <c r="E469" s="450"/>
      <c r="F469" s="450"/>
      <c r="G469" s="450"/>
      <c r="H469" s="450"/>
      <c r="I469" s="107"/>
      <c r="J469" s="107"/>
      <c r="K469" s="107"/>
      <c r="L469" s="273"/>
      <c r="M469" s="182"/>
    </row>
    <row r="470" spans="2:13" s="108" customFormat="1" ht="16.5" x14ac:dyDescent="0.25">
      <c r="B470" s="186"/>
      <c r="C470" s="105"/>
      <c r="D470" s="106"/>
      <c r="E470" s="106"/>
      <c r="F470" s="106"/>
      <c r="G470" s="106"/>
      <c r="H470" s="106"/>
      <c r="I470" s="107"/>
      <c r="J470" s="107"/>
      <c r="K470" s="107"/>
      <c r="L470" s="273"/>
      <c r="M470" s="182"/>
    </row>
    <row r="471" spans="2:13" s="108" customFormat="1" ht="16.5" x14ac:dyDescent="0.25">
      <c r="B471" s="186" t="s">
        <v>283</v>
      </c>
      <c r="C471" s="121"/>
      <c r="D471" s="122" t="s">
        <v>284</v>
      </c>
      <c r="E471" s="114"/>
      <c r="F471" s="114"/>
      <c r="G471" s="114"/>
      <c r="H471" s="114"/>
      <c r="I471" s="145"/>
      <c r="J471" s="117">
        <v>1</v>
      </c>
      <c r="K471" s="117" t="s">
        <v>9</v>
      </c>
      <c r="L471" s="275"/>
      <c r="M471" s="183">
        <f>J471*L471</f>
        <v>0</v>
      </c>
    </row>
    <row r="472" spans="2:13" s="108" customFormat="1" ht="16.5" x14ac:dyDescent="0.25">
      <c r="B472" s="202"/>
      <c r="C472" s="113"/>
      <c r="D472" s="114"/>
      <c r="E472" s="114"/>
      <c r="F472" s="114"/>
      <c r="G472" s="114"/>
      <c r="H472" s="114"/>
      <c r="I472" s="145"/>
      <c r="J472" s="145"/>
      <c r="K472" s="145"/>
      <c r="L472" s="286"/>
      <c r="M472" s="182"/>
    </row>
    <row r="473" spans="2:13" s="108" customFormat="1" ht="30" customHeight="1" x14ac:dyDescent="0.25">
      <c r="B473" s="186"/>
      <c r="C473" s="133"/>
      <c r="D473" s="453" t="s">
        <v>285</v>
      </c>
      <c r="E473" s="453"/>
      <c r="F473" s="453"/>
      <c r="G473" s="453"/>
      <c r="H473" s="453"/>
      <c r="I473" s="120"/>
      <c r="J473" s="120"/>
      <c r="K473" s="120"/>
      <c r="L473" s="276"/>
      <c r="M473" s="182"/>
    </row>
    <row r="474" spans="2:13" s="108" customFormat="1" ht="16.5" x14ac:dyDescent="0.25">
      <c r="B474" s="186"/>
      <c r="C474" s="105"/>
      <c r="D474" s="106"/>
      <c r="E474" s="106"/>
      <c r="F474" s="106"/>
      <c r="G474" s="106"/>
      <c r="H474" s="106"/>
      <c r="I474" s="107"/>
      <c r="J474" s="107"/>
      <c r="K474" s="107"/>
      <c r="L474" s="273"/>
      <c r="M474" s="182"/>
    </row>
    <row r="475" spans="2:13" s="108" customFormat="1" ht="45" customHeight="1" x14ac:dyDescent="0.25">
      <c r="B475" s="186"/>
      <c r="C475" s="133"/>
      <c r="D475" s="453" t="s">
        <v>286</v>
      </c>
      <c r="E475" s="453"/>
      <c r="F475" s="453"/>
      <c r="G475" s="453"/>
      <c r="H475" s="453"/>
      <c r="I475" s="120"/>
      <c r="J475" s="120"/>
      <c r="K475" s="120"/>
      <c r="L475" s="276"/>
      <c r="M475" s="182"/>
    </row>
    <row r="476" spans="2:13" s="108" customFormat="1" ht="16.5" x14ac:dyDescent="0.25">
      <c r="B476" s="186"/>
      <c r="C476" s="105"/>
      <c r="D476" s="106"/>
      <c r="E476" s="106"/>
      <c r="F476" s="106"/>
      <c r="G476" s="106"/>
      <c r="H476" s="106"/>
      <c r="I476" s="107"/>
      <c r="J476" s="107"/>
      <c r="K476" s="107"/>
      <c r="L476" s="273"/>
      <c r="M476" s="182"/>
    </row>
    <row r="477" spans="2:13" s="108" customFormat="1" ht="49.5" customHeight="1" x14ac:dyDescent="0.25">
      <c r="B477" s="186"/>
      <c r="C477" s="133"/>
      <c r="D477" s="453" t="s">
        <v>287</v>
      </c>
      <c r="E477" s="453"/>
      <c r="F477" s="453"/>
      <c r="G477" s="453"/>
      <c r="H477" s="453"/>
      <c r="I477" s="120"/>
      <c r="J477" s="120"/>
      <c r="K477" s="120"/>
      <c r="L477" s="276"/>
      <c r="M477" s="182"/>
    </row>
    <row r="478" spans="2:13" s="144" customFormat="1" ht="16.5" x14ac:dyDescent="0.25">
      <c r="B478" s="186"/>
      <c r="C478" s="105"/>
      <c r="D478" s="106"/>
      <c r="E478" s="114"/>
      <c r="F478" s="114"/>
      <c r="G478" s="114"/>
      <c r="H478" s="114"/>
      <c r="I478" s="145"/>
      <c r="J478" s="145"/>
      <c r="K478" s="145"/>
      <c r="L478" s="286"/>
      <c r="M478" s="182"/>
    </row>
    <row r="479" spans="2:13" s="144" customFormat="1" ht="16.5" x14ac:dyDescent="0.25">
      <c r="B479" s="191" t="s">
        <v>288</v>
      </c>
      <c r="C479" s="121"/>
      <c r="D479" s="122" t="s">
        <v>289</v>
      </c>
      <c r="E479" s="114"/>
      <c r="F479" s="114"/>
      <c r="G479" s="114"/>
      <c r="H479" s="114"/>
      <c r="I479" s="145"/>
      <c r="J479" s="117">
        <v>1</v>
      </c>
      <c r="K479" s="117" t="s">
        <v>9</v>
      </c>
      <c r="L479" s="275"/>
      <c r="M479" s="183">
        <f>J479*L479</f>
        <v>0</v>
      </c>
    </row>
    <row r="480" spans="2:13" s="144" customFormat="1" ht="16.5" x14ac:dyDescent="0.25">
      <c r="B480" s="186"/>
      <c r="C480" s="105"/>
      <c r="D480" s="106"/>
      <c r="E480" s="106"/>
      <c r="F480" s="106"/>
      <c r="G480" s="106"/>
      <c r="H480" s="106"/>
      <c r="I480" s="107"/>
      <c r="J480" s="107"/>
      <c r="K480" s="107"/>
      <c r="L480" s="273"/>
      <c r="M480" s="182"/>
    </row>
    <row r="481" spans="2:13" s="144" customFormat="1" ht="61.5" customHeight="1" x14ac:dyDescent="0.25">
      <c r="B481" s="186"/>
      <c r="C481" s="133"/>
      <c r="D481" s="453" t="s">
        <v>290</v>
      </c>
      <c r="E481" s="453"/>
      <c r="F481" s="453"/>
      <c r="G481" s="453"/>
      <c r="H481" s="453"/>
      <c r="I481" s="120"/>
      <c r="J481" s="120"/>
      <c r="K481" s="120"/>
      <c r="L481" s="276"/>
      <c r="M481" s="182"/>
    </row>
    <row r="482" spans="2:13" s="144" customFormat="1" ht="16.5" x14ac:dyDescent="0.25">
      <c r="B482" s="186"/>
      <c r="C482" s="105"/>
      <c r="D482" s="106"/>
      <c r="E482" s="106"/>
      <c r="F482" s="106"/>
      <c r="G482" s="106"/>
      <c r="H482" s="106"/>
      <c r="I482" s="107"/>
      <c r="J482" s="107"/>
      <c r="K482" s="107"/>
      <c r="L482" s="273"/>
      <c r="M482" s="182"/>
    </row>
    <row r="483" spans="2:13" s="144" customFormat="1" ht="31.5" customHeight="1" x14ac:dyDescent="0.25">
      <c r="B483" s="186"/>
      <c r="C483" s="133"/>
      <c r="D483" s="453" t="s">
        <v>291</v>
      </c>
      <c r="E483" s="453"/>
      <c r="F483" s="453"/>
      <c r="G483" s="453"/>
      <c r="H483" s="453"/>
      <c r="I483" s="120"/>
      <c r="J483" s="120"/>
      <c r="K483" s="120"/>
      <c r="L483" s="276"/>
      <c r="M483" s="182"/>
    </row>
    <row r="484" spans="2:13" s="108" customFormat="1" ht="16.5" x14ac:dyDescent="0.25">
      <c r="B484" s="186"/>
      <c r="C484" s="118"/>
      <c r="D484" s="119"/>
      <c r="E484" s="119"/>
      <c r="F484" s="119"/>
      <c r="G484" s="119"/>
      <c r="H484" s="119"/>
      <c r="I484" s="120"/>
      <c r="J484" s="120"/>
      <c r="K484" s="120"/>
      <c r="L484" s="276"/>
      <c r="M484" s="182"/>
    </row>
    <row r="485" spans="2:13" s="108" customFormat="1" ht="49.5" customHeight="1" x14ac:dyDescent="0.25">
      <c r="B485" s="186"/>
      <c r="C485" s="133"/>
      <c r="D485" s="453" t="s">
        <v>292</v>
      </c>
      <c r="E485" s="453"/>
      <c r="F485" s="453"/>
      <c r="G485" s="453"/>
      <c r="H485" s="453"/>
      <c r="I485" s="120"/>
      <c r="J485" s="120"/>
      <c r="K485" s="120"/>
      <c r="L485" s="276"/>
      <c r="M485" s="182"/>
    </row>
    <row r="486" spans="2:13" s="108" customFormat="1" ht="16.5" x14ac:dyDescent="0.25">
      <c r="B486" s="186"/>
      <c r="C486" s="118"/>
      <c r="D486" s="119"/>
      <c r="E486" s="119"/>
      <c r="F486" s="119"/>
      <c r="G486" s="119"/>
      <c r="H486" s="119"/>
      <c r="I486" s="120"/>
      <c r="J486" s="120"/>
      <c r="K486" s="120"/>
      <c r="L486" s="276"/>
      <c r="M486" s="182"/>
    </row>
    <row r="487" spans="2:13" s="108" customFormat="1" ht="48.75" customHeight="1" x14ac:dyDescent="0.25">
      <c r="B487" s="186"/>
      <c r="C487" s="133"/>
      <c r="D487" s="453" t="s">
        <v>293</v>
      </c>
      <c r="E487" s="453"/>
      <c r="F487" s="453"/>
      <c r="G487" s="453"/>
      <c r="H487" s="453"/>
      <c r="I487" s="120"/>
      <c r="J487" s="120"/>
      <c r="K487" s="120"/>
      <c r="L487" s="276"/>
      <c r="M487" s="182"/>
    </row>
    <row r="488" spans="2:13" s="108" customFormat="1" ht="16.5" x14ac:dyDescent="0.25">
      <c r="B488" s="186"/>
      <c r="C488" s="118"/>
      <c r="D488" s="119"/>
      <c r="E488" s="119"/>
      <c r="F488" s="119"/>
      <c r="G488" s="119"/>
      <c r="H488" s="119"/>
      <c r="I488" s="120"/>
      <c r="J488" s="120"/>
      <c r="K488" s="120"/>
      <c r="L488" s="276"/>
      <c r="M488" s="182"/>
    </row>
    <row r="489" spans="2:13" s="108" customFormat="1" ht="16.5" x14ac:dyDescent="0.25">
      <c r="B489" s="186" t="s">
        <v>294</v>
      </c>
      <c r="C489" s="121"/>
      <c r="D489" s="122" t="s">
        <v>295</v>
      </c>
      <c r="E489" s="114"/>
      <c r="F489" s="114"/>
      <c r="G489" s="114"/>
      <c r="H489" s="114"/>
      <c r="I489" s="145"/>
      <c r="J489" s="117">
        <v>1</v>
      </c>
      <c r="K489" s="117" t="s">
        <v>9</v>
      </c>
      <c r="L489" s="275"/>
      <c r="M489" s="183">
        <f>J489*L489</f>
        <v>0</v>
      </c>
    </row>
    <row r="490" spans="2:13" s="144" customFormat="1" ht="16.5" x14ac:dyDescent="0.25">
      <c r="B490" s="186"/>
      <c r="C490" s="105"/>
      <c r="D490" s="106"/>
      <c r="E490" s="106"/>
      <c r="F490" s="106"/>
      <c r="G490" s="106"/>
      <c r="H490" s="106"/>
      <c r="I490" s="107"/>
      <c r="J490" s="107"/>
      <c r="K490" s="107"/>
      <c r="L490" s="273"/>
      <c r="M490" s="182"/>
    </row>
    <row r="491" spans="2:13" s="108" customFormat="1" ht="99.75" customHeight="1" x14ac:dyDescent="0.25">
      <c r="B491" s="186"/>
      <c r="C491" s="133"/>
      <c r="D491" s="453" t="s">
        <v>296</v>
      </c>
      <c r="E491" s="453"/>
      <c r="F491" s="453"/>
      <c r="G491" s="453"/>
      <c r="H491" s="453"/>
      <c r="I491" s="120"/>
      <c r="J491" s="120"/>
      <c r="K491" s="120"/>
      <c r="L491" s="276"/>
      <c r="M491" s="182"/>
    </row>
    <row r="492" spans="2:13" s="108" customFormat="1" ht="16.5" x14ac:dyDescent="0.25">
      <c r="B492" s="186"/>
      <c r="C492" s="105"/>
      <c r="D492" s="106"/>
      <c r="E492" s="106"/>
      <c r="F492" s="106"/>
      <c r="G492" s="106"/>
      <c r="H492" s="106"/>
      <c r="I492" s="107"/>
      <c r="J492" s="107"/>
      <c r="K492" s="107"/>
      <c r="L492" s="273"/>
      <c r="M492" s="182"/>
    </row>
    <row r="493" spans="2:13" s="108" customFormat="1" ht="51" customHeight="1" x14ac:dyDescent="0.25">
      <c r="B493" s="186"/>
      <c r="C493" s="133"/>
      <c r="D493" s="453" t="s">
        <v>297</v>
      </c>
      <c r="E493" s="453"/>
      <c r="F493" s="453"/>
      <c r="G493" s="453"/>
      <c r="H493" s="453"/>
      <c r="I493" s="120"/>
      <c r="J493" s="120"/>
      <c r="K493" s="120"/>
      <c r="L493" s="276"/>
      <c r="M493" s="182"/>
    </row>
    <row r="494" spans="2:13" s="108" customFormat="1" ht="16.5" x14ac:dyDescent="0.25">
      <c r="B494" s="186"/>
      <c r="C494" s="105"/>
      <c r="D494" s="106"/>
      <c r="E494" s="106"/>
      <c r="F494" s="106"/>
      <c r="G494" s="106"/>
      <c r="H494" s="106"/>
      <c r="I494" s="107"/>
      <c r="J494" s="107"/>
      <c r="K494" s="107"/>
      <c r="L494" s="273"/>
      <c r="M494" s="182"/>
    </row>
    <row r="495" spans="2:13" s="108" customFormat="1" ht="34.5" customHeight="1" x14ac:dyDescent="0.25">
      <c r="B495" s="186"/>
      <c r="C495" s="133"/>
      <c r="D495" s="453" t="s">
        <v>298</v>
      </c>
      <c r="E495" s="453"/>
      <c r="F495" s="453"/>
      <c r="G495" s="453"/>
      <c r="H495" s="453"/>
      <c r="I495" s="120"/>
      <c r="J495" s="120"/>
      <c r="K495" s="120"/>
      <c r="L495" s="276"/>
      <c r="M495" s="182"/>
    </row>
    <row r="496" spans="2:13" s="108" customFormat="1" ht="16.5" x14ac:dyDescent="0.25">
      <c r="B496" s="186"/>
      <c r="C496" s="118"/>
      <c r="D496" s="119"/>
      <c r="E496" s="119"/>
      <c r="F496" s="119"/>
      <c r="G496" s="119"/>
      <c r="H496" s="119"/>
      <c r="I496" s="120"/>
      <c r="J496" s="120"/>
      <c r="K496" s="120"/>
      <c r="L496" s="276"/>
      <c r="M496" s="182"/>
    </row>
    <row r="497" spans="2:13" s="108" customFormat="1" ht="16.5" x14ac:dyDescent="0.25">
      <c r="B497" s="184"/>
      <c r="C497" s="128"/>
      <c r="D497" s="128"/>
      <c r="E497" s="129"/>
      <c r="F497" s="129"/>
      <c r="G497" s="130"/>
      <c r="H497" s="131"/>
      <c r="I497" s="132"/>
      <c r="J497" s="132"/>
      <c r="K497" s="132"/>
      <c r="L497" s="279"/>
      <c r="M497" s="185"/>
    </row>
    <row r="498" spans="2:13" s="108" customFormat="1" ht="16.5" x14ac:dyDescent="0.25">
      <c r="B498" s="186"/>
      <c r="C498" s="134"/>
      <c r="D498" s="134"/>
      <c r="E498" s="135"/>
      <c r="F498" s="135"/>
      <c r="G498" s="136"/>
      <c r="H498" s="137" t="s">
        <v>358</v>
      </c>
      <c r="I498" s="138"/>
      <c r="J498" s="138"/>
      <c r="K498" s="138"/>
      <c r="L498" s="280"/>
      <c r="M498" s="187">
        <f>SUBTOTAL(9,M462:M496)</f>
        <v>0</v>
      </c>
    </row>
    <row r="499" spans="2:13" s="108" customFormat="1" ht="16.5" x14ac:dyDescent="0.25">
      <c r="B499" s="192"/>
      <c r="C499" s="142"/>
      <c r="D499" s="142"/>
      <c r="E499" s="142"/>
      <c r="F499" s="142"/>
      <c r="G499" s="142"/>
      <c r="H499" s="142"/>
      <c r="I499" s="143"/>
      <c r="J499" s="143"/>
      <c r="K499" s="143"/>
      <c r="L499" s="281"/>
      <c r="M499" s="189"/>
    </row>
    <row r="500" spans="2:13" s="108" customFormat="1" ht="16.5" x14ac:dyDescent="0.25">
      <c r="B500" s="179"/>
      <c r="C500" s="105"/>
      <c r="D500" s="106"/>
      <c r="E500" s="106"/>
      <c r="F500" s="106"/>
      <c r="G500" s="106"/>
      <c r="H500" s="106"/>
      <c r="I500" s="107"/>
      <c r="J500" s="107"/>
      <c r="K500" s="107"/>
      <c r="L500" s="273"/>
      <c r="M500" s="180"/>
    </row>
    <row r="501" spans="2:13" s="108" customFormat="1" ht="16.5" x14ac:dyDescent="0.25">
      <c r="B501" s="201">
        <v>7</v>
      </c>
      <c r="C501" s="163"/>
      <c r="D501" s="164" t="s">
        <v>299</v>
      </c>
      <c r="E501" s="119"/>
      <c r="F501" s="119"/>
      <c r="G501" s="119"/>
      <c r="H501" s="119"/>
      <c r="I501" s="145"/>
      <c r="J501" s="107"/>
      <c r="K501" s="107"/>
      <c r="L501" s="273"/>
      <c r="M501" s="182"/>
    </row>
    <row r="502" spans="2:13" s="108" customFormat="1" ht="16.5" x14ac:dyDescent="0.25">
      <c r="B502" s="186"/>
      <c r="C502" s="118"/>
      <c r="D502" s="119"/>
      <c r="E502" s="119"/>
      <c r="F502" s="119"/>
      <c r="G502" s="119"/>
      <c r="H502" s="119"/>
      <c r="I502" s="145"/>
      <c r="J502" s="145"/>
      <c r="K502" s="145"/>
      <c r="L502" s="286"/>
      <c r="M502" s="182"/>
    </row>
    <row r="503" spans="2:13" s="108" customFormat="1" ht="16.5" x14ac:dyDescent="0.25">
      <c r="B503" s="186" t="s">
        <v>300</v>
      </c>
      <c r="C503" s="121"/>
      <c r="D503" s="122" t="s">
        <v>301</v>
      </c>
      <c r="E503" s="114"/>
      <c r="F503" s="114"/>
      <c r="G503" s="114"/>
      <c r="H503" s="114"/>
      <c r="I503" s="145"/>
      <c r="J503" s="117">
        <v>1</v>
      </c>
      <c r="K503" s="117" t="s">
        <v>9</v>
      </c>
      <c r="L503" s="275"/>
      <c r="M503" s="183">
        <f>J503*L503</f>
        <v>0</v>
      </c>
    </row>
    <row r="504" spans="2:13" s="144" customFormat="1" ht="16.5" x14ac:dyDescent="0.25">
      <c r="B504" s="186"/>
      <c r="C504" s="105"/>
      <c r="D504" s="106"/>
      <c r="E504" s="106"/>
      <c r="F504" s="106"/>
      <c r="G504" s="106"/>
      <c r="H504" s="106"/>
      <c r="I504" s="107"/>
      <c r="J504" s="107"/>
      <c r="K504" s="107"/>
      <c r="L504" s="273"/>
      <c r="M504" s="182"/>
    </row>
    <row r="505" spans="2:13" s="108" customFormat="1" ht="63.75" customHeight="1" x14ac:dyDescent="0.25">
      <c r="B505" s="186"/>
      <c r="C505" s="133"/>
      <c r="D505" s="453" t="s">
        <v>302</v>
      </c>
      <c r="E505" s="453"/>
      <c r="F505" s="453"/>
      <c r="G505" s="453"/>
      <c r="H505" s="453"/>
      <c r="I505" s="120"/>
      <c r="J505" s="120"/>
      <c r="K505" s="120"/>
      <c r="L505" s="276"/>
      <c r="M505" s="182"/>
    </row>
    <row r="506" spans="2:13" s="144" customFormat="1" ht="16.5" x14ac:dyDescent="0.25">
      <c r="B506" s="186"/>
      <c r="C506" s="105"/>
      <c r="D506" s="106"/>
      <c r="E506" s="114"/>
      <c r="F506" s="114"/>
      <c r="G506" s="114"/>
      <c r="H506" s="114"/>
      <c r="I506" s="145"/>
      <c r="J506" s="145"/>
      <c r="K506" s="145"/>
      <c r="L506" s="286"/>
      <c r="M506" s="182"/>
    </row>
    <row r="507" spans="2:13" s="144" customFormat="1" ht="16.5" x14ac:dyDescent="0.25">
      <c r="B507" s="186" t="s">
        <v>303</v>
      </c>
      <c r="C507" s="121"/>
      <c r="D507" s="122" t="s">
        <v>304</v>
      </c>
      <c r="E507" s="106"/>
      <c r="F507" s="106"/>
      <c r="G507" s="106"/>
      <c r="H507" s="106"/>
      <c r="I507" s="107"/>
      <c r="J507" s="117">
        <v>1</v>
      </c>
      <c r="K507" s="117" t="s">
        <v>9</v>
      </c>
      <c r="L507" s="275"/>
      <c r="M507" s="183">
        <f>J507*L507</f>
        <v>0</v>
      </c>
    </row>
    <row r="508" spans="2:13" s="144" customFormat="1" ht="16.5" x14ac:dyDescent="0.25">
      <c r="B508" s="186"/>
      <c r="C508" s="105"/>
      <c r="D508" s="106"/>
      <c r="E508" s="106"/>
      <c r="F508" s="106"/>
      <c r="G508" s="106"/>
      <c r="H508" s="106"/>
      <c r="I508" s="107"/>
      <c r="J508" s="107"/>
      <c r="K508" s="107"/>
      <c r="L508" s="273"/>
      <c r="M508" s="182"/>
    </row>
    <row r="509" spans="2:13" s="144" customFormat="1" ht="72" customHeight="1" x14ac:dyDescent="0.25">
      <c r="B509" s="186"/>
      <c r="C509" s="133"/>
      <c r="D509" s="453" t="s">
        <v>305</v>
      </c>
      <c r="E509" s="453"/>
      <c r="F509" s="453"/>
      <c r="G509" s="453"/>
      <c r="H509" s="453"/>
      <c r="I509" s="120"/>
      <c r="J509" s="120"/>
      <c r="K509" s="120"/>
      <c r="L509" s="276"/>
      <c r="M509" s="182"/>
    </row>
    <row r="510" spans="2:13" s="144" customFormat="1" ht="16.5" x14ac:dyDescent="0.25">
      <c r="B510" s="186"/>
      <c r="C510" s="118"/>
      <c r="D510" s="119"/>
      <c r="E510" s="119"/>
      <c r="F510" s="119"/>
      <c r="G510" s="119"/>
      <c r="H510" s="119"/>
      <c r="I510" s="120"/>
      <c r="J510" s="120"/>
      <c r="K510" s="120"/>
      <c r="L510" s="276"/>
      <c r="M510" s="182"/>
    </row>
    <row r="511" spans="2:13" s="144" customFormat="1" ht="16.5" x14ac:dyDescent="0.25">
      <c r="B511" s="186" t="s">
        <v>306</v>
      </c>
      <c r="C511" s="121"/>
      <c r="D511" s="122" t="s">
        <v>307</v>
      </c>
      <c r="E511" s="114"/>
      <c r="F511" s="114"/>
      <c r="G511" s="114"/>
      <c r="H511" s="114"/>
      <c r="I511" s="145"/>
      <c r="J511" s="117">
        <v>1</v>
      </c>
      <c r="K511" s="117" t="s">
        <v>9</v>
      </c>
      <c r="L511" s="275"/>
      <c r="M511" s="183">
        <f>J511*L511</f>
        <v>0</v>
      </c>
    </row>
    <row r="512" spans="2:13" s="144" customFormat="1" ht="16.5" x14ac:dyDescent="0.25">
      <c r="B512" s="186"/>
      <c r="C512" s="105"/>
      <c r="D512" s="106"/>
      <c r="E512" s="106"/>
      <c r="F512" s="106"/>
      <c r="G512" s="106"/>
      <c r="H512" s="106"/>
      <c r="I512" s="107"/>
      <c r="J512" s="107"/>
      <c r="K512" s="107"/>
      <c r="L512" s="275"/>
      <c r="M512" s="182"/>
    </row>
    <row r="513" spans="2:13" s="144" customFormat="1" ht="52.5" customHeight="1" x14ac:dyDescent="0.25">
      <c r="B513" s="186"/>
      <c r="C513" s="133"/>
      <c r="D513" s="453" t="s">
        <v>308</v>
      </c>
      <c r="E513" s="453"/>
      <c r="F513" s="453"/>
      <c r="G513" s="453"/>
      <c r="H513" s="453"/>
      <c r="I513" s="120"/>
      <c r="J513" s="120"/>
      <c r="K513" s="120"/>
      <c r="L513" s="276"/>
      <c r="M513" s="182"/>
    </row>
    <row r="514" spans="2:13" s="144" customFormat="1" ht="16.5" x14ac:dyDescent="0.25">
      <c r="B514" s="186"/>
      <c r="C514" s="133"/>
      <c r="D514" s="119"/>
      <c r="E514" s="119"/>
      <c r="F514" s="119"/>
      <c r="G514" s="119"/>
      <c r="H514" s="119"/>
      <c r="I514" s="120"/>
      <c r="J514" s="120"/>
      <c r="K514" s="120"/>
      <c r="L514" s="276"/>
      <c r="M514" s="182"/>
    </row>
    <row r="515" spans="2:13" s="108" customFormat="1" ht="16.5" x14ac:dyDescent="0.25">
      <c r="B515" s="186" t="s">
        <v>309</v>
      </c>
      <c r="C515" s="121"/>
      <c r="D515" s="122" t="s">
        <v>310</v>
      </c>
      <c r="E515" s="114"/>
      <c r="F515" s="114"/>
      <c r="G515" s="114"/>
      <c r="H515" s="114"/>
      <c r="I515" s="120"/>
      <c r="J515" s="117">
        <v>1</v>
      </c>
      <c r="K515" s="117" t="s">
        <v>9</v>
      </c>
      <c r="L515" s="275"/>
      <c r="M515" s="183">
        <f>J515*L515</f>
        <v>0</v>
      </c>
    </row>
    <row r="516" spans="2:13" s="108" customFormat="1" ht="16.5" x14ac:dyDescent="0.25">
      <c r="B516" s="186"/>
      <c r="C516" s="105"/>
      <c r="D516" s="106"/>
      <c r="E516" s="106"/>
      <c r="F516" s="106"/>
      <c r="G516" s="106"/>
      <c r="H516" s="106"/>
      <c r="I516" s="120"/>
      <c r="J516" s="120"/>
      <c r="K516" s="120"/>
      <c r="L516" s="276"/>
      <c r="M516" s="182"/>
    </row>
    <row r="517" spans="2:13" s="108" customFormat="1" ht="63" customHeight="1" x14ac:dyDescent="0.25">
      <c r="B517" s="186"/>
      <c r="C517" s="133"/>
      <c r="D517" s="453" t="s">
        <v>311</v>
      </c>
      <c r="E517" s="453"/>
      <c r="F517" s="453"/>
      <c r="G517" s="453"/>
      <c r="H517" s="453"/>
      <c r="I517" s="120"/>
      <c r="J517" s="120"/>
      <c r="K517" s="120"/>
      <c r="L517" s="276"/>
      <c r="M517" s="182"/>
    </row>
    <row r="518" spans="2:13" s="108" customFormat="1" ht="16.5" x14ac:dyDescent="0.25">
      <c r="B518" s="186"/>
      <c r="C518" s="118"/>
      <c r="D518" s="119"/>
      <c r="E518" s="119"/>
      <c r="F518" s="119"/>
      <c r="G518" s="119"/>
      <c r="H518" s="119"/>
      <c r="I518" s="120"/>
      <c r="J518" s="120"/>
      <c r="K518" s="120"/>
      <c r="L518" s="276"/>
      <c r="M518" s="182"/>
    </row>
    <row r="519" spans="2:13" s="108" customFormat="1" ht="16.5" x14ac:dyDescent="0.25">
      <c r="B519" s="186" t="s">
        <v>312</v>
      </c>
      <c r="C519" s="121"/>
      <c r="D519" s="122" t="s">
        <v>313</v>
      </c>
      <c r="E519" s="106"/>
      <c r="F519" s="106"/>
      <c r="G519" s="106"/>
      <c r="H519" s="106"/>
      <c r="I519" s="120"/>
      <c r="J519" s="117">
        <v>1</v>
      </c>
      <c r="K519" s="117" t="s">
        <v>9</v>
      </c>
      <c r="L519" s="275"/>
      <c r="M519" s="183">
        <f>J519*L519</f>
        <v>0</v>
      </c>
    </row>
    <row r="520" spans="2:13" s="108" customFormat="1" ht="16.5" x14ac:dyDescent="0.25">
      <c r="B520" s="186"/>
      <c r="C520" s="105"/>
      <c r="D520" s="106"/>
      <c r="E520" s="106"/>
      <c r="F520" s="106"/>
      <c r="G520" s="106"/>
      <c r="H520" s="106"/>
      <c r="I520" s="120"/>
      <c r="J520" s="120"/>
      <c r="K520" s="120"/>
      <c r="L520" s="276"/>
      <c r="M520" s="182"/>
    </row>
    <row r="521" spans="2:13" s="108" customFormat="1" ht="48.75" customHeight="1" x14ac:dyDescent="0.25">
      <c r="B521" s="186"/>
      <c r="C521" s="133"/>
      <c r="D521" s="453" t="s">
        <v>314</v>
      </c>
      <c r="E521" s="453"/>
      <c r="F521" s="453"/>
      <c r="G521" s="453"/>
      <c r="H521" s="453"/>
      <c r="I521" s="120"/>
      <c r="J521" s="120"/>
      <c r="K521" s="120"/>
      <c r="L521" s="276"/>
      <c r="M521" s="182"/>
    </row>
    <row r="522" spans="2:13" s="108" customFormat="1" ht="16.5" x14ac:dyDescent="0.25">
      <c r="B522" s="186"/>
      <c r="C522" s="105"/>
      <c r="D522" s="106"/>
      <c r="E522" s="114"/>
      <c r="F522" s="114"/>
      <c r="G522" s="114"/>
      <c r="H522" s="114"/>
      <c r="I522" s="145"/>
      <c r="J522" s="145"/>
      <c r="K522" s="145"/>
      <c r="L522" s="286"/>
      <c r="M522" s="182"/>
    </row>
    <row r="523" spans="2:13" s="108" customFormat="1" ht="16.5" x14ac:dyDescent="0.25">
      <c r="B523" s="186" t="s">
        <v>315</v>
      </c>
      <c r="C523" s="121"/>
      <c r="D523" s="122" t="s">
        <v>316</v>
      </c>
      <c r="E523" s="114"/>
      <c r="F523" s="114"/>
      <c r="G523" s="114"/>
      <c r="H523" s="114"/>
      <c r="I523" s="145"/>
      <c r="J523" s="117">
        <v>1</v>
      </c>
      <c r="K523" s="117" t="s">
        <v>9</v>
      </c>
      <c r="L523" s="275"/>
      <c r="M523" s="183">
        <f>J523*L523</f>
        <v>0</v>
      </c>
    </row>
    <row r="524" spans="2:13" s="108" customFormat="1" ht="16.5" x14ac:dyDescent="0.25">
      <c r="B524" s="186"/>
      <c r="C524" s="113"/>
      <c r="D524" s="114"/>
      <c r="E524" s="114"/>
      <c r="F524" s="114"/>
      <c r="G524" s="114"/>
      <c r="H524" s="114"/>
      <c r="I524" s="145"/>
      <c r="J524" s="145"/>
      <c r="K524" s="145"/>
      <c r="L524" s="286"/>
      <c r="M524" s="182"/>
    </row>
    <row r="525" spans="2:13" s="108" customFormat="1" ht="36" customHeight="1" x14ac:dyDescent="0.25">
      <c r="B525" s="186"/>
      <c r="C525" s="133"/>
      <c r="D525" s="453" t="s">
        <v>317</v>
      </c>
      <c r="E525" s="453"/>
      <c r="F525" s="453"/>
      <c r="G525" s="453"/>
      <c r="H525" s="453"/>
      <c r="I525" s="120"/>
      <c r="J525" s="120"/>
      <c r="K525" s="120"/>
      <c r="L525" s="276"/>
      <c r="M525" s="182"/>
    </row>
    <row r="526" spans="2:13" s="108" customFormat="1" ht="16.5" x14ac:dyDescent="0.25">
      <c r="B526" s="186"/>
      <c r="C526" s="105"/>
      <c r="D526" s="106"/>
      <c r="E526" s="106"/>
      <c r="F526" s="106"/>
      <c r="G526" s="106"/>
      <c r="H526" s="106"/>
      <c r="I526" s="107"/>
      <c r="J526" s="107"/>
      <c r="K526" s="107"/>
      <c r="L526" s="273"/>
      <c r="M526" s="182"/>
    </row>
    <row r="527" spans="2:13" s="108" customFormat="1" ht="98.25" customHeight="1" x14ac:dyDescent="0.25">
      <c r="B527" s="186"/>
      <c r="C527" s="133"/>
      <c r="D527" s="453" t="s">
        <v>318</v>
      </c>
      <c r="E527" s="453"/>
      <c r="F527" s="453"/>
      <c r="G527" s="453"/>
      <c r="H527" s="453"/>
      <c r="I527" s="120"/>
      <c r="J527" s="120"/>
      <c r="K527" s="120"/>
      <c r="L527" s="276"/>
      <c r="M527" s="182"/>
    </row>
    <row r="528" spans="2:13" s="108" customFormat="1" ht="16.5" x14ac:dyDescent="0.25">
      <c r="B528" s="186"/>
      <c r="C528" s="105"/>
      <c r="D528" s="106"/>
      <c r="E528" s="106"/>
      <c r="F528" s="106"/>
      <c r="G528" s="106"/>
      <c r="H528" s="106"/>
      <c r="I528" s="107"/>
      <c r="J528" s="107"/>
      <c r="K528" s="107"/>
      <c r="L528" s="273"/>
      <c r="M528" s="182"/>
    </row>
    <row r="529" spans="2:13" s="108" customFormat="1" ht="83.25" customHeight="1" x14ac:dyDescent="0.25">
      <c r="B529" s="186"/>
      <c r="C529" s="133"/>
      <c r="D529" s="453" t="s">
        <v>319</v>
      </c>
      <c r="E529" s="453"/>
      <c r="F529" s="453"/>
      <c r="G529" s="453"/>
      <c r="H529" s="453"/>
      <c r="I529" s="120"/>
      <c r="J529" s="120"/>
      <c r="K529" s="120"/>
      <c r="L529" s="276"/>
      <c r="M529" s="182"/>
    </row>
    <row r="530" spans="2:13" s="108" customFormat="1" ht="16.5" x14ac:dyDescent="0.25">
      <c r="B530" s="186"/>
      <c r="C530" s="105"/>
      <c r="D530" s="106"/>
      <c r="E530" s="106"/>
      <c r="F530" s="106"/>
      <c r="G530" s="106"/>
      <c r="H530" s="106"/>
      <c r="I530" s="107"/>
      <c r="J530" s="107"/>
      <c r="K530" s="107"/>
      <c r="L530" s="273"/>
      <c r="M530" s="182"/>
    </row>
    <row r="531" spans="2:13" s="144" customFormat="1" ht="66.75" customHeight="1" x14ac:dyDescent="0.25">
      <c r="B531" s="186"/>
      <c r="C531" s="133"/>
      <c r="D531" s="453" t="s">
        <v>320</v>
      </c>
      <c r="E531" s="453"/>
      <c r="F531" s="453"/>
      <c r="G531" s="453"/>
      <c r="H531" s="453"/>
      <c r="I531" s="120"/>
      <c r="J531" s="120"/>
      <c r="K531" s="120"/>
      <c r="L531" s="276"/>
      <c r="M531" s="182"/>
    </row>
    <row r="532" spans="2:13" s="108" customFormat="1" ht="16.5" x14ac:dyDescent="0.25">
      <c r="B532" s="186"/>
      <c r="C532" s="118"/>
      <c r="D532" s="119"/>
      <c r="E532" s="119"/>
      <c r="F532" s="119"/>
      <c r="G532" s="119"/>
      <c r="H532" s="119"/>
      <c r="I532" s="145"/>
      <c r="J532" s="145"/>
      <c r="K532" s="145"/>
      <c r="L532" s="286"/>
      <c r="M532" s="182"/>
    </row>
    <row r="533" spans="2:13" s="144" customFormat="1" ht="16.5" x14ac:dyDescent="0.25">
      <c r="B533" s="191" t="s">
        <v>321</v>
      </c>
      <c r="C533" s="121"/>
      <c r="D533" s="122" t="s">
        <v>322</v>
      </c>
      <c r="E533" s="114"/>
      <c r="F533" s="114"/>
      <c r="G533" s="114"/>
      <c r="H533" s="114"/>
      <c r="I533" s="145"/>
      <c r="J533" s="117">
        <v>1</v>
      </c>
      <c r="K533" s="117" t="s">
        <v>9</v>
      </c>
      <c r="L533" s="275"/>
      <c r="M533" s="183">
        <f>J533*L533</f>
        <v>0</v>
      </c>
    </row>
    <row r="534" spans="2:13" s="144" customFormat="1" ht="16.5" x14ac:dyDescent="0.25">
      <c r="B534" s="191"/>
      <c r="C534" s="113"/>
      <c r="D534" s="114"/>
      <c r="E534" s="114"/>
      <c r="F534" s="114"/>
      <c r="G534" s="114"/>
      <c r="H534" s="114"/>
      <c r="I534" s="145"/>
      <c r="J534" s="145"/>
      <c r="K534" s="145"/>
      <c r="L534" s="286"/>
      <c r="M534" s="182"/>
    </row>
    <row r="535" spans="2:13" s="144" customFormat="1" ht="84.75" customHeight="1" x14ac:dyDescent="0.25">
      <c r="B535" s="186"/>
      <c r="C535" s="133"/>
      <c r="D535" s="453" t="s">
        <v>323</v>
      </c>
      <c r="E535" s="453"/>
      <c r="F535" s="453"/>
      <c r="G535" s="453"/>
      <c r="H535" s="453"/>
      <c r="I535" s="120"/>
      <c r="J535" s="120"/>
      <c r="K535" s="120"/>
      <c r="L535" s="276"/>
      <c r="M535" s="182"/>
    </row>
    <row r="536" spans="2:13" s="144" customFormat="1" ht="16.5" x14ac:dyDescent="0.25">
      <c r="B536" s="186"/>
      <c r="C536" s="118"/>
      <c r="D536" s="119"/>
      <c r="E536" s="119"/>
      <c r="F536" s="119"/>
      <c r="G536" s="119"/>
      <c r="H536" s="119"/>
      <c r="I536" s="120"/>
      <c r="J536" s="120"/>
      <c r="K536" s="120"/>
      <c r="L536" s="276"/>
      <c r="M536" s="182"/>
    </row>
    <row r="537" spans="2:13" s="144" customFormat="1" ht="87" customHeight="1" x14ac:dyDescent="0.25">
      <c r="B537" s="186"/>
      <c r="C537" s="133"/>
      <c r="D537" s="450" t="s">
        <v>324</v>
      </c>
      <c r="E537" s="450"/>
      <c r="F537" s="450"/>
      <c r="G537" s="450"/>
      <c r="H537" s="450"/>
      <c r="I537" s="120"/>
      <c r="J537" s="120"/>
      <c r="K537" s="120"/>
      <c r="L537" s="276"/>
      <c r="M537" s="182"/>
    </row>
    <row r="538" spans="2:13" s="144" customFormat="1" ht="16.5" x14ac:dyDescent="0.25">
      <c r="B538" s="186"/>
      <c r="C538" s="133"/>
      <c r="D538" s="168"/>
      <c r="E538" s="124"/>
      <c r="F538" s="124"/>
      <c r="G538" s="124"/>
      <c r="H538" s="124"/>
      <c r="I538" s="120"/>
      <c r="J538" s="120"/>
      <c r="K538" s="120"/>
      <c r="L538" s="276"/>
      <c r="M538" s="182"/>
    </row>
    <row r="539" spans="2:13" s="144" customFormat="1" ht="16.5" x14ac:dyDescent="0.25">
      <c r="B539" s="186" t="s">
        <v>325</v>
      </c>
      <c r="C539" s="121"/>
      <c r="D539" s="122" t="s">
        <v>326</v>
      </c>
      <c r="E539" s="114"/>
      <c r="F539" s="114"/>
      <c r="G539" s="114"/>
      <c r="H539" s="114"/>
      <c r="I539" s="107"/>
      <c r="J539" s="117">
        <v>1</v>
      </c>
      <c r="K539" s="117" t="s">
        <v>9</v>
      </c>
      <c r="L539" s="275"/>
      <c r="M539" s="183">
        <f>J539*L539</f>
        <v>0</v>
      </c>
    </row>
    <row r="540" spans="2:13" s="144" customFormat="1" ht="16.5" x14ac:dyDescent="0.25">
      <c r="B540" s="186"/>
      <c r="C540" s="113"/>
      <c r="D540" s="114"/>
      <c r="E540" s="114"/>
      <c r="F540" s="114"/>
      <c r="G540" s="114"/>
      <c r="H540" s="114"/>
      <c r="I540" s="107"/>
      <c r="J540" s="107"/>
      <c r="K540" s="107"/>
      <c r="L540" s="273"/>
      <c r="M540" s="182"/>
    </row>
    <row r="541" spans="2:13" s="144" customFormat="1" ht="54.75" customHeight="1" x14ac:dyDescent="0.25">
      <c r="B541" s="186"/>
      <c r="C541" s="133"/>
      <c r="D541" s="453" t="s">
        <v>327</v>
      </c>
      <c r="E541" s="453"/>
      <c r="F541" s="453"/>
      <c r="G541" s="453"/>
      <c r="H541" s="453"/>
      <c r="I541" s="107"/>
      <c r="J541" s="107"/>
      <c r="K541" s="107"/>
      <c r="L541" s="273"/>
      <c r="M541" s="182"/>
    </row>
    <row r="542" spans="2:13" s="144" customFormat="1" ht="16.5" x14ac:dyDescent="0.25">
      <c r="B542" s="186"/>
      <c r="C542" s="118"/>
      <c r="D542" s="119"/>
      <c r="E542" s="119"/>
      <c r="F542" s="119"/>
      <c r="G542" s="119"/>
      <c r="H542" s="119"/>
      <c r="I542" s="107"/>
      <c r="J542" s="107"/>
      <c r="K542" s="107"/>
      <c r="L542" s="273"/>
      <c r="M542" s="187"/>
    </row>
    <row r="543" spans="2:13" s="144" customFormat="1" ht="16.5" x14ac:dyDescent="0.25">
      <c r="B543" s="184"/>
      <c r="C543" s="128"/>
      <c r="D543" s="128"/>
      <c r="E543" s="129"/>
      <c r="F543" s="129"/>
      <c r="G543" s="130"/>
      <c r="H543" s="131"/>
      <c r="I543" s="132"/>
      <c r="J543" s="132"/>
      <c r="K543" s="132"/>
      <c r="L543" s="279"/>
      <c r="M543" s="185"/>
    </row>
    <row r="544" spans="2:13" s="144" customFormat="1" ht="16.5" x14ac:dyDescent="0.25">
      <c r="B544" s="186"/>
      <c r="C544" s="134"/>
      <c r="D544" s="134"/>
      <c r="E544" s="135"/>
      <c r="F544" s="135"/>
      <c r="G544" s="136"/>
      <c r="H544" s="137" t="s">
        <v>358</v>
      </c>
      <c r="I544" s="138"/>
      <c r="J544" s="138"/>
      <c r="K544" s="138"/>
      <c r="L544" s="280"/>
      <c r="M544" s="187">
        <f>SUBTOTAL(9,M500:M542)</f>
        <v>0</v>
      </c>
    </row>
    <row r="545" spans="2:13" s="144" customFormat="1" ht="17.25" thickBot="1" x14ac:dyDescent="0.3">
      <c r="B545" s="179"/>
      <c r="C545" s="106"/>
      <c r="D545" s="106"/>
      <c r="E545" s="106"/>
      <c r="F545" s="106"/>
      <c r="G545" s="106"/>
      <c r="H545" s="106"/>
      <c r="I545" s="107"/>
      <c r="J545" s="107"/>
      <c r="K545" s="107"/>
      <c r="L545" s="273"/>
      <c r="M545" s="187"/>
    </row>
    <row r="546" spans="2:13" s="144" customFormat="1" ht="16.5" x14ac:dyDescent="0.25">
      <c r="B546" s="417"/>
      <c r="C546" s="418"/>
      <c r="D546" s="418"/>
      <c r="E546" s="419"/>
      <c r="F546" s="419"/>
      <c r="G546" s="420"/>
      <c r="H546" s="421"/>
      <c r="I546" s="422"/>
      <c r="J546" s="422"/>
      <c r="K546" s="422"/>
      <c r="L546" s="423"/>
      <c r="M546" s="424"/>
    </row>
    <row r="547" spans="2:13" s="210" customFormat="1" ht="15" x14ac:dyDescent="0.25">
      <c r="B547" s="211"/>
      <c r="C547" s="212"/>
      <c r="D547" s="212"/>
      <c r="E547" s="213"/>
      <c r="F547" s="213"/>
      <c r="G547" s="214"/>
      <c r="H547" s="215" t="s">
        <v>366</v>
      </c>
      <c r="I547" s="216"/>
      <c r="J547" s="216"/>
      <c r="K547" s="216"/>
      <c r="L547" s="288"/>
      <c r="M547" s="217">
        <f>SUBTOTAL(9,M9:M542)</f>
        <v>0</v>
      </c>
    </row>
    <row r="548" spans="2:13" s="144" customFormat="1" ht="17.25" thickBot="1" x14ac:dyDescent="0.3">
      <c r="B548" s="203"/>
      <c r="C548" s="204"/>
      <c r="D548" s="204"/>
      <c r="E548" s="204"/>
      <c r="F548" s="204"/>
      <c r="G548" s="204"/>
      <c r="H548" s="204"/>
      <c r="I548" s="205"/>
      <c r="J548" s="205"/>
      <c r="K548" s="205"/>
      <c r="L548" s="289"/>
      <c r="M548" s="206"/>
    </row>
    <row r="549" spans="2:13" ht="14.25" thickTop="1" x14ac:dyDescent="0.25"/>
  </sheetData>
  <protectedRanges>
    <protectedRange sqref="M7:M8 K1:L1048576" name="Range1"/>
  </protectedRanges>
  <mergeCells count="162">
    <mergeCell ref="D531:H531"/>
    <mergeCell ref="D535:H535"/>
    <mergeCell ref="D537:H537"/>
    <mergeCell ref="D541:H541"/>
    <mergeCell ref="D513:H513"/>
    <mergeCell ref="D517:H517"/>
    <mergeCell ref="D521:H521"/>
    <mergeCell ref="D525:H525"/>
    <mergeCell ref="D527:H527"/>
    <mergeCell ref="D529:H529"/>
    <mergeCell ref="D487:H487"/>
    <mergeCell ref="D491:H491"/>
    <mergeCell ref="D493:H493"/>
    <mergeCell ref="D495:H495"/>
    <mergeCell ref="D505:H505"/>
    <mergeCell ref="D509:H509"/>
    <mergeCell ref="D473:H473"/>
    <mergeCell ref="D475:H475"/>
    <mergeCell ref="D477:H477"/>
    <mergeCell ref="D481:H481"/>
    <mergeCell ref="D483:H483"/>
    <mergeCell ref="D485:H485"/>
    <mergeCell ref="D449:H449"/>
    <mergeCell ref="D453:H453"/>
    <mergeCell ref="D457:H457"/>
    <mergeCell ref="D465:H465"/>
    <mergeCell ref="D467:H467"/>
    <mergeCell ref="D469:H469"/>
    <mergeCell ref="D429:H429"/>
    <mergeCell ref="D431:H431"/>
    <mergeCell ref="D435:H435"/>
    <mergeCell ref="D439:H439"/>
    <mergeCell ref="D443:H443"/>
    <mergeCell ref="D447:H447"/>
    <mergeCell ref="D410:H410"/>
    <mergeCell ref="D412:H412"/>
    <mergeCell ref="D414:H414"/>
    <mergeCell ref="D416:H416"/>
    <mergeCell ref="D418:H418"/>
    <mergeCell ref="D420:H420"/>
    <mergeCell ref="D396:H396"/>
    <mergeCell ref="D398:H398"/>
    <mergeCell ref="D402:H402"/>
    <mergeCell ref="D404:H404"/>
    <mergeCell ref="D406:H406"/>
    <mergeCell ref="D408:H408"/>
    <mergeCell ref="D379:H380"/>
    <mergeCell ref="D382:H382"/>
    <mergeCell ref="D384:H384"/>
    <mergeCell ref="D388:H388"/>
    <mergeCell ref="D392:H392"/>
    <mergeCell ref="D394:H394"/>
    <mergeCell ref="D358:H358"/>
    <mergeCell ref="D360:H360"/>
    <mergeCell ref="D362:H362"/>
    <mergeCell ref="D364:H364"/>
    <mergeCell ref="D368:H368"/>
    <mergeCell ref="D378:H378"/>
    <mergeCell ref="D334:H335"/>
    <mergeCell ref="D336:H336"/>
    <mergeCell ref="D340:H340"/>
    <mergeCell ref="D350:H350"/>
    <mergeCell ref="D352:H352"/>
    <mergeCell ref="D356:H356"/>
    <mergeCell ref="D316:H316"/>
    <mergeCell ref="D322:H322"/>
    <mergeCell ref="D324:H324"/>
    <mergeCell ref="D328:H328"/>
    <mergeCell ref="D330:H330"/>
    <mergeCell ref="D332:H332"/>
    <mergeCell ref="D298:H298"/>
    <mergeCell ref="D302:H302"/>
    <mergeCell ref="D304:H304"/>
    <mergeCell ref="D308:H308"/>
    <mergeCell ref="D310:H310"/>
    <mergeCell ref="D314:H314"/>
    <mergeCell ref="D282:H282"/>
    <mergeCell ref="D284:H284"/>
    <mergeCell ref="D286:H286"/>
    <mergeCell ref="D290:H290"/>
    <mergeCell ref="D294:H294"/>
    <mergeCell ref="D296:H296"/>
    <mergeCell ref="E264:H264"/>
    <mergeCell ref="E266:H266"/>
    <mergeCell ref="D272:H272"/>
    <mergeCell ref="D276:H276"/>
    <mergeCell ref="D278:H278"/>
    <mergeCell ref="D280:H280"/>
    <mergeCell ref="D242:H242"/>
    <mergeCell ref="D246:H246"/>
    <mergeCell ref="D248:H248"/>
    <mergeCell ref="D256:H256"/>
    <mergeCell ref="E260:H260"/>
    <mergeCell ref="E262:H262"/>
    <mergeCell ref="D224:H224"/>
    <mergeCell ref="D226:H226"/>
    <mergeCell ref="D228:H228"/>
    <mergeCell ref="D236:H236"/>
    <mergeCell ref="E238:H238"/>
    <mergeCell ref="E240:H240"/>
    <mergeCell ref="D207:H207"/>
    <mergeCell ref="D209:H209"/>
    <mergeCell ref="D211:H211"/>
    <mergeCell ref="D213:H213"/>
    <mergeCell ref="D217:H217"/>
    <mergeCell ref="D221:H222"/>
    <mergeCell ref="D179:H179"/>
    <mergeCell ref="D183:H183"/>
    <mergeCell ref="D185:H185"/>
    <mergeCell ref="D189:H189"/>
    <mergeCell ref="D195:H195"/>
    <mergeCell ref="D205:H205"/>
    <mergeCell ref="E167:H167"/>
    <mergeCell ref="E169:H169"/>
    <mergeCell ref="E171:H171"/>
    <mergeCell ref="E173:I173"/>
    <mergeCell ref="E175:H175"/>
    <mergeCell ref="E177:H177"/>
    <mergeCell ref="D161:H161"/>
    <mergeCell ref="D163:H163"/>
    <mergeCell ref="E165:H165"/>
    <mergeCell ref="D137:H137"/>
    <mergeCell ref="D139:H139"/>
    <mergeCell ref="D141:H141"/>
    <mergeCell ref="D145:H145"/>
    <mergeCell ref="D149:H149"/>
    <mergeCell ref="D151:H151"/>
    <mergeCell ref="D111:H111"/>
    <mergeCell ref="D115:H115"/>
    <mergeCell ref="D119:H119"/>
    <mergeCell ref="D129:H129"/>
    <mergeCell ref="D131:H131"/>
    <mergeCell ref="D133:H133"/>
    <mergeCell ref="D91:H91"/>
    <mergeCell ref="D93:H93"/>
    <mergeCell ref="D95:H95"/>
    <mergeCell ref="D97:H97"/>
    <mergeCell ref="D107:H107"/>
    <mergeCell ref="D109:H109"/>
    <mergeCell ref="D77:H77"/>
    <mergeCell ref="D79:H79"/>
    <mergeCell ref="E81:H81"/>
    <mergeCell ref="E83:H83"/>
    <mergeCell ref="E85:H85"/>
    <mergeCell ref="D89:H89"/>
    <mergeCell ref="D47:H47"/>
    <mergeCell ref="D57:H57"/>
    <mergeCell ref="D59:H59"/>
    <mergeCell ref="D63:H63"/>
    <mergeCell ref="D67:H67"/>
    <mergeCell ref="D27:H27"/>
    <mergeCell ref="D29:H29"/>
    <mergeCell ref="D37:H37"/>
    <mergeCell ref="D41:H41"/>
    <mergeCell ref="D43:H43"/>
    <mergeCell ref="D45:H45"/>
    <mergeCell ref="D7:H7"/>
    <mergeCell ref="D13:H13"/>
    <mergeCell ref="D15:H15"/>
    <mergeCell ref="D19:H19"/>
    <mergeCell ref="D21:H21"/>
    <mergeCell ref="D23:H23"/>
  </mergeCells>
  <printOptions horizontalCentered="1"/>
  <pageMargins left="0.39370078740157483" right="0.23622047244094491" top="0.23" bottom="0.51" header="0.19" footer="0.31496062992125984"/>
  <pageSetup paperSize="9" scale="76" fitToHeight="0" orientation="portrait" horizontalDpi="4294967293" r:id="rId1"/>
  <headerFooter>
    <oddFooter>&amp;R&amp;"Book Antiqua,Regular"&amp;10BAB NO. 1 - Page &amp;P of &amp;N</oddFooter>
  </headerFooter>
  <rowBreaks count="5" manualBreakCount="5">
    <brk id="124" max="12" man="1"/>
    <brk id="156" max="12" man="1"/>
    <brk id="180" max="12" man="1"/>
    <brk id="305" max="12" man="1"/>
    <brk id="399"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5.75" x14ac:dyDescent="0.25"/>
  <cols>
    <col min="1" max="1" width="3.7109375" style="220" customWidth="1"/>
    <col min="2" max="2" width="5.7109375" style="220" customWidth="1"/>
    <col min="3" max="3" width="54.140625" style="220" customWidth="1"/>
    <col min="4" max="4" width="8.85546875" style="220" customWidth="1"/>
    <col min="5" max="5" width="6.85546875" style="220" customWidth="1"/>
    <col min="6" max="7" width="7.140625" style="220" customWidth="1"/>
    <col min="8" max="16384" width="9.140625" style="218"/>
  </cols>
  <sheetData>
    <row r="1" spans="1:7" x14ac:dyDescent="0.25">
      <c r="A1" s="85"/>
      <c r="B1" s="85"/>
      <c r="C1" s="85"/>
      <c r="D1" s="85"/>
      <c r="E1" s="85"/>
      <c r="F1" s="85"/>
      <c r="G1" s="85"/>
    </row>
    <row r="2" spans="1:7" x14ac:dyDescent="0.25">
      <c r="A2" s="85"/>
      <c r="B2" s="85"/>
      <c r="C2" s="85"/>
      <c r="D2" s="85"/>
      <c r="E2" s="85"/>
      <c r="F2" s="85"/>
      <c r="G2" s="85"/>
    </row>
    <row r="3" spans="1:7" x14ac:dyDescent="0.25">
      <c r="A3" s="85"/>
      <c r="B3" s="85"/>
      <c r="C3" s="85"/>
      <c r="D3" s="85"/>
      <c r="E3" s="85"/>
      <c r="F3" s="85"/>
      <c r="G3" s="85"/>
    </row>
    <row r="4" spans="1:7" x14ac:dyDescent="0.25">
      <c r="A4" s="85"/>
      <c r="B4" s="85"/>
      <c r="C4" s="85"/>
      <c r="D4" s="85"/>
      <c r="E4" s="85"/>
      <c r="F4" s="85"/>
      <c r="G4" s="85"/>
    </row>
    <row r="5" spans="1:7" x14ac:dyDescent="0.25">
      <c r="A5" s="85"/>
      <c r="B5" s="85"/>
      <c r="C5" s="85"/>
      <c r="D5" s="85"/>
      <c r="E5" s="85"/>
      <c r="F5" s="85"/>
      <c r="G5" s="85"/>
    </row>
    <row r="6" spans="1:7" x14ac:dyDescent="0.25">
      <c r="A6" s="85"/>
      <c r="B6" s="85"/>
      <c r="C6" s="85"/>
      <c r="D6" s="85"/>
      <c r="E6" s="85"/>
      <c r="F6" s="85"/>
      <c r="G6" s="85"/>
    </row>
    <row r="7" spans="1:7" x14ac:dyDescent="0.25">
      <c r="A7" s="85"/>
      <c r="B7" s="85"/>
      <c r="C7" s="85"/>
      <c r="D7" s="85"/>
      <c r="E7" s="85"/>
      <c r="F7" s="85"/>
      <c r="G7" s="85"/>
    </row>
    <row r="8" spans="1:7" x14ac:dyDescent="0.25">
      <c r="A8" s="85"/>
      <c r="B8" s="85"/>
      <c r="C8" s="85"/>
      <c r="D8" s="85"/>
      <c r="E8" s="85"/>
      <c r="F8" s="85"/>
      <c r="G8" s="85"/>
    </row>
    <row r="9" spans="1:7" ht="16.5" x14ac:dyDescent="0.25">
      <c r="A9" s="448"/>
      <c r="B9" s="448"/>
      <c r="C9" s="448"/>
      <c r="D9" s="448"/>
      <c r="E9" s="448"/>
      <c r="F9" s="448"/>
      <c r="G9" s="448"/>
    </row>
    <row r="10" spans="1:7" ht="16.5" x14ac:dyDescent="0.25">
      <c r="A10" s="86"/>
      <c r="B10" s="86"/>
      <c r="C10" s="86"/>
      <c r="D10" s="86"/>
      <c r="E10" s="86"/>
      <c r="F10" s="86"/>
      <c r="G10" s="87"/>
    </row>
    <row r="11" spans="1:7" ht="16.5" x14ac:dyDescent="0.25">
      <c r="A11" s="448"/>
      <c r="B11" s="448"/>
      <c r="C11" s="448"/>
      <c r="D11" s="448"/>
      <c r="E11" s="448"/>
      <c r="F11" s="448"/>
      <c r="G11" s="448"/>
    </row>
    <row r="12" spans="1:7" x14ac:dyDescent="0.25">
      <c r="A12" s="87"/>
      <c r="B12" s="87"/>
      <c r="C12" s="87"/>
      <c r="D12" s="87"/>
      <c r="E12" s="87"/>
      <c r="F12" s="87"/>
      <c r="G12" s="87"/>
    </row>
    <row r="13" spans="1:7" ht="16.5" x14ac:dyDescent="0.25">
      <c r="A13" s="448"/>
      <c r="B13" s="448"/>
      <c r="C13" s="448"/>
      <c r="D13" s="448"/>
      <c r="E13" s="448"/>
      <c r="F13" s="448"/>
      <c r="G13" s="448"/>
    </row>
    <row r="14" spans="1:7" x14ac:dyDescent="0.25">
      <c r="A14" s="87"/>
      <c r="B14" s="87"/>
      <c r="C14" s="87"/>
      <c r="D14" s="87"/>
      <c r="E14" s="87"/>
      <c r="F14" s="87"/>
      <c r="G14" s="87"/>
    </row>
    <row r="15" spans="1:7" ht="16.5" x14ac:dyDescent="0.25">
      <c r="A15" s="448" t="s">
        <v>328</v>
      </c>
      <c r="B15" s="448"/>
      <c r="C15" s="448"/>
      <c r="D15" s="448"/>
      <c r="E15" s="448"/>
      <c r="F15" s="448"/>
      <c r="G15" s="448"/>
    </row>
    <row r="16" spans="1:7" x14ac:dyDescent="0.25">
      <c r="A16" s="219"/>
      <c r="B16" s="219"/>
      <c r="C16" s="219"/>
      <c r="D16" s="219"/>
      <c r="E16" s="219"/>
      <c r="F16" s="219"/>
      <c r="G16" s="219"/>
    </row>
    <row r="17" spans="1:7" x14ac:dyDescent="0.25">
      <c r="A17" s="219"/>
      <c r="B17" s="219"/>
      <c r="C17" s="219"/>
      <c r="D17" s="219"/>
      <c r="E17" s="219"/>
      <c r="F17" s="219"/>
      <c r="G17" s="219"/>
    </row>
    <row r="18" spans="1:7" ht="16.5" x14ac:dyDescent="0.25">
      <c r="A18" s="449"/>
      <c r="B18" s="449"/>
      <c r="C18" s="449"/>
      <c r="D18" s="449"/>
      <c r="E18" s="449"/>
      <c r="F18" s="449"/>
      <c r="G18" s="449"/>
    </row>
  </sheetData>
  <mergeCells count="5">
    <mergeCell ref="A9:G9"/>
    <mergeCell ref="A11:G11"/>
    <mergeCell ref="A13:G13"/>
    <mergeCell ref="A15:G15"/>
    <mergeCell ref="A18:G18"/>
  </mergeCells>
  <pageMargins left="0.70866141732283472" right="0.70866141732283472" top="0.74803149606299213" bottom="0.74803149606299213" header="0.31496062992125984" footer="0.31496062992125984"/>
  <pageSetup paperSize="9" scale="93"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2"/>
  <sheetViews>
    <sheetView view="pageBreakPreview" zoomScaleNormal="100" zoomScaleSheetLayoutView="100" workbookViewId="0"/>
  </sheetViews>
  <sheetFormatPr defaultRowHeight="15.75" x14ac:dyDescent="0.25"/>
  <cols>
    <col min="1" max="1" width="2.7109375" style="221" customWidth="1"/>
    <col min="2" max="2" width="6.28515625" style="2" customWidth="1"/>
    <col min="3" max="3" width="2.7109375" style="2" customWidth="1"/>
    <col min="4" max="4" width="2.7109375" style="3" customWidth="1"/>
    <col min="5" max="5" width="50.140625" style="4" customWidth="1"/>
    <col min="6" max="6" width="11.85546875" style="5" customWidth="1"/>
    <col min="7" max="7" width="9.5703125" style="2" customWidth="1"/>
    <col min="8" max="8" width="16.28515625" style="290" customWidth="1"/>
    <col min="9" max="9" width="16.85546875" style="6" customWidth="1"/>
    <col min="10" max="16384" width="9.140625" style="221"/>
  </cols>
  <sheetData>
    <row r="1" spans="2:9" x14ac:dyDescent="0.25">
      <c r="B1" s="1" t="s">
        <v>360</v>
      </c>
      <c r="E1" s="4" t="s">
        <v>362</v>
      </c>
    </row>
    <row r="2" spans="2:9" x14ac:dyDescent="0.25">
      <c r="B2" s="2" t="s">
        <v>361</v>
      </c>
      <c r="E2" s="4" t="s">
        <v>363</v>
      </c>
    </row>
    <row r="3" spans="2:9" ht="10.5" customHeight="1" x14ac:dyDescent="0.25"/>
    <row r="4" spans="2:9" ht="16.5" x14ac:dyDescent="0.25">
      <c r="B4" s="440" t="s">
        <v>470</v>
      </c>
      <c r="H4" s="291"/>
    </row>
    <row r="5" spans="2:9" ht="16.5" thickBot="1" x14ac:dyDescent="0.3">
      <c r="B5" s="3"/>
      <c r="D5" s="2"/>
      <c r="H5" s="291"/>
    </row>
    <row r="6" spans="2:9" ht="16.5" thickTop="1" x14ac:dyDescent="0.25">
      <c r="B6" s="368"/>
      <c r="C6" s="369"/>
      <c r="D6" s="369"/>
      <c r="E6" s="369"/>
      <c r="F6" s="370"/>
      <c r="G6" s="371"/>
      <c r="H6" s="372"/>
      <c r="I6" s="373"/>
    </row>
    <row r="7" spans="2:9" ht="16.5" x14ac:dyDescent="0.25">
      <c r="B7" s="374" t="s">
        <v>9</v>
      </c>
      <c r="C7" s="471" t="s">
        <v>329</v>
      </c>
      <c r="D7" s="471"/>
      <c r="E7" s="471"/>
      <c r="F7" s="7" t="s">
        <v>330</v>
      </c>
      <c r="G7" s="8" t="s">
        <v>331</v>
      </c>
      <c r="H7" s="292" t="s">
        <v>4</v>
      </c>
      <c r="I7" s="375" t="s">
        <v>357</v>
      </c>
    </row>
    <row r="8" spans="2:9" ht="17.25" thickBot="1" x14ac:dyDescent="0.3">
      <c r="B8" s="403"/>
      <c r="C8" s="404"/>
      <c r="D8" s="404"/>
      <c r="E8" s="404"/>
      <c r="F8" s="405"/>
      <c r="G8" s="406"/>
      <c r="H8" s="407" t="s">
        <v>332</v>
      </c>
      <c r="I8" s="408" t="s">
        <v>5</v>
      </c>
    </row>
    <row r="9" spans="2:9" ht="15" customHeight="1" thickTop="1" x14ac:dyDescent="0.25">
      <c r="B9" s="376"/>
      <c r="C9" s="9"/>
      <c r="D9" s="10"/>
      <c r="E9" s="11"/>
      <c r="F9" s="432"/>
      <c r="G9" s="12"/>
      <c r="H9" s="293"/>
      <c r="I9" s="377"/>
    </row>
    <row r="10" spans="2:9" ht="15" customHeight="1" x14ac:dyDescent="0.25">
      <c r="B10" s="378" t="s">
        <v>32</v>
      </c>
      <c r="C10" s="304" t="s">
        <v>367</v>
      </c>
      <c r="D10" s="10"/>
      <c r="E10" s="15"/>
      <c r="F10" s="13"/>
      <c r="G10" s="12"/>
      <c r="H10" s="293"/>
      <c r="I10" s="379"/>
    </row>
    <row r="11" spans="2:9" ht="15" customHeight="1" x14ac:dyDescent="0.25">
      <c r="B11" s="376"/>
      <c r="C11" s="9"/>
      <c r="D11" s="10"/>
      <c r="E11" s="11"/>
      <c r="F11" s="432"/>
      <c r="G11" s="12"/>
      <c r="H11" s="293"/>
      <c r="I11" s="379"/>
    </row>
    <row r="12" spans="2:9" ht="15" customHeight="1" x14ac:dyDescent="0.25">
      <c r="B12" s="380" t="s">
        <v>339</v>
      </c>
      <c r="C12" s="14"/>
      <c r="D12" s="16" t="s">
        <v>368</v>
      </c>
      <c r="E12" s="15"/>
      <c r="F12" s="13">
        <v>1</v>
      </c>
      <c r="G12" s="12" t="s">
        <v>373</v>
      </c>
      <c r="H12" s="298"/>
      <c r="I12" s="379">
        <f>F12*H12</f>
        <v>0</v>
      </c>
    </row>
    <row r="13" spans="2:9" ht="15" customHeight="1" x14ac:dyDescent="0.25">
      <c r="B13" s="380"/>
      <c r="C13" s="17"/>
      <c r="D13" s="18"/>
      <c r="E13" s="15"/>
      <c r="F13" s="432"/>
      <c r="G13" s="12"/>
      <c r="H13" s="293"/>
      <c r="I13" s="379"/>
    </row>
    <row r="14" spans="2:9" ht="15" customHeight="1" x14ac:dyDescent="0.25">
      <c r="B14" s="380" t="s">
        <v>341</v>
      </c>
      <c r="C14" s="17"/>
      <c r="D14" s="16" t="s">
        <v>369</v>
      </c>
      <c r="E14" s="15"/>
      <c r="F14" s="13">
        <v>1008</v>
      </c>
      <c r="G14" s="12" t="s">
        <v>374</v>
      </c>
      <c r="H14" s="293"/>
      <c r="I14" s="379">
        <f>F14*H14</f>
        <v>0</v>
      </c>
    </row>
    <row r="15" spans="2:9" ht="15" customHeight="1" x14ac:dyDescent="0.25">
      <c r="B15" s="380"/>
      <c r="C15" s="17"/>
      <c r="D15" s="16" t="s">
        <v>372</v>
      </c>
      <c r="E15" s="15"/>
      <c r="F15" s="13"/>
      <c r="G15" s="12"/>
      <c r="H15" s="293"/>
      <c r="I15" s="379"/>
    </row>
    <row r="16" spans="2:9" ht="15" customHeight="1" x14ac:dyDescent="0.25">
      <c r="B16" s="380"/>
      <c r="C16" s="17"/>
      <c r="D16" s="18"/>
      <c r="E16" s="15"/>
      <c r="F16" s="432"/>
      <c r="G16" s="12"/>
      <c r="H16" s="293"/>
      <c r="I16" s="379"/>
    </row>
    <row r="17" spans="2:9" ht="15" customHeight="1" x14ac:dyDescent="0.25">
      <c r="B17" s="380" t="s">
        <v>342</v>
      </c>
      <c r="C17" s="17"/>
      <c r="D17" s="16" t="s">
        <v>375</v>
      </c>
      <c r="E17" s="15"/>
      <c r="F17" s="13"/>
      <c r="G17" s="12"/>
      <c r="H17" s="293"/>
      <c r="I17" s="379"/>
    </row>
    <row r="18" spans="2:9" ht="15" customHeight="1" x14ac:dyDescent="0.25">
      <c r="B18" s="380"/>
      <c r="C18" s="17"/>
      <c r="D18" s="18" t="s">
        <v>370</v>
      </c>
      <c r="E18" s="15" t="s">
        <v>450</v>
      </c>
      <c r="F18" s="432">
        <v>678.8459888245593</v>
      </c>
      <c r="G18" s="12" t="s">
        <v>340</v>
      </c>
      <c r="H18" s="298"/>
      <c r="I18" s="379">
        <f>F18*H18</f>
        <v>0</v>
      </c>
    </row>
    <row r="19" spans="2:9" ht="15" customHeight="1" x14ac:dyDescent="0.25">
      <c r="B19" s="380"/>
      <c r="C19" s="17"/>
      <c r="D19" s="18" t="s">
        <v>371</v>
      </c>
      <c r="E19" s="15" t="s">
        <v>379</v>
      </c>
      <c r="F19" s="432"/>
      <c r="G19" s="12"/>
      <c r="H19" s="293"/>
      <c r="I19" s="379"/>
    </row>
    <row r="20" spans="2:9" ht="15" customHeight="1" x14ac:dyDescent="0.25">
      <c r="B20" s="380"/>
      <c r="C20" s="17"/>
      <c r="D20" s="18"/>
      <c r="E20" s="19" t="s">
        <v>377</v>
      </c>
      <c r="F20" s="432">
        <v>30900.586516800002</v>
      </c>
      <c r="G20" s="12" t="s">
        <v>353</v>
      </c>
      <c r="H20" s="293"/>
      <c r="I20" s="379">
        <f t="shared" ref="I20:I21" si="0">F20*H20</f>
        <v>0</v>
      </c>
    </row>
    <row r="21" spans="2:9" ht="15" customHeight="1" x14ac:dyDescent="0.25">
      <c r="B21" s="380"/>
      <c r="C21" s="17"/>
      <c r="D21" s="18"/>
      <c r="E21" s="19" t="s">
        <v>378</v>
      </c>
      <c r="F21" s="432">
        <v>36342.586223999999</v>
      </c>
      <c r="G21" s="12" t="s">
        <v>353</v>
      </c>
      <c r="H21" s="298"/>
      <c r="I21" s="379">
        <f t="shared" si="0"/>
        <v>0</v>
      </c>
    </row>
    <row r="22" spans="2:9" ht="15" customHeight="1" x14ac:dyDescent="0.25">
      <c r="B22" s="380"/>
      <c r="C22" s="17"/>
      <c r="D22" s="18"/>
      <c r="E22" s="15"/>
      <c r="F22" s="432"/>
      <c r="G22" s="12"/>
      <c r="H22" s="293"/>
      <c r="I22" s="379"/>
    </row>
    <row r="23" spans="2:9" ht="15" customHeight="1" x14ac:dyDescent="0.25">
      <c r="B23" s="381"/>
      <c r="C23" s="20"/>
      <c r="D23" s="20"/>
      <c r="E23" s="20"/>
      <c r="F23" s="433"/>
      <c r="G23" s="22"/>
      <c r="H23" s="294"/>
      <c r="I23" s="345"/>
    </row>
    <row r="24" spans="2:9" s="303" customFormat="1" ht="15" customHeight="1" x14ac:dyDescent="0.25">
      <c r="B24" s="382" t="s">
        <v>380</v>
      </c>
      <c r="C24" s="299"/>
      <c r="D24" s="299"/>
      <c r="E24" s="299"/>
      <c r="F24" s="434"/>
      <c r="G24" s="301"/>
      <c r="H24" s="302"/>
      <c r="I24" s="383">
        <f>SUM(I9:I22)</f>
        <v>0</v>
      </c>
    </row>
    <row r="25" spans="2:9" ht="15" customHeight="1" x14ac:dyDescent="0.25">
      <c r="B25" s="384"/>
      <c r="C25" s="24"/>
      <c r="D25" s="25"/>
      <c r="E25" s="26"/>
      <c r="F25" s="435"/>
      <c r="G25" s="28"/>
      <c r="H25" s="295"/>
      <c r="I25" s="385"/>
    </row>
    <row r="26" spans="2:9" ht="15" customHeight="1" x14ac:dyDescent="0.25">
      <c r="B26" s="376"/>
      <c r="C26" s="9"/>
      <c r="D26" s="10"/>
      <c r="E26" s="11"/>
      <c r="F26" s="432"/>
      <c r="G26" s="12"/>
      <c r="H26" s="293"/>
      <c r="I26" s="379"/>
    </row>
    <row r="27" spans="2:9" ht="15" customHeight="1" x14ac:dyDescent="0.25">
      <c r="B27" s="378">
        <v>2.2000000000000002</v>
      </c>
      <c r="C27" s="304" t="s">
        <v>333</v>
      </c>
      <c r="D27" s="10"/>
      <c r="E27" s="15"/>
      <c r="F27" s="13"/>
      <c r="G27" s="12"/>
      <c r="H27" s="293"/>
      <c r="I27" s="379"/>
    </row>
    <row r="28" spans="2:9" ht="15" customHeight="1" x14ac:dyDescent="0.25">
      <c r="B28" s="376"/>
      <c r="C28" s="29"/>
      <c r="D28" s="10"/>
      <c r="E28" s="11"/>
      <c r="F28" s="13"/>
      <c r="G28" s="12"/>
      <c r="H28" s="293"/>
      <c r="I28" s="379"/>
    </row>
    <row r="29" spans="2:9" ht="15" customHeight="1" x14ac:dyDescent="0.25">
      <c r="B29" s="376"/>
      <c r="C29" s="9" t="s">
        <v>334</v>
      </c>
      <c r="D29" s="10"/>
      <c r="E29" s="11"/>
      <c r="F29" s="432"/>
      <c r="G29" s="12"/>
      <c r="H29" s="293"/>
      <c r="I29" s="379"/>
    </row>
    <row r="30" spans="2:9" ht="15" customHeight="1" x14ac:dyDescent="0.25">
      <c r="B30" s="376"/>
      <c r="C30" s="16"/>
      <c r="D30" s="10"/>
      <c r="E30" s="11"/>
      <c r="F30" s="432"/>
      <c r="G30" s="12"/>
      <c r="H30" s="293"/>
      <c r="I30" s="379"/>
    </row>
    <row r="31" spans="2:9" ht="30" customHeight="1" x14ac:dyDescent="0.25">
      <c r="B31" s="376"/>
      <c r="C31" s="11"/>
      <c r="D31" s="472" t="s">
        <v>335</v>
      </c>
      <c r="E31" s="473"/>
      <c r="F31" s="436"/>
      <c r="G31" s="12"/>
      <c r="H31" s="293"/>
      <c r="I31" s="379"/>
    </row>
    <row r="32" spans="2:9" ht="15" customHeight="1" x14ac:dyDescent="0.25">
      <c r="B32" s="376"/>
      <c r="C32" s="16"/>
      <c r="D32" s="10"/>
      <c r="E32" s="11"/>
      <c r="F32" s="432"/>
      <c r="G32" s="12"/>
      <c r="H32" s="293"/>
      <c r="I32" s="379"/>
    </row>
    <row r="33" spans="2:9" ht="45" customHeight="1" x14ac:dyDescent="0.25">
      <c r="B33" s="376"/>
      <c r="C33" s="11"/>
      <c r="D33" s="472" t="s">
        <v>336</v>
      </c>
      <c r="E33" s="473"/>
      <c r="F33" s="436"/>
      <c r="G33" s="12"/>
      <c r="H33" s="293"/>
      <c r="I33" s="379"/>
    </row>
    <row r="34" spans="2:9" ht="15" customHeight="1" x14ac:dyDescent="0.25">
      <c r="B34" s="376"/>
      <c r="C34" s="16"/>
      <c r="D34" s="10"/>
      <c r="E34" s="11"/>
      <c r="F34" s="432"/>
      <c r="G34" s="12"/>
      <c r="H34" s="293"/>
      <c r="I34" s="379"/>
    </row>
    <row r="35" spans="2:9" ht="45" customHeight="1" x14ac:dyDescent="0.25">
      <c r="B35" s="376"/>
      <c r="C35" s="11"/>
      <c r="D35" s="472" t="s">
        <v>337</v>
      </c>
      <c r="E35" s="473"/>
      <c r="F35" s="436"/>
      <c r="G35" s="12"/>
      <c r="H35" s="293"/>
      <c r="I35" s="379"/>
    </row>
    <row r="36" spans="2:9" ht="15" customHeight="1" x14ac:dyDescent="0.25">
      <c r="B36" s="376"/>
      <c r="C36" s="16"/>
      <c r="D36" s="10"/>
      <c r="E36" s="11"/>
      <c r="F36" s="432"/>
      <c r="G36" s="12"/>
      <c r="H36" s="293"/>
      <c r="I36" s="379"/>
    </row>
    <row r="37" spans="2:9" ht="30" customHeight="1" x14ac:dyDescent="0.25">
      <c r="B37" s="376"/>
      <c r="C37" s="11"/>
      <c r="D37" s="474" t="s">
        <v>338</v>
      </c>
      <c r="E37" s="475"/>
      <c r="F37" s="436"/>
      <c r="G37" s="12"/>
      <c r="H37" s="293"/>
      <c r="I37" s="379"/>
    </row>
    <row r="38" spans="2:9" ht="15" customHeight="1" x14ac:dyDescent="0.25">
      <c r="B38" s="376"/>
      <c r="C38" s="11"/>
      <c r="D38" s="18"/>
      <c r="E38" s="18"/>
      <c r="F38" s="436"/>
      <c r="G38" s="12"/>
      <c r="H38" s="293"/>
      <c r="I38" s="379"/>
    </row>
    <row r="39" spans="2:9" ht="15" customHeight="1" x14ac:dyDescent="0.25">
      <c r="B39" s="386" t="s">
        <v>339</v>
      </c>
      <c r="C39" s="11"/>
      <c r="D39" s="11" t="s">
        <v>384</v>
      </c>
      <c r="E39" s="11"/>
      <c r="F39" s="432"/>
      <c r="G39" s="12"/>
      <c r="H39" s="293"/>
      <c r="I39" s="379"/>
    </row>
    <row r="40" spans="2:9" ht="15" customHeight="1" x14ac:dyDescent="0.25">
      <c r="B40" s="386"/>
      <c r="C40" s="11"/>
      <c r="D40" s="11" t="s">
        <v>382</v>
      </c>
      <c r="E40" s="30" t="s">
        <v>386</v>
      </c>
      <c r="F40" s="13">
        <v>1051.8900000000001</v>
      </c>
      <c r="G40" s="12" t="s">
        <v>340</v>
      </c>
      <c r="H40" s="296"/>
      <c r="I40" s="379">
        <f t="shared" ref="I40" si="1">F40*H40</f>
        <v>0</v>
      </c>
    </row>
    <row r="41" spans="2:9" ht="15" customHeight="1" x14ac:dyDescent="0.25">
      <c r="B41" s="376"/>
      <c r="C41" s="16"/>
      <c r="D41" s="10"/>
      <c r="E41" s="11"/>
      <c r="F41" s="432"/>
      <c r="G41" s="12"/>
      <c r="H41" s="297"/>
      <c r="I41" s="387"/>
    </row>
    <row r="42" spans="2:9" ht="15" customHeight="1" x14ac:dyDescent="0.25">
      <c r="B42" s="386" t="s">
        <v>342</v>
      </c>
      <c r="C42" s="11"/>
      <c r="D42" s="11" t="s">
        <v>381</v>
      </c>
      <c r="E42" s="30"/>
      <c r="F42" s="13"/>
      <c r="G42" s="12"/>
      <c r="H42" s="296"/>
      <c r="I42" s="387"/>
    </row>
    <row r="43" spans="2:9" ht="15" customHeight="1" x14ac:dyDescent="0.25">
      <c r="B43" s="386"/>
      <c r="C43" s="11"/>
      <c r="D43" s="11" t="s">
        <v>382</v>
      </c>
      <c r="E43" s="30" t="s">
        <v>383</v>
      </c>
      <c r="F43" s="13">
        <v>420.75600000000009</v>
      </c>
      <c r="G43" s="12" t="s">
        <v>340</v>
      </c>
      <c r="H43" s="298"/>
      <c r="I43" s="379">
        <f t="shared" ref="I43:I44" si="2">F43*H43</f>
        <v>0</v>
      </c>
    </row>
    <row r="44" spans="2:9" ht="15" customHeight="1" x14ac:dyDescent="0.25">
      <c r="B44" s="386"/>
      <c r="C44" s="11"/>
      <c r="D44" s="11" t="s">
        <v>385</v>
      </c>
      <c r="E44" s="30" t="s">
        <v>388</v>
      </c>
      <c r="F44" s="13">
        <v>3922.06</v>
      </c>
      <c r="G44" s="12" t="s">
        <v>340</v>
      </c>
      <c r="H44" s="298"/>
      <c r="I44" s="379">
        <f t="shared" si="2"/>
        <v>0</v>
      </c>
    </row>
    <row r="45" spans="2:9" ht="45" customHeight="1" x14ac:dyDescent="0.25">
      <c r="B45" s="386"/>
      <c r="C45" s="11"/>
      <c r="D45" s="11"/>
      <c r="E45" s="30" t="s">
        <v>435</v>
      </c>
      <c r="F45" s="13"/>
      <c r="G45" s="12"/>
      <c r="H45" s="296"/>
      <c r="I45" s="387"/>
    </row>
    <row r="46" spans="2:9" ht="15" customHeight="1" x14ac:dyDescent="0.25">
      <c r="B46" s="388"/>
      <c r="C46" s="32"/>
      <c r="D46" s="33"/>
      <c r="E46" s="34"/>
      <c r="F46" s="432"/>
      <c r="G46" s="31"/>
      <c r="H46" s="297"/>
      <c r="I46" s="387"/>
    </row>
    <row r="47" spans="2:9" ht="15" customHeight="1" x14ac:dyDescent="0.25">
      <c r="B47" s="381"/>
      <c r="C47" s="20"/>
      <c r="D47" s="20"/>
      <c r="E47" s="20"/>
      <c r="F47" s="433"/>
      <c r="G47" s="22"/>
      <c r="H47" s="294"/>
      <c r="I47" s="345"/>
    </row>
    <row r="48" spans="2:9" s="303" customFormat="1" ht="15" customHeight="1" x14ac:dyDescent="0.25">
      <c r="B48" s="382" t="s">
        <v>389</v>
      </c>
      <c r="C48" s="299"/>
      <c r="D48" s="299"/>
      <c r="E48" s="299"/>
      <c r="F48" s="434"/>
      <c r="G48" s="301"/>
      <c r="H48" s="302"/>
      <c r="I48" s="383">
        <f>SUM(I26:I47)</f>
        <v>0</v>
      </c>
    </row>
    <row r="49" spans="2:9" ht="15" customHeight="1" x14ac:dyDescent="0.25">
      <c r="B49" s="384"/>
      <c r="C49" s="24"/>
      <c r="D49" s="25"/>
      <c r="E49" s="26"/>
      <c r="F49" s="435"/>
      <c r="G49" s="28"/>
      <c r="H49" s="295"/>
      <c r="I49" s="385"/>
    </row>
    <row r="50" spans="2:9" ht="15" customHeight="1" x14ac:dyDescent="0.25">
      <c r="B50" s="380"/>
      <c r="C50" s="35"/>
      <c r="D50" s="36"/>
      <c r="E50" s="15"/>
      <c r="F50" s="437"/>
      <c r="G50" s="12"/>
      <c r="H50" s="293"/>
      <c r="I50" s="389"/>
    </row>
    <row r="51" spans="2:9" ht="15" customHeight="1" x14ac:dyDescent="0.25">
      <c r="B51" s="378">
        <v>2.2999999999999998</v>
      </c>
      <c r="C51" s="304" t="s">
        <v>355</v>
      </c>
      <c r="D51" s="305"/>
      <c r="E51" s="15"/>
      <c r="F51" s="13"/>
      <c r="G51" s="12"/>
      <c r="H51" s="293"/>
      <c r="I51" s="379"/>
    </row>
    <row r="52" spans="2:9" ht="15" customHeight="1" x14ac:dyDescent="0.25">
      <c r="B52" s="390" t="s">
        <v>390</v>
      </c>
      <c r="C52" s="35" t="s">
        <v>349</v>
      </c>
      <c r="D52" s="10"/>
      <c r="E52" s="11"/>
      <c r="F52" s="432"/>
      <c r="G52" s="12"/>
      <c r="H52" s="293"/>
      <c r="I52" s="379"/>
    </row>
    <row r="53" spans="2:9" ht="15" customHeight="1" x14ac:dyDescent="0.25">
      <c r="B53" s="380"/>
      <c r="C53" s="14"/>
      <c r="D53" s="36"/>
      <c r="E53" s="15"/>
      <c r="F53" s="13"/>
      <c r="G53" s="12"/>
      <c r="H53" s="293"/>
      <c r="I53" s="379"/>
    </row>
    <row r="54" spans="2:9" ht="15" customHeight="1" x14ac:dyDescent="0.25">
      <c r="B54" s="380" t="s">
        <v>339</v>
      </c>
      <c r="C54" s="14"/>
      <c r="D54" s="16" t="s">
        <v>391</v>
      </c>
      <c r="E54" s="15"/>
      <c r="F54" s="13">
        <v>16.484549999999999</v>
      </c>
      <c r="G54" s="12" t="s">
        <v>340</v>
      </c>
      <c r="H54" s="298"/>
      <c r="I54" s="379">
        <f t="shared" ref="I54" si="3">F54*H54</f>
        <v>0</v>
      </c>
    </row>
    <row r="55" spans="2:9" ht="15" customHeight="1" x14ac:dyDescent="0.25">
      <c r="B55" s="380"/>
      <c r="C55" s="17"/>
      <c r="D55" s="18"/>
      <c r="E55" s="15"/>
      <c r="F55" s="432"/>
      <c r="G55" s="12"/>
      <c r="H55" s="293"/>
      <c r="I55" s="391"/>
    </row>
    <row r="56" spans="2:9" ht="15" customHeight="1" x14ac:dyDescent="0.25">
      <c r="B56" s="380" t="s">
        <v>341</v>
      </c>
      <c r="C56" s="17"/>
      <c r="D56" s="16" t="s">
        <v>392</v>
      </c>
      <c r="E56" s="15"/>
      <c r="F56" s="13">
        <v>22</v>
      </c>
      <c r="G56" s="12" t="s">
        <v>340</v>
      </c>
      <c r="H56" s="298"/>
      <c r="I56" s="379">
        <f t="shared" ref="I56" si="4">F56*H56</f>
        <v>0</v>
      </c>
    </row>
    <row r="57" spans="2:9" ht="15" customHeight="1" x14ac:dyDescent="0.25">
      <c r="B57" s="380"/>
      <c r="C57" s="17"/>
      <c r="D57" s="18"/>
      <c r="E57" s="15"/>
      <c r="F57" s="432"/>
      <c r="G57" s="12"/>
      <c r="H57" s="293"/>
      <c r="I57" s="391"/>
    </row>
    <row r="58" spans="2:9" ht="15" customHeight="1" x14ac:dyDescent="0.25">
      <c r="B58" s="380" t="s">
        <v>342</v>
      </c>
      <c r="C58" s="17"/>
      <c r="D58" s="16" t="s">
        <v>393</v>
      </c>
      <c r="E58" s="15"/>
      <c r="F58" s="13">
        <v>8.2720000000000002</v>
      </c>
      <c r="G58" s="12" t="s">
        <v>340</v>
      </c>
      <c r="H58" s="298"/>
      <c r="I58" s="379">
        <f t="shared" ref="I58" si="5">F58*H58</f>
        <v>0</v>
      </c>
    </row>
    <row r="59" spans="2:9" ht="15" customHeight="1" x14ac:dyDescent="0.25">
      <c r="B59" s="380"/>
      <c r="C59" s="17"/>
      <c r="D59" s="18"/>
      <c r="E59" s="15"/>
      <c r="F59" s="432"/>
      <c r="G59" s="12"/>
      <c r="H59" s="293"/>
      <c r="I59" s="391"/>
    </row>
    <row r="60" spans="2:9" ht="15" customHeight="1" x14ac:dyDescent="0.25">
      <c r="B60" s="390" t="s">
        <v>394</v>
      </c>
      <c r="C60" s="468" t="s">
        <v>351</v>
      </c>
      <c r="D60" s="469"/>
      <c r="E60" s="470"/>
      <c r="F60" s="432"/>
      <c r="G60" s="12"/>
      <c r="H60" s="293"/>
      <c r="I60" s="391"/>
    </row>
    <row r="61" spans="2:9" ht="15" customHeight="1" x14ac:dyDescent="0.25">
      <c r="B61" s="380"/>
      <c r="C61" s="14"/>
      <c r="D61" s="36"/>
      <c r="E61" s="15"/>
      <c r="F61" s="13"/>
      <c r="G61" s="12"/>
      <c r="H61" s="293"/>
      <c r="I61" s="379"/>
    </row>
    <row r="62" spans="2:9" ht="15" customHeight="1" x14ac:dyDescent="0.25">
      <c r="B62" s="380" t="s">
        <v>339</v>
      </c>
      <c r="C62" s="14"/>
      <c r="D62" s="16" t="s">
        <v>391</v>
      </c>
      <c r="E62" s="15"/>
      <c r="F62" s="13">
        <v>164.84549999999999</v>
      </c>
      <c r="G62" s="12" t="s">
        <v>347</v>
      </c>
      <c r="H62" s="298"/>
      <c r="I62" s="379">
        <f t="shared" ref="I62" si="6">F62*H62</f>
        <v>0</v>
      </c>
    </row>
    <row r="63" spans="2:9" ht="15" customHeight="1" x14ac:dyDescent="0.25">
      <c r="B63" s="380"/>
      <c r="C63" s="17"/>
      <c r="D63" s="18"/>
      <c r="E63" s="15"/>
      <c r="F63" s="432"/>
      <c r="G63" s="12"/>
      <c r="H63" s="293"/>
      <c r="I63" s="391"/>
    </row>
    <row r="64" spans="2:9" ht="15" customHeight="1" x14ac:dyDescent="0.25">
      <c r="B64" s="380" t="s">
        <v>341</v>
      </c>
      <c r="C64" s="17"/>
      <c r="D64" s="16" t="s">
        <v>392</v>
      </c>
      <c r="E64" s="15"/>
      <c r="F64" s="13">
        <v>220</v>
      </c>
      <c r="G64" s="12" t="s">
        <v>347</v>
      </c>
      <c r="H64" s="298"/>
      <c r="I64" s="379">
        <f t="shared" ref="I64" si="7">F64*H64</f>
        <v>0</v>
      </c>
    </row>
    <row r="65" spans="2:9" ht="15" customHeight="1" x14ac:dyDescent="0.25">
      <c r="B65" s="380"/>
      <c r="C65" s="17"/>
      <c r="D65" s="18"/>
      <c r="E65" s="15"/>
      <c r="F65" s="432"/>
      <c r="G65" s="12"/>
      <c r="H65" s="293"/>
      <c r="I65" s="391"/>
    </row>
    <row r="66" spans="2:9" ht="15" customHeight="1" x14ac:dyDescent="0.25">
      <c r="B66" s="380" t="s">
        <v>342</v>
      </c>
      <c r="C66" s="17"/>
      <c r="D66" s="16" t="s">
        <v>393</v>
      </c>
      <c r="E66" s="15"/>
      <c r="F66" s="13">
        <v>82.72</v>
      </c>
      <c r="G66" s="12" t="s">
        <v>347</v>
      </c>
      <c r="H66" s="298"/>
      <c r="I66" s="379">
        <f t="shared" ref="I66" si="8">F66*H66</f>
        <v>0</v>
      </c>
    </row>
    <row r="67" spans="2:9" ht="15" customHeight="1" x14ac:dyDescent="0.25">
      <c r="B67" s="380"/>
      <c r="C67" s="35"/>
      <c r="D67" s="18"/>
      <c r="E67" s="15"/>
      <c r="F67" s="437"/>
      <c r="G67" s="12"/>
      <c r="H67" s="293"/>
      <c r="I67" s="389"/>
    </row>
    <row r="68" spans="2:9" ht="45" customHeight="1" x14ac:dyDescent="0.25">
      <c r="B68" s="390" t="s">
        <v>402</v>
      </c>
      <c r="C68" s="465" t="s">
        <v>473</v>
      </c>
      <c r="D68" s="466"/>
      <c r="E68" s="467"/>
      <c r="F68" s="13"/>
      <c r="G68" s="12"/>
      <c r="H68" s="293"/>
      <c r="I68" s="379"/>
    </row>
    <row r="69" spans="2:9" ht="15" customHeight="1" x14ac:dyDescent="0.25">
      <c r="B69" s="380"/>
      <c r="C69" s="14"/>
      <c r="D69" s="36"/>
      <c r="E69" s="15"/>
      <c r="F69" s="13"/>
      <c r="G69" s="12"/>
      <c r="H69" s="293"/>
      <c r="I69" s="379"/>
    </row>
    <row r="70" spans="2:9" ht="15" customHeight="1" x14ac:dyDescent="0.25">
      <c r="B70" s="380" t="s">
        <v>339</v>
      </c>
      <c r="C70" s="14"/>
      <c r="D70" s="16" t="s">
        <v>407</v>
      </c>
      <c r="E70" s="15"/>
      <c r="F70" s="13"/>
      <c r="G70" s="12"/>
      <c r="H70" s="296"/>
      <c r="I70" s="387"/>
    </row>
    <row r="71" spans="2:9" ht="15" customHeight="1" x14ac:dyDescent="0.25">
      <c r="B71" s="380"/>
      <c r="C71" s="14"/>
      <c r="D71" s="11" t="s">
        <v>382</v>
      </c>
      <c r="E71" s="30" t="s">
        <v>395</v>
      </c>
      <c r="F71" s="13">
        <v>296.72190000000001</v>
      </c>
      <c r="G71" s="12" t="s">
        <v>340</v>
      </c>
      <c r="H71" s="298"/>
      <c r="I71" s="379">
        <f t="shared" ref="I71" si="9">F71*H71</f>
        <v>0</v>
      </c>
    </row>
    <row r="72" spans="2:9" ht="15" customHeight="1" x14ac:dyDescent="0.25">
      <c r="B72" s="380"/>
      <c r="C72" s="14"/>
      <c r="D72" s="11" t="s">
        <v>385</v>
      </c>
      <c r="E72" s="30" t="s">
        <v>376</v>
      </c>
      <c r="F72" s="13"/>
      <c r="G72" s="12"/>
      <c r="H72" s="298"/>
      <c r="I72" s="387"/>
    </row>
    <row r="73" spans="2:9" ht="15" customHeight="1" x14ac:dyDescent="0.25">
      <c r="B73" s="380"/>
      <c r="C73" s="14"/>
      <c r="D73" s="11"/>
      <c r="E73" s="37" t="s">
        <v>396</v>
      </c>
      <c r="F73" s="13">
        <v>322.10136</v>
      </c>
      <c r="G73" s="12" t="s">
        <v>353</v>
      </c>
      <c r="H73" s="298"/>
      <c r="I73" s="379">
        <f t="shared" ref="I73:I77" si="10">F73*H73</f>
        <v>0</v>
      </c>
    </row>
    <row r="74" spans="2:9" ht="15" customHeight="1" x14ac:dyDescent="0.25">
      <c r="B74" s="380"/>
      <c r="C74" s="14"/>
      <c r="D74" s="11"/>
      <c r="E74" s="37" t="s">
        <v>400</v>
      </c>
      <c r="F74" s="13">
        <v>7549.06</v>
      </c>
      <c r="G74" s="12" t="s">
        <v>353</v>
      </c>
      <c r="H74" s="298"/>
      <c r="I74" s="379">
        <f t="shared" si="10"/>
        <v>0</v>
      </c>
    </row>
    <row r="75" spans="2:9" ht="15" customHeight="1" x14ac:dyDescent="0.25">
      <c r="B75" s="380"/>
      <c r="C75" s="14"/>
      <c r="D75" s="11"/>
      <c r="E75" s="37" t="s">
        <v>397</v>
      </c>
      <c r="F75" s="13">
        <v>11924.377600000002</v>
      </c>
      <c r="G75" s="12" t="s">
        <v>353</v>
      </c>
      <c r="H75" s="298"/>
      <c r="I75" s="379">
        <f t="shared" si="10"/>
        <v>0</v>
      </c>
    </row>
    <row r="76" spans="2:9" ht="15" customHeight="1" x14ac:dyDescent="0.25">
      <c r="B76" s="380"/>
      <c r="C76" s="14"/>
      <c r="D76" s="11"/>
      <c r="E76" s="37" t="s">
        <v>398</v>
      </c>
      <c r="F76" s="13">
        <v>8915.4440000000013</v>
      </c>
      <c r="G76" s="12" t="s">
        <v>353</v>
      </c>
      <c r="H76" s="298"/>
      <c r="I76" s="379">
        <f t="shared" si="10"/>
        <v>0</v>
      </c>
    </row>
    <row r="77" spans="2:9" ht="15" customHeight="1" x14ac:dyDescent="0.25">
      <c r="B77" s="380"/>
      <c r="C77" s="14"/>
      <c r="D77" s="11" t="s">
        <v>387</v>
      </c>
      <c r="E77" s="30" t="s">
        <v>399</v>
      </c>
      <c r="F77" s="13">
        <v>140.31</v>
      </c>
      <c r="G77" s="12" t="s">
        <v>347</v>
      </c>
      <c r="H77" s="298"/>
      <c r="I77" s="379">
        <f t="shared" si="10"/>
        <v>0</v>
      </c>
    </row>
    <row r="78" spans="2:9" ht="15" customHeight="1" x14ac:dyDescent="0.25">
      <c r="B78" s="380"/>
      <c r="C78" s="17"/>
      <c r="D78" s="18"/>
      <c r="E78" s="15"/>
      <c r="F78" s="432"/>
      <c r="G78" s="12"/>
      <c r="H78" s="293"/>
      <c r="I78" s="391"/>
    </row>
    <row r="79" spans="2:9" ht="15" customHeight="1" x14ac:dyDescent="0.25">
      <c r="B79" s="380" t="s">
        <v>341</v>
      </c>
      <c r="C79" s="17"/>
      <c r="D79" s="16" t="s">
        <v>406</v>
      </c>
      <c r="E79" s="15"/>
      <c r="F79" s="13"/>
      <c r="G79" s="12"/>
      <c r="H79" s="296"/>
      <c r="I79" s="387"/>
    </row>
    <row r="80" spans="2:9" ht="15" customHeight="1" x14ac:dyDescent="0.25">
      <c r="B80" s="380"/>
      <c r="C80" s="14"/>
      <c r="D80" s="11" t="s">
        <v>382</v>
      </c>
      <c r="E80" s="30" t="s">
        <v>395</v>
      </c>
      <c r="F80" s="13">
        <v>440</v>
      </c>
      <c r="G80" s="12" t="s">
        <v>340</v>
      </c>
      <c r="H80" s="298"/>
      <c r="I80" s="379">
        <f t="shared" ref="I80" si="11">F80*H80</f>
        <v>0</v>
      </c>
    </row>
    <row r="81" spans="2:9" ht="15" customHeight="1" x14ac:dyDescent="0.25">
      <c r="B81" s="380"/>
      <c r="C81" s="14"/>
      <c r="D81" s="11" t="s">
        <v>385</v>
      </c>
      <c r="E81" s="30" t="s">
        <v>376</v>
      </c>
      <c r="F81" s="13"/>
      <c r="G81" s="12"/>
      <c r="H81" s="298"/>
      <c r="I81" s="387"/>
    </row>
    <row r="82" spans="2:9" ht="15" customHeight="1" x14ac:dyDescent="0.25">
      <c r="B82" s="380"/>
      <c r="C82" s="14"/>
      <c r="D82" s="11"/>
      <c r="E82" s="37" t="s">
        <v>396</v>
      </c>
      <c r="F82" s="13">
        <v>254.49984000000001</v>
      </c>
      <c r="G82" s="12" t="s">
        <v>353</v>
      </c>
      <c r="H82" s="298"/>
      <c r="I82" s="379">
        <f t="shared" ref="I82:I86" si="12">F82*H82</f>
        <v>0</v>
      </c>
    </row>
    <row r="83" spans="2:9" ht="15" customHeight="1" x14ac:dyDescent="0.25">
      <c r="B83" s="380"/>
      <c r="C83" s="14"/>
      <c r="D83" s="11"/>
      <c r="E83" s="37" t="s">
        <v>400</v>
      </c>
      <c r="F83" s="13">
        <v>10149.491520000001</v>
      </c>
      <c r="G83" s="12" t="s">
        <v>353</v>
      </c>
      <c r="H83" s="298"/>
      <c r="I83" s="379">
        <f t="shared" si="12"/>
        <v>0</v>
      </c>
    </row>
    <row r="84" spans="2:9" ht="15" customHeight="1" x14ac:dyDescent="0.25">
      <c r="B84" s="380"/>
      <c r="C84" s="14"/>
      <c r="D84" s="11"/>
      <c r="E84" s="37" t="s">
        <v>397</v>
      </c>
      <c r="F84" s="38">
        <v>11528</v>
      </c>
      <c r="G84" s="12" t="s">
        <v>353</v>
      </c>
      <c r="H84" s="298"/>
      <c r="I84" s="379">
        <f t="shared" si="12"/>
        <v>0</v>
      </c>
    </row>
    <row r="85" spans="2:9" ht="15" customHeight="1" x14ac:dyDescent="0.25">
      <c r="B85" s="380"/>
      <c r="C85" s="14"/>
      <c r="D85" s="11"/>
      <c r="E85" s="37" t="s">
        <v>398</v>
      </c>
      <c r="F85" s="13">
        <v>16161</v>
      </c>
      <c r="G85" s="12" t="s">
        <v>353</v>
      </c>
      <c r="H85" s="298"/>
      <c r="I85" s="379">
        <f t="shared" si="12"/>
        <v>0</v>
      </c>
    </row>
    <row r="86" spans="2:9" ht="15" customHeight="1" x14ac:dyDescent="0.25">
      <c r="B86" s="380"/>
      <c r="C86" s="14"/>
      <c r="D86" s="11" t="s">
        <v>387</v>
      </c>
      <c r="E86" s="30" t="s">
        <v>399</v>
      </c>
      <c r="F86" s="13">
        <v>129.6</v>
      </c>
      <c r="G86" s="12" t="s">
        <v>347</v>
      </c>
      <c r="H86" s="298"/>
      <c r="I86" s="379">
        <f t="shared" si="12"/>
        <v>0</v>
      </c>
    </row>
    <row r="87" spans="2:9" ht="15" customHeight="1" x14ac:dyDescent="0.25">
      <c r="B87" s="380"/>
      <c r="C87" s="17"/>
      <c r="D87" s="18"/>
      <c r="E87" s="15"/>
      <c r="F87" s="432"/>
      <c r="G87" s="12"/>
      <c r="H87" s="293"/>
      <c r="I87" s="391"/>
    </row>
    <row r="88" spans="2:9" ht="15" customHeight="1" x14ac:dyDescent="0.25">
      <c r="B88" s="380" t="s">
        <v>342</v>
      </c>
      <c r="C88" s="17"/>
      <c r="D88" s="16" t="s">
        <v>405</v>
      </c>
      <c r="E88" s="15"/>
      <c r="F88" s="13"/>
      <c r="G88" s="12"/>
      <c r="H88" s="296"/>
      <c r="I88" s="387"/>
    </row>
    <row r="89" spans="2:9" ht="15" customHeight="1" x14ac:dyDescent="0.25">
      <c r="B89" s="380"/>
      <c r="C89" s="14"/>
      <c r="D89" s="11" t="s">
        <v>382</v>
      </c>
      <c r="E89" s="30" t="s">
        <v>395</v>
      </c>
      <c r="F89" s="13">
        <v>148.89600000000002</v>
      </c>
      <c r="G89" s="12" t="s">
        <v>340</v>
      </c>
      <c r="H89" s="298"/>
      <c r="I89" s="379">
        <f t="shared" ref="I89" si="13">F89*H89</f>
        <v>0</v>
      </c>
    </row>
    <row r="90" spans="2:9" ht="15" customHeight="1" x14ac:dyDescent="0.25">
      <c r="B90" s="380"/>
      <c r="C90" s="14"/>
      <c r="D90" s="11" t="s">
        <v>385</v>
      </c>
      <c r="E90" s="30" t="s">
        <v>376</v>
      </c>
      <c r="F90" s="13"/>
      <c r="G90" s="12"/>
      <c r="H90" s="298"/>
      <c r="I90" s="387"/>
    </row>
    <row r="91" spans="2:9" ht="15" customHeight="1" x14ac:dyDescent="0.25">
      <c r="B91" s="380"/>
      <c r="C91" s="14"/>
      <c r="D91" s="11"/>
      <c r="E91" s="37" t="s">
        <v>396</v>
      </c>
      <c r="F91" s="13">
        <v>307.52</v>
      </c>
      <c r="G91" s="12" t="s">
        <v>353</v>
      </c>
      <c r="H91" s="298"/>
      <c r="I91" s="379">
        <f t="shared" ref="I91:I95" si="14">F91*H91</f>
        <v>0</v>
      </c>
    </row>
    <row r="92" spans="2:9" ht="15" customHeight="1" x14ac:dyDescent="0.25">
      <c r="B92" s="380"/>
      <c r="C92" s="14"/>
      <c r="D92" s="11"/>
      <c r="E92" s="37" t="s">
        <v>400</v>
      </c>
      <c r="F92" s="13">
        <v>3701.6563584</v>
      </c>
      <c r="G92" s="12" t="s">
        <v>353</v>
      </c>
      <c r="H92" s="298"/>
      <c r="I92" s="379">
        <f t="shared" si="14"/>
        <v>0</v>
      </c>
    </row>
    <row r="93" spans="2:9" ht="15" customHeight="1" x14ac:dyDescent="0.25">
      <c r="B93" s="380"/>
      <c r="C93" s="14"/>
      <c r="D93" s="11"/>
      <c r="E93" s="37" t="s">
        <v>397</v>
      </c>
      <c r="F93" s="13">
        <v>3431.3276800000003</v>
      </c>
      <c r="G93" s="12" t="s">
        <v>353</v>
      </c>
      <c r="H93" s="298"/>
      <c r="I93" s="379">
        <f t="shared" si="14"/>
        <v>0</v>
      </c>
    </row>
    <row r="94" spans="2:9" ht="15" customHeight="1" x14ac:dyDescent="0.25">
      <c r="B94" s="380"/>
      <c r="C94" s="14"/>
      <c r="D94" s="11"/>
      <c r="E94" s="37" t="s">
        <v>398</v>
      </c>
      <c r="F94" s="13">
        <v>8298.4132480000007</v>
      </c>
      <c r="G94" s="12" t="s">
        <v>353</v>
      </c>
      <c r="H94" s="298"/>
      <c r="I94" s="379">
        <f t="shared" si="14"/>
        <v>0</v>
      </c>
    </row>
    <row r="95" spans="2:9" ht="15" customHeight="1" x14ac:dyDescent="0.25">
      <c r="B95" s="380"/>
      <c r="C95" s="14"/>
      <c r="D95" s="11" t="s">
        <v>387</v>
      </c>
      <c r="E95" s="30" t="s">
        <v>399</v>
      </c>
      <c r="F95" s="13">
        <v>84.960000000000008</v>
      </c>
      <c r="G95" s="12" t="s">
        <v>347</v>
      </c>
      <c r="H95" s="298"/>
      <c r="I95" s="379">
        <f t="shared" si="14"/>
        <v>0</v>
      </c>
    </row>
    <row r="96" spans="2:9" ht="15" customHeight="1" x14ac:dyDescent="0.25">
      <c r="B96" s="380"/>
      <c r="C96" s="14"/>
      <c r="D96" s="11"/>
      <c r="E96" s="30"/>
      <c r="F96" s="13"/>
      <c r="G96" s="12"/>
      <c r="H96" s="298"/>
      <c r="I96" s="379"/>
    </row>
    <row r="97" spans="2:9" s="478" customFormat="1" ht="15" customHeight="1" x14ac:dyDescent="0.25">
      <c r="B97" s="479" t="s">
        <v>343</v>
      </c>
      <c r="C97" s="487"/>
      <c r="D97" s="481" t="s">
        <v>474</v>
      </c>
      <c r="E97" s="482"/>
      <c r="F97" s="483"/>
      <c r="G97" s="484"/>
      <c r="H97" s="488"/>
      <c r="I97" s="489"/>
    </row>
    <row r="98" spans="2:9" s="478" customFormat="1" ht="15" customHeight="1" x14ac:dyDescent="0.25">
      <c r="B98" s="479"/>
      <c r="C98" s="480"/>
      <c r="D98" s="490" t="s">
        <v>382</v>
      </c>
      <c r="E98" s="491" t="s">
        <v>480</v>
      </c>
      <c r="F98" s="483">
        <v>15</v>
      </c>
      <c r="G98" s="484" t="s">
        <v>475</v>
      </c>
      <c r="H98" s="485"/>
      <c r="I98" s="486">
        <f t="shared" ref="I98" si="15">F98*H98</f>
        <v>0</v>
      </c>
    </row>
    <row r="99" spans="2:9" ht="15" customHeight="1" x14ac:dyDescent="0.25">
      <c r="B99" s="380"/>
      <c r="C99" s="17"/>
      <c r="D99" s="16"/>
      <c r="E99" s="15"/>
      <c r="F99" s="13"/>
      <c r="G99" s="12"/>
      <c r="H99" s="298"/>
      <c r="I99" s="387"/>
    </row>
    <row r="100" spans="2:9" ht="15" customHeight="1" x14ac:dyDescent="0.25">
      <c r="B100" s="381"/>
      <c r="C100" s="20"/>
      <c r="D100" s="20"/>
      <c r="E100" s="20"/>
      <c r="F100" s="433"/>
      <c r="G100" s="22"/>
      <c r="H100" s="294"/>
      <c r="I100" s="345"/>
    </row>
    <row r="101" spans="2:9" s="303" customFormat="1" ht="15" customHeight="1" x14ac:dyDescent="0.25">
      <c r="B101" s="392"/>
      <c r="C101" s="306"/>
      <c r="D101" s="306"/>
      <c r="E101" s="306"/>
      <c r="F101" s="438"/>
      <c r="G101" s="301"/>
      <c r="H101" s="302"/>
      <c r="I101" s="347">
        <f>SUM(I50:I99)</f>
        <v>0</v>
      </c>
    </row>
    <row r="102" spans="2:9" ht="15" customHeight="1" x14ac:dyDescent="0.25">
      <c r="B102" s="384"/>
      <c r="C102" s="24"/>
      <c r="D102" s="25"/>
      <c r="E102" s="26"/>
      <c r="F102" s="435"/>
      <c r="G102" s="28"/>
      <c r="H102" s="295"/>
      <c r="I102" s="393"/>
    </row>
    <row r="103" spans="2:9" ht="15" customHeight="1" x14ac:dyDescent="0.25">
      <c r="B103" s="380"/>
      <c r="C103" s="17"/>
      <c r="D103" s="16"/>
      <c r="E103" s="15"/>
      <c r="F103" s="13"/>
      <c r="G103" s="12"/>
      <c r="H103" s="298"/>
      <c r="I103" s="387"/>
    </row>
    <row r="104" spans="2:9" ht="45" customHeight="1" x14ac:dyDescent="0.25">
      <c r="B104" s="390" t="s">
        <v>403</v>
      </c>
      <c r="C104" s="465" t="s">
        <v>404</v>
      </c>
      <c r="D104" s="466"/>
      <c r="E104" s="467"/>
      <c r="F104" s="13"/>
      <c r="G104" s="12"/>
      <c r="H104" s="293"/>
      <c r="I104" s="379"/>
    </row>
    <row r="105" spans="2:9" ht="15" customHeight="1" x14ac:dyDescent="0.25">
      <c r="B105" s="380"/>
      <c r="C105" s="14"/>
      <c r="D105" s="36"/>
      <c r="E105" s="15"/>
      <c r="F105" s="13"/>
      <c r="G105" s="12"/>
      <c r="H105" s="293"/>
      <c r="I105" s="379"/>
    </row>
    <row r="106" spans="2:9" ht="15" customHeight="1" x14ac:dyDescent="0.25">
      <c r="B106" s="380" t="s">
        <v>339</v>
      </c>
      <c r="C106" s="14"/>
      <c r="D106" s="16" t="s">
        <v>409</v>
      </c>
      <c r="E106" s="15"/>
      <c r="F106" s="13"/>
      <c r="G106" s="12"/>
      <c r="H106" s="296"/>
      <c r="I106" s="387"/>
    </row>
    <row r="107" spans="2:9" ht="15" customHeight="1" x14ac:dyDescent="0.25">
      <c r="B107" s="380"/>
      <c r="C107" s="14"/>
      <c r="D107" s="11" t="s">
        <v>382</v>
      </c>
      <c r="E107" s="30" t="s">
        <v>395</v>
      </c>
      <c r="F107" s="13">
        <v>153.6</v>
      </c>
      <c r="G107" s="12" t="s">
        <v>340</v>
      </c>
      <c r="H107" s="298"/>
      <c r="I107" s="379">
        <f t="shared" ref="I107" si="16">F107*H107</f>
        <v>0</v>
      </c>
    </row>
    <row r="108" spans="2:9" ht="15" customHeight="1" x14ac:dyDescent="0.25">
      <c r="B108" s="380"/>
      <c r="C108" s="14"/>
      <c r="D108" s="11" t="s">
        <v>385</v>
      </c>
      <c r="E108" s="30" t="s">
        <v>376</v>
      </c>
      <c r="F108" s="13"/>
      <c r="G108" s="12"/>
      <c r="H108" s="298"/>
      <c r="I108" s="387"/>
    </row>
    <row r="109" spans="2:9" ht="15" customHeight="1" x14ac:dyDescent="0.25">
      <c r="B109" s="380"/>
      <c r="C109" s="14"/>
      <c r="D109" s="11"/>
      <c r="E109" s="37" t="s">
        <v>396</v>
      </c>
      <c r="F109" s="13">
        <v>3308.6735514000002</v>
      </c>
      <c r="G109" s="12" t="s">
        <v>353</v>
      </c>
      <c r="H109" s="298"/>
      <c r="I109" s="379">
        <f t="shared" ref="I109:I112" si="17">F109*H109</f>
        <v>0</v>
      </c>
    </row>
    <row r="110" spans="2:9" ht="15" customHeight="1" x14ac:dyDescent="0.25">
      <c r="B110" s="380"/>
      <c r="C110" s="14"/>
      <c r="D110" s="11"/>
      <c r="E110" s="37" t="s">
        <v>400</v>
      </c>
      <c r="F110" s="13">
        <v>5913.3689999999997</v>
      </c>
      <c r="G110" s="12" t="s">
        <v>353</v>
      </c>
      <c r="H110" s="298"/>
      <c r="I110" s="379">
        <f t="shared" si="17"/>
        <v>0</v>
      </c>
    </row>
    <row r="111" spans="2:9" ht="15" customHeight="1" x14ac:dyDescent="0.25">
      <c r="B111" s="380"/>
      <c r="C111" s="14"/>
      <c r="D111" s="11"/>
      <c r="E111" s="37" t="s">
        <v>397</v>
      </c>
      <c r="F111" s="13">
        <v>9814.1643263999995</v>
      </c>
      <c r="G111" s="12" t="s">
        <v>353</v>
      </c>
      <c r="H111" s="298"/>
      <c r="I111" s="379">
        <f t="shared" si="17"/>
        <v>0</v>
      </c>
    </row>
    <row r="112" spans="2:9" ht="15" customHeight="1" x14ac:dyDescent="0.25">
      <c r="B112" s="380"/>
      <c r="C112" s="14"/>
      <c r="D112" s="11" t="s">
        <v>387</v>
      </c>
      <c r="E112" s="30" t="s">
        <v>401</v>
      </c>
      <c r="F112" s="13">
        <v>316</v>
      </c>
      <c r="G112" s="12" t="s">
        <v>347</v>
      </c>
      <c r="H112" s="298"/>
      <c r="I112" s="379">
        <f t="shared" si="17"/>
        <v>0</v>
      </c>
    </row>
    <row r="113" spans="2:9" ht="15" customHeight="1" x14ac:dyDescent="0.25">
      <c r="B113" s="380"/>
      <c r="C113" s="17"/>
      <c r="D113" s="16"/>
      <c r="E113" s="15"/>
      <c r="F113" s="13"/>
      <c r="G113" s="12"/>
      <c r="H113" s="298"/>
      <c r="I113" s="387"/>
    </row>
    <row r="114" spans="2:9" ht="15" customHeight="1" x14ac:dyDescent="0.25">
      <c r="B114" s="380" t="s">
        <v>341</v>
      </c>
      <c r="C114" s="14"/>
      <c r="D114" s="16" t="s">
        <v>408</v>
      </c>
      <c r="E114" s="15"/>
      <c r="F114" s="13"/>
      <c r="G114" s="12"/>
      <c r="H114" s="296"/>
      <c r="I114" s="387"/>
    </row>
    <row r="115" spans="2:9" ht="15" customHeight="1" x14ac:dyDescent="0.25">
      <c r="B115" s="380"/>
      <c r="C115" s="14"/>
      <c r="D115" s="11" t="s">
        <v>382</v>
      </c>
      <c r="E115" s="30" t="s">
        <v>395</v>
      </c>
      <c r="F115" s="13">
        <v>74.83</v>
      </c>
      <c r="G115" s="12" t="s">
        <v>340</v>
      </c>
      <c r="H115" s="298"/>
      <c r="I115" s="379">
        <f t="shared" ref="I115" si="18">F115*H115</f>
        <v>0</v>
      </c>
    </row>
    <row r="116" spans="2:9" ht="15" customHeight="1" x14ac:dyDescent="0.25">
      <c r="B116" s="380"/>
      <c r="C116" s="14"/>
      <c r="D116" s="11" t="s">
        <v>385</v>
      </c>
      <c r="E116" s="30" t="s">
        <v>376</v>
      </c>
      <c r="F116" s="13"/>
      <c r="G116" s="12"/>
      <c r="H116" s="298"/>
      <c r="I116" s="387"/>
    </row>
    <row r="117" spans="2:9" ht="15" customHeight="1" x14ac:dyDescent="0.25">
      <c r="B117" s="380"/>
      <c r="C117" s="14"/>
      <c r="D117" s="11"/>
      <c r="E117" s="37" t="s">
        <v>396</v>
      </c>
      <c r="F117" s="13">
        <v>4423.0100480999999</v>
      </c>
      <c r="G117" s="12" t="s">
        <v>353</v>
      </c>
      <c r="H117" s="298"/>
      <c r="I117" s="379">
        <f t="shared" ref="I117:I119" si="19">F117*H117</f>
        <v>0</v>
      </c>
    </row>
    <row r="118" spans="2:9" ht="15" customHeight="1" x14ac:dyDescent="0.25">
      <c r="B118" s="380"/>
      <c r="C118" s="14"/>
      <c r="D118" s="11"/>
      <c r="E118" s="37" t="s">
        <v>400</v>
      </c>
      <c r="F118" s="13">
        <v>5960.6759520000005</v>
      </c>
      <c r="G118" s="12" t="s">
        <v>353</v>
      </c>
      <c r="H118" s="298"/>
      <c r="I118" s="379">
        <f t="shared" si="19"/>
        <v>0</v>
      </c>
    </row>
    <row r="119" spans="2:9" ht="15" customHeight="1" x14ac:dyDescent="0.25">
      <c r="B119" s="380"/>
      <c r="C119" s="14"/>
      <c r="D119" s="11" t="s">
        <v>387</v>
      </c>
      <c r="E119" s="30" t="s">
        <v>401</v>
      </c>
      <c r="F119" s="13">
        <v>384.79999999999995</v>
      </c>
      <c r="G119" s="12" t="s">
        <v>347</v>
      </c>
      <c r="H119" s="298"/>
      <c r="I119" s="379">
        <f t="shared" si="19"/>
        <v>0</v>
      </c>
    </row>
    <row r="120" spans="2:9" ht="15" customHeight="1" x14ac:dyDescent="0.25">
      <c r="B120" s="380"/>
      <c r="C120" s="14"/>
      <c r="D120" s="36"/>
      <c r="E120" s="15"/>
      <c r="F120" s="13"/>
      <c r="G120" s="12"/>
      <c r="H120" s="293"/>
      <c r="I120" s="379"/>
    </row>
    <row r="121" spans="2:9" ht="15" customHeight="1" x14ac:dyDescent="0.25">
      <c r="B121" s="380" t="s">
        <v>342</v>
      </c>
      <c r="C121" s="14"/>
      <c r="D121" s="16" t="s">
        <v>410</v>
      </c>
      <c r="E121" s="15"/>
      <c r="F121" s="13"/>
      <c r="G121" s="12"/>
      <c r="H121" s="296"/>
      <c r="I121" s="387"/>
    </row>
    <row r="122" spans="2:9" ht="15" customHeight="1" x14ac:dyDescent="0.25">
      <c r="B122" s="380"/>
      <c r="C122" s="14"/>
      <c r="D122" s="11" t="s">
        <v>382</v>
      </c>
      <c r="E122" s="30" t="s">
        <v>395</v>
      </c>
      <c r="F122" s="13">
        <v>70.5</v>
      </c>
      <c r="G122" s="12" t="s">
        <v>340</v>
      </c>
      <c r="H122" s="298"/>
      <c r="I122" s="379">
        <f t="shared" ref="I122" si="20">F122*H122</f>
        <v>0</v>
      </c>
    </row>
    <row r="123" spans="2:9" ht="15" customHeight="1" x14ac:dyDescent="0.25">
      <c r="B123" s="380"/>
      <c r="C123" s="14"/>
      <c r="D123" s="11" t="s">
        <v>385</v>
      </c>
      <c r="E123" s="30" t="s">
        <v>376</v>
      </c>
      <c r="F123" s="13"/>
      <c r="G123" s="12"/>
      <c r="H123" s="298"/>
      <c r="I123" s="387"/>
    </row>
    <row r="124" spans="2:9" ht="15" customHeight="1" x14ac:dyDescent="0.25">
      <c r="B124" s="380"/>
      <c r="C124" s="14"/>
      <c r="D124" s="11"/>
      <c r="E124" s="37" t="s">
        <v>396</v>
      </c>
      <c r="F124" s="13">
        <v>1862.2197342000002</v>
      </c>
      <c r="G124" s="12" t="s">
        <v>353</v>
      </c>
      <c r="H124" s="298"/>
      <c r="I124" s="379">
        <f t="shared" ref="I124:I127" si="21">F124*H124</f>
        <v>0</v>
      </c>
    </row>
    <row r="125" spans="2:9" ht="15" customHeight="1" x14ac:dyDescent="0.25">
      <c r="B125" s="380"/>
      <c r="C125" s="14"/>
      <c r="D125" s="11"/>
      <c r="E125" s="37" t="s">
        <v>400</v>
      </c>
      <c r="F125" s="13">
        <v>5913.3689999999997</v>
      </c>
      <c r="G125" s="12" t="s">
        <v>353</v>
      </c>
      <c r="H125" s="298"/>
      <c r="I125" s="379">
        <f t="shared" si="21"/>
        <v>0</v>
      </c>
    </row>
    <row r="126" spans="2:9" ht="15" customHeight="1" x14ac:dyDescent="0.25">
      <c r="B126" s="380"/>
      <c r="C126" s="14"/>
      <c r="D126" s="11"/>
      <c r="E126" s="37" t="s">
        <v>397</v>
      </c>
      <c r="F126" s="13">
        <v>4954.7237376000003</v>
      </c>
      <c r="G126" s="12" t="s">
        <v>353</v>
      </c>
      <c r="H126" s="298"/>
      <c r="I126" s="379">
        <f t="shared" si="21"/>
        <v>0</v>
      </c>
    </row>
    <row r="127" spans="2:9" ht="15" customHeight="1" x14ac:dyDescent="0.25">
      <c r="B127" s="380"/>
      <c r="C127" s="14"/>
      <c r="D127" s="11" t="s">
        <v>387</v>
      </c>
      <c r="E127" s="30" t="s">
        <v>401</v>
      </c>
      <c r="F127" s="13">
        <v>147.56</v>
      </c>
      <c r="G127" s="12" t="s">
        <v>347</v>
      </c>
      <c r="H127" s="298"/>
      <c r="I127" s="379">
        <f t="shared" si="21"/>
        <v>0</v>
      </c>
    </row>
    <row r="128" spans="2:9" ht="15" customHeight="1" x14ac:dyDescent="0.25">
      <c r="B128" s="380"/>
      <c r="C128" s="14"/>
      <c r="D128" s="36"/>
      <c r="E128" s="15"/>
      <c r="F128" s="13"/>
      <c r="G128" s="12"/>
      <c r="H128" s="293"/>
      <c r="I128" s="379"/>
    </row>
    <row r="129" spans="2:9" ht="15" customHeight="1" x14ac:dyDescent="0.25">
      <c r="B129" s="380" t="s">
        <v>343</v>
      </c>
      <c r="C129" s="14"/>
      <c r="D129" s="16" t="s">
        <v>413</v>
      </c>
      <c r="E129" s="15"/>
      <c r="F129" s="13"/>
      <c r="G129" s="12"/>
      <c r="H129" s="296"/>
      <c r="I129" s="387"/>
    </row>
    <row r="130" spans="2:9" ht="15" customHeight="1" x14ac:dyDescent="0.25">
      <c r="B130" s="380"/>
      <c r="C130" s="14"/>
      <c r="D130" s="11" t="s">
        <v>382</v>
      </c>
      <c r="E130" s="30" t="s">
        <v>395</v>
      </c>
      <c r="F130" s="13">
        <v>60.192</v>
      </c>
      <c r="G130" s="12" t="s">
        <v>340</v>
      </c>
      <c r="H130" s="298"/>
      <c r="I130" s="379">
        <f t="shared" ref="I130" si="22">F130*H130</f>
        <v>0</v>
      </c>
    </row>
    <row r="131" spans="2:9" ht="15" customHeight="1" x14ac:dyDescent="0.25">
      <c r="B131" s="380"/>
      <c r="C131" s="14"/>
      <c r="D131" s="11" t="s">
        <v>385</v>
      </c>
      <c r="E131" s="30" t="s">
        <v>376</v>
      </c>
      <c r="F131" s="13"/>
      <c r="G131" s="12"/>
      <c r="H131" s="298"/>
      <c r="I131" s="387"/>
    </row>
    <row r="132" spans="2:9" ht="15" customHeight="1" x14ac:dyDescent="0.25">
      <c r="B132" s="380"/>
      <c r="C132" s="14"/>
      <c r="D132" s="11"/>
      <c r="E132" s="37" t="s">
        <v>396</v>
      </c>
      <c r="F132" s="13">
        <v>8502.2034048000005</v>
      </c>
      <c r="G132" s="12" t="s">
        <v>353</v>
      </c>
      <c r="H132" s="298"/>
      <c r="I132" s="379">
        <f t="shared" ref="I132:I134" si="23">F132*H132</f>
        <v>0</v>
      </c>
    </row>
    <row r="133" spans="2:9" ht="15" customHeight="1" x14ac:dyDescent="0.25">
      <c r="B133" s="380"/>
      <c r="C133" s="14"/>
      <c r="D133" s="11"/>
      <c r="E133" s="37" t="s">
        <v>398</v>
      </c>
      <c r="F133" s="13">
        <v>22745.655668399999</v>
      </c>
      <c r="G133" s="12" t="s">
        <v>353</v>
      </c>
      <c r="H133" s="298"/>
      <c r="I133" s="379">
        <f t="shared" si="23"/>
        <v>0</v>
      </c>
    </row>
    <row r="134" spans="2:9" ht="15" customHeight="1" x14ac:dyDescent="0.25">
      <c r="B134" s="380"/>
      <c r="C134" s="14"/>
      <c r="D134" s="11" t="s">
        <v>387</v>
      </c>
      <c r="E134" s="30" t="s">
        <v>411</v>
      </c>
      <c r="F134" s="13">
        <v>129.48000000000002</v>
      </c>
      <c r="G134" s="12" t="s">
        <v>347</v>
      </c>
      <c r="H134" s="298"/>
      <c r="I134" s="379">
        <f t="shared" si="23"/>
        <v>0</v>
      </c>
    </row>
    <row r="135" spans="2:9" ht="15" customHeight="1" x14ac:dyDescent="0.25">
      <c r="B135" s="380"/>
      <c r="C135" s="14"/>
      <c r="D135" s="36"/>
      <c r="E135" s="15"/>
      <c r="F135" s="13"/>
      <c r="G135" s="12"/>
      <c r="H135" s="293"/>
      <c r="I135" s="379"/>
    </row>
    <row r="136" spans="2:9" ht="15" customHeight="1" x14ac:dyDescent="0.25">
      <c r="B136" s="380" t="s">
        <v>344</v>
      </c>
      <c r="C136" s="14"/>
      <c r="D136" s="16" t="s">
        <v>412</v>
      </c>
      <c r="E136" s="15"/>
      <c r="F136" s="13"/>
      <c r="G136" s="12"/>
      <c r="H136" s="296"/>
      <c r="I136" s="387"/>
    </row>
    <row r="137" spans="2:9" ht="15" customHeight="1" x14ac:dyDescent="0.25">
      <c r="B137" s="380"/>
      <c r="C137" s="14"/>
      <c r="D137" s="11" t="s">
        <v>382</v>
      </c>
      <c r="E137" s="30" t="s">
        <v>395</v>
      </c>
      <c r="F137" s="13">
        <v>32.844000000000001</v>
      </c>
      <c r="G137" s="12" t="s">
        <v>340</v>
      </c>
      <c r="H137" s="298"/>
      <c r="I137" s="379">
        <f t="shared" ref="I137" si="24">F137*H137</f>
        <v>0</v>
      </c>
    </row>
    <row r="138" spans="2:9" ht="15" customHeight="1" x14ac:dyDescent="0.25">
      <c r="B138" s="380"/>
      <c r="C138" s="14"/>
      <c r="D138" s="11" t="s">
        <v>385</v>
      </c>
      <c r="E138" s="30" t="s">
        <v>376</v>
      </c>
      <c r="F138" s="13"/>
      <c r="G138" s="12"/>
      <c r="H138" s="298"/>
      <c r="I138" s="387"/>
    </row>
    <row r="139" spans="2:9" ht="15" customHeight="1" x14ac:dyDescent="0.25">
      <c r="B139" s="380"/>
      <c r="C139" s="14"/>
      <c r="D139" s="11"/>
      <c r="E139" s="37" t="s">
        <v>400</v>
      </c>
      <c r="F139" s="13">
        <v>390.79656</v>
      </c>
      <c r="G139" s="12" t="s">
        <v>353</v>
      </c>
      <c r="H139" s="298"/>
      <c r="I139" s="379">
        <f t="shared" ref="I139:I142" si="25">F139*H139</f>
        <v>0</v>
      </c>
    </row>
    <row r="140" spans="2:9" ht="15" customHeight="1" x14ac:dyDescent="0.25">
      <c r="B140" s="380"/>
      <c r="C140" s="14"/>
      <c r="D140" s="11"/>
      <c r="E140" s="37" t="s">
        <v>397</v>
      </c>
      <c r="F140" s="13">
        <v>1229.8776</v>
      </c>
      <c r="G140" s="12" t="s">
        <v>353</v>
      </c>
      <c r="H140" s="298"/>
      <c r="I140" s="379">
        <f t="shared" si="25"/>
        <v>0</v>
      </c>
    </row>
    <row r="141" spans="2:9" ht="15" customHeight="1" x14ac:dyDescent="0.25">
      <c r="B141" s="380"/>
      <c r="C141" s="14"/>
      <c r="D141" s="11"/>
      <c r="E141" s="37" t="s">
        <v>398</v>
      </c>
      <c r="F141" s="13">
        <v>5214.09609</v>
      </c>
      <c r="G141" s="12" t="s">
        <v>353</v>
      </c>
      <c r="H141" s="298"/>
      <c r="I141" s="379">
        <f t="shared" si="25"/>
        <v>0</v>
      </c>
    </row>
    <row r="142" spans="2:9" ht="15" customHeight="1" x14ac:dyDescent="0.25">
      <c r="B142" s="380"/>
      <c r="C142" s="14"/>
      <c r="D142" s="11" t="s">
        <v>387</v>
      </c>
      <c r="E142" s="30" t="s">
        <v>411</v>
      </c>
      <c r="F142" s="13">
        <v>109.2</v>
      </c>
      <c r="G142" s="12" t="s">
        <v>347</v>
      </c>
      <c r="H142" s="298"/>
      <c r="I142" s="379">
        <f t="shared" si="25"/>
        <v>0</v>
      </c>
    </row>
    <row r="143" spans="2:9" ht="15" customHeight="1" x14ac:dyDescent="0.25">
      <c r="B143" s="380"/>
      <c r="C143" s="17"/>
      <c r="D143" s="18"/>
      <c r="E143" s="15"/>
      <c r="F143" s="432"/>
      <c r="G143" s="12"/>
      <c r="H143" s="293"/>
      <c r="I143" s="391"/>
    </row>
    <row r="144" spans="2:9" ht="15" customHeight="1" x14ac:dyDescent="0.25">
      <c r="B144" s="381"/>
      <c r="C144" s="20"/>
      <c r="D144" s="20"/>
      <c r="E144" s="20"/>
      <c r="F144" s="433"/>
      <c r="G144" s="22"/>
      <c r="H144" s="294"/>
      <c r="I144" s="345"/>
    </row>
    <row r="145" spans="2:9" s="303" customFormat="1" ht="15" customHeight="1" x14ac:dyDescent="0.25">
      <c r="B145" s="392"/>
      <c r="C145" s="306"/>
      <c r="D145" s="306"/>
      <c r="E145" s="306"/>
      <c r="F145" s="438"/>
      <c r="G145" s="301"/>
      <c r="H145" s="302"/>
      <c r="I145" s="347">
        <f>SUM(I103:I143)</f>
        <v>0</v>
      </c>
    </row>
    <row r="146" spans="2:9" ht="15" customHeight="1" x14ac:dyDescent="0.25">
      <c r="B146" s="384"/>
      <c r="C146" s="24"/>
      <c r="D146" s="25"/>
      <c r="E146" s="26"/>
      <c r="F146" s="435"/>
      <c r="G146" s="28"/>
      <c r="H146" s="295"/>
      <c r="I146" s="393"/>
    </row>
    <row r="147" spans="2:9" ht="15" customHeight="1" x14ac:dyDescent="0.25">
      <c r="B147" s="380"/>
      <c r="C147" s="17"/>
      <c r="D147" s="18"/>
      <c r="E147" s="15"/>
      <c r="F147" s="432"/>
      <c r="G147" s="12"/>
      <c r="H147" s="293"/>
      <c r="I147" s="391"/>
    </row>
    <row r="148" spans="2:9" ht="15" customHeight="1" x14ac:dyDescent="0.25">
      <c r="B148" s="390" t="s">
        <v>414</v>
      </c>
      <c r="C148" s="465" t="s">
        <v>422</v>
      </c>
      <c r="D148" s="466"/>
      <c r="E148" s="467"/>
      <c r="F148" s="13"/>
      <c r="G148" s="12"/>
      <c r="H148" s="293"/>
      <c r="I148" s="379"/>
    </row>
    <row r="149" spans="2:9" ht="15" customHeight="1" x14ac:dyDescent="0.25">
      <c r="B149" s="380"/>
      <c r="C149" s="14"/>
      <c r="D149" s="36"/>
      <c r="E149" s="15"/>
      <c r="F149" s="13"/>
      <c r="G149" s="12"/>
      <c r="H149" s="293"/>
      <c r="I149" s="379"/>
    </row>
    <row r="150" spans="2:9" ht="15" customHeight="1" x14ac:dyDescent="0.25">
      <c r="B150" s="380" t="s">
        <v>339</v>
      </c>
      <c r="C150" s="14"/>
      <c r="D150" s="16" t="s">
        <v>423</v>
      </c>
      <c r="E150" s="15"/>
      <c r="F150" s="13">
        <v>1</v>
      </c>
      <c r="G150" s="12" t="s">
        <v>373</v>
      </c>
      <c r="H150" s="298"/>
      <c r="I150" s="379">
        <f t="shared" ref="I150" si="26">F150*H150</f>
        <v>0</v>
      </c>
    </row>
    <row r="151" spans="2:9" ht="15" customHeight="1" x14ac:dyDescent="0.25">
      <c r="B151" s="380"/>
      <c r="C151" s="17"/>
      <c r="D151" s="16"/>
      <c r="E151" s="15"/>
      <c r="F151" s="13"/>
      <c r="G151" s="12"/>
      <c r="H151" s="298"/>
      <c r="I151" s="387"/>
    </row>
    <row r="152" spans="2:9" ht="15" customHeight="1" x14ac:dyDescent="0.25">
      <c r="B152" s="380" t="s">
        <v>341</v>
      </c>
      <c r="C152" s="14"/>
      <c r="D152" s="16" t="s">
        <v>424</v>
      </c>
      <c r="E152" s="15"/>
      <c r="F152" s="13">
        <v>210</v>
      </c>
      <c r="G152" s="12" t="s">
        <v>374</v>
      </c>
      <c r="H152" s="298"/>
      <c r="I152" s="379">
        <f t="shared" ref="I152" si="27">F152*H152</f>
        <v>0</v>
      </c>
    </row>
    <row r="153" spans="2:9" ht="15" customHeight="1" x14ac:dyDescent="0.25">
      <c r="B153" s="380"/>
      <c r="C153" s="17"/>
      <c r="D153" s="16"/>
      <c r="E153" s="15"/>
      <c r="F153" s="13"/>
      <c r="G153" s="12"/>
      <c r="H153" s="298"/>
      <c r="I153" s="387"/>
    </row>
    <row r="154" spans="2:9" ht="15" customHeight="1" x14ac:dyDescent="0.25">
      <c r="B154" s="380" t="s">
        <v>342</v>
      </c>
      <c r="C154" s="14"/>
      <c r="D154" s="16" t="s">
        <v>425</v>
      </c>
      <c r="E154" s="15"/>
      <c r="F154" s="13">
        <v>140</v>
      </c>
      <c r="G154" s="12" t="s">
        <v>374</v>
      </c>
      <c r="H154" s="298"/>
      <c r="I154" s="379">
        <f t="shared" ref="I154" si="28">F154*H154</f>
        <v>0</v>
      </c>
    </row>
    <row r="155" spans="2:9" ht="15" customHeight="1" x14ac:dyDescent="0.25">
      <c r="B155" s="380"/>
      <c r="C155" s="17"/>
      <c r="D155" s="16"/>
      <c r="E155" s="15"/>
      <c r="F155" s="13"/>
      <c r="G155" s="12"/>
      <c r="H155" s="298"/>
      <c r="I155" s="387"/>
    </row>
    <row r="156" spans="2:9" ht="15" customHeight="1" x14ac:dyDescent="0.25">
      <c r="B156" s="380" t="s">
        <v>343</v>
      </c>
      <c r="C156" s="14"/>
      <c r="D156" s="16" t="s">
        <v>429</v>
      </c>
      <c r="E156" s="15"/>
      <c r="F156" s="13">
        <v>350</v>
      </c>
      <c r="G156" s="12" t="s">
        <v>374</v>
      </c>
      <c r="H156" s="298"/>
      <c r="I156" s="379">
        <f t="shared" ref="I156" si="29">F156*H156</f>
        <v>0</v>
      </c>
    </row>
    <row r="157" spans="2:9" ht="15" customHeight="1" x14ac:dyDescent="0.25">
      <c r="B157" s="380"/>
      <c r="C157" s="17"/>
      <c r="D157" s="16"/>
      <c r="E157" s="15"/>
      <c r="F157" s="13"/>
      <c r="G157" s="12"/>
      <c r="H157" s="298"/>
      <c r="I157" s="387"/>
    </row>
    <row r="158" spans="2:9" ht="15" customHeight="1" x14ac:dyDescent="0.25">
      <c r="B158" s="380" t="s">
        <v>344</v>
      </c>
      <c r="C158" s="14"/>
      <c r="D158" s="16" t="s">
        <v>428</v>
      </c>
      <c r="E158" s="15"/>
      <c r="F158" s="13">
        <v>28</v>
      </c>
      <c r="G158" s="12" t="s">
        <v>354</v>
      </c>
      <c r="H158" s="298"/>
      <c r="I158" s="379">
        <f t="shared" ref="I158" si="30">F158*H158</f>
        <v>0</v>
      </c>
    </row>
    <row r="159" spans="2:9" ht="15" customHeight="1" x14ac:dyDescent="0.25">
      <c r="B159" s="380"/>
      <c r="C159" s="17"/>
      <c r="D159" s="16"/>
      <c r="E159" s="15"/>
      <c r="F159" s="13"/>
      <c r="G159" s="12"/>
      <c r="H159" s="298"/>
      <c r="I159" s="387"/>
    </row>
    <row r="160" spans="2:9" ht="15" customHeight="1" x14ac:dyDescent="0.25">
      <c r="B160" s="380" t="s">
        <v>345</v>
      </c>
      <c r="C160" s="14"/>
      <c r="D160" s="16" t="s">
        <v>426</v>
      </c>
      <c r="E160" s="15"/>
      <c r="F160" s="13">
        <v>28</v>
      </c>
      <c r="G160" s="12" t="s">
        <v>354</v>
      </c>
      <c r="H160" s="298"/>
      <c r="I160" s="379">
        <f t="shared" ref="I160" si="31">F160*H160</f>
        <v>0</v>
      </c>
    </row>
    <row r="161" spans="2:9" ht="15" customHeight="1" x14ac:dyDescent="0.25">
      <c r="B161" s="380"/>
      <c r="C161" s="17"/>
      <c r="D161" s="16"/>
      <c r="E161" s="15"/>
      <c r="F161" s="13"/>
      <c r="G161" s="12"/>
      <c r="H161" s="298"/>
      <c r="I161" s="387"/>
    </row>
    <row r="162" spans="2:9" ht="15" customHeight="1" x14ac:dyDescent="0.25">
      <c r="B162" s="380" t="s">
        <v>350</v>
      </c>
      <c r="C162" s="14"/>
      <c r="D162" s="16" t="s">
        <v>427</v>
      </c>
      <c r="E162" s="15"/>
      <c r="F162" s="13">
        <v>56</v>
      </c>
      <c r="G162" s="12" t="s">
        <v>354</v>
      </c>
      <c r="H162" s="298"/>
      <c r="I162" s="379">
        <f t="shared" ref="I162" si="32">F162*H162</f>
        <v>0</v>
      </c>
    </row>
    <row r="163" spans="2:9" ht="15" customHeight="1" x14ac:dyDescent="0.25">
      <c r="B163" s="380"/>
      <c r="C163" s="17"/>
      <c r="D163" s="16"/>
      <c r="E163" s="15"/>
      <c r="F163" s="13"/>
      <c r="G163" s="12"/>
      <c r="H163" s="298"/>
      <c r="I163" s="387"/>
    </row>
    <row r="164" spans="2:9" ht="15" customHeight="1" x14ac:dyDescent="0.25">
      <c r="B164" s="380" t="s">
        <v>348</v>
      </c>
      <c r="C164" s="14"/>
      <c r="D164" s="16" t="s">
        <v>430</v>
      </c>
      <c r="E164" s="15"/>
      <c r="F164" s="13">
        <v>350</v>
      </c>
      <c r="G164" s="12" t="s">
        <v>374</v>
      </c>
      <c r="H164" s="296"/>
      <c r="I164" s="379">
        <f t="shared" ref="I164" si="33">F164*H164</f>
        <v>0</v>
      </c>
    </row>
    <row r="165" spans="2:9" ht="15" customHeight="1" x14ac:dyDescent="0.25">
      <c r="B165" s="380"/>
      <c r="C165" s="17"/>
      <c r="D165" s="16"/>
      <c r="E165" s="15"/>
      <c r="F165" s="13"/>
      <c r="G165" s="12"/>
      <c r="H165" s="298"/>
      <c r="I165" s="387"/>
    </row>
    <row r="166" spans="2:9" ht="15" customHeight="1" x14ac:dyDescent="0.25">
      <c r="B166" s="380" t="s">
        <v>352</v>
      </c>
      <c r="C166" s="14"/>
      <c r="D166" s="16" t="s">
        <v>431</v>
      </c>
      <c r="E166" s="15"/>
      <c r="F166" s="13">
        <v>96</v>
      </c>
      <c r="G166" s="12" t="s">
        <v>354</v>
      </c>
      <c r="H166" s="298"/>
      <c r="I166" s="379">
        <f t="shared" ref="I166:I168" si="34">F166*H166</f>
        <v>0</v>
      </c>
    </row>
    <row r="167" spans="2:9" ht="15" customHeight="1" x14ac:dyDescent="0.25">
      <c r="B167" s="380"/>
      <c r="C167" s="17"/>
      <c r="D167" s="16"/>
      <c r="E167" s="15"/>
      <c r="F167" s="13"/>
      <c r="G167" s="12"/>
      <c r="H167" s="298"/>
      <c r="I167" s="379"/>
    </row>
    <row r="168" spans="2:9" ht="15" customHeight="1" x14ac:dyDescent="0.25">
      <c r="B168" s="380" t="s">
        <v>346</v>
      </c>
      <c r="C168" s="14"/>
      <c r="D168" s="16" t="s">
        <v>432</v>
      </c>
      <c r="E168" s="15"/>
      <c r="F168" s="13">
        <v>96</v>
      </c>
      <c r="G168" s="12" t="s">
        <v>354</v>
      </c>
      <c r="H168" s="298"/>
      <c r="I168" s="379">
        <f t="shared" si="34"/>
        <v>0</v>
      </c>
    </row>
    <row r="169" spans="2:9" ht="15" customHeight="1" x14ac:dyDescent="0.25">
      <c r="B169" s="380"/>
      <c r="C169" s="17"/>
      <c r="D169" s="16"/>
      <c r="E169" s="15"/>
      <c r="F169" s="13"/>
      <c r="G169" s="12"/>
      <c r="H169" s="298"/>
      <c r="I169" s="379"/>
    </row>
    <row r="170" spans="2:9" s="478" customFormat="1" ht="15" customHeight="1" x14ac:dyDescent="0.25">
      <c r="B170" s="479" t="s">
        <v>476</v>
      </c>
      <c r="C170" s="480"/>
      <c r="D170" s="481" t="s">
        <v>479</v>
      </c>
      <c r="E170" s="482"/>
      <c r="F170" s="483">
        <f>14*6</f>
        <v>84</v>
      </c>
      <c r="G170" s="484" t="s">
        <v>354</v>
      </c>
      <c r="H170" s="485"/>
      <c r="I170" s="486">
        <f t="shared" ref="I170" si="35">F170*H170</f>
        <v>0</v>
      </c>
    </row>
    <row r="171" spans="2:9" s="478" customFormat="1" ht="15" customHeight="1" x14ac:dyDescent="0.25">
      <c r="B171" s="479"/>
      <c r="C171" s="487"/>
      <c r="D171" s="481"/>
      <c r="E171" s="482"/>
      <c r="F171" s="483"/>
      <c r="G171" s="484"/>
      <c r="H171" s="485"/>
      <c r="I171" s="486"/>
    </row>
    <row r="172" spans="2:9" s="478" customFormat="1" ht="15" customHeight="1" x14ac:dyDescent="0.25">
      <c r="B172" s="479" t="s">
        <v>477</v>
      </c>
      <c r="C172" s="480"/>
      <c r="D172" s="481" t="s">
        <v>478</v>
      </c>
      <c r="E172" s="482"/>
      <c r="F172" s="483">
        <f>F170</f>
        <v>84</v>
      </c>
      <c r="G172" s="484" t="s">
        <v>354</v>
      </c>
      <c r="H172" s="485"/>
      <c r="I172" s="486">
        <f t="shared" ref="I172" si="36">F172*H172</f>
        <v>0</v>
      </c>
    </row>
    <row r="173" spans="2:9" ht="15" customHeight="1" x14ac:dyDescent="0.25">
      <c r="B173" s="394"/>
      <c r="C173" s="11"/>
      <c r="D173" s="16"/>
      <c r="E173" s="40"/>
      <c r="F173" s="439"/>
      <c r="G173" s="41"/>
      <c r="H173" s="298"/>
      <c r="I173" s="387"/>
    </row>
    <row r="174" spans="2:9" ht="15" customHeight="1" x14ac:dyDescent="0.25">
      <c r="B174" s="381"/>
      <c r="C174" s="20"/>
      <c r="D174" s="20"/>
      <c r="E174" s="20"/>
      <c r="F174" s="433"/>
      <c r="G174" s="22"/>
      <c r="H174" s="294"/>
      <c r="I174" s="345"/>
    </row>
    <row r="175" spans="2:9" s="303" customFormat="1" ht="15" customHeight="1" x14ac:dyDescent="0.25">
      <c r="B175" s="392"/>
      <c r="C175" s="306"/>
      <c r="D175" s="306"/>
      <c r="E175" s="306"/>
      <c r="F175" s="438"/>
      <c r="G175" s="301"/>
      <c r="H175" s="302"/>
      <c r="I175" s="347">
        <f>SUM(I147:I173)</f>
        <v>0</v>
      </c>
    </row>
    <row r="176" spans="2:9" ht="15" customHeight="1" x14ac:dyDescent="0.25">
      <c r="B176" s="384"/>
      <c r="C176" s="24"/>
      <c r="D176" s="25"/>
      <c r="E176" s="26"/>
      <c r="F176" s="435"/>
      <c r="G176" s="28"/>
      <c r="H176" s="295"/>
      <c r="I176" s="393"/>
    </row>
    <row r="177" spans="2:9" ht="15" customHeight="1" x14ac:dyDescent="0.25">
      <c r="B177" s="380"/>
      <c r="C177" s="17"/>
      <c r="D177" s="16"/>
      <c r="E177" s="15"/>
      <c r="F177" s="13"/>
      <c r="G177" s="12"/>
      <c r="H177" s="298"/>
      <c r="I177" s="387"/>
    </row>
    <row r="178" spans="2:9" ht="15" customHeight="1" x14ac:dyDescent="0.25">
      <c r="B178" s="390" t="s">
        <v>421</v>
      </c>
      <c r="C178" s="465" t="s">
        <v>416</v>
      </c>
      <c r="D178" s="466"/>
      <c r="E178" s="467"/>
      <c r="F178" s="13"/>
      <c r="G178" s="12"/>
      <c r="H178" s="293"/>
      <c r="I178" s="379"/>
    </row>
    <row r="179" spans="2:9" ht="15" customHeight="1" x14ac:dyDescent="0.25">
      <c r="B179" s="380"/>
      <c r="C179" s="14"/>
      <c r="D179" s="36"/>
      <c r="E179" s="15"/>
      <c r="F179" s="13"/>
      <c r="G179" s="12"/>
      <c r="H179" s="293"/>
      <c r="I179" s="379"/>
    </row>
    <row r="180" spans="2:9" ht="15" customHeight="1" x14ac:dyDescent="0.25">
      <c r="B180" s="380" t="s">
        <v>339</v>
      </c>
      <c r="C180" s="14"/>
      <c r="D180" s="16" t="s">
        <v>415</v>
      </c>
      <c r="E180" s="15"/>
      <c r="F180" s="13"/>
      <c r="G180" s="12"/>
      <c r="H180" s="296"/>
      <c r="I180" s="387"/>
    </row>
    <row r="181" spans="2:9" ht="15" customHeight="1" x14ac:dyDescent="0.25">
      <c r="B181" s="380"/>
      <c r="C181" s="14"/>
      <c r="D181" s="11" t="s">
        <v>382</v>
      </c>
      <c r="E181" s="30" t="s">
        <v>395</v>
      </c>
      <c r="F181" s="13">
        <v>237.15</v>
      </c>
      <c r="G181" s="12" t="s">
        <v>340</v>
      </c>
      <c r="H181" s="298"/>
      <c r="I181" s="379">
        <f t="shared" ref="I181" si="37">F181*H181</f>
        <v>0</v>
      </c>
    </row>
    <row r="182" spans="2:9" ht="15" customHeight="1" x14ac:dyDescent="0.25">
      <c r="B182" s="380"/>
      <c r="C182" s="14"/>
      <c r="D182" s="11" t="s">
        <v>385</v>
      </c>
      <c r="E182" s="30" t="s">
        <v>376</v>
      </c>
      <c r="F182" s="13"/>
      <c r="G182" s="12"/>
      <c r="H182" s="298"/>
      <c r="I182" s="387"/>
    </row>
    <row r="183" spans="2:9" ht="15" customHeight="1" x14ac:dyDescent="0.25">
      <c r="B183" s="380"/>
      <c r="C183" s="14"/>
      <c r="D183" s="11"/>
      <c r="E183" s="37" t="s">
        <v>417</v>
      </c>
      <c r="F183" s="13">
        <v>12862.379644799999</v>
      </c>
      <c r="G183" s="12" t="s">
        <v>353</v>
      </c>
      <c r="H183" s="298"/>
      <c r="I183" s="379">
        <f t="shared" ref="I183:I185" si="38">F183*H183</f>
        <v>0</v>
      </c>
    </row>
    <row r="184" spans="2:9" ht="15" customHeight="1" x14ac:dyDescent="0.25">
      <c r="B184" s="380"/>
      <c r="C184" s="14"/>
      <c r="D184" s="11"/>
      <c r="E184" s="37" t="s">
        <v>396</v>
      </c>
      <c r="F184" s="13">
        <v>23788.974888000001</v>
      </c>
      <c r="G184" s="12" t="s">
        <v>353</v>
      </c>
      <c r="H184" s="298"/>
      <c r="I184" s="379">
        <f t="shared" si="38"/>
        <v>0</v>
      </c>
    </row>
    <row r="185" spans="2:9" ht="15" customHeight="1" x14ac:dyDescent="0.25">
      <c r="B185" s="380"/>
      <c r="C185" s="14"/>
      <c r="D185" s="11" t="s">
        <v>387</v>
      </c>
      <c r="E185" s="30" t="s">
        <v>418</v>
      </c>
      <c r="F185" s="13">
        <v>824</v>
      </c>
      <c r="G185" s="12" t="s">
        <v>347</v>
      </c>
      <c r="H185" s="298"/>
      <c r="I185" s="379">
        <f t="shared" si="38"/>
        <v>0</v>
      </c>
    </row>
    <row r="186" spans="2:9" ht="15" customHeight="1" x14ac:dyDescent="0.25">
      <c r="B186" s="380"/>
      <c r="C186" s="17"/>
      <c r="D186" s="16"/>
      <c r="E186" s="15"/>
      <c r="F186" s="13"/>
      <c r="G186" s="12"/>
      <c r="H186" s="298"/>
      <c r="I186" s="387"/>
    </row>
    <row r="187" spans="2:9" ht="15" customHeight="1" x14ac:dyDescent="0.25">
      <c r="B187" s="380" t="s">
        <v>341</v>
      </c>
      <c r="C187" s="14"/>
      <c r="D187" s="16" t="s">
        <v>419</v>
      </c>
      <c r="E187" s="15"/>
      <c r="F187" s="13"/>
      <c r="G187" s="12"/>
      <c r="H187" s="296"/>
      <c r="I187" s="387"/>
    </row>
    <row r="188" spans="2:9" ht="15" customHeight="1" x14ac:dyDescent="0.25">
      <c r="B188" s="380"/>
      <c r="C188" s="14"/>
      <c r="D188" s="11" t="s">
        <v>382</v>
      </c>
      <c r="E188" s="30" t="s">
        <v>395</v>
      </c>
      <c r="F188" s="13">
        <v>3.375</v>
      </c>
      <c r="G188" s="12" t="s">
        <v>340</v>
      </c>
      <c r="H188" s="298"/>
      <c r="I188" s="379">
        <f t="shared" ref="I188" si="39">F188*H188</f>
        <v>0</v>
      </c>
    </row>
    <row r="189" spans="2:9" ht="15" customHeight="1" x14ac:dyDescent="0.25">
      <c r="B189" s="380"/>
      <c r="C189" s="14"/>
      <c r="D189" s="11" t="s">
        <v>385</v>
      </c>
      <c r="E189" s="30" t="s">
        <v>376</v>
      </c>
      <c r="F189" s="13"/>
      <c r="G189" s="12"/>
      <c r="H189" s="298"/>
      <c r="I189" s="387"/>
    </row>
    <row r="190" spans="2:9" ht="15" customHeight="1" x14ac:dyDescent="0.25">
      <c r="B190" s="380"/>
      <c r="C190" s="14"/>
      <c r="D190" s="11"/>
      <c r="E190" s="37" t="s">
        <v>417</v>
      </c>
      <c r="F190" s="13">
        <v>1145.2492800000002</v>
      </c>
      <c r="G190" s="12" t="s">
        <v>353</v>
      </c>
      <c r="H190" s="298"/>
      <c r="I190" s="379">
        <f t="shared" ref="I190:I192" si="40">F190*H190</f>
        <v>0</v>
      </c>
    </row>
    <row r="191" spans="2:9" ht="15" customHeight="1" x14ac:dyDescent="0.25">
      <c r="B191" s="380"/>
      <c r="C191" s="14"/>
      <c r="D191" s="11"/>
      <c r="E191" s="37" t="s">
        <v>420</v>
      </c>
      <c r="F191" s="13">
        <v>349.839</v>
      </c>
      <c r="G191" s="12" t="s">
        <v>353</v>
      </c>
      <c r="H191" s="298"/>
      <c r="I191" s="379">
        <f t="shared" si="40"/>
        <v>0</v>
      </c>
    </row>
    <row r="192" spans="2:9" ht="15" customHeight="1" x14ac:dyDescent="0.25">
      <c r="B192" s="380"/>
      <c r="C192" s="14"/>
      <c r="D192" s="11" t="s">
        <v>387</v>
      </c>
      <c r="E192" s="30" t="s">
        <v>411</v>
      </c>
      <c r="F192" s="13">
        <v>54</v>
      </c>
      <c r="G192" s="12" t="s">
        <v>347</v>
      </c>
      <c r="H192" s="298"/>
      <c r="I192" s="379">
        <f t="shared" si="40"/>
        <v>0</v>
      </c>
    </row>
    <row r="193" spans="2:9" ht="15" customHeight="1" x14ac:dyDescent="0.25">
      <c r="B193" s="380"/>
      <c r="C193" s="14"/>
      <c r="D193" s="36"/>
      <c r="E193" s="15"/>
      <c r="F193" s="13"/>
      <c r="G193" s="12"/>
      <c r="H193" s="293"/>
      <c r="I193" s="379"/>
    </row>
    <row r="194" spans="2:9" ht="15" customHeight="1" x14ac:dyDescent="0.25">
      <c r="B194" s="381"/>
      <c r="C194" s="20"/>
      <c r="D194" s="20"/>
      <c r="E194" s="20"/>
      <c r="F194" s="433"/>
      <c r="G194" s="22"/>
      <c r="H194" s="294"/>
      <c r="I194" s="345"/>
    </row>
    <row r="195" spans="2:9" s="303" customFormat="1" ht="15" customHeight="1" x14ac:dyDescent="0.25">
      <c r="B195" s="392"/>
      <c r="C195" s="306"/>
      <c r="D195" s="306"/>
      <c r="E195" s="306"/>
      <c r="F195" s="438"/>
      <c r="G195" s="301"/>
      <c r="H195" s="302"/>
      <c r="I195" s="347">
        <f>SUM(I177:I193)</f>
        <v>0</v>
      </c>
    </row>
    <row r="196" spans="2:9" ht="15" customHeight="1" x14ac:dyDescent="0.25">
      <c r="B196" s="384"/>
      <c r="C196" s="24"/>
      <c r="D196" s="25"/>
      <c r="E196" s="26"/>
      <c r="F196" s="435"/>
      <c r="G196" s="28"/>
      <c r="H196" s="295"/>
      <c r="I196" s="393"/>
    </row>
    <row r="197" spans="2:9" ht="15" customHeight="1" x14ac:dyDescent="0.25">
      <c r="B197" s="380"/>
      <c r="C197" s="17"/>
      <c r="D197" s="16"/>
      <c r="E197" s="15"/>
      <c r="F197" s="13"/>
      <c r="G197" s="12"/>
      <c r="H197" s="298"/>
      <c r="I197" s="387"/>
    </row>
    <row r="198" spans="2:9" ht="30" customHeight="1" x14ac:dyDescent="0.25">
      <c r="B198" s="390" t="s">
        <v>433</v>
      </c>
      <c r="C198" s="465" t="s">
        <v>434</v>
      </c>
      <c r="D198" s="466"/>
      <c r="E198" s="467"/>
      <c r="F198" s="13"/>
      <c r="G198" s="12"/>
      <c r="H198" s="293"/>
      <c r="I198" s="379"/>
    </row>
    <row r="199" spans="2:9" ht="15" customHeight="1" x14ac:dyDescent="0.25">
      <c r="B199" s="380"/>
      <c r="C199" s="14"/>
      <c r="D199" s="36"/>
      <c r="E199" s="15"/>
      <c r="F199" s="13"/>
      <c r="G199" s="12"/>
      <c r="H199" s="293"/>
      <c r="I199" s="379"/>
    </row>
    <row r="200" spans="2:9" ht="15" customHeight="1" x14ac:dyDescent="0.25">
      <c r="B200" s="380" t="s">
        <v>339</v>
      </c>
      <c r="C200" s="14"/>
      <c r="D200" s="16" t="s">
        <v>436</v>
      </c>
      <c r="E200" s="15"/>
      <c r="F200" s="13">
        <v>74.25</v>
      </c>
      <c r="G200" s="12" t="s">
        <v>340</v>
      </c>
      <c r="H200" s="298"/>
      <c r="I200" s="379">
        <f t="shared" ref="I200" si="41">F200*H200</f>
        <v>0</v>
      </c>
    </row>
    <row r="201" spans="2:9" ht="15" customHeight="1" x14ac:dyDescent="0.25">
      <c r="B201" s="380"/>
      <c r="C201" s="14"/>
      <c r="D201" s="16" t="s">
        <v>438</v>
      </c>
      <c r="E201" s="15"/>
      <c r="F201" s="13"/>
      <c r="G201" s="12"/>
      <c r="H201" s="298"/>
      <c r="I201" s="387"/>
    </row>
    <row r="202" spans="2:9" ht="15" customHeight="1" x14ac:dyDescent="0.25">
      <c r="B202" s="380"/>
      <c r="C202" s="14"/>
      <c r="D202" s="36"/>
      <c r="E202" s="15"/>
      <c r="F202" s="13"/>
      <c r="G202" s="12"/>
      <c r="H202" s="293"/>
      <c r="I202" s="379"/>
    </row>
    <row r="203" spans="2:9" ht="15" customHeight="1" x14ac:dyDescent="0.25">
      <c r="B203" s="380" t="s">
        <v>341</v>
      </c>
      <c r="C203" s="14"/>
      <c r="D203" s="16" t="s">
        <v>437</v>
      </c>
      <c r="E203" s="15"/>
      <c r="F203" s="13">
        <v>77.887499999999989</v>
      </c>
      <c r="G203" s="12" t="s">
        <v>347</v>
      </c>
      <c r="H203" s="298"/>
      <c r="I203" s="379">
        <f t="shared" ref="I203" si="42">F203*H203</f>
        <v>0</v>
      </c>
    </row>
    <row r="204" spans="2:9" ht="15" customHeight="1" x14ac:dyDescent="0.25">
      <c r="B204" s="380"/>
      <c r="C204" s="17"/>
      <c r="D204" s="16"/>
      <c r="E204" s="15"/>
      <c r="F204" s="13"/>
      <c r="G204" s="12"/>
      <c r="H204" s="298"/>
      <c r="I204" s="387"/>
    </row>
    <row r="205" spans="2:9" ht="15" customHeight="1" x14ac:dyDescent="0.25">
      <c r="B205" s="380" t="s">
        <v>342</v>
      </c>
      <c r="C205" s="14"/>
      <c r="D205" s="16" t="s">
        <v>439</v>
      </c>
      <c r="E205" s="15"/>
      <c r="F205" s="13"/>
      <c r="G205" s="12"/>
      <c r="H205" s="296"/>
      <c r="I205" s="387"/>
    </row>
    <row r="206" spans="2:9" ht="15" customHeight="1" x14ac:dyDescent="0.25">
      <c r="B206" s="380"/>
      <c r="C206" s="14"/>
      <c r="D206" s="11" t="s">
        <v>382</v>
      </c>
      <c r="E206" s="30" t="s">
        <v>395</v>
      </c>
      <c r="F206" s="13">
        <v>127.5</v>
      </c>
      <c r="G206" s="12" t="s">
        <v>340</v>
      </c>
      <c r="H206" s="298"/>
      <c r="I206" s="379">
        <f t="shared" ref="I206" si="43">F206*H206</f>
        <v>0</v>
      </c>
    </row>
    <row r="207" spans="2:9" ht="15" customHeight="1" x14ac:dyDescent="0.25">
      <c r="B207" s="380"/>
      <c r="C207" s="14"/>
      <c r="D207" s="11" t="s">
        <v>385</v>
      </c>
      <c r="E207" s="30" t="s">
        <v>376</v>
      </c>
      <c r="F207" s="13"/>
      <c r="G207" s="12"/>
      <c r="H207" s="298"/>
      <c r="I207" s="387"/>
    </row>
    <row r="208" spans="2:9" ht="15" customHeight="1" x14ac:dyDescent="0.25">
      <c r="B208" s="380"/>
      <c r="C208" s="14"/>
      <c r="D208" s="11"/>
      <c r="E208" s="37" t="s">
        <v>440</v>
      </c>
      <c r="F208" s="13">
        <v>1089</v>
      </c>
      <c r="G208" s="12" t="s">
        <v>347</v>
      </c>
      <c r="H208" s="298"/>
      <c r="I208" s="379">
        <f t="shared" ref="I208:I211" si="44">F208*H208</f>
        <v>0</v>
      </c>
    </row>
    <row r="209" spans="2:9" ht="15" customHeight="1" x14ac:dyDescent="0.25">
      <c r="B209" s="380"/>
      <c r="C209" s="14"/>
      <c r="D209" s="11"/>
      <c r="E209" s="37" t="s">
        <v>417</v>
      </c>
      <c r="F209" s="13">
        <v>704.34252000000004</v>
      </c>
      <c r="G209" s="12" t="s">
        <v>353</v>
      </c>
      <c r="H209" s="298"/>
      <c r="I209" s="379">
        <f t="shared" si="44"/>
        <v>0</v>
      </c>
    </row>
    <row r="210" spans="2:9" ht="15" customHeight="1" x14ac:dyDescent="0.25">
      <c r="B210" s="380"/>
      <c r="C210" s="14"/>
      <c r="D210" s="11"/>
      <c r="E210" s="37" t="s">
        <v>451</v>
      </c>
      <c r="F210" s="13">
        <v>308.24</v>
      </c>
      <c r="G210" s="12" t="s">
        <v>353</v>
      </c>
      <c r="H210" s="298"/>
      <c r="I210" s="379">
        <f t="shared" si="44"/>
        <v>0</v>
      </c>
    </row>
    <row r="211" spans="2:9" ht="15" customHeight="1" x14ac:dyDescent="0.25">
      <c r="B211" s="380"/>
      <c r="C211" s="14"/>
      <c r="D211" s="11"/>
      <c r="E211" s="37" t="s">
        <v>441</v>
      </c>
      <c r="F211" s="13">
        <v>30</v>
      </c>
      <c r="G211" s="12" t="s">
        <v>374</v>
      </c>
      <c r="H211" s="298"/>
      <c r="I211" s="379">
        <f t="shared" si="44"/>
        <v>0</v>
      </c>
    </row>
    <row r="212" spans="2:9" ht="15" customHeight="1" x14ac:dyDescent="0.25">
      <c r="B212" s="380"/>
      <c r="C212" s="14"/>
      <c r="D212" s="36"/>
      <c r="E212" s="15"/>
      <c r="F212" s="13"/>
      <c r="G212" s="12"/>
      <c r="H212" s="293"/>
      <c r="I212" s="379"/>
    </row>
    <row r="213" spans="2:9" ht="15" customHeight="1" x14ac:dyDescent="0.25">
      <c r="B213" s="381"/>
      <c r="C213" s="20"/>
      <c r="D213" s="20"/>
      <c r="E213" s="20"/>
      <c r="F213" s="21"/>
      <c r="G213" s="22"/>
      <c r="H213" s="294"/>
      <c r="I213" s="345"/>
    </row>
    <row r="214" spans="2:9" s="303" customFormat="1" ht="15" customHeight="1" x14ac:dyDescent="0.25">
      <c r="B214" s="392"/>
      <c r="C214" s="306"/>
      <c r="D214" s="306"/>
      <c r="E214" s="306"/>
      <c r="F214" s="307"/>
      <c r="G214" s="301"/>
      <c r="H214" s="302" t="s">
        <v>458</v>
      </c>
      <c r="I214" s="347">
        <f>SUM(I197:I212)</f>
        <v>0</v>
      </c>
    </row>
    <row r="215" spans="2:9" ht="15" customHeight="1" x14ac:dyDescent="0.25">
      <c r="B215" s="384"/>
      <c r="C215" s="24"/>
      <c r="D215" s="25"/>
      <c r="E215" s="26"/>
      <c r="F215" s="27"/>
      <c r="G215" s="28"/>
      <c r="H215" s="295"/>
      <c r="I215" s="393"/>
    </row>
    <row r="216" spans="2:9" ht="15" customHeight="1" x14ac:dyDescent="0.25">
      <c r="B216" s="381"/>
      <c r="C216" s="20"/>
      <c r="D216" s="20"/>
      <c r="E216" s="20"/>
      <c r="F216" s="21"/>
      <c r="G216" s="22"/>
      <c r="H216" s="294"/>
      <c r="I216" s="345"/>
    </row>
    <row r="217" spans="2:9" s="303" customFormat="1" ht="15" customHeight="1" x14ac:dyDescent="0.25">
      <c r="B217" s="382" t="s">
        <v>459</v>
      </c>
      <c r="C217" s="299"/>
      <c r="D217" s="299"/>
      <c r="E217" s="299"/>
      <c r="F217" s="300"/>
      <c r="G217" s="301"/>
      <c r="H217" s="302" t="s">
        <v>460</v>
      </c>
      <c r="I217" s="383">
        <f>$I$214+$I$195+$I$175+$I$145+$I$101</f>
        <v>0</v>
      </c>
    </row>
    <row r="218" spans="2:9" ht="15" customHeight="1" thickBot="1" x14ac:dyDescent="0.3">
      <c r="B218" s="409"/>
      <c r="C218" s="16"/>
      <c r="D218" s="18"/>
      <c r="E218" s="11"/>
      <c r="F218" s="39"/>
      <c r="G218" s="23"/>
      <c r="H218" s="410"/>
      <c r="I218" s="379"/>
    </row>
    <row r="219" spans="2:9" ht="15" customHeight="1" x14ac:dyDescent="0.25">
      <c r="B219" s="411"/>
      <c r="C219" s="412"/>
      <c r="D219" s="412"/>
      <c r="E219" s="412"/>
      <c r="F219" s="413"/>
      <c r="G219" s="414"/>
      <c r="H219" s="415"/>
      <c r="I219" s="416"/>
    </row>
    <row r="220" spans="2:9" s="303" customFormat="1" ht="15" customHeight="1" x14ac:dyDescent="0.25">
      <c r="B220" s="395" t="s">
        <v>463</v>
      </c>
      <c r="C220" s="299"/>
      <c r="D220" s="299"/>
      <c r="E220" s="299"/>
      <c r="F220" s="300"/>
      <c r="G220" s="301"/>
      <c r="H220" s="302" t="s">
        <v>464</v>
      </c>
      <c r="I220" s="383">
        <f>I217+I48+I24</f>
        <v>0</v>
      </c>
    </row>
    <row r="221" spans="2:9" ht="15" customHeight="1" thickBot="1" x14ac:dyDescent="0.3">
      <c r="B221" s="396"/>
      <c r="C221" s="397"/>
      <c r="D221" s="398"/>
      <c r="E221" s="399"/>
      <c r="F221" s="400"/>
      <c r="G221" s="351"/>
      <c r="H221" s="401"/>
      <c r="I221" s="402"/>
    </row>
    <row r="222" spans="2:9" ht="16.5" thickTop="1" x14ac:dyDescent="0.25"/>
  </sheetData>
  <protectedRanges>
    <protectedRange sqref="H7:H8 H3:I6 H171:I65015 H9:I170" name="Range1_2"/>
    <protectedRange sqref="I7:I8" name="Range1"/>
  </protectedRanges>
  <mergeCells count="11">
    <mergeCell ref="C198:E198"/>
    <mergeCell ref="C60:E60"/>
    <mergeCell ref="C68:E68"/>
    <mergeCell ref="C7:E7"/>
    <mergeCell ref="D31:E31"/>
    <mergeCell ref="D33:E33"/>
    <mergeCell ref="D35:E35"/>
    <mergeCell ref="D37:E37"/>
    <mergeCell ref="C104:E104"/>
    <mergeCell ref="C178:E178"/>
    <mergeCell ref="C148:E148"/>
  </mergeCells>
  <printOptions horizontalCentered="1"/>
  <pageMargins left="0.35433070866141736" right="0.31496062992125984" top="0.43307086614173229" bottom="0.62" header="0.31496062992125984" footer="0.31496062992125984"/>
  <pageSetup paperSize="9" scale="81" fitToHeight="0" orientation="portrait" horizontalDpi="4294967293" r:id="rId1"/>
  <headerFooter>
    <oddFooter>Page &amp;P of &amp;N</oddFooter>
  </headerFooter>
  <rowBreaks count="4" manualBreakCount="4">
    <brk id="49" max="8" man="1"/>
    <brk id="102" max="8" man="1"/>
    <brk id="146" max="8" man="1"/>
    <brk id="20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5.75" x14ac:dyDescent="0.25"/>
  <cols>
    <col min="1" max="1" width="3.7109375" style="220" customWidth="1"/>
    <col min="2" max="2" width="5.7109375" style="220" customWidth="1"/>
    <col min="3" max="3" width="54.140625" style="220" customWidth="1"/>
    <col min="4" max="4" width="8.85546875" style="220" customWidth="1"/>
    <col min="5" max="5" width="6.85546875" style="220" customWidth="1"/>
    <col min="6" max="7" width="7.140625" style="220" customWidth="1"/>
    <col min="8" max="16384" width="9.140625" style="218"/>
  </cols>
  <sheetData>
    <row r="1" spans="1:7" x14ac:dyDescent="0.25">
      <c r="A1" s="85"/>
      <c r="B1" s="85"/>
      <c r="C1" s="85"/>
      <c r="D1" s="85"/>
      <c r="E1" s="85"/>
      <c r="F1" s="85"/>
      <c r="G1" s="85"/>
    </row>
    <row r="2" spans="1:7" x14ac:dyDescent="0.25">
      <c r="A2" s="85"/>
      <c r="B2" s="85"/>
      <c r="C2" s="85"/>
      <c r="D2" s="85"/>
      <c r="E2" s="85"/>
      <c r="F2" s="85"/>
      <c r="G2" s="85"/>
    </row>
    <row r="3" spans="1:7" x14ac:dyDescent="0.25">
      <c r="A3" s="85"/>
      <c r="B3" s="85"/>
      <c r="C3" s="85"/>
      <c r="D3" s="85"/>
      <c r="E3" s="85"/>
      <c r="F3" s="85"/>
      <c r="G3" s="85"/>
    </row>
    <row r="4" spans="1:7" x14ac:dyDescent="0.25">
      <c r="A4" s="85"/>
      <c r="B4" s="85"/>
      <c r="C4" s="85"/>
      <c r="D4" s="85"/>
      <c r="E4" s="85"/>
      <c r="F4" s="85"/>
      <c r="G4" s="85"/>
    </row>
    <row r="5" spans="1:7" x14ac:dyDescent="0.25">
      <c r="A5" s="85"/>
      <c r="B5" s="85"/>
      <c r="C5" s="85"/>
      <c r="D5" s="85"/>
      <c r="E5" s="85"/>
      <c r="F5" s="85"/>
      <c r="G5" s="85"/>
    </row>
    <row r="6" spans="1:7" x14ac:dyDescent="0.25">
      <c r="A6" s="85"/>
      <c r="B6" s="85"/>
      <c r="C6" s="85"/>
      <c r="D6" s="85"/>
      <c r="E6" s="85"/>
      <c r="F6" s="85"/>
      <c r="G6" s="85"/>
    </row>
    <row r="7" spans="1:7" x14ac:dyDescent="0.25">
      <c r="A7" s="85"/>
      <c r="B7" s="85"/>
      <c r="C7" s="85"/>
      <c r="D7" s="85"/>
      <c r="E7" s="85"/>
      <c r="F7" s="85"/>
      <c r="G7" s="85"/>
    </row>
    <row r="8" spans="1:7" x14ac:dyDescent="0.25">
      <c r="A8" s="85"/>
      <c r="B8" s="85"/>
      <c r="C8" s="85"/>
      <c r="D8" s="85"/>
      <c r="E8" s="85"/>
      <c r="F8" s="85"/>
      <c r="G8" s="85"/>
    </row>
    <row r="9" spans="1:7" ht="16.5" x14ac:dyDescent="0.25">
      <c r="A9" s="448"/>
      <c r="B9" s="448"/>
      <c r="C9" s="448"/>
      <c r="D9" s="448"/>
      <c r="E9" s="448"/>
      <c r="F9" s="448"/>
      <c r="G9" s="448"/>
    </row>
    <row r="10" spans="1:7" ht="16.5" x14ac:dyDescent="0.25">
      <c r="A10" s="86"/>
      <c r="B10" s="86"/>
      <c r="C10" s="86"/>
      <c r="D10" s="86"/>
      <c r="E10" s="86"/>
      <c r="F10" s="86"/>
      <c r="G10" s="87"/>
    </row>
    <row r="11" spans="1:7" ht="16.5" x14ac:dyDescent="0.25">
      <c r="A11" s="448"/>
      <c r="B11" s="448"/>
      <c r="C11" s="448"/>
      <c r="D11" s="448"/>
      <c r="E11" s="448"/>
      <c r="F11" s="448"/>
      <c r="G11" s="448"/>
    </row>
    <row r="12" spans="1:7" x14ac:dyDescent="0.25">
      <c r="A12" s="87"/>
      <c r="B12" s="87"/>
      <c r="C12" s="87"/>
      <c r="D12" s="87"/>
      <c r="E12" s="87"/>
      <c r="F12" s="87"/>
      <c r="G12" s="87"/>
    </row>
    <row r="13" spans="1:7" ht="16.5" x14ac:dyDescent="0.25">
      <c r="A13" s="448"/>
      <c r="B13" s="448"/>
      <c r="C13" s="448"/>
      <c r="D13" s="448"/>
      <c r="E13" s="448"/>
      <c r="F13" s="448"/>
      <c r="G13" s="448"/>
    </row>
    <row r="14" spans="1:7" x14ac:dyDescent="0.25">
      <c r="A14" s="87"/>
      <c r="B14" s="87"/>
      <c r="C14" s="87"/>
      <c r="D14" s="87"/>
      <c r="E14" s="87"/>
      <c r="F14" s="87"/>
      <c r="G14" s="87"/>
    </row>
    <row r="15" spans="1:7" ht="16.5" x14ac:dyDescent="0.25">
      <c r="A15" s="448" t="s">
        <v>457</v>
      </c>
      <c r="B15" s="448"/>
      <c r="C15" s="448"/>
      <c r="D15" s="448"/>
      <c r="E15" s="448"/>
      <c r="F15" s="448"/>
      <c r="G15" s="448"/>
    </row>
    <row r="16" spans="1:7" x14ac:dyDescent="0.25">
      <c r="A16" s="219"/>
      <c r="B16" s="219"/>
      <c r="C16" s="219"/>
      <c r="D16" s="219"/>
      <c r="E16" s="219"/>
      <c r="F16" s="219"/>
      <c r="G16" s="219"/>
    </row>
    <row r="17" spans="1:7" x14ac:dyDescent="0.25">
      <c r="A17" s="219"/>
      <c r="B17" s="219"/>
      <c r="C17" s="219"/>
      <c r="D17" s="219"/>
      <c r="E17" s="219"/>
      <c r="F17" s="219"/>
      <c r="G17" s="219"/>
    </row>
    <row r="18" spans="1:7" ht="16.5" x14ac:dyDescent="0.25">
      <c r="A18" s="449"/>
      <c r="B18" s="449"/>
      <c r="C18" s="449"/>
      <c r="D18" s="449"/>
      <c r="E18" s="449"/>
      <c r="F18" s="449"/>
      <c r="G18" s="449"/>
    </row>
  </sheetData>
  <mergeCells count="5">
    <mergeCell ref="A9:G9"/>
    <mergeCell ref="A11:G11"/>
    <mergeCell ref="A13:G13"/>
    <mergeCell ref="A15:G15"/>
    <mergeCell ref="A18:G18"/>
  </mergeCells>
  <pageMargins left="0.70866141732283472" right="0.70866141732283472" top="0.74803149606299213" bottom="0.74803149606299213" header="0.31496062992125984" footer="0.31496062992125984"/>
  <pageSetup paperSize="9" scale="93"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view="pageBreakPreview" zoomScale="112" zoomScaleNormal="100" zoomScaleSheetLayoutView="112" workbookViewId="0"/>
  </sheetViews>
  <sheetFormatPr defaultRowHeight="13.5" x14ac:dyDescent="0.25"/>
  <cols>
    <col min="1" max="1" width="2.42578125" style="47" customWidth="1"/>
    <col min="2" max="2" width="6.7109375" style="47" customWidth="1"/>
    <col min="3" max="3" width="1.7109375" style="48" customWidth="1"/>
    <col min="4" max="4" width="11.42578125" style="48" customWidth="1"/>
    <col min="5" max="5" width="16.7109375" style="47" customWidth="1"/>
    <col min="6" max="6" width="14.7109375" style="47" customWidth="1"/>
    <col min="7" max="7" width="13.5703125" style="47" customWidth="1"/>
    <col min="8" max="8" width="11" style="47" customWidth="1"/>
    <col min="9" max="9" width="1.7109375" style="47" customWidth="1"/>
    <col min="10" max="10" width="7.7109375" style="47" customWidth="1"/>
    <col min="11" max="11" width="9" style="47" customWidth="1"/>
    <col min="12" max="12" width="12.5703125" style="308" customWidth="1"/>
    <col min="13" max="13" width="18.42578125" style="49" customWidth="1"/>
    <col min="14" max="16384" width="9.140625" style="47"/>
  </cols>
  <sheetData>
    <row r="1" spans="2:13" x14ac:dyDescent="0.25">
      <c r="B1" s="47" t="s">
        <v>360</v>
      </c>
      <c r="D1" s="47" t="s">
        <v>362</v>
      </c>
    </row>
    <row r="2" spans="2:13" x14ac:dyDescent="0.25">
      <c r="B2" s="47" t="s">
        <v>361</v>
      </c>
      <c r="D2" s="47" t="s">
        <v>363</v>
      </c>
    </row>
    <row r="3" spans="2:13" x14ac:dyDescent="0.25">
      <c r="B3" s="50"/>
      <c r="C3" s="50"/>
      <c r="D3" s="50"/>
      <c r="E3" s="50"/>
      <c r="F3" s="50"/>
      <c r="G3" s="50"/>
      <c r="H3" s="50"/>
      <c r="I3" s="50"/>
      <c r="J3" s="50"/>
      <c r="K3" s="50"/>
      <c r="L3" s="309"/>
      <c r="M3" s="51"/>
    </row>
    <row r="4" spans="2:13" ht="16.5" x14ac:dyDescent="0.25">
      <c r="B4" s="88" t="s">
        <v>456</v>
      </c>
      <c r="C4" s="53"/>
      <c r="D4" s="53"/>
      <c r="E4" s="53"/>
      <c r="F4" s="53"/>
      <c r="G4" s="53"/>
      <c r="H4" s="53"/>
      <c r="I4" s="53"/>
      <c r="J4" s="53"/>
      <c r="K4" s="53"/>
      <c r="L4" s="310"/>
      <c r="M4" s="54"/>
    </row>
    <row r="5" spans="2:13" ht="9" customHeight="1" x14ac:dyDescent="0.25">
      <c r="B5" s="89"/>
      <c r="C5" s="89"/>
      <c r="D5" s="89"/>
      <c r="E5" s="89"/>
      <c r="F5" s="89"/>
      <c r="G5" s="89"/>
      <c r="H5" s="89"/>
      <c r="I5" s="89"/>
      <c r="J5" s="89"/>
      <c r="K5" s="89"/>
      <c r="L5" s="311"/>
      <c r="M5" s="90"/>
    </row>
    <row r="6" spans="2:13" s="61" customFormat="1" ht="16.5" x14ac:dyDescent="0.25">
      <c r="B6" s="222"/>
      <c r="C6" s="223"/>
      <c r="D6" s="224"/>
      <c r="E6" s="224"/>
      <c r="F6" s="224"/>
      <c r="G6" s="224"/>
      <c r="H6" s="224"/>
      <c r="I6" s="225"/>
      <c r="J6" s="225"/>
      <c r="K6" s="225"/>
      <c r="L6" s="312"/>
      <c r="M6" s="226"/>
    </row>
    <row r="7" spans="2:13" s="61" customFormat="1" ht="16.5" x14ac:dyDescent="0.25">
      <c r="B7" s="227" t="s">
        <v>0</v>
      </c>
      <c r="C7" s="227"/>
      <c r="D7" s="477" t="s">
        <v>1</v>
      </c>
      <c r="E7" s="477"/>
      <c r="F7" s="477"/>
      <c r="G7" s="477"/>
      <c r="H7" s="477"/>
      <c r="I7" s="229"/>
      <c r="J7" s="229" t="s">
        <v>2</v>
      </c>
      <c r="K7" s="229" t="s">
        <v>3</v>
      </c>
      <c r="L7" s="313" t="s">
        <v>4</v>
      </c>
      <c r="M7" s="229" t="s">
        <v>357</v>
      </c>
    </row>
    <row r="8" spans="2:13" s="61" customFormat="1" ht="16.5" x14ac:dyDescent="0.25">
      <c r="B8" s="230"/>
      <c r="C8" s="231"/>
      <c r="D8" s="232"/>
      <c r="E8" s="232"/>
      <c r="F8" s="232"/>
      <c r="G8" s="232"/>
      <c r="H8" s="232"/>
      <c r="I8" s="233"/>
      <c r="J8" s="233"/>
      <c r="K8" s="233"/>
      <c r="L8" s="314" t="s">
        <v>5</v>
      </c>
      <c r="M8" s="234" t="s">
        <v>5</v>
      </c>
    </row>
    <row r="9" spans="2:13" s="61" customFormat="1" ht="16.5" x14ac:dyDescent="0.25">
      <c r="B9" s="235"/>
      <c r="C9" s="236"/>
      <c r="D9" s="62"/>
      <c r="E9" s="62"/>
      <c r="F9" s="62"/>
      <c r="G9" s="62"/>
      <c r="H9" s="62"/>
      <c r="I9" s="237"/>
      <c r="J9" s="237"/>
      <c r="K9" s="237"/>
      <c r="L9" s="315"/>
      <c r="M9" s="238"/>
    </row>
    <row r="10" spans="2:13" s="61" customFormat="1" ht="16.5" x14ac:dyDescent="0.25">
      <c r="B10" s="239">
        <v>3</v>
      </c>
      <c r="C10" s="240"/>
      <c r="D10" s="241" t="s">
        <v>452</v>
      </c>
      <c r="E10" s="241"/>
      <c r="F10" s="241"/>
      <c r="G10" s="241"/>
      <c r="H10" s="241"/>
      <c r="I10" s="242"/>
      <c r="J10" s="243"/>
      <c r="K10" s="243"/>
      <c r="L10" s="316"/>
      <c r="M10" s="244"/>
    </row>
    <row r="11" spans="2:13" s="61" customFormat="1" ht="16.5" x14ac:dyDescent="0.25">
      <c r="B11" s="227"/>
      <c r="C11" s="236"/>
      <c r="D11" s="62"/>
      <c r="E11" s="62"/>
      <c r="F11" s="62"/>
      <c r="G11" s="62"/>
      <c r="H11" s="62"/>
      <c r="I11" s="237"/>
      <c r="J11" s="237"/>
      <c r="K11" s="237"/>
      <c r="L11" s="315"/>
      <c r="M11" s="244"/>
    </row>
    <row r="12" spans="2:13" s="61" customFormat="1" ht="16.5" x14ac:dyDescent="0.25">
      <c r="B12" s="245">
        <v>3.1</v>
      </c>
      <c r="C12" s="246"/>
      <c r="D12" s="247" t="s">
        <v>85</v>
      </c>
      <c r="E12" s="62"/>
      <c r="F12" s="62"/>
      <c r="G12" s="62"/>
      <c r="H12" s="62"/>
      <c r="I12" s="237"/>
      <c r="J12" s="248">
        <v>1</v>
      </c>
      <c r="K12" s="248" t="s">
        <v>9</v>
      </c>
      <c r="L12" s="317"/>
      <c r="M12" s="249">
        <f>J12*L12</f>
        <v>0</v>
      </c>
    </row>
    <row r="13" spans="2:13" s="61" customFormat="1" ht="16.5" x14ac:dyDescent="0.25">
      <c r="B13" s="245"/>
      <c r="C13" s="250"/>
      <c r="D13" s="251"/>
      <c r="E13" s="62"/>
      <c r="F13" s="62"/>
      <c r="G13" s="62"/>
      <c r="H13" s="62"/>
      <c r="I13" s="237"/>
      <c r="J13" s="237"/>
      <c r="K13" s="237"/>
      <c r="L13" s="315"/>
      <c r="M13" s="244"/>
    </row>
    <row r="14" spans="2:13" s="61" customFormat="1" ht="71.25" customHeight="1" x14ac:dyDescent="0.25">
      <c r="B14" s="245"/>
      <c r="C14" s="245"/>
      <c r="D14" s="476" t="s">
        <v>86</v>
      </c>
      <c r="E14" s="476"/>
      <c r="F14" s="476"/>
      <c r="G14" s="476"/>
      <c r="H14" s="476"/>
      <c r="I14" s="252"/>
      <c r="J14" s="252"/>
      <c r="K14" s="252"/>
      <c r="L14" s="318"/>
      <c r="M14" s="244"/>
    </row>
    <row r="15" spans="2:13" s="61" customFormat="1" ht="16.5" x14ac:dyDescent="0.25">
      <c r="B15" s="245"/>
      <c r="C15" s="250"/>
      <c r="D15" s="251"/>
      <c r="E15" s="62"/>
      <c r="F15" s="62"/>
      <c r="G15" s="62"/>
      <c r="H15" s="62"/>
      <c r="I15" s="237"/>
      <c r="J15" s="237"/>
      <c r="K15" s="237"/>
      <c r="L15" s="315"/>
      <c r="M15" s="244"/>
    </row>
    <row r="16" spans="2:13" s="61" customFormat="1" ht="54" customHeight="1" x14ac:dyDescent="0.25">
      <c r="B16" s="245"/>
      <c r="C16" s="245"/>
      <c r="D16" s="476" t="s">
        <v>87</v>
      </c>
      <c r="E16" s="476"/>
      <c r="F16" s="476"/>
      <c r="G16" s="476"/>
      <c r="H16" s="476"/>
      <c r="I16" s="252"/>
      <c r="J16" s="252"/>
      <c r="K16" s="252"/>
      <c r="L16" s="318"/>
      <c r="M16" s="244"/>
    </row>
    <row r="17" spans="2:13" s="61" customFormat="1" ht="16.5" x14ac:dyDescent="0.25">
      <c r="B17" s="245"/>
      <c r="C17" s="250"/>
      <c r="D17" s="251"/>
      <c r="E17" s="62"/>
      <c r="F17" s="62"/>
      <c r="G17" s="62"/>
      <c r="H17" s="62"/>
      <c r="I17" s="237"/>
      <c r="J17" s="237"/>
      <c r="K17" s="237"/>
      <c r="L17" s="315"/>
      <c r="M17" s="244"/>
    </row>
    <row r="18" spans="2:13" s="61" customFormat="1" ht="16.5" x14ac:dyDescent="0.25">
      <c r="B18" s="253" t="s">
        <v>52</v>
      </c>
      <c r="C18" s="246"/>
      <c r="D18" s="247" t="s">
        <v>88</v>
      </c>
      <c r="E18" s="62"/>
      <c r="F18" s="62"/>
      <c r="G18" s="62"/>
      <c r="H18" s="62"/>
      <c r="I18" s="254"/>
      <c r="J18" s="248">
        <v>1</v>
      </c>
      <c r="K18" s="248" t="s">
        <v>9</v>
      </c>
      <c r="L18" s="317"/>
      <c r="M18" s="249">
        <f>J18*L18</f>
        <v>0</v>
      </c>
    </row>
    <row r="19" spans="2:13" s="61" customFormat="1" ht="16.5" x14ac:dyDescent="0.25">
      <c r="B19" s="245"/>
      <c r="C19" s="250"/>
      <c r="D19" s="251"/>
      <c r="E19" s="62"/>
      <c r="F19" s="62"/>
      <c r="G19" s="62"/>
      <c r="H19" s="62"/>
      <c r="I19" s="237"/>
      <c r="J19" s="237"/>
      <c r="K19" s="237"/>
      <c r="L19" s="315"/>
      <c r="M19" s="244"/>
    </row>
    <row r="20" spans="2:13" s="61" customFormat="1" ht="87.75" customHeight="1" x14ac:dyDescent="0.25">
      <c r="B20" s="245"/>
      <c r="C20" s="245"/>
      <c r="D20" s="476" t="s">
        <v>89</v>
      </c>
      <c r="E20" s="476"/>
      <c r="F20" s="476"/>
      <c r="G20" s="476"/>
      <c r="H20" s="476"/>
      <c r="I20" s="252"/>
      <c r="J20" s="252"/>
      <c r="K20" s="252"/>
      <c r="L20" s="318"/>
      <c r="M20" s="244"/>
    </row>
    <row r="21" spans="2:13" s="255" customFormat="1" ht="16.5" x14ac:dyDescent="0.25">
      <c r="B21" s="256"/>
      <c r="C21" s="257"/>
      <c r="D21" s="258"/>
      <c r="E21" s="258"/>
      <c r="F21" s="258"/>
      <c r="G21" s="258"/>
      <c r="H21" s="258"/>
      <c r="I21" s="259"/>
      <c r="J21" s="259"/>
      <c r="K21" s="259"/>
      <c r="L21" s="319"/>
      <c r="M21" s="260"/>
    </row>
    <row r="22" spans="2:13" s="255" customFormat="1" ht="16.5" x14ac:dyDescent="0.25">
      <c r="B22" s="261"/>
      <c r="C22" s="262"/>
      <c r="D22" s="262"/>
      <c r="E22" s="263"/>
      <c r="F22" s="263"/>
      <c r="G22" s="264"/>
      <c r="H22" s="265"/>
      <c r="I22" s="237"/>
      <c r="J22" s="237"/>
      <c r="K22" s="237"/>
      <c r="L22" s="315"/>
      <c r="M22" s="266"/>
    </row>
    <row r="23" spans="2:13" s="367" customFormat="1" ht="15" x14ac:dyDescent="0.25">
      <c r="B23" s="360"/>
      <c r="C23" s="228"/>
      <c r="D23" s="228"/>
      <c r="E23" s="361"/>
      <c r="F23" s="361"/>
      <c r="G23" s="362"/>
      <c r="H23" s="363" t="s">
        <v>358</v>
      </c>
      <c r="I23" s="364"/>
      <c r="J23" s="364"/>
      <c r="K23" s="364"/>
      <c r="L23" s="365"/>
      <c r="M23" s="366">
        <f>SUBTOTAL(9,M10:M21)</f>
        <v>0</v>
      </c>
    </row>
    <row r="24" spans="2:13" s="255" customFormat="1" ht="16.5" x14ac:dyDescent="0.25">
      <c r="B24" s="256"/>
      <c r="C24" s="258"/>
      <c r="D24" s="258"/>
      <c r="E24" s="258"/>
      <c r="F24" s="258"/>
      <c r="G24" s="258"/>
      <c r="H24" s="258"/>
      <c r="I24" s="259"/>
      <c r="J24" s="259"/>
      <c r="K24" s="259"/>
      <c r="L24" s="319"/>
      <c r="M24" s="260"/>
    </row>
  </sheetData>
  <protectedRanges>
    <protectedRange sqref="M7:M8 K1:L11 K25:L1048576" name="Range1"/>
    <protectedRange sqref="K12:L24" name="Range1_1"/>
  </protectedRanges>
  <mergeCells count="4">
    <mergeCell ref="D14:H14"/>
    <mergeCell ref="D16:H16"/>
    <mergeCell ref="D20:H20"/>
    <mergeCell ref="D7:H7"/>
  </mergeCells>
  <pageMargins left="0.70866141732283472" right="0.70866141732283472" top="0.74803149606299213" bottom="0.74803149606299213" header="0.31496062992125984" footer="0.31496062992125984"/>
  <pageSetup paperSize="9" scale="68"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B1:I46"/>
  <sheetViews>
    <sheetView view="pageBreakPreview" zoomScaleNormal="100" zoomScaleSheetLayoutView="100" workbookViewId="0"/>
  </sheetViews>
  <sheetFormatPr defaultRowHeight="15.75" x14ac:dyDescent="0.25"/>
  <cols>
    <col min="1" max="1" width="2.7109375" style="221" customWidth="1"/>
    <col min="2" max="2" width="6.28515625" style="2" customWidth="1"/>
    <col min="3" max="3" width="2.7109375" style="2" customWidth="1"/>
    <col min="4" max="4" width="2.7109375" style="3" customWidth="1"/>
    <col min="5" max="5" width="50.140625" style="4" customWidth="1"/>
    <col min="6" max="6" width="11.85546875" style="5" customWidth="1"/>
    <col min="7" max="7" width="9.5703125" style="2" customWidth="1"/>
    <col min="8" max="8" width="16.28515625" style="290" customWidth="1"/>
    <col min="9" max="9" width="16.85546875" style="6" customWidth="1"/>
    <col min="10" max="16384" width="9.140625" style="221"/>
  </cols>
  <sheetData>
    <row r="1" spans="2:9" x14ac:dyDescent="0.25">
      <c r="B1" s="1" t="s">
        <v>360</v>
      </c>
      <c r="E1" s="4" t="s">
        <v>362</v>
      </c>
    </row>
    <row r="2" spans="2:9" x14ac:dyDescent="0.25">
      <c r="B2" s="2" t="s">
        <v>361</v>
      </c>
      <c r="E2" s="4" t="s">
        <v>363</v>
      </c>
    </row>
    <row r="3" spans="2:9" ht="10.5" customHeight="1" x14ac:dyDescent="0.25"/>
    <row r="4" spans="2:9" ht="16.5" x14ac:dyDescent="0.25">
      <c r="B4" s="440" t="s">
        <v>472</v>
      </c>
      <c r="H4" s="291"/>
    </row>
    <row r="5" spans="2:9" ht="16.5" thickBot="1" x14ac:dyDescent="0.3">
      <c r="B5" s="3"/>
      <c r="D5" s="2"/>
      <c r="H5" s="291"/>
    </row>
    <row r="6" spans="2:9" ht="16.5" thickTop="1" x14ac:dyDescent="0.25">
      <c r="B6" s="368"/>
      <c r="C6" s="369"/>
      <c r="D6" s="369"/>
      <c r="E6" s="369"/>
      <c r="F6" s="370"/>
      <c r="G6" s="371"/>
      <c r="H6" s="372"/>
      <c r="I6" s="373"/>
    </row>
    <row r="7" spans="2:9" ht="16.5" x14ac:dyDescent="0.25">
      <c r="B7" s="374" t="s">
        <v>9</v>
      </c>
      <c r="C7" s="471" t="s">
        <v>329</v>
      </c>
      <c r="D7" s="471"/>
      <c r="E7" s="471"/>
      <c r="F7" s="7" t="s">
        <v>330</v>
      </c>
      <c r="G7" s="8" t="s">
        <v>331</v>
      </c>
      <c r="H7" s="292" t="s">
        <v>4</v>
      </c>
      <c r="I7" s="375" t="s">
        <v>357</v>
      </c>
    </row>
    <row r="8" spans="2:9" ht="17.25" thickBot="1" x14ac:dyDescent="0.3">
      <c r="B8" s="403"/>
      <c r="C8" s="404"/>
      <c r="D8" s="404"/>
      <c r="E8" s="404"/>
      <c r="F8" s="405"/>
      <c r="G8" s="406"/>
      <c r="H8" s="407" t="s">
        <v>332</v>
      </c>
      <c r="I8" s="408" t="s">
        <v>5</v>
      </c>
    </row>
    <row r="9" spans="2:9" ht="15" customHeight="1" thickTop="1" x14ac:dyDescent="0.25">
      <c r="B9" s="376"/>
      <c r="C9" s="9"/>
      <c r="D9" s="10"/>
      <c r="E9" s="11"/>
      <c r="F9" s="432"/>
      <c r="G9" s="12"/>
      <c r="H9" s="293"/>
      <c r="I9" s="377"/>
    </row>
    <row r="10" spans="2:9" ht="15" customHeight="1" x14ac:dyDescent="0.25">
      <c r="B10" s="378">
        <v>4.0999999999999996</v>
      </c>
      <c r="C10" s="304" t="s">
        <v>465</v>
      </c>
      <c r="D10" s="10"/>
      <c r="E10" s="15"/>
      <c r="F10" s="13"/>
      <c r="G10" s="12"/>
      <c r="H10" s="293"/>
      <c r="I10" s="379"/>
    </row>
    <row r="11" spans="2:9" ht="15" customHeight="1" x14ac:dyDescent="0.25">
      <c r="B11" s="376"/>
      <c r="C11" s="9"/>
      <c r="D11" s="10"/>
      <c r="E11" s="11"/>
      <c r="F11" s="432"/>
      <c r="G11" s="12"/>
      <c r="H11" s="293"/>
      <c r="I11" s="379"/>
    </row>
    <row r="12" spans="2:9" ht="15" customHeight="1" x14ac:dyDescent="0.25">
      <c r="B12" s="380"/>
      <c r="C12" s="14"/>
      <c r="D12" s="16"/>
      <c r="E12" s="15"/>
      <c r="F12" s="13"/>
      <c r="G12" s="12"/>
      <c r="H12" s="298"/>
      <c r="I12" s="379"/>
    </row>
    <row r="13" spans="2:9" ht="15" customHeight="1" x14ac:dyDescent="0.25">
      <c r="B13" s="380"/>
      <c r="C13" s="17"/>
      <c r="D13" s="18"/>
      <c r="E13" s="15"/>
      <c r="F13" s="432"/>
      <c r="G13" s="12"/>
      <c r="H13" s="293"/>
      <c r="I13" s="379"/>
    </row>
    <row r="14" spans="2:9" ht="15" customHeight="1" x14ac:dyDescent="0.25">
      <c r="B14" s="380"/>
      <c r="C14" s="17"/>
      <c r="D14" s="16"/>
      <c r="E14" s="15"/>
      <c r="F14" s="13"/>
      <c r="G14" s="12"/>
      <c r="H14" s="293"/>
      <c r="I14" s="379"/>
    </row>
    <row r="15" spans="2:9" ht="15" customHeight="1" x14ac:dyDescent="0.25">
      <c r="B15" s="380"/>
      <c r="C15" s="17"/>
      <c r="D15" s="16"/>
      <c r="E15" s="15"/>
      <c r="F15" s="13"/>
      <c r="G15" s="12"/>
      <c r="H15" s="293"/>
      <c r="I15" s="379"/>
    </row>
    <row r="16" spans="2:9" ht="15" customHeight="1" x14ac:dyDescent="0.25">
      <c r="B16" s="380"/>
      <c r="C16" s="17"/>
      <c r="D16" s="18"/>
      <c r="E16" s="15"/>
      <c r="F16" s="432"/>
      <c r="G16" s="12"/>
      <c r="H16" s="293"/>
      <c r="I16" s="379"/>
    </row>
    <row r="17" spans="2:9" ht="15" customHeight="1" x14ac:dyDescent="0.25">
      <c r="B17" s="380"/>
      <c r="C17" s="17"/>
      <c r="D17" s="16"/>
      <c r="E17" s="15"/>
      <c r="F17" s="13"/>
      <c r="G17" s="12"/>
      <c r="H17" s="293"/>
      <c r="I17" s="379"/>
    </row>
    <row r="18" spans="2:9" ht="15" customHeight="1" x14ac:dyDescent="0.25">
      <c r="B18" s="380"/>
      <c r="C18" s="17"/>
      <c r="D18" s="18"/>
      <c r="E18" s="15"/>
      <c r="F18" s="432"/>
      <c r="G18" s="12"/>
      <c r="H18" s="298"/>
      <c r="I18" s="379"/>
    </row>
    <row r="19" spans="2:9" ht="15" customHeight="1" x14ac:dyDescent="0.25">
      <c r="B19" s="380"/>
      <c r="C19" s="17"/>
      <c r="D19" s="18"/>
      <c r="E19" s="15"/>
      <c r="F19" s="432"/>
      <c r="G19" s="12"/>
      <c r="H19" s="293"/>
      <c r="I19" s="379"/>
    </row>
    <row r="20" spans="2:9" ht="15" customHeight="1" x14ac:dyDescent="0.25">
      <c r="B20" s="380"/>
      <c r="C20" s="17"/>
      <c r="D20" s="18"/>
      <c r="E20" s="19"/>
      <c r="F20" s="432"/>
      <c r="G20" s="12"/>
      <c r="H20" s="293"/>
      <c r="I20" s="379"/>
    </row>
    <row r="21" spans="2:9" ht="15" customHeight="1" x14ac:dyDescent="0.25">
      <c r="B21" s="380"/>
      <c r="C21" s="17"/>
      <c r="D21" s="18"/>
      <c r="E21" s="19"/>
      <c r="F21" s="432"/>
      <c r="G21" s="12"/>
      <c r="H21" s="298"/>
      <c r="I21" s="379"/>
    </row>
    <row r="22" spans="2:9" ht="15" customHeight="1" x14ac:dyDescent="0.25">
      <c r="B22" s="380"/>
      <c r="C22" s="17"/>
      <c r="D22" s="18"/>
      <c r="E22" s="15"/>
      <c r="F22" s="432"/>
      <c r="G22" s="12"/>
      <c r="H22" s="293"/>
      <c r="I22" s="379"/>
    </row>
    <row r="23" spans="2:9" ht="15" customHeight="1" x14ac:dyDescent="0.25">
      <c r="B23" s="381"/>
      <c r="C23" s="20"/>
      <c r="D23" s="20"/>
      <c r="E23" s="20"/>
      <c r="F23" s="433"/>
      <c r="G23" s="22"/>
      <c r="H23" s="294"/>
      <c r="I23" s="345"/>
    </row>
    <row r="24" spans="2:9" s="303" customFormat="1" ht="15" customHeight="1" x14ac:dyDescent="0.25">
      <c r="B24" s="382" t="s">
        <v>466</v>
      </c>
      <c r="C24" s="299"/>
      <c r="D24" s="299"/>
      <c r="E24" s="299"/>
      <c r="F24" s="434"/>
      <c r="G24" s="301"/>
      <c r="H24" s="302"/>
      <c r="I24" s="383">
        <f>SUM(I9:I22)</f>
        <v>0</v>
      </c>
    </row>
    <row r="25" spans="2:9" ht="15" customHeight="1" x14ac:dyDescent="0.25">
      <c r="B25" s="384"/>
      <c r="C25" s="24"/>
      <c r="D25" s="25"/>
      <c r="E25" s="26"/>
      <c r="F25" s="435"/>
      <c r="G25" s="28"/>
      <c r="H25" s="295"/>
      <c r="I25" s="385"/>
    </row>
    <row r="26" spans="2:9" ht="15" customHeight="1" x14ac:dyDescent="0.25">
      <c r="B26" s="376"/>
      <c r="C26" s="9"/>
      <c r="D26" s="10"/>
      <c r="E26" s="11"/>
      <c r="F26" s="432"/>
      <c r="G26" s="12"/>
      <c r="H26" s="293"/>
      <c r="I26" s="379"/>
    </row>
    <row r="27" spans="2:9" ht="15" customHeight="1" x14ac:dyDescent="0.25">
      <c r="B27" s="378">
        <v>4.2</v>
      </c>
      <c r="C27" s="304" t="s">
        <v>467</v>
      </c>
      <c r="D27" s="10"/>
      <c r="E27" s="15"/>
      <c r="F27" s="13"/>
      <c r="G27" s="12"/>
      <c r="H27" s="293"/>
      <c r="I27" s="379"/>
    </row>
    <row r="28" spans="2:9" ht="15" customHeight="1" x14ac:dyDescent="0.25">
      <c r="B28" s="376"/>
      <c r="C28" s="9"/>
      <c r="D28" s="10"/>
      <c r="E28" s="11"/>
      <c r="F28" s="432"/>
      <c r="G28" s="12"/>
      <c r="H28" s="293"/>
      <c r="I28" s="379"/>
    </row>
    <row r="29" spans="2:9" ht="15" customHeight="1" x14ac:dyDescent="0.25">
      <c r="B29" s="380"/>
      <c r="C29" s="14"/>
      <c r="D29" s="16"/>
      <c r="E29" s="15"/>
      <c r="F29" s="13"/>
      <c r="G29" s="12"/>
      <c r="H29" s="298"/>
      <c r="I29" s="379"/>
    </row>
    <row r="30" spans="2:9" ht="15" customHeight="1" x14ac:dyDescent="0.25">
      <c r="B30" s="380"/>
      <c r="C30" s="17"/>
      <c r="D30" s="18"/>
      <c r="E30" s="15"/>
      <c r="F30" s="432"/>
      <c r="G30" s="12"/>
      <c r="H30" s="293"/>
      <c r="I30" s="379"/>
    </row>
    <row r="31" spans="2:9" ht="15" customHeight="1" x14ac:dyDescent="0.25">
      <c r="B31" s="380"/>
      <c r="C31" s="17"/>
      <c r="D31" s="16"/>
      <c r="E31" s="15"/>
      <c r="F31" s="13"/>
      <c r="G31" s="12"/>
      <c r="H31" s="293"/>
      <c r="I31" s="379"/>
    </row>
    <row r="32" spans="2:9" ht="15" customHeight="1" x14ac:dyDescent="0.25">
      <c r="B32" s="380"/>
      <c r="C32" s="17"/>
      <c r="D32" s="16"/>
      <c r="E32" s="15"/>
      <c r="F32" s="13"/>
      <c r="G32" s="12"/>
      <c r="H32" s="293"/>
      <c r="I32" s="379"/>
    </row>
    <row r="33" spans="2:9" ht="15" customHeight="1" x14ac:dyDescent="0.25">
      <c r="B33" s="380"/>
      <c r="C33" s="17"/>
      <c r="D33" s="18"/>
      <c r="E33" s="15"/>
      <c r="F33" s="432"/>
      <c r="G33" s="12"/>
      <c r="H33" s="293"/>
      <c r="I33" s="379"/>
    </row>
    <row r="34" spans="2:9" ht="15" customHeight="1" x14ac:dyDescent="0.25">
      <c r="B34" s="380"/>
      <c r="C34" s="17"/>
      <c r="D34" s="16"/>
      <c r="E34" s="15"/>
      <c r="F34" s="13"/>
      <c r="G34" s="12"/>
      <c r="H34" s="293"/>
      <c r="I34" s="379"/>
    </row>
    <row r="35" spans="2:9" ht="15" customHeight="1" x14ac:dyDescent="0.25">
      <c r="B35" s="380"/>
      <c r="C35" s="17"/>
      <c r="D35" s="18"/>
      <c r="E35" s="15"/>
      <c r="F35" s="432"/>
      <c r="G35" s="12"/>
      <c r="H35" s="298"/>
      <c r="I35" s="379"/>
    </row>
    <row r="36" spans="2:9" ht="15" customHeight="1" x14ac:dyDescent="0.25">
      <c r="B36" s="380"/>
      <c r="C36" s="17"/>
      <c r="D36" s="18"/>
      <c r="E36" s="15"/>
      <c r="F36" s="432"/>
      <c r="G36" s="12"/>
      <c r="H36" s="293"/>
      <c r="I36" s="379"/>
    </row>
    <row r="37" spans="2:9" ht="15" customHeight="1" x14ac:dyDescent="0.25">
      <c r="B37" s="380"/>
      <c r="C37" s="17"/>
      <c r="D37" s="18"/>
      <c r="E37" s="19"/>
      <c r="F37" s="432"/>
      <c r="G37" s="12"/>
      <c r="H37" s="293"/>
      <c r="I37" s="379"/>
    </row>
    <row r="38" spans="2:9" ht="15" customHeight="1" x14ac:dyDescent="0.25">
      <c r="B38" s="380"/>
      <c r="C38" s="17"/>
      <c r="D38" s="18"/>
      <c r="E38" s="19"/>
      <c r="F38" s="432"/>
      <c r="G38" s="12"/>
      <c r="H38" s="298"/>
      <c r="I38" s="379"/>
    </row>
    <row r="39" spans="2:9" ht="15" customHeight="1" x14ac:dyDescent="0.25">
      <c r="B39" s="388"/>
      <c r="C39" s="32"/>
      <c r="D39" s="33"/>
      <c r="E39" s="34"/>
      <c r="F39" s="432"/>
      <c r="G39" s="31"/>
      <c r="H39" s="297"/>
      <c r="I39" s="387"/>
    </row>
    <row r="40" spans="2:9" ht="15" customHeight="1" x14ac:dyDescent="0.25">
      <c r="B40" s="381"/>
      <c r="C40" s="20"/>
      <c r="D40" s="20"/>
      <c r="E40" s="20"/>
      <c r="F40" s="433"/>
      <c r="G40" s="22"/>
      <c r="H40" s="294"/>
      <c r="I40" s="345"/>
    </row>
    <row r="41" spans="2:9" s="303" customFormat="1" ht="15" customHeight="1" x14ac:dyDescent="0.25">
      <c r="B41" s="382" t="s">
        <v>468</v>
      </c>
      <c r="C41" s="299"/>
      <c r="D41" s="299"/>
      <c r="E41" s="299"/>
      <c r="F41" s="434"/>
      <c r="G41" s="301"/>
      <c r="H41" s="302"/>
      <c r="I41" s="383">
        <f>SUM(I26:I40)</f>
        <v>0</v>
      </c>
    </row>
    <row r="42" spans="2:9" ht="15" customHeight="1" thickBot="1" x14ac:dyDescent="0.3">
      <c r="B42" s="384"/>
      <c r="C42" s="24"/>
      <c r="D42" s="25"/>
      <c r="E42" s="26"/>
      <c r="F42" s="435"/>
      <c r="G42" s="28"/>
      <c r="H42" s="295"/>
      <c r="I42" s="385"/>
    </row>
    <row r="43" spans="2:9" ht="15" customHeight="1" x14ac:dyDescent="0.25">
      <c r="B43" s="411"/>
      <c r="C43" s="412"/>
      <c r="D43" s="412"/>
      <c r="E43" s="412"/>
      <c r="F43" s="413"/>
      <c r="G43" s="414"/>
      <c r="H43" s="415"/>
      <c r="I43" s="416"/>
    </row>
    <row r="44" spans="2:9" s="303" customFormat="1" ht="15" customHeight="1" x14ac:dyDescent="0.25">
      <c r="B44" s="395" t="s">
        <v>469</v>
      </c>
      <c r="C44" s="299"/>
      <c r="D44" s="299"/>
      <c r="E44" s="299"/>
      <c r="F44" s="300"/>
      <c r="G44" s="301"/>
      <c r="H44" s="302" t="s">
        <v>464</v>
      </c>
      <c r="I44" s="383">
        <f>I41+I24</f>
        <v>0</v>
      </c>
    </row>
    <row r="45" spans="2:9" ht="15" customHeight="1" thickBot="1" x14ac:dyDescent="0.3">
      <c r="B45" s="396"/>
      <c r="C45" s="397"/>
      <c r="D45" s="398"/>
      <c r="E45" s="399"/>
      <c r="F45" s="400"/>
      <c r="G45" s="351"/>
      <c r="H45" s="401"/>
      <c r="I45" s="402"/>
    </row>
    <row r="46" spans="2:9" ht="16.5" thickTop="1" x14ac:dyDescent="0.25"/>
  </sheetData>
  <protectedRanges>
    <protectedRange sqref="H7:H8 H3:I6 H9:I64839" name="Range1_2"/>
    <protectedRange sqref="I7:I8" name="Range1"/>
  </protectedRanges>
  <mergeCells count="1">
    <mergeCell ref="C7:E7"/>
  </mergeCells>
  <printOptions horizontalCentered="1"/>
  <pageMargins left="0.35433070866141736" right="0.31496062992125984" top="0.43307086614173229" bottom="0.62" header="0.31496062992125984" footer="0.31496062992125984"/>
  <pageSetup paperSize="9" scale="81" fitToHeight="0" orientation="portrait" horizontalDpi="4294967293"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COVER</vt:lpstr>
      <vt:lpstr>SUMMARY</vt:lpstr>
      <vt:lpstr>Cover-Bab.1</vt:lpstr>
      <vt:lpstr>Bab.No.1-Pek.Pdahuluan </vt:lpstr>
      <vt:lpstr>Cover-Bab.2</vt:lpstr>
      <vt:lpstr>Bab.No.2.1-pek STRUKTUR</vt:lpstr>
      <vt:lpstr>Cover-Bab.3</vt:lpstr>
      <vt:lpstr>Bab.No.3-Pek.Perizinan</vt:lpstr>
      <vt:lpstr>Kerja TambahKurang</vt:lpstr>
      <vt:lpstr>'Bab.No.1-Pek.Pdahuluan '!Print_Area</vt:lpstr>
      <vt:lpstr>'Bab.No.2.1-pek STRUKTUR'!Print_Area</vt:lpstr>
      <vt:lpstr>'Bab.No.3-Pek.Perizinan'!Print_Area</vt:lpstr>
      <vt:lpstr>COVER!Print_Area</vt:lpstr>
      <vt:lpstr>'Cover-Bab.2'!Print_Area</vt:lpstr>
      <vt:lpstr>'Cover-Bab.3'!Print_Area</vt:lpstr>
      <vt:lpstr>'Kerja TambahKurang'!Print_Area</vt:lpstr>
      <vt:lpstr>SUMMARY!Print_Area</vt:lpstr>
      <vt:lpstr>'Bab.No.1-Pek.Pdahuluan '!Print_Titles</vt:lpstr>
      <vt:lpstr>'Bab.No.2.1-pek STRUKTUR'!Print_Titles</vt:lpstr>
      <vt:lpstr>'Bab.No.3-Pek.Perizinan'!Print_Titles</vt:lpstr>
      <vt:lpstr>'Kerja TambahKurang'!Print_Titles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cp:lastPrinted>2019-07-25T10:33:09Z</cp:lastPrinted>
  <dcterms:created xsi:type="dcterms:W3CDTF">2019-05-16T10:18:20Z</dcterms:created>
  <dcterms:modified xsi:type="dcterms:W3CDTF">2019-07-31T10:39:52Z</dcterms:modified>
</cp:coreProperties>
</file>