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HENDHY\Downloads\"/>
    </mc:Choice>
  </mc:AlternateContent>
  <bookViews>
    <workbookView xWindow="0" yWindow="0" windowWidth="20490" windowHeight="7155"/>
  </bookViews>
  <sheets>
    <sheet name="BQ TAMAN GERBANG ARECA fix" sheetId="15" r:id="rId1"/>
  </sheets>
  <definedNames>
    <definedName name="_xlnm.Print_Area" localSheetId="0">'BQ TAMAN GERBANG ARECA fix'!$A$1:$I$42</definedName>
  </definedNames>
  <calcPr calcId="152511"/>
</workbook>
</file>

<file path=xl/calcChain.xml><?xml version="1.0" encoding="utf-8"?>
<calcChain xmlns="http://schemas.openxmlformats.org/spreadsheetml/2006/main">
  <c r="I28" i="15" l="1"/>
  <c r="D23" i="15"/>
  <c r="F26" i="15" s="1"/>
  <c r="F22" i="15"/>
  <c r="I22" i="15" s="1"/>
  <c r="F21" i="15"/>
  <c r="I21" i="15" s="1"/>
  <c r="F20" i="15"/>
  <c r="I20" i="15" s="1"/>
  <c r="F19" i="15"/>
  <c r="I19" i="15" s="1"/>
  <c r="F18" i="15"/>
  <c r="I18" i="15" s="1"/>
  <c r="F17" i="15"/>
  <c r="I17" i="15" s="1"/>
  <c r="F16" i="15"/>
  <c r="I16" i="15" s="1"/>
  <c r="I23" i="15" s="1"/>
  <c r="D11" i="15"/>
  <c r="I11" i="15" s="1"/>
  <c r="D9" i="15"/>
  <c r="D10" i="15" l="1"/>
  <c r="I10" i="15" s="1"/>
  <c r="I12" i="15" s="1"/>
  <c r="I30" i="15" s="1"/>
  <c r="I31" i="15" s="1"/>
  <c r="I32" i="15" s="1"/>
  <c r="I33" i="15" s="1"/>
  <c r="I9" i="15"/>
</calcChain>
</file>

<file path=xl/sharedStrings.xml><?xml version="1.0" encoding="utf-8"?>
<sst xmlns="http://schemas.openxmlformats.org/spreadsheetml/2006/main" count="58" uniqueCount="50">
  <si>
    <t xml:space="preserve">PT.  PANASIA GRIYA MEKARASRI </t>
  </si>
  <si>
    <t>Perumahan Citra Land  Cibubur</t>
  </si>
  <si>
    <t>PEK. LANDSCAPE GERBANG ARECA</t>
  </si>
  <si>
    <t>No</t>
  </si>
  <si>
    <t>URAIAN PEKERJAAN</t>
  </si>
  <si>
    <t>SPECIFICATION</t>
  </si>
  <si>
    <r>
      <rPr>
        <b/>
        <sz val="10"/>
        <rFont val="Arial"/>
        <family val="2"/>
      </rPr>
      <t>LUAS AREA/M</t>
    </r>
    <r>
      <rPr>
        <b/>
        <sz val="12"/>
        <rFont val="Arial"/>
        <family val="2"/>
      </rPr>
      <t>²</t>
    </r>
  </si>
  <si>
    <t>Ʃ / M²</t>
  </si>
  <si>
    <t>VOL/Plb</t>
  </si>
  <si>
    <t>UNIT</t>
  </si>
  <si>
    <t>HARGA SAT.</t>
  </si>
  <si>
    <t>JUMLAH</t>
  </si>
  <si>
    <t>I</t>
  </si>
  <si>
    <t>PEKERJAAN PERSIAPAN</t>
  </si>
  <si>
    <t>Pembersihan Awal dan Akhir</t>
  </si>
  <si>
    <t>Alang-alang,Semak &amp; Puing</t>
  </si>
  <si>
    <t>m2</t>
  </si>
  <si>
    <t>Pengolahan Lahan, Langsir</t>
  </si>
  <si>
    <t>Pupuk Kandang (Semak)</t>
  </si>
  <si>
    <t>krg</t>
  </si>
  <si>
    <t>Sub. Total</t>
  </si>
  <si>
    <t>II</t>
  </si>
  <si>
    <t>PEKERJAAN PENANAMAN</t>
  </si>
  <si>
    <t>SHRUBS</t>
  </si>
  <si>
    <r>
      <rPr>
        <sz val="11"/>
        <color theme="1"/>
        <rFont val="Arial"/>
        <family val="2"/>
      </rPr>
      <t>Rumput gajah                          (</t>
    </r>
    <r>
      <rPr>
        <i/>
        <sz val="11"/>
        <color theme="1"/>
        <rFont val="Arial"/>
        <family val="2"/>
      </rPr>
      <t>Axonopus compressus</t>
    </r>
    <r>
      <rPr>
        <sz val="11"/>
        <color theme="1"/>
        <rFont val="Arial"/>
        <family val="2"/>
      </rPr>
      <t>)</t>
    </r>
  </si>
  <si>
    <t>kerapatan 80%</t>
  </si>
  <si>
    <r>
      <rPr>
        <sz val="11"/>
        <color theme="1"/>
        <rFont val="Arial"/>
        <family val="2"/>
      </rPr>
      <t>Taiwan beauty                          (</t>
    </r>
    <r>
      <rPr>
        <i/>
        <sz val="11"/>
        <color theme="1"/>
        <rFont val="Arial"/>
        <family val="2"/>
      </rPr>
      <t>Cuphea hyssopifolia</t>
    </r>
    <r>
      <rPr>
        <sz val="11"/>
        <color theme="1"/>
        <rFont val="Arial"/>
        <family val="2"/>
      </rPr>
      <t>)</t>
    </r>
  </si>
  <si>
    <t>h= 10-15 cm</t>
  </si>
  <si>
    <t>bh</t>
  </si>
  <si>
    <r>
      <t>Akalipa merah                          (</t>
    </r>
    <r>
      <rPr>
        <i/>
        <sz val="11"/>
        <color theme="1"/>
        <rFont val="Arial"/>
        <family val="2"/>
      </rPr>
      <t>Acalypha macrophylla</t>
    </r>
    <r>
      <rPr>
        <sz val="11"/>
        <color theme="1"/>
        <rFont val="Arial"/>
        <family val="2"/>
      </rPr>
      <t>)</t>
    </r>
  </si>
  <si>
    <t>h= 50-60 cm</t>
  </si>
  <si>
    <r>
      <rPr>
        <sz val="11"/>
        <color theme="1"/>
        <rFont val="Arial"/>
        <family val="2"/>
      </rPr>
      <t xml:space="preserve">Ruelia ungu                               </t>
    </r>
    <r>
      <rPr>
        <i/>
        <sz val="11"/>
        <color theme="1"/>
        <rFont val="Arial"/>
        <family val="2"/>
      </rPr>
      <t>(Ruellia tuberosa)</t>
    </r>
  </si>
  <si>
    <t>h= 20-30 cm</t>
  </si>
  <si>
    <r>
      <t>Puring Ketapang/Bali              (</t>
    </r>
    <r>
      <rPr>
        <i/>
        <sz val="11"/>
        <color theme="1"/>
        <rFont val="Arial"/>
        <family val="2"/>
      </rPr>
      <t>Codiaeum variegatum</t>
    </r>
    <r>
      <rPr>
        <sz val="11"/>
        <color theme="1"/>
        <rFont val="Arial"/>
        <family val="2"/>
      </rPr>
      <t>)</t>
    </r>
  </si>
  <si>
    <t>h= 30-40 cm</t>
  </si>
  <si>
    <r>
      <rPr>
        <sz val="11"/>
        <color theme="1"/>
        <rFont val="Arial"/>
        <family val="2"/>
      </rPr>
      <t>Palem kuning                           (</t>
    </r>
    <r>
      <rPr>
        <i/>
        <sz val="11"/>
        <color theme="1"/>
        <rFont val="Arial"/>
        <family val="2"/>
      </rPr>
      <t>Dypsis lutescens</t>
    </r>
    <r>
      <rPr>
        <sz val="11"/>
        <color theme="1"/>
        <rFont val="Arial"/>
        <family val="2"/>
      </rPr>
      <t>)</t>
    </r>
  </si>
  <si>
    <t>h= 70-80 cm</t>
  </si>
  <si>
    <r>
      <rPr>
        <sz val="11"/>
        <color theme="1"/>
        <rFont val="Arial"/>
        <family val="2"/>
      </rPr>
      <t>Krosandra                                (C</t>
    </r>
    <r>
      <rPr>
        <i/>
        <sz val="11"/>
        <color theme="1"/>
        <rFont val="Arial"/>
        <family val="2"/>
      </rPr>
      <t>rossandra infundibuliformis</t>
    </r>
    <r>
      <rPr>
        <sz val="11"/>
        <color theme="1"/>
        <rFont val="Arial"/>
        <family val="2"/>
      </rPr>
      <t>)</t>
    </r>
  </si>
  <si>
    <t>h= 40-50 cm</t>
  </si>
  <si>
    <t>Total SHRUBS</t>
  </si>
  <si>
    <t>III</t>
  </si>
  <si>
    <t>PEKERJAAN PERAWATAN</t>
  </si>
  <si>
    <t>Pemupukan, Penyiraman, Pemangkasan</t>
  </si>
  <si>
    <t>6  Bulan</t>
  </si>
  <si>
    <t>Penyulaman Tanaman yang Mati</t>
  </si>
  <si>
    <t>Total PERAWATAN</t>
  </si>
  <si>
    <t>PPN 10%</t>
  </si>
  <si>
    <t>Sub Total</t>
  </si>
  <si>
    <t>Total</t>
  </si>
  <si>
    <t>Pembulatan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</si>
</sst>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.0_);_(* \(#,##0.0\);_(* &quot;-&quot;_);_(@_)"/>
    <numFmt numFmtId="166" formatCode="0.0_ "/>
    <numFmt numFmtId="167" formatCode="_ * #,##0.00_ ;_ * \-#,##0.00_ ;_ * &quot;-&quot;??_ ;_ @_ "/>
    <numFmt numFmtId="168" formatCode="_(* #,##0_);_(* \(#,##0\);_(* &quot;-&quot;??_);_(@_)"/>
    <numFmt numFmtId="169" formatCode="_ * #,##0_ ;_ * \-#,##0_ ;_ * &quot;-&quot;??_ ;_ @_ "/>
    <numFmt numFmtId="170" formatCode="0_ "/>
  </numFmts>
  <fonts count="15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i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 val="singleAccounting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167" fontId="11" fillId="0" borderId="0" applyFont="0" applyFill="0" applyBorder="0" applyAlignment="0" applyProtection="0">
      <alignment vertical="center"/>
    </xf>
    <xf numFmtId="0" fontId="8" fillId="0" borderId="0"/>
    <xf numFmtId="0" fontId="7" fillId="0" borderId="0"/>
    <xf numFmtId="9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3" applyFont="1" applyFill="1"/>
    <xf numFmtId="41" fontId="1" fillId="0" borderId="0" xfId="7" applyFont="1" applyFill="1"/>
    <xf numFmtId="41" fontId="2" fillId="0" borderId="0" xfId="7" applyFont="1" applyFill="1" applyAlignment="1"/>
    <xf numFmtId="0" fontId="1" fillId="0" borderId="7" xfId="3" applyFont="1" applyFill="1" applyBorder="1"/>
    <xf numFmtId="0" fontId="1" fillId="0" borderId="8" xfId="3" applyFont="1" applyFill="1" applyBorder="1"/>
    <xf numFmtId="41" fontId="1" fillId="0" borderId="8" xfId="7" applyFont="1" applyFill="1" applyBorder="1"/>
    <xf numFmtId="41" fontId="1" fillId="0" borderId="2" xfId="7" applyFont="1" applyFill="1" applyBorder="1" applyAlignment="1"/>
    <xf numFmtId="0" fontId="2" fillId="0" borderId="9" xfId="3" applyFont="1" applyFill="1" applyBorder="1" applyAlignment="1">
      <alignment horizontal="center"/>
    </xf>
    <xf numFmtId="0" fontId="2" fillId="0" borderId="10" xfId="3" applyFont="1" applyFill="1" applyBorder="1"/>
    <xf numFmtId="0" fontId="1" fillId="0" borderId="10" xfId="3" applyFont="1" applyFill="1" applyBorder="1"/>
    <xf numFmtId="41" fontId="1" fillId="0" borderId="10" xfId="7" applyFont="1" applyFill="1" applyBorder="1"/>
    <xf numFmtId="0" fontId="1" fillId="0" borderId="9" xfId="3" applyFont="1" applyFill="1" applyBorder="1"/>
    <xf numFmtId="165" fontId="1" fillId="0" borderId="10" xfId="7" applyNumberFormat="1" applyFont="1" applyFill="1" applyBorder="1"/>
    <xf numFmtId="41" fontId="1" fillId="0" borderId="10" xfId="7" applyFont="1" applyFill="1" applyBorder="1" applyAlignment="1">
      <alignment horizontal="center"/>
    </xf>
    <xf numFmtId="168" fontId="1" fillId="0" borderId="10" xfId="7" applyNumberFormat="1" applyFont="1" applyFill="1" applyBorder="1"/>
    <xf numFmtId="0" fontId="4" fillId="0" borderId="10" xfId="3" applyFont="1" applyFill="1" applyBorder="1" applyAlignment="1">
      <alignment horizontal="right"/>
    </xf>
    <xf numFmtId="0" fontId="5" fillId="0" borderId="10" xfId="3" applyFont="1" applyFill="1" applyBorder="1"/>
    <xf numFmtId="0" fontId="2" fillId="0" borderId="9" xfId="3" applyFont="1" applyFill="1" applyBorder="1" applyAlignment="1">
      <alignment horizontal="right"/>
    </xf>
    <xf numFmtId="41" fontId="1" fillId="0" borderId="10" xfId="7" applyNumberFormat="1" applyFont="1" applyFill="1" applyBorder="1" applyAlignment="1">
      <alignment horizontal="center"/>
    </xf>
    <xf numFmtId="166" fontId="1" fillId="0" borderId="10" xfId="7" applyNumberFormat="1" applyFont="1" applyFill="1" applyBorder="1"/>
    <xf numFmtId="170" fontId="1" fillId="0" borderId="10" xfId="7" applyNumberFormat="1" applyFont="1" applyFill="1" applyBorder="1"/>
    <xf numFmtId="169" fontId="1" fillId="0" borderId="10" xfId="1" applyNumberFormat="1" applyFont="1" applyFill="1" applyBorder="1" applyAlignment="1"/>
    <xf numFmtId="0" fontId="1" fillId="0" borderId="10" xfId="3" applyFont="1" applyFill="1" applyBorder="1" applyAlignment="1">
      <alignment horizontal="center"/>
    </xf>
    <xf numFmtId="41" fontId="6" fillId="0" borderId="10" xfId="7" applyFont="1" applyFill="1" applyBorder="1" applyAlignment="1">
      <alignment horizontal="center"/>
    </xf>
    <xf numFmtId="164" fontId="6" fillId="0" borderId="10" xfId="7" applyNumberFormat="1" applyFont="1" applyFill="1" applyBorder="1"/>
    <xf numFmtId="0" fontId="1" fillId="0" borderId="0" xfId="3" applyFont="1" applyFill="1" applyBorder="1"/>
    <xf numFmtId="41" fontId="1" fillId="0" borderId="0" xfId="7" applyFont="1" applyFill="1" applyBorder="1"/>
    <xf numFmtId="41" fontId="1" fillId="0" borderId="13" xfId="7" applyFont="1" applyFill="1" applyBorder="1" applyAlignment="1"/>
    <xf numFmtId="0" fontId="1" fillId="0" borderId="14" xfId="3" applyFont="1" applyFill="1" applyBorder="1"/>
    <xf numFmtId="43" fontId="6" fillId="0" borderId="14" xfId="7" applyNumberFormat="1" applyFont="1" applyFill="1" applyBorder="1"/>
    <xf numFmtId="41" fontId="5" fillId="0" borderId="14" xfId="7" applyFont="1" applyFill="1" applyBorder="1"/>
    <xf numFmtId="41" fontId="1" fillId="0" borderId="14" xfId="7" applyFont="1" applyFill="1" applyBorder="1"/>
    <xf numFmtId="0" fontId="12" fillId="0" borderId="10" xfId="3" applyFont="1" applyFill="1" applyBorder="1" applyAlignment="1">
      <alignment horizontal="right"/>
    </xf>
    <xf numFmtId="41" fontId="12" fillId="0" borderId="14" xfId="7" applyFont="1" applyFill="1" applyBorder="1"/>
    <xf numFmtId="41" fontId="13" fillId="0" borderId="10" xfId="7" applyFont="1" applyFill="1" applyBorder="1"/>
    <xf numFmtId="0" fontId="0" fillId="0" borderId="0" xfId="0" applyFill="1"/>
    <xf numFmtId="41" fontId="14" fillId="0" borderId="0" xfId="7" applyFont="1" applyFill="1"/>
    <xf numFmtId="0" fontId="3" fillId="0" borderId="3" xfId="3" applyFont="1" applyFill="1" applyBorder="1" applyAlignment="1">
      <alignment horizontal="center" vertical="center" wrapText="1"/>
    </xf>
    <xf numFmtId="0" fontId="3" fillId="0" borderId="6" xfId="3" applyFont="1" applyFill="1" applyBorder="1" applyAlignment="1">
      <alignment horizontal="center" vertical="center" wrapText="1"/>
    </xf>
    <xf numFmtId="41" fontId="2" fillId="0" borderId="3" xfId="7" applyFont="1" applyFill="1" applyBorder="1" applyAlignment="1">
      <alignment horizontal="center" vertical="center"/>
    </xf>
    <xf numFmtId="41" fontId="2" fillId="0" borderId="6" xfId="7" applyFont="1" applyFill="1" applyBorder="1" applyAlignment="1">
      <alignment horizontal="center" vertical="center"/>
    </xf>
    <xf numFmtId="41" fontId="2" fillId="0" borderId="11" xfId="7" applyFont="1" applyFill="1" applyBorder="1" applyAlignment="1">
      <alignment horizontal="center" vertical="center"/>
    </xf>
    <xf numFmtId="41" fontId="2" fillId="0" borderId="12" xfId="7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0" fontId="2" fillId="0" borderId="4" xfId="3" applyFont="1" applyFill="1" applyBorder="1" applyAlignment="1">
      <alignment horizontal="center" vertical="center"/>
    </xf>
    <xf numFmtId="0" fontId="2" fillId="0" borderId="2" xfId="3" applyFont="1" applyFill="1" applyBorder="1" applyAlignment="1">
      <alignment horizontal="center" vertical="center"/>
    </xf>
    <xf numFmtId="0" fontId="2" fillId="0" borderId="5" xfId="3" applyFont="1" applyFill="1" applyBorder="1" applyAlignment="1">
      <alignment horizontal="center" vertical="center"/>
    </xf>
  </cellXfs>
  <cellStyles count="10">
    <cellStyle name="Comma" xfId="1" builtinId="3"/>
    <cellStyle name="Comma [0] 2" xfId="5"/>
    <cellStyle name="Comma [0] 3" xfId="7"/>
    <cellStyle name="Comma 2" xfId="6"/>
    <cellStyle name="Comma 3" xfId="8"/>
    <cellStyle name="Comma 4" xfId="9"/>
    <cellStyle name="Normal" xfId="0" builtinId="0"/>
    <cellStyle name="Normal 2" xfId="2"/>
    <cellStyle name="Normal 3" xfId="3"/>
    <cellStyle name="Percent 2" xfId="4"/>
  </cellStyles>
  <dxfs count="0"/>
  <tableStyles count="0" defaultTableStyle="TableStyleMedium2" defaultPivotStyle="PivotStyleLight16"/>
  <colors>
    <mruColors>
      <color rgb="FFC65911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43"/>
  <sheetViews>
    <sheetView tabSelected="1" zoomScale="85" zoomScaleNormal="85" zoomScaleSheetLayoutView="85" workbookViewId="0">
      <selection activeCell="I27" sqref="I27"/>
    </sheetView>
  </sheetViews>
  <sheetFormatPr defaultColWidth="9" defaultRowHeight="15"/>
  <cols>
    <col min="1" max="1" width="5.7109375" style="1" customWidth="1"/>
    <col min="2" max="2" width="56.85546875" style="1" customWidth="1"/>
    <col min="3" max="3" width="30.7109375" style="1" customWidth="1"/>
    <col min="4" max="4" width="11.5703125" style="2" customWidth="1"/>
    <col min="5" max="5" width="6.7109375" style="2" customWidth="1"/>
    <col min="6" max="6" width="10.85546875" style="2" customWidth="1"/>
    <col min="7" max="7" width="7.28515625" style="2" customWidth="1"/>
    <col min="8" max="8" width="15.28515625" style="2" customWidth="1"/>
    <col min="9" max="9" width="24.7109375" style="2" customWidth="1"/>
    <col min="10" max="243" width="9.140625" style="1"/>
    <col min="244" max="244" width="5.7109375" style="1" customWidth="1"/>
    <col min="245" max="245" width="43.28515625" style="1" customWidth="1"/>
    <col min="246" max="246" width="5" style="1" customWidth="1"/>
    <col min="247" max="247" width="15.140625" style="1" customWidth="1"/>
    <col min="248" max="248" width="8.28515625" style="1" customWidth="1"/>
    <col min="249" max="249" width="7.85546875" style="1" customWidth="1"/>
    <col min="250" max="251" width="8.140625" style="1" customWidth="1"/>
    <col min="252" max="252" width="7.5703125" style="1" customWidth="1"/>
    <col min="253" max="253" width="12.85546875" style="1" customWidth="1"/>
    <col min="254" max="254" width="12.28515625" style="1" customWidth="1"/>
    <col min="255" max="256" width="15.7109375" style="1" customWidth="1"/>
    <col min="257" max="257" width="13.5703125" style="1" customWidth="1"/>
    <col min="258" max="258" width="9.140625" style="1"/>
    <col min="259" max="260" width="11.5703125" style="1" customWidth="1"/>
    <col min="261" max="499" width="9.140625" style="1"/>
    <col min="500" max="500" width="5.7109375" style="1" customWidth="1"/>
    <col min="501" max="501" width="43.28515625" style="1" customWidth="1"/>
    <col min="502" max="502" width="5" style="1" customWidth="1"/>
    <col min="503" max="503" width="15.140625" style="1" customWidth="1"/>
    <col min="504" max="504" width="8.28515625" style="1" customWidth="1"/>
    <col min="505" max="505" width="7.85546875" style="1" customWidth="1"/>
    <col min="506" max="507" width="8.140625" style="1" customWidth="1"/>
    <col min="508" max="508" width="7.5703125" style="1" customWidth="1"/>
    <col min="509" max="509" width="12.85546875" style="1" customWidth="1"/>
    <col min="510" max="510" width="12.28515625" style="1" customWidth="1"/>
    <col min="511" max="512" width="15.7109375" style="1" customWidth="1"/>
    <col min="513" max="513" width="13.5703125" style="1" customWidth="1"/>
    <col min="514" max="514" width="9.140625" style="1"/>
    <col min="515" max="516" width="11.5703125" style="1" customWidth="1"/>
    <col min="517" max="755" width="9.140625" style="1"/>
    <col min="756" max="756" width="5.7109375" style="1" customWidth="1"/>
    <col min="757" max="757" width="43.28515625" style="1" customWidth="1"/>
    <col min="758" max="758" width="5" style="1" customWidth="1"/>
    <col min="759" max="759" width="15.140625" style="1" customWidth="1"/>
    <col min="760" max="760" width="8.28515625" style="1" customWidth="1"/>
    <col min="761" max="761" width="7.85546875" style="1" customWidth="1"/>
    <col min="762" max="763" width="8.140625" style="1" customWidth="1"/>
    <col min="764" max="764" width="7.5703125" style="1" customWidth="1"/>
    <col min="765" max="765" width="12.85546875" style="1" customWidth="1"/>
    <col min="766" max="766" width="12.28515625" style="1" customWidth="1"/>
    <col min="767" max="768" width="15.7109375" style="1" customWidth="1"/>
    <col min="769" max="769" width="13.5703125" style="1" customWidth="1"/>
    <col min="770" max="770" width="9.140625" style="1"/>
    <col min="771" max="772" width="11.5703125" style="1" customWidth="1"/>
    <col min="773" max="1011" width="9.140625" style="1"/>
    <col min="1012" max="1012" width="5.7109375" style="1" customWidth="1"/>
    <col min="1013" max="1013" width="43.28515625" style="1" customWidth="1"/>
    <col min="1014" max="1014" width="5" style="1" customWidth="1"/>
    <col min="1015" max="1015" width="15.140625" style="1" customWidth="1"/>
    <col min="1016" max="1016" width="8.28515625" style="1" customWidth="1"/>
    <col min="1017" max="1017" width="7.85546875" style="1" customWidth="1"/>
    <col min="1018" max="1019" width="8.140625" style="1" customWidth="1"/>
    <col min="1020" max="1020" width="7.5703125" style="1" customWidth="1"/>
    <col min="1021" max="1021" width="12.85546875" style="1" customWidth="1"/>
    <col min="1022" max="1022" width="12.28515625" style="1" customWidth="1"/>
    <col min="1023" max="1024" width="15.7109375" style="1" customWidth="1"/>
    <col min="1025" max="1025" width="13.5703125" style="1" customWidth="1"/>
    <col min="1026" max="1026" width="9.140625" style="1"/>
    <col min="1027" max="1028" width="11.5703125" style="1" customWidth="1"/>
    <col min="1029" max="1267" width="9.140625" style="1"/>
    <col min="1268" max="1268" width="5.7109375" style="1" customWidth="1"/>
    <col min="1269" max="1269" width="43.28515625" style="1" customWidth="1"/>
    <col min="1270" max="1270" width="5" style="1" customWidth="1"/>
    <col min="1271" max="1271" width="15.140625" style="1" customWidth="1"/>
    <col min="1272" max="1272" width="8.28515625" style="1" customWidth="1"/>
    <col min="1273" max="1273" width="7.85546875" style="1" customWidth="1"/>
    <col min="1274" max="1275" width="8.140625" style="1" customWidth="1"/>
    <col min="1276" max="1276" width="7.5703125" style="1" customWidth="1"/>
    <col min="1277" max="1277" width="12.85546875" style="1" customWidth="1"/>
    <col min="1278" max="1278" width="12.28515625" style="1" customWidth="1"/>
    <col min="1279" max="1280" width="15.7109375" style="1" customWidth="1"/>
    <col min="1281" max="1281" width="13.5703125" style="1" customWidth="1"/>
    <col min="1282" max="1282" width="9.140625" style="1"/>
    <col min="1283" max="1284" width="11.5703125" style="1" customWidth="1"/>
    <col min="1285" max="1523" width="9.140625" style="1"/>
    <col min="1524" max="1524" width="5.7109375" style="1" customWidth="1"/>
    <col min="1525" max="1525" width="43.28515625" style="1" customWidth="1"/>
    <col min="1526" max="1526" width="5" style="1" customWidth="1"/>
    <col min="1527" max="1527" width="15.140625" style="1" customWidth="1"/>
    <col min="1528" max="1528" width="8.28515625" style="1" customWidth="1"/>
    <col min="1529" max="1529" width="7.85546875" style="1" customWidth="1"/>
    <col min="1530" max="1531" width="8.140625" style="1" customWidth="1"/>
    <col min="1532" max="1532" width="7.5703125" style="1" customWidth="1"/>
    <col min="1533" max="1533" width="12.85546875" style="1" customWidth="1"/>
    <col min="1534" max="1534" width="12.28515625" style="1" customWidth="1"/>
    <col min="1535" max="1536" width="15.7109375" style="1" customWidth="1"/>
    <col min="1537" max="1537" width="13.5703125" style="1" customWidth="1"/>
    <col min="1538" max="1538" width="9.140625" style="1"/>
    <col min="1539" max="1540" width="11.5703125" style="1" customWidth="1"/>
    <col min="1541" max="1779" width="9.140625" style="1"/>
    <col min="1780" max="1780" width="5.7109375" style="1" customWidth="1"/>
    <col min="1781" max="1781" width="43.28515625" style="1" customWidth="1"/>
    <col min="1782" max="1782" width="5" style="1" customWidth="1"/>
    <col min="1783" max="1783" width="15.140625" style="1" customWidth="1"/>
    <col min="1784" max="1784" width="8.28515625" style="1" customWidth="1"/>
    <col min="1785" max="1785" width="7.85546875" style="1" customWidth="1"/>
    <col min="1786" max="1787" width="8.140625" style="1" customWidth="1"/>
    <col min="1788" max="1788" width="7.5703125" style="1" customWidth="1"/>
    <col min="1789" max="1789" width="12.85546875" style="1" customWidth="1"/>
    <col min="1790" max="1790" width="12.28515625" style="1" customWidth="1"/>
    <col min="1791" max="1792" width="15.7109375" style="1" customWidth="1"/>
    <col min="1793" max="1793" width="13.5703125" style="1" customWidth="1"/>
    <col min="1794" max="1794" width="9.140625" style="1"/>
    <col min="1795" max="1796" width="11.5703125" style="1" customWidth="1"/>
    <col min="1797" max="2035" width="9.140625" style="1"/>
    <col min="2036" max="2036" width="5.7109375" style="1" customWidth="1"/>
    <col min="2037" max="2037" width="43.28515625" style="1" customWidth="1"/>
    <col min="2038" max="2038" width="5" style="1" customWidth="1"/>
    <col min="2039" max="2039" width="15.140625" style="1" customWidth="1"/>
    <col min="2040" max="2040" width="8.28515625" style="1" customWidth="1"/>
    <col min="2041" max="2041" width="7.85546875" style="1" customWidth="1"/>
    <col min="2042" max="2043" width="8.140625" style="1" customWidth="1"/>
    <col min="2044" max="2044" width="7.5703125" style="1" customWidth="1"/>
    <col min="2045" max="2045" width="12.85546875" style="1" customWidth="1"/>
    <col min="2046" max="2046" width="12.28515625" style="1" customWidth="1"/>
    <col min="2047" max="2048" width="15.7109375" style="1" customWidth="1"/>
    <col min="2049" max="2049" width="13.5703125" style="1" customWidth="1"/>
    <col min="2050" max="2050" width="9.140625" style="1"/>
    <col min="2051" max="2052" width="11.5703125" style="1" customWidth="1"/>
    <col min="2053" max="2291" width="9.140625" style="1"/>
    <col min="2292" max="2292" width="5.7109375" style="1" customWidth="1"/>
    <col min="2293" max="2293" width="43.28515625" style="1" customWidth="1"/>
    <col min="2294" max="2294" width="5" style="1" customWidth="1"/>
    <col min="2295" max="2295" width="15.140625" style="1" customWidth="1"/>
    <col min="2296" max="2296" width="8.28515625" style="1" customWidth="1"/>
    <col min="2297" max="2297" width="7.85546875" style="1" customWidth="1"/>
    <col min="2298" max="2299" width="8.140625" style="1" customWidth="1"/>
    <col min="2300" max="2300" width="7.5703125" style="1" customWidth="1"/>
    <col min="2301" max="2301" width="12.85546875" style="1" customWidth="1"/>
    <col min="2302" max="2302" width="12.28515625" style="1" customWidth="1"/>
    <col min="2303" max="2304" width="15.7109375" style="1" customWidth="1"/>
    <col min="2305" max="2305" width="13.5703125" style="1" customWidth="1"/>
    <col min="2306" max="2306" width="9.140625" style="1"/>
    <col min="2307" max="2308" width="11.5703125" style="1" customWidth="1"/>
    <col min="2309" max="2547" width="9.140625" style="1"/>
    <col min="2548" max="2548" width="5.7109375" style="1" customWidth="1"/>
    <col min="2549" max="2549" width="43.28515625" style="1" customWidth="1"/>
    <col min="2550" max="2550" width="5" style="1" customWidth="1"/>
    <col min="2551" max="2551" width="15.140625" style="1" customWidth="1"/>
    <col min="2552" max="2552" width="8.28515625" style="1" customWidth="1"/>
    <col min="2553" max="2553" width="7.85546875" style="1" customWidth="1"/>
    <col min="2554" max="2555" width="8.140625" style="1" customWidth="1"/>
    <col min="2556" max="2556" width="7.5703125" style="1" customWidth="1"/>
    <col min="2557" max="2557" width="12.85546875" style="1" customWidth="1"/>
    <col min="2558" max="2558" width="12.28515625" style="1" customWidth="1"/>
    <col min="2559" max="2560" width="15.7109375" style="1" customWidth="1"/>
    <col min="2561" max="2561" width="13.5703125" style="1" customWidth="1"/>
    <col min="2562" max="2562" width="9.140625" style="1"/>
    <col min="2563" max="2564" width="11.5703125" style="1" customWidth="1"/>
    <col min="2565" max="2803" width="9.140625" style="1"/>
    <col min="2804" max="2804" width="5.7109375" style="1" customWidth="1"/>
    <col min="2805" max="2805" width="43.28515625" style="1" customWidth="1"/>
    <col min="2806" max="2806" width="5" style="1" customWidth="1"/>
    <col min="2807" max="2807" width="15.140625" style="1" customWidth="1"/>
    <col min="2808" max="2808" width="8.28515625" style="1" customWidth="1"/>
    <col min="2809" max="2809" width="7.85546875" style="1" customWidth="1"/>
    <col min="2810" max="2811" width="8.140625" style="1" customWidth="1"/>
    <col min="2812" max="2812" width="7.5703125" style="1" customWidth="1"/>
    <col min="2813" max="2813" width="12.85546875" style="1" customWidth="1"/>
    <col min="2814" max="2814" width="12.28515625" style="1" customWidth="1"/>
    <col min="2815" max="2816" width="15.7109375" style="1" customWidth="1"/>
    <col min="2817" max="2817" width="13.5703125" style="1" customWidth="1"/>
    <col min="2818" max="2818" width="9.140625" style="1"/>
    <col min="2819" max="2820" width="11.5703125" style="1" customWidth="1"/>
    <col min="2821" max="3059" width="9.140625" style="1"/>
    <col min="3060" max="3060" width="5.7109375" style="1" customWidth="1"/>
    <col min="3061" max="3061" width="43.28515625" style="1" customWidth="1"/>
    <col min="3062" max="3062" width="5" style="1" customWidth="1"/>
    <col min="3063" max="3063" width="15.140625" style="1" customWidth="1"/>
    <col min="3064" max="3064" width="8.28515625" style="1" customWidth="1"/>
    <col min="3065" max="3065" width="7.85546875" style="1" customWidth="1"/>
    <col min="3066" max="3067" width="8.140625" style="1" customWidth="1"/>
    <col min="3068" max="3068" width="7.5703125" style="1" customWidth="1"/>
    <col min="3069" max="3069" width="12.85546875" style="1" customWidth="1"/>
    <col min="3070" max="3070" width="12.28515625" style="1" customWidth="1"/>
    <col min="3071" max="3072" width="15.7109375" style="1" customWidth="1"/>
    <col min="3073" max="3073" width="13.5703125" style="1" customWidth="1"/>
    <col min="3074" max="3074" width="9.140625" style="1"/>
    <col min="3075" max="3076" width="11.5703125" style="1" customWidth="1"/>
    <col min="3077" max="3315" width="9.140625" style="1"/>
    <col min="3316" max="3316" width="5.7109375" style="1" customWidth="1"/>
    <col min="3317" max="3317" width="43.28515625" style="1" customWidth="1"/>
    <col min="3318" max="3318" width="5" style="1" customWidth="1"/>
    <col min="3319" max="3319" width="15.140625" style="1" customWidth="1"/>
    <col min="3320" max="3320" width="8.28515625" style="1" customWidth="1"/>
    <col min="3321" max="3321" width="7.85546875" style="1" customWidth="1"/>
    <col min="3322" max="3323" width="8.140625" style="1" customWidth="1"/>
    <col min="3324" max="3324" width="7.5703125" style="1" customWidth="1"/>
    <col min="3325" max="3325" width="12.85546875" style="1" customWidth="1"/>
    <col min="3326" max="3326" width="12.28515625" style="1" customWidth="1"/>
    <col min="3327" max="3328" width="15.7109375" style="1" customWidth="1"/>
    <col min="3329" max="3329" width="13.5703125" style="1" customWidth="1"/>
    <col min="3330" max="3330" width="9.140625" style="1"/>
    <col min="3331" max="3332" width="11.5703125" style="1" customWidth="1"/>
    <col min="3333" max="3571" width="9.140625" style="1"/>
    <col min="3572" max="3572" width="5.7109375" style="1" customWidth="1"/>
    <col min="3573" max="3573" width="43.28515625" style="1" customWidth="1"/>
    <col min="3574" max="3574" width="5" style="1" customWidth="1"/>
    <col min="3575" max="3575" width="15.140625" style="1" customWidth="1"/>
    <col min="3576" max="3576" width="8.28515625" style="1" customWidth="1"/>
    <col min="3577" max="3577" width="7.85546875" style="1" customWidth="1"/>
    <col min="3578" max="3579" width="8.140625" style="1" customWidth="1"/>
    <col min="3580" max="3580" width="7.5703125" style="1" customWidth="1"/>
    <col min="3581" max="3581" width="12.85546875" style="1" customWidth="1"/>
    <col min="3582" max="3582" width="12.28515625" style="1" customWidth="1"/>
    <col min="3583" max="3584" width="15.7109375" style="1" customWidth="1"/>
    <col min="3585" max="3585" width="13.5703125" style="1" customWidth="1"/>
    <col min="3586" max="3586" width="9.140625" style="1"/>
    <col min="3587" max="3588" width="11.5703125" style="1" customWidth="1"/>
    <col min="3589" max="3827" width="9.140625" style="1"/>
    <col min="3828" max="3828" width="5.7109375" style="1" customWidth="1"/>
    <col min="3829" max="3829" width="43.28515625" style="1" customWidth="1"/>
    <col min="3830" max="3830" width="5" style="1" customWidth="1"/>
    <col min="3831" max="3831" width="15.140625" style="1" customWidth="1"/>
    <col min="3832" max="3832" width="8.28515625" style="1" customWidth="1"/>
    <col min="3833" max="3833" width="7.85546875" style="1" customWidth="1"/>
    <col min="3834" max="3835" width="8.140625" style="1" customWidth="1"/>
    <col min="3836" max="3836" width="7.5703125" style="1" customWidth="1"/>
    <col min="3837" max="3837" width="12.85546875" style="1" customWidth="1"/>
    <col min="3838" max="3838" width="12.28515625" style="1" customWidth="1"/>
    <col min="3839" max="3840" width="15.7109375" style="1" customWidth="1"/>
    <col min="3841" max="3841" width="13.5703125" style="1" customWidth="1"/>
    <col min="3842" max="3842" width="9.140625" style="1"/>
    <col min="3843" max="3844" width="11.5703125" style="1" customWidth="1"/>
    <col min="3845" max="4083" width="9.140625" style="1"/>
    <col min="4084" max="4084" width="5.7109375" style="1" customWidth="1"/>
    <col min="4085" max="4085" width="43.28515625" style="1" customWidth="1"/>
    <col min="4086" max="4086" width="5" style="1" customWidth="1"/>
    <col min="4087" max="4087" width="15.140625" style="1" customWidth="1"/>
    <col min="4088" max="4088" width="8.28515625" style="1" customWidth="1"/>
    <col min="4089" max="4089" width="7.85546875" style="1" customWidth="1"/>
    <col min="4090" max="4091" width="8.140625" style="1" customWidth="1"/>
    <col min="4092" max="4092" width="7.5703125" style="1" customWidth="1"/>
    <col min="4093" max="4093" width="12.85546875" style="1" customWidth="1"/>
    <col min="4094" max="4094" width="12.28515625" style="1" customWidth="1"/>
    <col min="4095" max="4096" width="15.7109375" style="1" customWidth="1"/>
    <col min="4097" max="4097" width="13.5703125" style="1" customWidth="1"/>
    <col min="4098" max="4098" width="9.140625" style="1"/>
    <col min="4099" max="4100" width="11.5703125" style="1" customWidth="1"/>
    <col min="4101" max="4339" width="9.140625" style="1"/>
    <col min="4340" max="4340" width="5.7109375" style="1" customWidth="1"/>
    <col min="4341" max="4341" width="43.28515625" style="1" customWidth="1"/>
    <col min="4342" max="4342" width="5" style="1" customWidth="1"/>
    <col min="4343" max="4343" width="15.140625" style="1" customWidth="1"/>
    <col min="4344" max="4344" width="8.28515625" style="1" customWidth="1"/>
    <col min="4345" max="4345" width="7.85546875" style="1" customWidth="1"/>
    <col min="4346" max="4347" width="8.140625" style="1" customWidth="1"/>
    <col min="4348" max="4348" width="7.5703125" style="1" customWidth="1"/>
    <col min="4349" max="4349" width="12.85546875" style="1" customWidth="1"/>
    <col min="4350" max="4350" width="12.28515625" style="1" customWidth="1"/>
    <col min="4351" max="4352" width="15.7109375" style="1" customWidth="1"/>
    <col min="4353" max="4353" width="13.5703125" style="1" customWidth="1"/>
    <col min="4354" max="4354" width="9.140625" style="1"/>
    <col min="4355" max="4356" width="11.5703125" style="1" customWidth="1"/>
    <col min="4357" max="4595" width="9.140625" style="1"/>
    <col min="4596" max="4596" width="5.7109375" style="1" customWidth="1"/>
    <col min="4597" max="4597" width="43.28515625" style="1" customWidth="1"/>
    <col min="4598" max="4598" width="5" style="1" customWidth="1"/>
    <col min="4599" max="4599" width="15.140625" style="1" customWidth="1"/>
    <col min="4600" max="4600" width="8.28515625" style="1" customWidth="1"/>
    <col min="4601" max="4601" width="7.85546875" style="1" customWidth="1"/>
    <col min="4602" max="4603" width="8.140625" style="1" customWidth="1"/>
    <col min="4604" max="4604" width="7.5703125" style="1" customWidth="1"/>
    <col min="4605" max="4605" width="12.85546875" style="1" customWidth="1"/>
    <col min="4606" max="4606" width="12.28515625" style="1" customWidth="1"/>
    <col min="4607" max="4608" width="15.7109375" style="1" customWidth="1"/>
    <col min="4609" max="4609" width="13.5703125" style="1" customWidth="1"/>
    <col min="4610" max="4610" width="9.140625" style="1"/>
    <col min="4611" max="4612" width="11.5703125" style="1" customWidth="1"/>
    <col min="4613" max="4851" width="9.140625" style="1"/>
    <col min="4852" max="4852" width="5.7109375" style="1" customWidth="1"/>
    <col min="4853" max="4853" width="43.28515625" style="1" customWidth="1"/>
    <col min="4854" max="4854" width="5" style="1" customWidth="1"/>
    <col min="4855" max="4855" width="15.140625" style="1" customWidth="1"/>
    <col min="4856" max="4856" width="8.28515625" style="1" customWidth="1"/>
    <col min="4857" max="4857" width="7.85546875" style="1" customWidth="1"/>
    <col min="4858" max="4859" width="8.140625" style="1" customWidth="1"/>
    <col min="4860" max="4860" width="7.5703125" style="1" customWidth="1"/>
    <col min="4861" max="4861" width="12.85546875" style="1" customWidth="1"/>
    <col min="4862" max="4862" width="12.28515625" style="1" customWidth="1"/>
    <col min="4863" max="4864" width="15.7109375" style="1" customWidth="1"/>
    <col min="4865" max="4865" width="13.5703125" style="1" customWidth="1"/>
    <col min="4866" max="4866" width="9.140625" style="1"/>
    <col min="4867" max="4868" width="11.5703125" style="1" customWidth="1"/>
    <col min="4869" max="5107" width="9.140625" style="1"/>
    <col min="5108" max="5108" width="5.7109375" style="1" customWidth="1"/>
    <col min="5109" max="5109" width="43.28515625" style="1" customWidth="1"/>
    <col min="5110" max="5110" width="5" style="1" customWidth="1"/>
    <col min="5111" max="5111" width="15.140625" style="1" customWidth="1"/>
    <col min="5112" max="5112" width="8.28515625" style="1" customWidth="1"/>
    <col min="5113" max="5113" width="7.85546875" style="1" customWidth="1"/>
    <col min="5114" max="5115" width="8.140625" style="1" customWidth="1"/>
    <col min="5116" max="5116" width="7.5703125" style="1" customWidth="1"/>
    <col min="5117" max="5117" width="12.85546875" style="1" customWidth="1"/>
    <col min="5118" max="5118" width="12.28515625" style="1" customWidth="1"/>
    <col min="5119" max="5120" width="15.7109375" style="1" customWidth="1"/>
    <col min="5121" max="5121" width="13.5703125" style="1" customWidth="1"/>
    <col min="5122" max="5122" width="9.140625" style="1"/>
    <col min="5123" max="5124" width="11.5703125" style="1" customWidth="1"/>
    <col min="5125" max="5363" width="9.140625" style="1"/>
    <col min="5364" max="5364" width="5.7109375" style="1" customWidth="1"/>
    <col min="5365" max="5365" width="43.28515625" style="1" customWidth="1"/>
    <col min="5366" max="5366" width="5" style="1" customWidth="1"/>
    <col min="5367" max="5367" width="15.140625" style="1" customWidth="1"/>
    <col min="5368" max="5368" width="8.28515625" style="1" customWidth="1"/>
    <col min="5369" max="5369" width="7.85546875" style="1" customWidth="1"/>
    <col min="5370" max="5371" width="8.140625" style="1" customWidth="1"/>
    <col min="5372" max="5372" width="7.5703125" style="1" customWidth="1"/>
    <col min="5373" max="5373" width="12.85546875" style="1" customWidth="1"/>
    <col min="5374" max="5374" width="12.28515625" style="1" customWidth="1"/>
    <col min="5375" max="5376" width="15.7109375" style="1" customWidth="1"/>
    <col min="5377" max="5377" width="13.5703125" style="1" customWidth="1"/>
    <col min="5378" max="5378" width="9.140625" style="1"/>
    <col min="5379" max="5380" width="11.5703125" style="1" customWidth="1"/>
    <col min="5381" max="5619" width="9.140625" style="1"/>
    <col min="5620" max="5620" width="5.7109375" style="1" customWidth="1"/>
    <col min="5621" max="5621" width="43.28515625" style="1" customWidth="1"/>
    <col min="5622" max="5622" width="5" style="1" customWidth="1"/>
    <col min="5623" max="5623" width="15.140625" style="1" customWidth="1"/>
    <col min="5624" max="5624" width="8.28515625" style="1" customWidth="1"/>
    <col min="5625" max="5625" width="7.85546875" style="1" customWidth="1"/>
    <col min="5626" max="5627" width="8.140625" style="1" customWidth="1"/>
    <col min="5628" max="5628" width="7.5703125" style="1" customWidth="1"/>
    <col min="5629" max="5629" width="12.85546875" style="1" customWidth="1"/>
    <col min="5630" max="5630" width="12.28515625" style="1" customWidth="1"/>
    <col min="5631" max="5632" width="15.7109375" style="1" customWidth="1"/>
    <col min="5633" max="5633" width="13.5703125" style="1" customWidth="1"/>
    <col min="5634" max="5634" width="9.140625" style="1"/>
    <col min="5635" max="5636" width="11.5703125" style="1" customWidth="1"/>
    <col min="5637" max="5875" width="9.140625" style="1"/>
    <col min="5876" max="5876" width="5.7109375" style="1" customWidth="1"/>
    <col min="5877" max="5877" width="43.28515625" style="1" customWidth="1"/>
    <col min="5878" max="5878" width="5" style="1" customWidth="1"/>
    <col min="5879" max="5879" width="15.140625" style="1" customWidth="1"/>
    <col min="5880" max="5880" width="8.28515625" style="1" customWidth="1"/>
    <col min="5881" max="5881" width="7.85546875" style="1" customWidth="1"/>
    <col min="5882" max="5883" width="8.140625" style="1" customWidth="1"/>
    <col min="5884" max="5884" width="7.5703125" style="1" customWidth="1"/>
    <col min="5885" max="5885" width="12.85546875" style="1" customWidth="1"/>
    <col min="5886" max="5886" width="12.28515625" style="1" customWidth="1"/>
    <col min="5887" max="5888" width="15.7109375" style="1" customWidth="1"/>
    <col min="5889" max="5889" width="13.5703125" style="1" customWidth="1"/>
    <col min="5890" max="5890" width="9.140625" style="1"/>
    <col min="5891" max="5892" width="11.5703125" style="1" customWidth="1"/>
    <col min="5893" max="6131" width="9.140625" style="1"/>
    <col min="6132" max="6132" width="5.7109375" style="1" customWidth="1"/>
    <col min="6133" max="6133" width="43.28515625" style="1" customWidth="1"/>
    <col min="6134" max="6134" width="5" style="1" customWidth="1"/>
    <col min="6135" max="6135" width="15.140625" style="1" customWidth="1"/>
    <col min="6136" max="6136" width="8.28515625" style="1" customWidth="1"/>
    <col min="6137" max="6137" width="7.85546875" style="1" customWidth="1"/>
    <col min="6138" max="6139" width="8.140625" style="1" customWidth="1"/>
    <col min="6140" max="6140" width="7.5703125" style="1" customWidth="1"/>
    <col min="6141" max="6141" width="12.85546875" style="1" customWidth="1"/>
    <col min="6142" max="6142" width="12.28515625" style="1" customWidth="1"/>
    <col min="6143" max="6144" width="15.7109375" style="1" customWidth="1"/>
    <col min="6145" max="6145" width="13.5703125" style="1" customWidth="1"/>
    <col min="6146" max="6146" width="9.140625" style="1"/>
    <col min="6147" max="6148" width="11.5703125" style="1" customWidth="1"/>
    <col min="6149" max="6387" width="9.140625" style="1"/>
    <col min="6388" max="6388" width="5.7109375" style="1" customWidth="1"/>
    <col min="6389" max="6389" width="43.28515625" style="1" customWidth="1"/>
    <col min="6390" max="6390" width="5" style="1" customWidth="1"/>
    <col min="6391" max="6391" width="15.140625" style="1" customWidth="1"/>
    <col min="6392" max="6392" width="8.28515625" style="1" customWidth="1"/>
    <col min="6393" max="6393" width="7.85546875" style="1" customWidth="1"/>
    <col min="6394" max="6395" width="8.140625" style="1" customWidth="1"/>
    <col min="6396" max="6396" width="7.5703125" style="1" customWidth="1"/>
    <col min="6397" max="6397" width="12.85546875" style="1" customWidth="1"/>
    <col min="6398" max="6398" width="12.28515625" style="1" customWidth="1"/>
    <col min="6399" max="6400" width="15.7109375" style="1" customWidth="1"/>
    <col min="6401" max="6401" width="13.5703125" style="1" customWidth="1"/>
    <col min="6402" max="6402" width="9.140625" style="1"/>
    <col min="6403" max="6404" width="11.5703125" style="1" customWidth="1"/>
    <col min="6405" max="6643" width="9.140625" style="1"/>
    <col min="6644" max="6644" width="5.7109375" style="1" customWidth="1"/>
    <col min="6645" max="6645" width="43.28515625" style="1" customWidth="1"/>
    <col min="6646" max="6646" width="5" style="1" customWidth="1"/>
    <col min="6647" max="6647" width="15.140625" style="1" customWidth="1"/>
    <col min="6648" max="6648" width="8.28515625" style="1" customWidth="1"/>
    <col min="6649" max="6649" width="7.85546875" style="1" customWidth="1"/>
    <col min="6650" max="6651" width="8.140625" style="1" customWidth="1"/>
    <col min="6652" max="6652" width="7.5703125" style="1" customWidth="1"/>
    <col min="6653" max="6653" width="12.85546875" style="1" customWidth="1"/>
    <col min="6654" max="6654" width="12.28515625" style="1" customWidth="1"/>
    <col min="6655" max="6656" width="15.7109375" style="1" customWidth="1"/>
    <col min="6657" max="6657" width="13.5703125" style="1" customWidth="1"/>
    <col min="6658" max="6658" width="9.140625" style="1"/>
    <col min="6659" max="6660" width="11.5703125" style="1" customWidth="1"/>
    <col min="6661" max="6899" width="9.140625" style="1"/>
    <col min="6900" max="6900" width="5.7109375" style="1" customWidth="1"/>
    <col min="6901" max="6901" width="43.28515625" style="1" customWidth="1"/>
    <col min="6902" max="6902" width="5" style="1" customWidth="1"/>
    <col min="6903" max="6903" width="15.140625" style="1" customWidth="1"/>
    <col min="6904" max="6904" width="8.28515625" style="1" customWidth="1"/>
    <col min="6905" max="6905" width="7.85546875" style="1" customWidth="1"/>
    <col min="6906" max="6907" width="8.140625" style="1" customWidth="1"/>
    <col min="6908" max="6908" width="7.5703125" style="1" customWidth="1"/>
    <col min="6909" max="6909" width="12.85546875" style="1" customWidth="1"/>
    <col min="6910" max="6910" width="12.28515625" style="1" customWidth="1"/>
    <col min="6911" max="6912" width="15.7109375" style="1" customWidth="1"/>
    <col min="6913" max="6913" width="13.5703125" style="1" customWidth="1"/>
    <col min="6914" max="6914" width="9.140625" style="1"/>
    <col min="6915" max="6916" width="11.5703125" style="1" customWidth="1"/>
    <col min="6917" max="7155" width="9.140625" style="1"/>
    <col min="7156" max="7156" width="5.7109375" style="1" customWidth="1"/>
    <col min="7157" max="7157" width="43.28515625" style="1" customWidth="1"/>
    <col min="7158" max="7158" width="5" style="1" customWidth="1"/>
    <col min="7159" max="7159" width="15.140625" style="1" customWidth="1"/>
    <col min="7160" max="7160" width="8.28515625" style="1" customWidth="1"/>
    <col min="7161" max="7161" width="7.85546875" style="1" customWidth="1"/>
    <col min="7162" max="7163" width="8.140625" style="1" customWidth="1"/>
    <col min="7164" max="7164" width="7.5703125" style="1" customWidth="1"/>
    <col min="7165" max="7165" width="12.85546875" style="1" customWidth="1"/>
    <col min="7166" max="7166" width="12.28515625" style="1" customWidth="1"/>
    <col min="7167" max="7168" width="15.7109375" style="1" customWidth="1"/>
    <col min="7169" max="7169" width="13.5703125" style="1" customWidth="1"/>
    <col min="7170" max="7170" width="9.140625" style="1"/>
    <col min="7171" max="7172" width="11.5703125" style="1" customWidth="1"/>
    <col min="7173" max="7411" width="9.140625" style="1"/>
    <col min="7412" max="7412" width="5.7109375" style="1" customWidth="1"/>
    <col min="7413" max="7413" width="43.28515625" style="1" customWidth="1"/>
    <col min="7414" max="7414" width="5" style="1" customWidth="1"/>
    <col min="7415" max="7415" width="15.140625" style="1" customWidth="1"/>
    <col min="7416" max="7416" width="8.28515625" style="1" customWidth="1"/>
    <col min="7417" max="7417" width="7.85546875" style="1" customWidth="1"/>
    <col min="7418" max="7419" width="8.140625" style="1" customWidth="1"/>
    <col min="7420" max="7420" width="7.5703125" style="1" customWidth="1"/>
    <col min="7421" max="7421" width="12.85546875" style="1" customWidth="1"/>
    <col min="7422" max="7422" width="12.28515625" style="1" customWidth="1"/>
    <col min="7423" max="7424" width="15.7109375" style="1" customWidth="1"/>
    <col min="7425" max="7425" width="13.5703125" style="1" customWidth="1"/>
    <col min="7426" max="7426" width="9.140625" style="1"/>
    <col min="7427" max="7428" width="11.5703125" style="1" customWidth="1"/>
    <col min="7429" max="7667" width="9.140625" style="1"/>
    <col min="7668" max="7668" width="5.7109375" style="1" customWidth="1"/>
    <col min="7669" max="7669" width="43.28515625" style="1" customWidth="1"/>
    <col min="7670" max="7670" width="5" style="1" customWidth="1"/>
    <col min="7671" max="7671" width="15.140625" style="1" customWidth="1"/>
    <col min="7672" max="7672" width="8.28515625" style="1" customWidth="1"/>
    <col min="7673" max="7673" width="7.85546875" style="1" customWidth="1"/>
    <col min="7674" max="7675" width="8.140625" style="1" customWidth="1"/>
    <col min="7676" max="7676" width="7.5703125" style="1" customWidth="1"/>
    <col min="7677" max="7677" width="12.85546875" style="1" customWidth="1"/>
    <col min="7678" max="7678" width="12.28515625" style="1" customWidth="1"/>
    <col min="7679" max="7680" width="15.7109375" style="1" customWidth="1"/>
    <col min="7681" max="7681" width="13.5703125" style="1" customWidth="1"/>
    <col min="7682" max="7682" width="9.140625" style="1"/>
    <col min="7683" max="7684" width="11.5703125" style="1" customWidth="1"/>
    <col min="7685" max="7923" width="9.140625" style="1"/>
    <col min="7924" max="7924" width="5.7109375" style="1" customWidth="1"/>
    <col min="7925" max="7925" width="43.28515625" style="1" customWidth="1"/>
    <col min="7926" max="7926" width="5" style="1" customWidth="1"/>
    <col min="7927" max="7927" width="15.140625" style="1" customWidth="1"/>
    <col min="7928" max="7928" width="8.28515625" style="1" customWidth="1"/>
    <col min="7929" max="7929" width="7.85546875" style="1" customWidth="1"/>
    <col min="7930" max="7931" width="8.140625" style="1" customWidth="1"/>
    <col min="7932" max="7932" width="7.5703125" style="1" customWidth="1"/>
    <col min="7933" max="7933" width="12.85546875" style="1" customWidth="1"/>
    <col min="7934" max="7934" width="12.28515625" style="1" customWidth="1"/>
    <col min="7935" max="7936" width="15.7109375" style="1" customWidth="1"/>
    <col min="7937" max="7937" width="13.5703125" style="1" customWidth="1"/>
    <col min="7938" max="7938" width="9.140625" style="1"/>
    <col min="7939" max="7940" width="11.5703125" style="1" customWidth="1"/>
    <col min="7941" max="8179" width="9.140625" style="1"/>
    <col min="8180" max="8180" width="5.7109375" style="1" customWidth="1"/>
    <col min="8181" max="8181" width="43.28515625" style="1" customWidth="1"/>
    <col min="8182" max="8182" width="5" style="1" customWidth="1"/>
    <col min="8183" max="8183" width="15.140625" style="1" customWidth="1"/>
    <col min="8184" max="8184" width="8.28515625" style="1" customWidth="1"/>
    <col min="8185" max="8185" width="7.85546875" style="1" customWidth="1"/>
    <col min="8186" max="8187" width="8.140625" style="1" customWidth="1"/>
    <col min="8188" max="8188" width="7.5703125" style="1" customWidth="1"/>
    <col min="8189" max="8189" width="12.85546875" style="1" customWidth="1"/>
    <col min="8190" max="8190" width="12.28515625" style="1" customWidth="1"/>
    <col min="8191" max="8192" width="15.7109375" style="1" customWidth="1"/>
    <col min="8193" max="8193" width="13.5703125" style="1" customWidth="1"/>
    <col min="8194" max="8194" width="9.140625" style="1"/>
    <col min="8195" max="8196" width="11.5703125" style="1" customWidth="1"/>
    <col min="8197" max="8435" width="9.140625" style="1"/>
    <col min="8436" max="8436" width="5.7109375" style="1" customWidth="1"/>
    <col min="8437" max="8437" width="43.28515625" style="1" customWidth="1"/>
    <col min="8438" max="8438" width="5" style="1" customWidth="1"/>
    <col min="8439" max="8439" width="15.140625" style="1" customWidth="1"/>
    <col min="8440" max="8440" width="8.28515625" style="1" customWidth="1"/>
    <col min="8441" max="8441" width="7.85546875" style="1" customWidth="1"/>
    <col min="8442" max="8443" width="8.140625" style="1" customWidth="1"/>
    <col min="8444" max="8444" width="7.5703125" style="1" customWidth="1"/>
    <col min="8445" max="8445" width="12.85546875" style="1" customWidth="1"/>
    <col min="8446" max="8446" width="12.28515625" style="1" customWidth="1"/>
    <col min="8447" max="8448" width="15.7109375" style="1" customWidth="1"/>
    <col min="8449" max="8449" width="13.5703125" style="1" customWidth="1"/>
    <col min="8450" max="8450" width="9.140625" style="1"/>
    <col min="8451" max="8452" width="11.5703125" style="1" customWidth="1"/>
    <col min="8453" max="8691" width="9.140625" style="1"/>
    <col min="8692" max="8692" width="5.7109375" style="1" customWidth="1"/>
    <col min="8693" max="8693" width="43.28515625" style="1" customWidth="1"/>
    <col min="8694" max="8694" width="5" style="1" customWidth="1"/>
    <col min="8695" max="8695" width="15.140625" style="1" customWidth="1"/>
    <col min="8696" max="8696" width="8.28515625" style="1" customWidth="1"/>
    <col min="8697" max="8697" width="7.85546875" style="1" customWidth="1"/>
    <col min="8698" max="8699" width="8.140625" style="1" customWidth="1"/>
    <col min="8700" max="8700" width="7.5703125" style="1" customWidth="1"/>
    <col min="8701" max="8701" width="12.85546875" style="1" customWidth="1"/>
    <col min="8702" max="8702" width="12.28515625" style="1" customWidth="1"/>
    <col min="8703" max="8704" width="15.7109375" style="1" customWidth="1"/>
    <col min="8705" max="8705" width="13.5703125" style="1" customWidth="1"/>
    <col min="8706" max="8706" width="9.140625" style="1"/>
    <col min="8707" max="8708" width="11.5703125" style="1" customWidth="1"/>
    <col min="8709" max="8947" width="9.140625" style="1"/>
    <col min="8948" max="8948" width="5.7109375" style="1" customWidth="1"/>
    <col min="8949" max="8949" width="43.28515625" style="1" customWidth="1"/>
    <col min="8950" max="8950" width="5" style="1" customWidth="1"/>
    <col min="8951" max="8951" width="15.140625" style="1" customWidth="1"/>
    <col min="8952" max="8952" width="8.28515625" style="1" customWidth="1"/>
    <col min="8953" max="8953" width="7.85546875" style="1" customWidth="1"/>
    <col min="8954" max="8955" width="8.140625" style="1" customWidth="1"/>
    <col min="8956" max="8956" width="7.5703125" style="1" customWidth="1"/>
    <col min="8957" max="8957" width="12.85546875" style="1" customWidth="1"/>
    <col min="8958" max="8958" width="12.28515625" style="1" customWidth="1"/>
    <col min="8959" max="8960" width="15.7109375" style="1" customWidth="1"/>
    <col min="8961" max="8961" width="13.5703125" style="1" customWidth="1"/>
    <col min="8962" max="8962" width="9.140625" style="1"/>
    <col min="8963" max="8964" width="11.5703125" style="1" customWidth="1"/>
    <col min="8965" max="9203" width="9.140625" style="1"/>
    <col min="9204" max="9204" width="5.7109375" style="1" customWidth="1"/>
    <col min="9205" max="9205" width="43.28515625" style="1" customWidth="1"/>
    <col min="9206" max="9206" width="5" style="1" customWidth="1"/>
    <col min="9207" max="9207" width="15.140625" style="1" customWidth="1"/>
    <col min="9208" max="9208" width="8.28515625" style="1" customWidth="1"/>
    <col min="9209" max="9209" width="7.85546875" style="1" customWidth="1"/>
    <col min="9210" max="9211" width="8.140625" style="1" customWidth="1"/>
    <col min="9212" max="9212" width="7.5703125" style="1" customWidth="1"/>
    <col min="9213" max="9213" width="12.85546875" style="1" customWidth="1"/>
    <col min="9214" max="9214" width="12.28515625" style="1" customWidth="1"/>
    <col min="9215" max="9216" width="15.7109375" style="1" customWidth="1"/>
    <col min="9217" max="9217" width="13.5703125" style="1" customWidth="1"/>
    <col min="9218" max="9218" width="9.140625" style="1"/>
    <col min="9219" max="9220" width="11.5703125" style="1" customWidth="1"/>
    <col min="9221" max="9459" width="9.140625" style="1"/>
    <col min="9460" max="9460" width="5.7109375" style="1" customWidth="1"/>
    <col min="9461" max="9461" width="43.28515625" style="1" customWidth="1"/>
    <col min="9462" max="9462" width="5" style="1" customWidth="1"/>
    <col min="9463" max="9463" width="15.140625" style="1" customWidth="1"/>
    <col min="9464" max="9464" width="8.28515625" style="1" customWidth="1"/>
    <col min="9465" max="9465" width="7.85546875" style="1" customWidth="1"/>
    <col min="9466" max="9467" width="8.140625" style="1" customWidth="1"/>
    <col min="9468" max="9468" width="7.5703125" style="1" customWidth="1"/>
    <col min="9469" max="9469" width="12.85546875" style="1" customWidth="1"/>
    <col min="9470" max="9470" width="12.28515625" style="1" customWidth="1"/>
    <col min="9471" max="9472" width="15.7109375" style="1" customWidth="1"/>
    <col min="9473" max="9473" width="13.5703125" style="1" customWidth="1"/>
    <col min="9474" max="9474" width="9.140625" style="1"/>
    <col min="9475" max="9476" width="11.5703125" style="1" customWidth="1"/>
    <col min="9477" max="9715" width="9.140625" style="1"/>
    <col min="9716" max="9716" width="5.7109375" style="1" customWidth="1"/>
    <col min="9717" max="9717" width="43.28515625" style="1" customWidth="1"/>
    <col min="9718" max="9718" width="5" style="1" customWidth="1"/>
    <col min="9719" max="9719" width="15.140625" style="1" customWidth="1"/>
    <col min="9720" max="9720" width="8.28515625" style="1" customWidth="1"/>
    <col min="9721" max="9721" width="7.85546875" style="1" customWidth="1"/>
    <col min="9722" max="9723" width="8.140625" style="1" customWidth="1"/>
    <col min="9724" max="9724" width="7.5703125" style="1" customWidth="1"/>
    <col min="9725" max="9725" width="12.85546875" style="1" customWidth="1"/>
    <col min="9726" max="9726" width="12.28515625" style="1" customWidth="1"/>
    <col min="9727" max="9728" width="15.7109375" style="1" customWidth="1"/>
    <col min="9729" max="9729" width="13.5703125" style="1" customWidth="1"/>
    <col min="9730" max="9730" width="9.140625" style="1"/>
    <col min="9731" max="9732" width="11.5703125" style="1" customWidth="1"/>
    <col min="9733" max="9971" width="9.140625" style="1"/>
    <col min="9972" max="9972" width="5.7109375" style="1" customWidth="1"/>
    <col min="9973" max="9973" width="43.28515625" style="1" customWidth="1"/>
    <col min="9974" max="9974" width="5" style="1" customWidth="1"/>
    <col min="9975" max="9975" width="15.140625" style="1" customWidth="1"/>
    <col min="9976" max="9976" width="8.28515625" style="1" customWidth="1"/>
    <col min="9977" max="9977" width="7.85546875" style="1" customWidth="1"/>
    <col min="9978" max="9979" width="8.140625" style="1" customWidth="1"/>
    <col min="9980" max="9980" width="7.5703125" style="1" customWidth="1"/>
    <col min="9981" max="9981" width="12.85546875" style="1" customWidth="1"/>
    <col min="9982" max="9982" width="12.28515625" style="1" customWidth="1"/>
    <col min="9983" max="9984" width="15.7109375" style="1" customWidth="1"/>
    <col min="9985" max="9985" width="13.5703125" style="1" customWidth="1"/>
    <col min="9986" max="9986" width="9.140625" style="1"/>
    <col min="9987" max="9988" width="11.5703125" style="1" customWidth="1"/>
    <col min="9989" max="10227" width="9.140625" style="1"/>
    <col min="10228" max="10228" width="5.7109375" style="1" customWidth="1"/>
    <col min="10229" max="10229" width="43.28515625" style="1" customWidth="1"/>
    <col min="10230" max="10230" width="5" style="1" customWidth="1"/>
    <col min="10231" max="10231" width="15.140625" style="1" customWidth="1"/>
    <col min="10232" max="10232" width="8.28515625" style="1" customWidth="1"/>
    <col min="10233" max="10233" width="7.85546875" style="1" customWidth="1"/>
    <col min="10234" max="10235" width="8.140625" style="1" customWidth="1"/>
    <col min="10236" max="10236" width="7.5703125" style="1" customWidth="1"/>
    <col min="10237" max="10237" width="12.85546875" style="1" customWidth="1"/>
    <col min="10238" max="10238" width="12.28515625" style="1" customWidth="1"/>
    <col min="10239" max="10240" width="15.7109375" style="1" customWidth="1"/>
    <col min="10241" max="10241" width="13.5703125" style="1" customWidth="1"/>
    <col min="10242" max="10242" width="9.140625" style="1"/>
    <col min="10243" max="10244" width="11.5703125" style="1" customWidth="1"/>
    <col min="10245" max="10483" width="9.140625" style="1"/>
    <col min="10484" max="10484" width="5.7109375" style="1" customWidth="1"/>
    <col min="10485" max="10485" width="43.28515625" style="1" customWidth="1"/>
    <col min="10486" max="10486" width="5" style="1" customWidth="1"/>
    <col min="10487" max="10487" width="15.140625" style="1" customWidth="1"/>
    <col min="10488" max="10488" width="8.28515625" style="1" customWidth="1"/>
    <col min="10489" max="10489" width="7.85546875" style="1" customWidth="1"/>
    <col min="10490" max="10491" width="8.140625" style="1" customWidth="1"/>
    <col min="10492" max="10492" width="7.5703125" style="1" customWidth="1"/>
    <col min="10493" max="10493" width="12.85546875" style="1" customWidth="1"/>
    <col min="10494" max="10494" width="12.28515625" style="1" customWidth="1"/>
    <col min="10495" max="10496" width="15.7109375" style="1" customWidth="1"/>
    <col min="10497" max="10497" width="13.5703125" style="1" customWidth="1"/>
    <col min="10498" max="10498" width="9.140625" style="1"/>
    <col min="10499" max="10500" width="11.5703125" style="1" customWidth="1"/>
    <col min="10501" max="10739" width="9.140625" style="1"/>
    <col min="10740" max="10740" width="5.7109375" style="1" customWidth="1"/>
    <col min="10741" max="10741" width="43.28515625" style="1" customWidth="1"/>
    <col min="10742" max="10742" width="5" style="1" customWidth="1"/>
    <col min="10743" max="10743" width="15.140625" style="1" customWidth="1"/>
    <col min="10744" max="10744" width="8.28515625" style="1" customWidth="1"/>
    <col min="10745" max="10745" width="7.85546875" style="1" customWidth="1"/>
    <col min="10746" max="10747" width="8.140625" style="1" customWidth="1"/>
    <col min="10748" max="10748" width="7.5703125" style="1" customWidth="1"/>
    <col min="10749" max="10749" width="12.85546875" style="1" customWidth="1"/>
    <col min="10750" max="10750" width="12.28515625" style="1" customWidth="1"/>
    <col min="10751" max="10752" width="15.7109375" style="1" customWidth="1"/>
    <col min="10753" max="10753" width="13.5703125" style="1" customWidth="1"/>
    <col min="10754" max="10754" width="9.140625" style="1"/>
    <col min="10755" max="10756" width="11.5703125" style="1" customWidth="1"/>
    <col min="10757" max="10995" width="9.140625" style="1"/>
    <col min="10996" max="10996" width="5.7109375" style="1" customWidth="1"/>
    <col min="10997" max="10997" width="43.28515625" style="1" customWidth="1"/>
    <col min="10998" max="10998" width="5" style="1" customWidth="1"/>
    <col min="10999" max="10999" width="15.140625" style="1" customWidth="1"/>
    <col min="11000" max="11000" width="8.28515625" style="1" customWidth="1"/>
    <col min="11001" max="11001" width="7.85546875" style="1" customWidth="1"/>
    <col min="11002" max="11003" width="8.140625" style="1" customWidth="1"/>
    <col min="11004" max="11004" width="7.5703125" style="1" customWidth="1"/>
    <col min="11005" max="11005" width="12.85546875" style="1" customWidth="1"/>
    <col min="11006" max="11006" width="12.28515625" style="1" customWidth="1"/>
    <col min="11007" max="11008" width="15.7109375" style="1" customWidth="1"/>
    <col min="11009" max="11009" width="13.5703125" style="1" customWidth="1"/>
    <col min="11010" max="11010" width="9.140625" style="1"/>
    <col min="11011" max="11012" width="11.5703125" style="1" customWidth="1"/>
    <col min="11013" max="11251" width="9.140625" style="1"/>
    <col min="11252" max="11252" width="5.7109375" style="1" customWidth="1"/>
    <col min="11253" max="11253" width="43.28515625" style="1" customWidth="1"/>
    <col min="11254" max="11254" width="5" style="1" customWidth="1"/>
    <col min="11255" max="11255" width="15.140625" style="1" customWidth="1"/>
    <col min="11256" max="11256" width="8.28515625" style="1" customWidth="1"/>
    <col min="11257" max="11257" width="7.85546875" style="1" customWidth="1"/>
    <col min="11258" max="11259" width="8.140625" style="1" customWidth="1"/>
    <col min="11260" max="11260" width="7.5703125" style="1" customWidth="1"/>
    <col min="11261" max="11261" width="12.85546875" style="1" customWidth="1"/>
    <col min="11262" max="11262" width="12.28515625" style="1" customWidth="1"/>
    <col min="11263" max="11264" width="15.7109375" style="1" customWidth="1"/>
    <col min="11265" max="11265" width="13.5703125" style="1" customWidth="1"/>
    <col min="11266" max="11266" width="9.140625" style="1"/>
    <col min="11267" max="11268" width="11.5703125" style="1" customWidth="1"/>
    <col min="11269" max="11507" width="9.140625" style="1"/>
    <col min="11508" max="11508" width="5.7109375" style="1" customWidth="1"/>
    <col min="11509" max="11509" width="43.28515625" style="1" customWidth="1"/>
    <col min="11510" max="11510" width="5" style="1" customWidth="1"/>
    <col min="11511" max="11511" width="15.140625" style="1" customWidth="1"/>
    <col min="11512" max="11512" width="8.28515625" style="1" customWidth="1"/>
    <col min="11513" max="11513" width="7.85546875" style="1" customWidth="1"/>
    <col min="11514" max="11515" width="8.140625" style="1" customWidth="1"/>
    <col min="11516" max="11516" width="7.5703125" style="1" customWidth="1"/>
    <col min="11517" max="11517" width="12.85546875" style="1" customWidth="1"/>
    <col min="11518" max="11518" width="12.28515625" style="1" customWidth="1"/>
    <col min="11519" max="11520" width="15.7109375" style="1" customWidth="1"/>
    <col min="11521" max="11521" width="13.5703125" style="1" customWidth="1"/>
    <col min="11522" max="11522" width="9.140625" style="1"/>
    <col min="11523" max="11524" width="11.5703125" style="1" customWidth="1"/>
    <col min="11525" max="11763" width="9.140625" style="1"/>
    <col min="11764" max="11764" width="5.7109375" style="1" customWidth="1"/>
    <col min="11765" max="11765" width="43.28515625" style="1" customWidth="1"/>
    <col min="11766" max="11766" width="5" style="1" customWidth="1"/>
    <col min="11767" max="11767" width="15.140625" style="1" customWidth="1"/>
    <col min="11768" max="11768" width="8.28515625" style="1" customWidth="1"/>
    <col min="11769" max="11769" width="7.85546875" style="1" customWidth="1"/>
    <col min="11770" max="11771" width="8.140625" style="1" customWidth="1"/>
    <col min="11772" max="11772" width="7.5703125" style="1" customWidth="1"/>
    <col min="11773" max="11773" width="12.85546875" style="1" customWidth="1"/>
    <col min="11774" max="11774" width="12.28515625" style="1" customWidth="1"/>
    <col min="11775" max="11776" width="15.7109375" style="1" customWidth="1"/>
    <col min="11777" max="11777" width="13.5703125" style="1" customWidth="1"/>
    <col min="11778" max="11778" width="9.140625" style="1"/>
    <col min="11779" max="11780" width="11.5703125" style="1" customWidth="1"/>
    <col min="11781" max="12019" width="9.140625" style="1"/>
    <col min="12020" max="12020" width="5.7109375" style="1" customWidth="1"/>
    <col min="12021" max="12021" width="43.28515625" style="1" customWidth="1"/>
    <col min="12022" max="12022" width="5" style="1" customWidth="1"/>
    <col min="12023" max="12023" width="15.140625" style="1" customWidth="1"/>
    <col min="12024" max="12024" width="8.28515625" style="1" customWidth="1"/>
    <col min="12025" max="12025" width="7.85546875" style="1" customWidth="1"/>
    <col min="12026" max="12027" width="8.140625" style="1" customWidth="1"/>
    <col min="12028" max="12028" width="7.5703125" style="1" customWidth="1"/>
    <col min="12029" max="12029" width="12.85546875" style="1" customWidth="1"/>
    <col min="12030" max="12030" width="12.28515625" style="1" customWidth="1"/>
    <col min="12031" max="12032" width="15.7109375" style="1" customWidth="1"/>
    <col min="12033" max="12033" width="13.5703125" style="1" customWidth="1"/>
    <col min="12034" max="12034" width="9.140625" style="1"/>
    <col min="12035" max="12036" width="11.5703125" style="1" customWidth="1"/>
    <col min="12037" max="12275" width="9.140625" style="1"/>
    <col min="12276" max="12276" width="5.7109375" style="1" customWidth="1"/>
    <col min="12277" max="12277" width="43.28515625" style="1" customWidth="1"/>
    <col min="12278" max="12278" width="5" style="1" customWidth="1"/>
    <col min="12279" max="12279" width="15.140625" style="1" customWidth="1"/>
    <col min="12280" max="12280" width="8.28515625" style="1" customWidth="1"/>
    <col min="12281" max="12281" width="7.85546875" style="1" customWidth="1"/>
    <col min="12282" max="12283" width="8.140625" style="1" customWidth="1"/>
    <col min="12284" max="12284" width="7.5703125" style="1" customWidth="1"/>
    <col min="12285" max="12285" width="12.85546875" style="1" customWidth="1"/>
    <col min="12286" max="12286" width="12.28515625" style="1" customWidth="1"/>
    <col min="12287" max="12288" width="15.7109375" style="1" customWidth="1"/>
    <col min="12289" max="12289" width="13.5703125" style="1" customWidth="1"/>
    <col min="12290" max="12290" width="9.140625" style="1"/>
    <col min="12291" max="12292" width="11.5703125" style="1" customWidth="1"/>
    <col min="12293" max="12531" width="9.140625" style="1"/>
    <col min="12532" max="12532" width="5.7109375" style="1" customWidth="1"/>
    <col min="12533" max="12533" width="43.28515625" style="1" customWidth="1"/>
    <col min="12534" max="12534" width="5" style="1" customWidth="1"/>
    <col min="12535" max="12535" width="15.140625" style="1" customWidth="1"/>
    <col min="12536" max="12536" width="8.28515625" style="1" customWidth="1"/>
    <col min="12537" max="12537" width="7.85546875" style="1" customWidth="1"/>
    <col min="12538" max="12539" width="8.140625" style="1" customWidth="1"/>
    <col min="12540" max="12540" width="7.5703125" style="1" customWidth="1"/>
    <col min="12541" max="12541" width="12.85546875" style="1" customWidth="1"/>
    <col min="12542" max="12542" width="12.28515625" style="1" customWidth="1"/>
    <col min="12543" max="12544" width="15.7109375" style="1" customWidth="1"/>
    <col min="12545" max="12545" width="13.5703125" style="1" customWidth="1"/>
    <col min="12546" max="12546" width="9.140625" style="1"/>
    <col min="12547" max="12548" width="11.5703125" style="1" customWidth="1"/>
    <col min="12549" max="12787" width="9.140625" style="1"/>
    <col min="12788" max="12788" width="5.7109375" style="1" customWidth="1"/>
    <col min="12789" max="12789" width="43.28515625" style="1" customWidth="1"/>
    <col min="12790" max="12790" width="5" style="1" customWidth="1"/>
    <col min="12791" max="12791" width="15.140625" style="1" customWidth="1"/>
    <col min="12792" max="12792" width="8.28515625" style="1" customWidth="1"/>
    <col min="12793" max="12793" width="7.85546875" style="1" customWidth="1"/>
    <col min="12794" max="12795" width="8.140625" style="1" customWidth="1"/>
    <col min="12796" max="12796" width="7.5703125" style="1" customWidth="1"/>
    <col min="12797" max="12797" width="12.85546875" style="1" customWidth="1"/>
    <col min="12798" max="12798" width="12.28515625" style="1" customWidth="1"/>
    <col min="12799" max="12800" width="15.7109375" style="1" customWidth="1"/>
    <col min="12801" max="12801" width="13.5703125" style="1" customWidth="1"/>
    <col min="12802" max="12802" width="9.140625" style="1"/>
    <col min="12803" max="12804" width="11.5703125" style="1" customWidth="1"/>
    <col min="12805" max="13043" width="9.140625" style="1"/>
    <col min="13044" max="13044" width="5.7109375" style="1" customWidth="1"/>
    <col min="13045" max="13045" width="43.28515625" style="1" customWidth="1"/>
    <col min="13046" max="13046" width="5" style="1" customWidth="1"/>
    <col min="13047" max="13047" width="15.140625" style="1" customWidth="1"/>
    <col min="13048" max="13048" width="8.28515625" style="1" customWidth="1"/>
    <col min="13049" max="13049" width="7.85546875" style="1" customWidth="1"/>
    <col min="13050" max="13051" width="8.140625" style="1" customWidth="1"/>
    <col min="13052" max="13052" width="7.5703125" style="1" customWidth="1"/>
    <col min="13053" max="13053" width="12.85546875" style="1" customWidth="1"/>
    <col min="13054" max="13054" width="12.28515625" style="1" customWidth="1"/>
    <col min="13055" max="13056" width="15.7109375" style="1" customWidth="1"/>
    <col min="13057" max="13057" width="13.5703125" style="1" customWidth="1"/>
    <col min="13058" max="13058" width="9.140625" style="1"/>
    <col min="13059" max="13060" width="11.5703125" style="1" customWidth="1"/>
    <col min="13061" max="13299" width="9.140625" style="1"/>
    <col min="13300" max="13300" width="5.7109375" style="1" customWidth="1"/>
    <col min="13301" max="13301" width="43.28515625" style="1" customWidth="1"/>
    <col min="13302" max="13302" width="5" style="1" customWidth="1"/>
    <col min="13303" max="13303" width="15.140625" style="1" customWidth="1"/>
    <col min="13304" max="13304" width="8.28515625" style="1" customWidth="1"/>
    <col min="13305" max="13305" width="7.85546875" style="1" customWidth="1"/>
    <col min="13306" max="13307" width="8.140625" style="1" customWidth="1"/>
    <col min="13308" max="13308" width="7.5703125" style="1" customWidth="1"/>
    <col min="13309" max="13309" width="12.85546875" style="1" customWidth="1"/>
    <col min="13310" max="13310" width="12.28515625" style="1" customWidth="1"/>
    <col min="13311" max="13312" width="15.7109375" style="1" customWidth="1"/>
    <col min="13313" max="13313" width="13.5703125" style="1" customWidth="1"/>
    <col min="13314" max="13314" width="9.140625" style="1"/>
    <col min="13315" max="13316" width="11.5703125" style="1" customWidth="1"/>
    <col min="13317" max="13555" width="9.140625" style="1"/>
    <col min="13556" max="13556" width="5.7109375" style="1" customWidth="1"/>
    <col min="13557" max="13557" width="43.28515625" style="1" customWidth="1"/>
    <col min="13558" max="13558" width="5" style="1" customWidth="1"/>
    <col min="13559" max="13559" width="15.140625" style="1" customWidth="1"/>
    <col min="13560" max="13560" width="8.28515625" style="1" customWidth="1"/>
    <col min="13561" max="13561" width="7.85546875" style="1" customWidth="1"/>
    <col min="13562" max="13563" width="8.140625" style="1" customWidth="1"/>
    <col min="13564" max="13564" width="7.5703125" style="1" customWidth="1"/>
    <col min="13565" max="13565" width="12.85546875" style="1" customWidth="1"/>
    <col min="13566" max="13566" width="12.28515625" style="1" customWidth="1"/>
    <col min="13567" max="13568" width="15.7109375" style="1" customWidth="1"/>
    <col min="13569" max="13569" width="13.5703125" style="1" customWidth="1"/>
    <col min="13570" max="13570" width="9.140625" style="1"/>
    <col min="13571" max="13572" width="11.5703125" style="1" customWidth="1"/>
    <col min="13573" max="13811" width="9.140625" style="1"/>
    <col min="13812" max="13812" width="5.7109375" style="1" customWidth="1"/>
    <col min="13813" max="13813" width="43.28515625" style="1" customWidth="1"/>
    <col min="13814" max="13814" width="5" style="1" customWidth="1"/>
    <col min="13815" max="13815" width="15.140625" style="1" customWidth="1"/>
    <col min="13816" max="13816" width="8.28515625" style="1" customWidth="1"/>
    <col min="13817" max="13817" width="7.85546875" style="1" customWidth="1"/>
    <col min="13818" max="13819" width="8.140625" style="1" customWidth="1"/>
    <col min="13820" max="13820" width="7.5703125" style="1" customWidth="1"/>
    <col min="13821" max="13821" width="12.85546875" style="1" customWidth="1"/>
    <col min="13822" max="13822" width="12.28515625" style="1" customWidth="1"/>
    <col min="13823" max="13824" width="15.7109375" style="1" customWidth="1"/>
    <col min="13825" max="13825" width="13.5703125" style="1" customWidth="1"/>
    <col min="13826" max="13826" width="9.140625" style="1"/>
    <col min="13827" max="13828" width="11.5703125" style="1" customWidth="1"/>
    <col min="13829" max="14067" width="9.140625" style="1"/>
    <col min="14068" max="14068" width="5.7109375" style="1" customWidth="1"/>
    <col min="14069" max="14069" width="43.28515625" style="1" customWidth="1"/>
    <col min="14070" max="14070" width="5" style="1" customWidth="1"/>
    <col min="14071" max="14071" width="15.140625" style="1" customWidth="1"/>
    <col min="14072" max="14072" width="8.28515625" style="1" customWidth="1"/>
    <col min="14073" max="14073" width="7.85546875" style="1" customWidth="1"/>
    <col min="14074" max="14075" width="8.140625" style="1" customWidth="1"/>
    <col min="14076" max="14076" width="7.5703125" style="1" customWidth="1"/>
    <col min="14077" max="14077" width="12.85546875" style="1" customWidth="1"/>
    <col min="14078" max="14078" width="12.28515625" style="1" customWidth="1"/>
    <col min="14079" max="14080" width="15.7109375" style="1" customWidth="1"/>
    <col min="14081" max="14081" width="13.5703125" style="1" customWidth="1"/>
    <col min="14082" max="14082" width="9.140625" style="1"/>
    <col min="14083" max="14084" width="11.5703125" style="1" customWidth="1"/>
    <col min="14085" max="14323" width="9.140625" style="1"/>
    <col min="14324" max="14324" width="5.7109375" style="1" customWidth="1"/>
    <col min="14325" max="14325" width="43.28515625" style="1" customWidth="1"/>
    <col min="14326" max="14326" width="5" style="1" customWidth="1"/>
    <col min="14327" max="14327" width="15.140625" style="1" customWidth="1"/>
    <col min="14328" max="14328" width="8.28515625" style="1" customWidth="1"/>
    <col min="14329" max="14329" width="7.85546875" style="1" customWidth="1"/>
    <col min="14330" max="14331" width="8.140625" style="1" customWidth="1"/>
    <col min="14332" max="14332" width="7.5703125" style="1" customWidth="1"/>
    <col min="14333" max="14333" width="12.85546875" style="1" customWidth="1"/>
    <col min="14334" max="14334" width="12.28515625" style="1" customWidth="1"/>
    <col min="14335" max="14336" width="15.7109375" style="1" customWidth="1"/>
    <col min="14337" max="14337" width="13.5703125" style="1" customWidth="1"/>
    <col min="14338" max="14338" width="9.140625" style="1"/>
    <col min="14339" max="14340" width="11.5703125" style="1" customWidth="1"/>
    <col min="14341" max="14579" width="9.140625" style="1"/>
    <col min="14580" max="14580" width="5.7109375" style="1" customWidth="1"/>
    <col min="14581" max="14581" width="43.28515625" style="1" customWidth="1"/>
    <col min="14582" max="14582" width="5" style="1" customWidth="1"/>
    <col min="14583" max="14583" width="15.140625" style="1" customWidth="1"/>
    <col min="14584" max="14584" width="8.28515625" style="1" customWidth="1"/>
    <col min="14585" max="14585" width="7.85546875" style="1" customWidth="1"/>
    <col min="14586" max="14587" width="8.140625" style="1" customWidth="1"/>
    <col min="14588" max="14588" width="7.5703125" style="1" customWidth="1"/>
    <col min="14589" max="14589" width="12.85546875" style="1" customWidth="1"/>
    <col min="14590" max="14590" width="12.28515625" style="1" customWidth="1"/>
    <col min="14591" max="14592" width="15.7109375" style="1" customWidth="1"/>
    <col min="14593" max="14593" width="13.5703125" style="1" customWidth="1"/>
    <col min="14594" max="14594" width="9.140625" style="1"/>
    <col min="14595" max="14596" width="11.5703125" style="1" customWidth="1"/>
    <col min="14597" max="14835" width="9.140625" style="1"/>
    <col min="14836" max="14836" width="5.7109375" style="1" customWidth="1"/>
    <col min="14837" max="14837" width="43.28515625" style="1" customWidth="1"/>
    <col min="14838" max="14838" width="5" style="1" customWidth="1"/>
    <col min="14839" max="14839" width="15.140625" style="1" customWidth="1"/>
    <col min="14840" max="14840" width="8.28515625" style="1" customWidth="1"/>
    <col min="14841" max="14841" width="7.85546875" style="1" customWidth="1"/>
    <col min="14842" max="14843" width="8.140625" style="1" customWidth="1"/>
    <col min="14844" max="14844" width="7.5703125" style="1" customWidth="1"/>
    <col min="14845" max="14845" width="12.85546875" style="1" customWidth="1"/>
    <col min="14846" max="14846" width="12.28515625" style="1" customWidth="1"/>
    <col min="14847" max="14848" width="15.7109375" style="1" customWidth="1"/>
    <col min="14849" max="14849" width="13.5703125" style="1" customWidth="1"/>
    <col min="14850" max="14850" width="9.140625" style="1"/>
    <col min="14851" max="14852" width="11.5703125" style="1" customWidth="1"/>
    <col min="14853" max="15091" width="9.140625" style="1"/>
    <col min="15092" max="15092" width="5.7109375" style="1" customWidth="1"/>
    <col min="15093" max="15093" width="43.28515625" style="1" customWidth="1"/>
    <col min="15094" max="15094" width="5" style="1" customWidth="1"/>
    <col min="15095" max="15095" width="15.140625" style="1" customWidth="1"/>
    <col min="15096" max="15096" width="8.28515625" style="1" customWidth="1"/>
    <col min="15097" max="15097" width="7.85546875" style="1" customWidth="1"/>
    <col min="15098" max="15099" width="8.140625" style="1" customWidth="1"/>
    <col min="15100" max="15100" width="7.5703125" style="1" customWidth="1"/>
    <col min="15101" max="15101" width="12.85546875" style="1" customWidth="1"/>
    <col min="15102" max="15102" width="12.28515625" style="1" customWidth="1"/>
    <col min="15103" max="15104" width="15.7109375" style="1" customWidth="1"/>
    <col min="15105" max="15105" width="13.5703125" style="1" customWidth="1"/>
    <col min="15106" max="15106" width="9.140625" style="1"/>
    <col min="15107" max="15108" width="11.5703125" style="1" customWidth="1"/>
    <col min="15109" max="15347" width="9.140625" style="1"/>
    <col min="15348" max="15348" width="5.7109375" style="1" customWidth="1"/>
    <col min="15349" max="15349" width="43.28515625" style="1" customWidth="1"/>
    <col min="15350" max="15350" width="5" style="1" customWidth="1"/>
    <col min="15351" max="15351" width="15.140625" style="1" customWidth="1"/>
    <col min="15352" max="15352" width="8.28515625" style="1" customWidth="1"/>
    <col min="15353" max="15353" width="7.85546875" style="1" customWidth="1"/>
    <col min="15354" max="15355" width="8.140625" style="1" customWidth="1"/>
    <col min="15356" max="15356" width="7.5703125" style="1" customWidth="1"/>
    <col min="15357" max="15357" width="12.85546875" style="1" customWidth="1"/>
    <col min="15358" max="15358" width="12.28515625" style="1" customWidth="1"/>
    <col min="15359" max="15360" width="15.7109375" style="1" customWidth="1"/>
    <col min="15361" max="15361" width="13.5703125" style="1" customWidth="1"/>
    <col min="15362" max="15362" width="9.140625" style="1"/>
    <col min="15363" max="15364" width="11.5703125" style="1" customWidth="1"/>
    <col min="15365" max="15603" width="9.140625" style="1"/>
    <col min="15604" max="15604" width="5.7109375" style="1" customWidth="1"/>
    <col min="15605" max="15605" width="43.28515625" style="1" customWidth="1"/>
    <col min="15606" max="15606" width="5" style="1" customWidth="1"/>
    <col min="15607" max="15607" width="15.140625" style="1" customWidth="1"/>
    <col min="15608" max="15608" width="8.28515625" style="1" customWidth="1"/>
    <col min="15609" max="15609" width="7.85546875" style="1" customWidth="1"/>
    <col min="15610" max="15611" width="8.140625" style="1" customWidth="1"/>
    <col min="15612" max="15612" width="7.5703125" style="1" customWidth="1"/>
    <col min="15613" max="15613" width="12.85546875" style="1" customWidth="1"/>
    <col min="15614" max="15614" width="12.28515625" style="1" customWidth="1"/>
    <col min="15615" max="15616" width="15.7109375" style="1" customWidth="1"/>
    <col min="15617" max="15617" width="13.5703125" style="1" customWidth="1"/>
    <col min="15618" max="15618" width="9.140625" style="1"/>
    <col min="15619" max="15620" width="11.5703125" style="1" customWidth="1"/>
    <col min="15621" max="15859" width="9.140625" style="1"/>
    <col min="15860" max="15860" width="5.7109375" style="1" customWidth="1"/>
    <col min="15861" max="15861" width="43.28515625" style="1" customWidth="1"/>
    <col min="15862" max="15862" width="5" style="1" customWidth="1"/>
    <col min="15863" max="15863" width="15.140625" style="1" customWidth="1"/>
    <col min="15864" max="15864" width="8.28515625" style="1" customWidth="1"/>
    <col min="15865" max="15865" width="7.85546875" style="1" customWidth="1"/>
    <col min="15866" max="15867" width="8.140625" style="1" customWidth="1"/>
    <col min="15868" max="15868" width="7.5703125" style="1" customWidth="1"/>
    <col min="15869" max="15869" width="12.85546875" style="1" customWidth="1"/>
    <col min="15870" max="15870" width="12.28515625" style="1" customWidth="1"/>
    <col min="15871" max="15872" width="15.7109375" style="1" customWidth="1"/>
    <col min="15873" max="15873" width="13.5703125" style="1" customWidth="1"/>
    <col min="15874" max="15874" width="9.140625" style="1"/>
    <col min="15875" max="15876" width="11.5703125" style="1" customWidth="1"/>
    <col min="15877" max="16115" width="9.140625" style="1"/>
    <col min="16116" max="16116" width="5.7109375" style="1" customWidth="1"/>
    <col min="16117" max="16117" width="43.28515625" style="1" customWidth="1"/>
    <col min="16118" max="16118" width="5" style="1" customWidth="1"/>
    <col min="16119" max="16119" width="15.140625" style="1" customWidth="1"/>
    <col min="16120" max="16120" width="8.28515625" style="1" customWidth="1"/>
    <col min="16121" max="16121" width="7.85546875" style="1" customWidth="1"/>
    <col min="16122" max="16123" width="8.140625" style="1" customWidth="1"/>
    <col min="16124" max="16124" width="7.5703125" style="1" customWidth="1"/>
    <col min="16125" max="16125" width="12.85546875" style="1" customWidth="1"/>
    <col min="16126" max="16126" width="12.28515625" style="1" customWidth="1"/>
    <col min="16127" max="16128" width="15.7109375" style="1" customWidth="1"/>
    <col min="16129" max="16129" width="13.5703125" style="1" customWidth="1"/>
    <col min="16130" max="16130" width="9.140625" style="1"/>
    <col min="16131" max="16132" width="11.5703125" style="1" customWidth="1"/>
    <col min="16133" max="16383" width="9.140625" style="1"/>
    <col min="16384" max="16384" width="9" style="36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s="3"/>
    </row>
    <row r="5" spans="1:9">
      <c r="A5" s="44" t="s">
        <v>3</v>
      </c>
      <c r="B5" s="46" t="s">
        <v>4</v>
      </c>
      <c r="C5" s="38" t="s">
        <v>5</v>
      </c>
      <c r="D5" s="38" t="s">
        <v>6</v>
      </c>
      <c r="E5" s="38" t="s">
        <v>7</v>
      </c>
      <c r="F5" s="38" t="s">
        <v>8</v>
      </c>
      <c r="G5" s="38" t="s">
        <v>9</v>
      </c>
      <c r="H5" s="40" t="s">
        <v>10</v>
      </c>
      <c r="I5" s="42" t="s">
        <v>11</v>
      </c>
    </row>
    <row r="6" spans="1:9">
      <c r="A6" s="45"/>
      <c r="B6" s="47"/>
      <c r="C6" s="39"/>
      <c r="D6" s="39"/>
      <c r="E6" s="39"/>
      <c r="F6" s="39"/>
      <c r="G6" s="39"/>
      <c r="H6" s="41"/>
      <c r="I6" s="43"/>
    </row>
    <row r="7" spans="1:9">
      <c r="A7" s="4"/>
      <c r="B7" s="5"/>
      <c r="C7" s="5"/>
      <c r="D7" s="6"/>
      <c r="E7" s="6"/>
      <c r="F7" s="6"/>
      <c r="G7" s="6"/>
      <c r="H7" s="7"/>
      <c r="I7" s="28"/>
    </row>
    <row r="8" spans="1:9">
      <c r="A8" s="8" t="s">
        <v>12</v>
      </c>
      <c r="B8" s="9" t="s">
        <v>13</v>
      </c>
      <c r="C8" s="10"/>
      <c r="D8" s="11"/>
      <c r="E8" s="10"/>
      <c r="F8" s="11"/>
      <c r="G8" s="10"/>
      <c r="H8" s="10"/>
      <c r="I8" s="29"/>
    </row>
    <row r="9" spans="1:9" ht="15.75">
      <c r="A9" s="12">
        <v>1</v>
      </c>
      <c r="B9" s="10" t="s">
        <v>14</v>
      </c>
      <c r="C9" s="10" t="s">
        <v>15</v>
      </c>
      <c r="D9" s="13">
        <f>D23</f>
        <v>600.19999999999993</v>
      </c>
      <c r="E9" s="14"/>
      <c r="F9" s="11"/>
      <c r="G9" s="14" t="s">
        <v>16</v>
      </c>
      <c r="H9" s="35">
        <v>2500</v>
      </c>
      <c r="I9" s="30">
        <f>H9*D9</f>
        <v>1500499.9999999998</v>
      </c>
    </row>
    <row r="10" spans="1:9" ht="15.75">
      <c r="A10" s="12">
        <v>2</v>
      </c>
      <c r="B10" s="10" t="s">
        <v>17</v>
      </c>
      <c r="C10" s="10"/>
      <c r="D10" s="13">
        <f>D9</f>
        <v>600.19999999999993</v>
      </c>
      <c r="E10" s="14"/>
      <c r="F10" s="11"/>
      <c r="G10" s="14" t="s">
        <v>16</v>
      </c>
      <c r="H10" s="35">
        <v>2500</v>
      </c>
      <c r="I10" s="30">
        <f t="shared" ref="I10:I11" si="0">H10*D10</f>
        <v>1500499.9999999998</v>
      </c>
    </row>
    <row r="11" spans="1:9" ht="15.75">
      <c r="A11" s="12">
        <v>3</v>
      </c>
      <c r="B11" s="10" t="s">
        <v>18</v>
      </c>
      <c r="C11" s="10"/>
      <c r="D11" s="15">
        <f>SUM(D23*0.5)</f>
        <v>300.09999999999997</v>
      </c>
      <c r="E11" s="14"/>
      <c r="F11" s="15"/>
      <c r="G11" s="14" t="s">
        <v>19</v>
      </c>
      <c r="H11" s="35">
        <v>13000</v>
      </c>
      <c r="I11" s="30">
        <f t="shared" si="0"/>
        <v>3901299.9999999995</v>
      </c>
    </row>
    <row r="12" spans="1:9" ht="15.75">
      <c r="A12" s="8"/>
      <c r="B12" s="16" t="s">
        <v>20</v>
      </c>
      <c r="C12" s="10"/>
      <c r="D12" s="11"/>
      <c r="E12" s="11"/>
      <c r="F12" s="11"/>
      <c r="G12" s="11"/>
      <c r="H12" s="35"/>
      <c r="I12" s="31">
        <f>SUM(I9:I11)</f>
        <v>6902299.9999999991</v>
      </c>
    </row>
    <row r="13" spans="1:9" ht="15.75">
      <c r="A13" s="8"/>
      <c r="B13" s="17"/>
      <c r="C13" s="10"/>
      <c r="D13" s="11"/>
      <c r="E13" s="11"/>
      <c r="F13" s="11"/>
      <c r="G13" s="11"/>
      <c r="H13" s="35"/>
      <c r="I13" s="32"/>
    </row>
    <row r="14" spans="1:9">
      <c r="A14" s="8" t="s">
        <v>21</v>
      </c>
      <c r="B14" s="9" t="s">
        <v>22</v>
      </c>
      <c r="C14" s="10"/>
      <c r="D14" s="11"/>
      <c r="E14" s="11"/>
      <c r="F14" s="11"/>
      <c r="G14" s="11"/>
      <c r="H14" s="35"/>
      <c r="I14" s="32"/>
    </row>
    <row r="15" spans="1:9">
      <c r="A15" s="18"/>
      <c r="B15" s="9" t="s">
        <v>23</v>
      </c>
      <c r="C15" s="10"/>
      <c r="D15" s="11"/>
      <c r="E15" s="11"/>
      <c r="F15" s="11"/>
      <c r="G15" s="11"/>
      <c r="H15" s="35"/>
      <c r="I15" s="32"/>
    </row>
    <row r="16" spans="1:9" ht="15.75">
      <c r="A16" s="12">
        <v>1</v>
      </c>
      <c r="B16" s="10" t="s">
        <v>24</v>
      </c>
      <c r="C16" s="10" t="s">
        <v>25</v>
      </c>
      <c r="D16" s="11">
        <v>145</v>
      </c>
      <c r="E16" s="14"/>
      <c r="F16" s="11">
        <f>D16</f>
        <v>145</v>
      </c>
      <c r="G16" s="19" t="s">
        <v>16</v>
      </c>
      <c r="H16" s="35">
        <v>8000</v>
      </c>
      <c r="I16" s="30">
        <f>H16*F16</f>
        <v>1160000</v>
      </c>
    </row>
    <row r="17" spans="1:9" ht="15.75">
      <c r="A17" s="12">
        <v>2</v>
      </c>
      <c r="B17" s="10" t="s">
        <v>26</v>
      </c>
      <c r="C17" s="10" t="s">
        <v>27</v>
      </c>
      <c r="D17" s="11">
        <v>68.400000000000006</v>
      </c>
      <c r="E17" s="14">
        <v>50</v>
      </c>
      <c r="F17" s="11">
        <f>D17*E17</f>
        <v>3420.0000000000005</v>
      </c>
      <c r="G17" s="19" t="s">
        <v>28</v>
      </c>
      <c r="H17" s="35">
        <v>1000</v>
      </c>
      <c r="I17" s="30">
        <f t="shared" ref="I17:I22" si="1">H17*F17</f>
        <v>3420000.0000000005</v>
      </c>
    </row>
    <row r="18" spans="1:9" ht="15.75">
      <c r="A18" s="12">
        <v>3</v>
      </c>
      <c r="B18" s="10" t="s">
        <v>29</v>
      </c>
      <c r="C18" s="10" t="s">
        <v>30</v>
      </c>
      <c r="D18" s="11">
        <v>156.6</v>
      </c>
      <c r="E18" s="14">
        <v>12</v>
      </c>
      <c r="F18" s="11">
        <f t="shared" ref="F18:F22" si="2">D18*E18</f>
        <v>1879.1999999999998</v>
      </c>
      <c r="G18" s="19" t="s">
        <v>28</v>
      </c>
      <c r="H18" s="35">
        <v>3000</v>
      </c>
      <c r="I18" s="30">
        <f t="shared" si="1"/>
        <v>5637599.9999999991</v>
      </c>
    </row>
    <row r="19" spans="1:9" ht="15.75">
      <c r="A19" s="12">
        <v>4</v>
      </c>
      <c r="B19" s="10" t="s">
        <v>31</v>
      </c>
      <c r="C19" s="10" t="s">
        <v>32</v>
      </c>
      <c r="D19" s="13">
        <v>106.4</v>
      </c>
      <c r="E19" s="14">
        <v>50</v>
      </c>
      <c r="F19" s="11">
        <f t="shared" si="2"/>
        <v>5320</v>
      </c>
      <c r="G19" s="19" t="s">
        <v>28</v>
      </c>
      <c r="H19" s="35">
        <v>1000</v>
      </c>
      <c r="I19" s="30">
        <f t="shared" si="1"/>
        <v>5320000</v>
      </c>
    </row>
    <row r="20" spans="1:9" ht="15.75">
      <c r="A20" s="12">
        <v>5</v>
      </c>
      <c r="B20" s="10" t="s">
        <v>33</v>
      </c>
      <c r="C20" s="10" t="s">
        <v>34</v>
      </c>
      <c r="D20" s="11">
        <v>60.1</v>
      </c>
      <c r="E20" s="14">
        <v>25</v>
      </c>
      <c r="F20" s="11">
        <f t="shared" si="2"/>
        <v>1502.5</v>
      </c>
      <c r="G20" s="19" t="s">
        <v>28</v>
      </c>
      <c r="H20" s="35">
        <v>4500</v>
      </c>
      <c r="I20" s="30">
        <f t="shared" si="1"/>
        <v>6761250</v>
      </c>
    </row>
    <row r="21" spans="1:9" ht="15.75">
      <c r="A21" s="12">
        <v>6</v>
      </c>
      <c r="B21" s="10" t="s">
        <v>35</v>
      </c>
      <c r="C21" s="10" t="s">
        <v>36</v>
      </c>
      <c r="D21" s="11">
        <v>20.3</v>
      </c>
      <c r="E21" s="14">
        <v>25</v>
      </c>
      <c r="F21" s="11">
        <f t="shared" si="2"/>
        <v>507.5</v>
      </c>
      <c r="G21" s="19" t="s">
        <v>28</v>
      </c>
      <c r="H21" s="35">
        <v>19000</v>
      </c>
      <c r="I21" s="30">
        <f t="shared" si="1"/>
        <v>9642500</v>
      </c>
    </row>
    <row r="22" spans="1:9" ht="15.75">
      <c r="A22" s="12">
        <v>7</v>
      </c>
      <c r="B22" s="10" t="s">
        <v>37</v>
      </c>
      <c r="C22" s="10" t="s">
        <v>38</v>
      </c>
      <c r="D22" s="13">
        <v>43.4</v>
      </c>
      <c r="E22" s="14">
        <v>4</v>
      </c>
      <c r="F22" s="11">
        <f t="shared" si="2"/>
        <v>173.6</v>
      </c>
      <c r="G22" s="19" t="s">
        <v>28</v>
      </c>
      <c r="H22" s="35">
        <v>4000</v>
      </c>
      <c r="I22" s="30">
        <f t="shared" si="1"/>
        <v>694400</v>
      </c>
    </row>
    <row r="23" spans="1:9" ht="15.75">
      <c r="A23" s="12"/>
      <c r="B23" s="16" t="s">
        <v>39</v>
      </c>
      <c r="C23" s="10"/>
      <c r="D23" s="20">
        <f>SUM(D16:D22)</f>
        <v>600.19999999999993</v>
      </c>
      <c r="E23" s="14"/>
      <c r="F23" s="11"/>
      <c r="G23" s="19"/>
      <c r="H23" s="11"/>
      <c r="I23" s="31">
        <f>SUM(I16:I22)</f>
        <v>32635750</v>
      </c>
    </row>
    <row r="24" spans="1:9" ht="15.75">
      <c r="A24" s="12"/>
      <c r="B24" s="16"/>
      <c r="C24" s="10"/>
      <c r="D24" s="21"/>
      <c r="E24" s="14"/>
      <c r="F24" s="22"/>
      <c r="G24" s="19"/>
      <c r="H24" s="11"/>
      <c r="I24" s="31"/>
    </row>
    <row r="25" spans="1:9">
      <c r="A25" s="8" t="s">
        <v>40</v>
      </c>
      <c r="B25" s="9" t="s">
        <v>41</v>
      </c>
      <c r="C25" s="10"/>
      <c r="D25" s="11"/>
      <c r="E25" s="14"/>
      <c r="F25" s="11"/>
      <c r="G25" s="14"/>
      <c r="H25" s="11"/>
      <c r="I25" s="32"/>
    </row>
    <row r="26" spans="1:9" ht="15.75">
      <c r="A26" s="12">
        <v>1</v>
      </c>
      <c r="B26" s="10" t="s">
        <v>42</v>
      </c>
      <c r="C26" s="23" t="s">
        <v>43</v>
      </c>
      <c r="D26" s="11"/>
      <c r="E26" s="24"/>
      <c r="F26" s="13">
        <f>D23</f>
        <v>600.19999999999993</v>
      </c>
      <c r="G26" s="24" t="s">
        <v>16</v>
      </c>
      <c r="H26" s="11">
        <v>2500000</v>
      </c>
      <c r="I26" s="32">
        <v>12000000</v>
      </c>
    </row>
    <row r="27" spans="1:9">
      <c r="A27" s="8"/>
      <c r="B27" s="10" t="s">
        <v>44</v>
      </c>
      <c r="C27" s="10"/>
      <c r="D27" s="11"/>
      <c r="E27" s="14"/>
      <c r="F27" s="11"/>
      <c r="G27" s="14"/>
      <c r="H27" s="11"/>
      <c r="I27" s="32"/>
    </row>
    <row r="28" spans="1:9" ht="15.75">
      <c r="A28" s="12"/>
      <c r="B28" s="16" t="s">
        <v>45</v>
      </c>
      <c r="C28" s="10"/>
      <c r="D28" s="25"/>
      <c r="E28" s="25"/>
      <c r="F28" s="25"/>
      <c r="G28" s="25"/>
      <c r="H28" s="11"/>
      <c r="I28" s="34">
        <f>I26</f>
        <v>12000000</v>
      </c>
    </row>
    <row r="29" spans="1:9">
      <c r="A29" s="10"/>
      <c r="B29" s="10"/>
      <c r="C29" s="10"/>
      <c r="D29" s="11"/>
      <c r="E29" s="11"/>
      <c r="F29" s="11"/>
      <c r="G29" s="11"/>
      <c r="H29" s="11"/>
      <c r="I29" s="32"/>
    </row>
    <row r="30" spans="1:9">
      <c r="A30" s="10"/>
      <c r="B30" s="33" t="s">
        <v>48</v>
      </c>
      <c r="C30" s="10"/>
      <c r="D30" s="11"/>
      <c r="E30" s="11"/>
      <c r="F30" s="11"/>
      <c r="G30" s="11"/>
      <c r="H30" s="11"/>
      <c r="I30" s="32">
        <f>I12+I23+I28</f>
        <v>51538050</v>
      </c>
    </row>
    <row r="31" spans="1:9">
      <c r="A31" s="10"/>
      <c r="B31" s="33" t="s">
        <v>49</v>
      </c>
      <c r="C31" s="10"/>
      <c r="D31" s="11"/>
      <c r="E31" s="11"/>
      <c r="F31" s="11"/>
      <c r="G31" s="11"/>
      <c r="H31" s="11"/>
      <c r="I31" s="32">
        <f>ROUNDDOWN(I30,-4)</f>
        <v>51530000</v>
      </c>
    </row>
    <row r="32" spans="1:9">
      <c r="A32" s="10"/>
      <c r="B32" s="33" t="s">
        <v>46</v>
      </c>
      <c r="C32" s="10"/>
      <c r="D32" s="11"/>
      <c r="E32" s="11"/>
      <c r="F32" s="11"/>
      <c r="G32" s="11"/>
      <c r="H32" s="11"/>
      <c r="I32" s="32">
        <f>I31*0.1</f>
        <v>5153000</v>
      </c>
    </row>
    <row r="33" spans="1:9">
      <c r="A33" s="10"/>
      <c r="B33" s="33" t="s">
        <v>47</v>
      </c>
      <c r="C33" s="10"/>
      <c r="D33" s="11"/>
      <c r="E33" s="11"/>
      <c r="F33" s="11"/>
      <c r="G33" s="11"/>
      <c r="H33" s="10"/>
      <c r="I33" s="34">
        <f>I32+I31</f>
        <v>56683000</v>
      </c>
    </row>
    <row r="34" spans="1:9">
      <c r="A34" s="10"/>
      <c r="B34" s="10"/>
      <c r="C34" s="10"/>
      <c r="D34" s="11"/>
      <c r="E34" s="11"/>
      <c r="F34" s="11"/>
      <c r="G34" s="11"/>
      <c r="H34" s="10"/>
      <c r="I34" s="32"/>
    </row>
    <row r="35" spans="1:9">
      <c r="A35" s="26"/>
      <c r="B35" s="26"/>
      <c r="C35" s="26"/>
      <c r="D35" s="27"/>
      <c r="E35" s="27"/>
      <c r="F35" s="27"/>
      <c r="G35" s="27"/>
      <c r="H35" s="1"/>
      <c r="I35" s="27"/>
    </row>
    <row r="36" spans="1:9">
      <c r="A36" s="26"/>
      <c r="B36" s="2"/>
      <c r="C36" s="26"/>
      <c r="D36" s="27"/>
      <c r="E36" s="27"/>
      <c r="F36" s="27"/>
      <c r="G36" s="27"/>
      <c r="H36" s="1"/>
      <c r="I36" s="27"/>
    </row>
    <row r="37" spans="1:9">
      <c r="B37" s="2"/>
    </row>
    <row r="38" spans="1:9">
      <c r="B38" s="2"/>
    </row>
    <row r="39" spans="1:9">
      <c r="B39" s="2"/>
    </row>
    <row r="40" spans="1:9">
      <c r="B40" s="2"/>
    </row>
    <row r="41" spans="1:9">
      <c r="B41" s="2"/>
    </row>
    <row r="42" spans="1:9">
      <c r="B42" s="2"/>
    </row>
    <row r="43" spans="1:9" ht="19.5">
      <c r="B43" s="37"/>
    </row>
  </sheetData>
  <mergeCells count="9">
    <mergeCell ref="F5:F6"/>
    <mergeCell ref="G5:G6"/>
    <mergeCell ref="H5:H6"/>
    <mergeCell ref="I5:I6"/>
    <mergeCell ref="A5:A6"/>
    <mergeCell ref="B5:B6"/>
    <mergeCell ref="C5:C6"/>
    <mergeCell ref="D5:D6"/>
    <mergeCell ref="E5:E6"/>
  </mergeCells>
  <pageMargins left="0.59055118110236227" right="0.62992125984251968" top="0.51181102362204722" bottom="0.27559055118110237" header="0.31496062992125984" footer="0.31496062992125984"/>
  <pageSetup paperSize="9" scale="78" orientation="landscape" horizontalDpi="4294967293" r:id="rId1"/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BQ TAMAN GERBANG ARECA fix</vt:lpstr>
      <vt:lpstr>'BQ TAMAN GERBANG ARECA fix'!Print_Area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HENDHY</cp:lastModifiedBy>
  <cp:lastPrinted>2019-11-28T03:30:14Z</cp:lastPrinted>
  <dcterms:created xsi:type="dcterms:W3CDTF">2017-12-05T01:26:00Z</dcterms:created>
  <dcterms:modified xsi:type="dcterms:W3CDTF">2019-12-20T02:12:46Z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