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770"/>
  </bookViews>
  <sheets>
    <sheet name="Summary" sheetId="2" r:id="rId1"/>
  </sheets>
  <definedNames>
    <definedName name="_xlnm.Print_Area" localSheetId="0">Summary!$A$1:$H$29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2"/>
  <c r="H13" l="1"/>
  <c r="C11" l="1"/>
  <c r="C16"/>
  <c r="H12"/>
  <c r="H18" l="1"/>
  <c r="E16"/>
  <c r="H16" s="1"/>
  <c r="E11" l="1"/>
  <c r="H11" s="1"/>
  <c r="H25" s="1"/>
  <c r="H26" s="1"/>
  <c r="H27" s="1"/>
  <c r="H28" s="1"/>
  <c r="H29" l="1"/>
</calcChain>
</file>

<file path=xl/sharedStrings.xml><?xml version="1.0" encoding="utf-8"?>
<sst xmlns="http://schemas.openxmlformats.org/spreadsheetml/2006/main" count="41" uniqueCount="34">
  <si>
    <t>PT. CIPUTRA NUGRAHA INTERNASIONAL</t>
  </si>
  <si>
    <t>PERUMAHAN CITRAGRAND CIBUBUR CBD</t>
  </si>
  <si>
    <t>NO</t>
  </si>
  <si>
    <t>URAIAN</t>
  </si>
  <si>
    <t>VOLUME</t>
  </si>
  <si>
    <t>SATUAN</t>
  </si>
  <si>
    <t>HARSAT</t>
  </si>
  <si>
    <t>TOTAL</t>
  </si>
  <si>
    <t>A</t>
  </si>
  <si>
    <t>Pekerjaan Persiapan</t>
  </si>
  <si>
    <t>m2</t>
  </si>
  <si>
    <t>B</t>
  </si>
  <si>
    <t>Perawatan</t>
  </si>
  <si>
    <t>bln</t>
  </si>
  <si>
    <t>penyiraman setiap hari</t>
  </si>
  <si>
    <t>Pendangiran cabut gulma/bln/1x</t>
  </si>
  <si>
    <t>pangkas bentuk tanaman/bln/1x</t>
  </si>
  <si>
    <t>pemupukan npk mutiara 50kg/bln/1x</t>
  </si>
  <si>
    <t>penyulaman</t>
  </si>
  <si>
    <t>PEMBULATAN</t>
  </si>
  <si>
    <t>PPN 10%</t>
  </si>
  <si>
    <t>GRAND TOTAL</t>
  </si>
  <si>
    <t>Harga /m2</t>
  </si>
  <si>
    <t>Lie Kuan Yew, p=80cm - 1m</t>
  </si>
  <si>
    <t>m'</t>
  </si>
  <si>
    <t>*1 m' = 10 plb</t>
  </si>
  <si>
    <t>Pekerjaan Penanaman (Baru)</t>
  </si>
  <si>
    <t>plb</t>
  </si>
  <si>
    <t>RAB PENANAMAN LIE KUAN YEW - COVER AREA RETAINING WALL F08 CLUSTER FRASER PARK</t>
  </si>
  <si>
    <t>Perapihan &amp; Pembersihan Lahan</t>
  </si>
  <si>
    <t>Penambahan Tanah (Tanah dari sekitar)</t>
  </si>
  <si>
    <t>Pupuk Kandang @25kg</t>
  </si>
  <si>
    <t>krg</t>
  </si>
  <si>
    <t>Ls</t>
  </si>
</sst>
</file>

<file path=xl/styles.xml><?xml version="1.0" encoding="utf-8"?>
<styleSheet xmlns="http://schemas.openxmlformats.org/spreadsheetml/2006/main">
  <numFmts count="5">
    <numFmt numFmtId="164" formatCode="_-* #,##0_-;\-* #,##0_-;_-* &quot;-&quot;_-;_-@_-"/>
    <numFmt numFmtId="165" formatCode="_-* #,##0.00_-;\-* #,##0.00_-;_-* &quot;-&quot;??_-;_-@_-"/>
    <numFmt numFmtId="166" formatCode="_-* #,##0.00_-;\-* #,##0.00_-;_-* &quot;-&quot;_-;_-@_-"/>
    <numFmt numFmtId="167" formatCode="_(* #,##0_);_(* \(#,##0\);_(* &quot;-&quot;??_);_(@_)"/>
    <numFmt numFmtId="168" formatCode="_-* #,##0.0_-;\-* #,##0.0_-;_-* &quot;-&quot;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7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left"/>
    </xf>
    <xf numFmtId="0" fontId="0" fillId="0" borderId="0" xfId="0" applyAlignment="1"/>
    <xf numFmtId="166" fontId="3" fillId="0" borderId="0" xfId="2" applyNumberFormat="1" applyFont="1"/>
    <xf numFmtId="164" fontId="3" fillId="0" borderId="0" xfId="2" applyFont="1"/>
    <xf numFmtId="164" fontId="0" fillId="0" borderId="0" xfId="2" applyFont="1"/>
    <xf numFmtId="0" fontId="1" fillId="0" borderId="0" xfId="0" applyFont="1" applyAlignment="1">
      <alignment horizontal="center"/>
    </xf>
    <xf numFmtId="164" fontId="0" fillId="0" borderId="0" xfId="2" applyFont="1" applyFill="1" applyBorder="1" applyAlignment="1">
      <alignment horizontal="center" vertical="center" wrapText="1"/>
    </xf>
    <xf numFmtId="164" fontId="0" fillId="0" borderId="0" xfId="2" applyFont="1" applyFill="1" applyBorder="1" applyAlignment="1">
      <alignment horizontal="center" vertical="center"/>
    </xf>
    <xf numFmtId="167" fontId="2" fillId="0" borderId="12" xfId="1" applyNumberFormat="1" applyFont="1" applyFill="1" applyBorder="1" applyAlignment="1">
      <alignment horizontal="center"/>
    </xf>
    <xf numFmtId="164" fontId="2" fillId="0" borderId="0" xfId="2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2" fillId="0" borderId="1" xfId="0" applyFont="1" applyBorder="1"/>
    <xf numFmtId="166" fontId="0" fillId="0" borderId="1" xfId="2" applyNumberFormat="1" applyFont="1" applyBorder="1"/>
    <xf numFmtId="0" fontId="0" fillId="0" borderId="14" xfId="0" applyBorder="1"/>
    <xf numFmtId="164" fontId="0" fillId="0" borderId="14" xfId="2" applyFont="1" applyFill="1" applyBorder="1"/>
    <xf numFmtId="164" fontId="0" fillId="0" borderId="15" xfId="2" applyFont="1" applyFill="1" applyBorder="1"/>
    <xf numFmtId="164" fontId="0" fillId="0" borderId="0" xfId="2" applyFont="1" applyFill="1" applyBorder="1"/>
    <xf numFmtId="0" fontId="0" fillId="0" borderId="14" xfId="0" applyBorder="1" applyAlignment="1">
      <alignment horizontal="center"/>
    </xf>
    <xf numFmtId="164" fontId="0" fillId="0" borderId="14" xfId="2" applyFont="1" applyFill="1" applyBorder="1" applyAlignment="1">
      <alignment horizontal="center"/>
    </xf>
    <xf numFmtId="164" fontId="0" fillId="0" borderId="15" xfId="2" applyFont="1" applyFill="1" applyBorder="1" applyAlignment="1">
      <alignment horizontal="center"/>
    </xf>
    <xf numFmtId="164" fontId="0" fillId="0" borderId="0" xfId="2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166" fontId="0" fillId="0" borderId="1" xfId="2" applyNumberFormat="1" applyFont="1" applyFill="1" applyBorder="1" applyAlignment="1">
      <alignment horizontal="center"/>
    </xf>
    <xf numFmtId="164" fontId="0" fillId="0" borderId="0" xfId="2" applyFont="1" applyFill="1"/>
    <xf numFmtId="0" fontId="0" fillId="0" borderId="0" xfId="0" applyFill="1"/>
    <xf numFmtId="0" fontId="0" fillId="0" borderId="13" xfId="0" applyFill="1" applyBorder="1" applyAlignment="1">
      <alignment horizontal="center"/>
    </xf>
    <xf numFmtId="166" fontId="0" fillId="0" borderId="1" xfId="2" applyNumberFormat="1" applyFont="1" applyFill="1" applyBorder="1"/>
    <xf numFmtId="164" fontId="0" fillId="0" borderId="1" xfId="2" applyFont="1" applyFill="1" applyBorder="1"/>
    <xf numFmtId="164" fontId="0" fillId="0" borderId="16" xfId="2" applyFont="1" applyFill="1" applyBorder="1"/>
    <xf numFmtId="0" fontId="0" fillId="0" borderId="17" xfId="0" applyBorder="1" applyAlignment="1">
      <alignment horizontal="center"/>
    </xf>
    <xf numFmtId="0" fontId="0" fillId="0" borderId="18" xfId="0" applyBorder="1"/>
    <xf numFmtId="166" fontId="0" fillId="0" borderId="18" xfId="2" applyNumberFormat="1" applyFont="1" applyBorder="1"/>
    <xf numFmtId="164" fontId="0" fillId="0" borderId="18" xfId="2" applyFont="1" applyFill="1" applyBorder="1"/>
    <xf numFmtId="164" fontId="0" fillId="0" borderId="19" xfId="2" applyFont="1" applyFill="1" applyBorder="1"/>
    <xf numFmtId="0" fontId="0" fillId="0" borderId="20" xfId="0" applyBorder="1" applyAlignment="1">
      <alignment horizontal="center"/>
    </xf>
    <xf numFmtId="0" fontId="0" fillId="0" borderId="21" xfId="0" applyBorder="1"/>
    <xf numFmtId="166" fontId="0" fillId="0" borderId="21" xfId="2" applyNumberFormat="1" applyFont="1" applyBorder="1"/>
    <xf numFmtId="164" fontId="0" fillId="0" borderId="21" xfId="2" applyFont="1" applyFill="1" applyBorder="1"/>
    <xf numFmtId="164" fontId="0" fillId="0" borderId="22" xfId="2" applyFont="1" applyFill="1" applyBorder="1"/>
    <xf numFmtId="0" fontId="0" fillId="0" borderId="23" xfId="0" applyBorder="1" applyAlignment="1">
      <alignment horizontal="center"/>
    </xf>
    <xf numFmtId="164" fontId="3" fillId="0" borderId="24" xfId="2" applyFont="1" applyBorder="1" applyAlignment="1">
      <alignment horizontal="right"/>
    </xf>
    <xf numFmtId="0" fontId="0" fillId="0" borderId="24" xfId="0" applyBorder="1"/>
    <xf numFmtId="166" fontId="3" fillId="0" borderId="24" xfId="2" applyNumberFormat="1" applyFont="1" applyBorder="1"/>
    <xf numFmtId="164" fontId="3" fillId="0" borderId="25" xfId="2" applyFont="1" applyFill="1" applyBorder="1"/>
    <xf numFmtId="164" fontId="0" fillId="0" borderId="24" xfId="2" applyFont="1" applyFill="1" applyBorder="1"/>
    <xf numFmtId="164" fontId="3" fillId="0" borderId="1" xfId="2" applyFont="1" applyBorder="1" applyAlignment="1">
      <alignment horizontal="right"/>
    </xf>
    <xf numFmtId="166" fontId="3" fillId="0" borderId="1" xfId="2" applyNumberFormat="1" applyFont="1" applyBorder="1"/>
    <xf numFmtId="164" fontId="3" fillId="0" borderId="16" xfId="2" applyFont="1" applyFill="1" applyBorder="1"/>
    <xf numFmtId="164" fontId="3" fillId="0" borderId="21" xfId="2" applyFont="1" applyBorder="1" applyAlignment="1">
      <alignment horizontal="right"/>
    </xf>
    <xf numFmtId="166" fontId="3" fillId="0" borderId="21" xfId="2" applyNumberFormat="1" applyFont="1" applyBorder="1"/>
    <xf numFmtId="164" fontId="3" fillId="0" borderId="22" xfId="2" applyFont="1" applyFill="1" applyBorder="1"/>
    <xf numFmtId="166" fontId="0" fillId="0" borderId="0" xfId="2" applyNumberFormat="1" applyFont="1"/>
    <xf numFmtId="164" fontId="0" fillId="0" borderId="0" xfId="0" applyNumberFormat="1"/>
    <xf numFmtId="166" fontId="0" fillId="0" borderId="0" xfId="2" applyNumberFormat="1" applyFont="1" applyAlignment="1">
      <alignment horizontal="center" vertical="center"/>
    </xf>
    <xf numFmtId="0" fontId="0" fillId="0" borderId="0" xfId="0"/>
    <xf numFmtId="0" fontId="4" fillId="0" borderId="1" xfId="0" applyFont="1" applyBorder="1"/>
    <xf numFmtId="0" fontId="4" fillId="0" borderId="1" xfId="0" applyFont="1" applyBorder="1"/>
    <xf numFmtId="0" fontId="4" fillId="0" borderId="14" xfId="0" applyFont="1" applyBorder="1" applyAlignment="1">
      <alignment horizontal="center"/>
    </xf>
    <xf numFmtId="0" fontId="0" fillId="0" borderId="16" xfId="0" applyFill="1" applyBorder="1"/>
    <xf numFmtId="164" fontId="2" fillId="0" borderId="26" xfId="2" applyFont="1" applyFill="1" applyBorder="1" applyAlignment="1">
      <alignment horizontal="center" vertical="center"/>
    </xf>
    <xf numFmtId="166" fontId="0" fillId="0" borderId="1" xfId="2" applyNumberFormat="1" applyFont="1" applyBorder="1" applyAlignment="1">
      <alignment horizontal="center"/>
    </xf>
    <xf numFmtId="166" fontId="0" fillId="0" borderId="1" xfId="0" applyNumberFormat="1" applyBorder="1"/>
    <xf numFmtId="166" fontId="0" fillId="0" borderId="14" xfId="0" applyNumberFormat="1" applyBorder="1"/>
    <xf numFmtId="166" fontId="4" fillId="0" borderId="1" xfId="0" applyNumberFormat="1" applyFont="1" applyBorder="1" applyAlignment="1">
      <alignment horizontal="center"/>
    </xf>
    <xf numFmtId="166" fontId="0" fillId="0" borderId="1" xfId="0" applyNumberFormat="1" applyFill="1" applyBorder="1"/>
    <xf numFmtId="166" fontId="0" fillId="0" borderId="14" xfId="2" applyNumberFormat="1" applyFont="1" applyBorder="1" applyAlignment="1">
      <alignment horizontal="center"/>
    </xf>
    <xf numFmtId="168" fontId="0" fillId="0" borderId="0" xfId="2" applyNumberFormat="1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64" fontId="0" fillId="0" borderId="27" xfId="2" applyFont="1" applyFill="1" applyBorder="1" applyAlignment="1">
      <alignment horizontal="center" vertical="center" wrapText="1"/>
    </xf>
    <xf numFmtId="164" fontId="0" fillId="0" borderId="4" xfId="2" applyFont="1" applyFill="1" applyBorder="1" applyAlignment="1">
      <alignment horizontal="center" vertical="center" wrapText="1"/>
    </xf>
    <xf numFmtId="164" fontId="0" fillId="0" borderId="7" xfId="2" applyFont="1" applyFill="1" applyBorder="1" applyAlignment="1">
      <alignment horizontal="center" vertical="center" wrapText="1"/>
    </xf>
    <xf numFmtId="164" fontId="0" fillId="0" borderId="6" xfId="2" applyFont="1" applyFill="1" applyBorder="1" applyAlignment="1">
      <alignment horizontal="center" vertical="center" wrapText="1"/>
    </xf>
    <xf numFmtId="164" fontId="0" fillId="0" borderId="10" xfId="2" applyFont="1" applyFill="1" applyBorder="1" applyAlignment="1">
      <alignment horizontal="center" vertical="center" wrapText="1"/>
    </xf>
    <xf numFmtId="164" fontId="0" fillId="0" borderId="9" xfId="2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66" fontId="2" fillId="0" borderId="2" xfId="2" applyNumberFormat="1" applyFont="1" applyBorder="1" applyAlignment="1">
      <alignment horizontal="center" vertical="center"/>
    </xf>
    <xf numFmtId="166" fontId="2" fillId="0" borderId="5" xfId="2" applyNumberFormat="1" applyFont="1" applyBorder="1" applyAlignment="1">
      <alignment horizontal="center" vertical="center"/>
    </xf>
    <xf numFmtId="166" fontId="2" fillId="0" borderId="11" xfId="2" applyNumberFormat="1" applyFont="1" applyBorder="1" applyAlignment="1">
      <alignment horizontal="center" vertical="center"/>
    </xf>
  </cellXfs>
  <cellStyles count="7">
    <cellStyle name="Comma" xfId="1" builtinId="3"/>
    <cellStyle name="Comma [0]" xfId="2" builtinId="6"/>
    <cellStyle name="Comma [0] 2" xfId="4"/>
    <cellStyle name="Comma 2" xfId="5"/>
    <cellStyle name="Comma 3" xfId="6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44"/>
  <sheetViews>
    <sheetView tabSelected="1" view="pageBreakPreview" topLeftCell="A2" zoomScaleSheetLayoutView="100" workbookViewId="0">
      <selection activeCell="F24" sqref="F24"/>
    </sheetView>
  </sheetViews>
  <sheetFormatPr defaultRowHeight="15"/>
  <cols>
    <col min="1" max="1" width="3.7109375" style="1" customWidth="1"/>
    <col min="2" max="2" width="36.85546875" customWidth="1"/>
    <col min="3" max="3" width="9.5703125" style="56" bestFit="1" customWidth="1"/>
    <col min="4" max="4" width="8.42578125" bestFit="1" customWidth="1"/>
    <col min="5" max="6" width="8.42578125" style="59" customWidth="1"/>
    <col min="7" max="7" width="11.7109375" customWidth="1"/>
    <col min="8" max="8" width="12.7109375" customWidth="1"/>
    <col min="9" max="9" width="12.5703125" customWidth="1"/>
    <col min="10" max="10" width="12.5703125" style="8" bestFit="1" customWidth="1"/>
    <col min="11" max="11" width="11.5703125" style="8" bestFit="1" customWidth="1"/>
  </cols>
  <sheetData>
    <row r="2" spans="1:11">
      <c r="A2" s="4" t="s">
        <v>28</v>
      </c>
      <c r="B2" s="5"/>
      <c r="C2" s="6"/>
      <c r="D2" s="7"/>
      <c r="E2" s="7"/>
      <c r="F2" s="7"/>
    </row>
    <row r="3" spans="1:11">
      <c r="A3" s="4" t="s">
        <v>0</v>
      </c>
      <c r="C3" s="6"/>
      <c r="D3" s="7"/>
      <c r="E3" s="7"/>
      <c r="F3" s="7"/>
    </row>
    <row r="4" spans="1:11">
      <c r="A4" s="4" t="s">
        <v>1</v>
      </c>
      <c r="C4" s="6"/>
      <c r="D4" s="7"/>
      <c r="E4" s="7"/>
      <c r="F4" s="7"/>
    </row>
    <row r="5" spans="1:11" ht="15.75" thickBot="1">
      <c r="A5" s="9"/>
      <c r="C5" s="6"/>
      <c r="D5" s="7"/>
      <c r="E5" s="7"/>
      <c r="F5" s="7"/>
    </row>
    <row r="6" spans="1:11" ht="27" customHeight="1">
      <c r="A6" s="81" t="s">
        <v>2</v>
      </c>
      <c r="B6" s="84" t="s">
        <v>3</v>
      </c>
      <c r="C6" s="87" t="s">
        <v>4</v>
      </c>
      <c r="D6" s="72" t="s">
        <v>5</v>
      </c>
      <c r="E6" s="72" t="s">
        <v>4</v>
      </c>
      <c r="F6" s="72" t="s">
        <v>5</v>
      </c>
      <c r="G6" s="75"/>
      <c r="H6" s="76"/>
      <c r="I6" s="10"/>
    </row>
    <row r="7" spans="1:11" ht="46.5" customHeight="1">
      <c r="A7" s="82"/>
      <c r="B7" s="85"/>
      <c r="C7" s="88"/>
      <c r="D7" s="73"/>
      <c r="E7" s="73"/>
      <c r="F7" s="73"/>
      <c r="G7" s="77"/>
      <c r="H7" s="78"/>
      <c r="I7" s="10"/>
    </row>
    <row r="8" spans="1:11" ht="15.75" customHeight="1" thickBot="1">
      <c r="A8" s="82"/>
      <c r="B8" s="85"/>
      <c r="C8" s="88"/>
      <c r="D8" s="73"/>
      <c r="E8" s="73"/>
      <c r="F8" s="73"/>
      <c r="G8" s="79"/>
      <c r="H8" s="80"/>
      <c r="I8" s="11"/>
    </row>
    <row r="9" spans="1:11" ht="15.75" thickBot="1">
      <c r="A9" s="83"/>
      <c r="B9" s="86"/>
      <c r="C9" s="89"/>
      <c r="D9" s="74"/>
      <c r="E9" s="74"/>
      <c r="F9" s="74"/>
      <c r="G9" s="12" t="s">
        <v>6</v>
      </c>
      <c r="H9" s="64" t="s">
        <v>7</v>
      </c>
      <c r="I9" s="13"/>
    </row>
    <row r="10" spans="1:11">
      <c r="A10" s="14" t="s">
        <v>8</v>
      </c>
      <c r="B10" s="15" t="s">
        <v>9</v>
      </c>
      <c r="C10" s="16"/>
      <c r="D10" s="17"/>
      <c r="E10" s="17"/>
      <c r="F10" s="17"/>
      <c r="G10" s="18"/>
      <c r="H10" s="19"/>
      <c r="I10" s="20"/>
    </row>
    <row r="11" spans="1:11">
      <c r="A11" s="14">
        <v>1</v>
      </c>
      <c r="B11" s="3" t="s">
        <v>29</v>
      </c>
      <c r="C11" s="65">
        <f>(21.7+6.6+17.3)*0.3</f>
        <v>13.679999999999998</v>
      </c>
      <c r="D11" s="21" t="s">
        <v>10</v>
      </c>
      <c r="E11" s="65">
        <f>C11</f>
        <v>13.679999999999998</v>
      </c>
      <c r="F11" s="21" t="s">
        <v>10</v>
      </c>
      <c r="G11" s="22"/>
      <c r="H11" s="23">
        <f>E11*G11</f>
        <v>0</v>
      </c>
      <c r="I11" s="24"/>
    </row>
    <row r="12" spans="1:11" s="59" customFormat="1">
      <c r="A12" s="14">
        <v>2</v>
      </c>
      <c r="B12" s="3" t="s">
        <v>30</v>
      </c>
      <c r="C12" s="27">
        <v>1</v>
      </c>
      <c r="D12" s="21" t="s">
        <v>33</v>
      </c>
      <c r="E12" s="65">
        <f>C12</f>
        <v>1</v>
      </c>
      <c r="F12" s="21" t="s">
        <v>33</v>
      </c>
      <c r="G12" s="22"/>
      <c r="H12" s="23">
        <f>E12*G12</f>
        <v>0</v>
      </c>
      <c r="I12" s="24"/>
      <c r="J12" s="8"/>
      <c r="K12" s="8"/>
    </row>
    <row r="13" spans="1:11" s="59" customFormat="1">
      <c r="A13" s="14">
        <v>3</v>
      </c>
      <c r="B13" s="3" t="s">
        <v>31</v>
      </c>
      <c r="C13" s="27">
        <v>2</v>
      </c>
      <c r="D13" s="21" t="s">
        <v>32</v>
      </c>
      <c r="E13" s="70">
        <v>2</v>
      </c>
      <c r="F13" s="21" t="s">
        <v>32</v>
      </c>
      <c r="G13" s="22"/>
      <c r="H13" s="23">
        <f>E13*G13</f>
        <v>0</v>
      </c>
      <c r="I13" s="71"/>
      <c r="J13" s="8"/>
      <c r="K13" s="8"/>
    </row>
    <row r="14" spans="1:11">
      <c r="A14" s="14"/>
      <c r="B14" s="3"/>
      <c r="C14" s="66"/>
      <c r="D14" s="3"/>
      <c r="E14" s="67"/>
      <c r="F14" s="3"/>
      <c r="G14" s="18"/>
      <c r="H14" s="19"/>
      <c r="I14" s="20"/>
    </row>
    <row r="15" spans="1:11">
      <c r="A15" s="14" t="s">
        <v>11</v>
      </c>
      <c r="B15" s="15" t="s">
        <v>26</v>
      </c>
      <c r="C15" s="16"/>
      <c r="D15" s="17"/>
      <c r="E15" s="67"/>
      <c r="F15" s="17"/>
      <c r="G15" s="18"/>
      <c r="H15" s="19"/>
      <c r="I15" s="20"/>
    </row>
    <row r="16" spans="1:11">
      <c r="A16" s="14">
        <v>3</v>
      </c>
      <c r="B16" s="60" t="s">
        <v>23</v>
      </c>
      <c r="C16" s="27">
        <f>21.7+6.6+17.3</f>
        <v>45.599999999999994</v>
      </c>
      <c r="D16" s="2" t="s">
        <v>24</v>
      </c>
      <c r="E16" s="68">
        <f>C16*10</f>
        <v>455.99999999999994</v>
      </c>
      <c r="F16" s="62" t="s">
        <v>27</v>
      </c>
      <c r="G16" s="22"/>
      <c r="H16" s="23">
        <f>E16*G16</f>
        <v>0</v>
      </c>
      <c r="I16" s="24"/>
    </row>
    <row r="17" spans="1:11">
      <c r="A17" s="14"/>
      <c r="B17" s="61" t="s">
        <v>25</v>
      </c>
      <c r="C17" s="16"/>
      <c r="D17" s="3"/>
      <c r="E17" s="66"/>
      <c r="F17" s="3"/>
      <c r="G17" s="25"/>
      <c r="H17" s="63"/>
      <c r="I17" s="24"/>
    </row>
    <row r="18" spans="1:11" s="29" customFormat="1">
      <c r="A18" s="14">
        <v>4</v>
      </c>
      <c r="B18" s="25" t="s">
        <v>12</v>
      </c>
      <c r="C18" s="27">
        <v>6</v>
      </c>
      <c r="D18" s="26" t="s">
        <v>13</v>
      </c>
      <c r="E18" s="27">
        <v>6</v>
      </c>
      <c r="F18" s="26" t="s">
        <v>13</v>
      </c>
      <c r="G18" s="22"/>
      <c r="H18" s="23">
        <f>E18*G18</f>
        <v>0</v>
      </c>
      <c r="I18" s="24"/>
      <c r="J18" s="8"/>
      <c r="K18" s="28"/>
    </row>
    <row r="19" spans="1:11" s="29" customFormat="1">
      <c r="A19" s="30"/>
      <c r="B19" s="25" t="s">
        <v>14</v>
      </c>
      <c r="C19" s="31"/>
      <c r="D19" s="25"/>
      <c r="E19" s="69"/>
      <c r="F19" s="25"/>
      <c r="G19" s="32"/>
      <c r="H19" s="33"/>
      <c r="I19" s="20"/>
      <c r="J19" s="28"/>
      <c r="K19" s="28"/>
    </row>
    <row r="20" spans="1:11">
      <c r="A20" s="14"/>
      <c r="B20" s="3" t="s">
        <v>15</v>
      </c>
      <c r="C20" s="16"/>
      <c r="D20" s="3"/>
      <c r="E20" s="3"/>
      <c r="F20" s="3"/>
      <c r="G20" s="32"/>
      <c r="H20" s="33"/>
      <c r="I20" s="20"/>
    </row>
    <row r="21" spans="1:11">
      <c r="A21" s="14"/>
      <c r="B21" s="3" t="s">
        <v>16</v>
      </c>
      <c r="C21" s="16"/>
      <c r="D21" s="3"/>
      <c r="E21" s="3"/>
      <c r="F21" s="3"/>
      <c r="G21" s="32"/>
      <c r="H21" s="33"/>
      <c r="I21" s="20"/>
    </row>
    <row r="22" spans="1:11">
      <c r="A22" s="14"/>
      <c r="B22" s="3" t="s">
        <v>17</v>
      </c>
      <c r="C22" s="16"/>
      <c r="D22" s="3"/>
      <c r="E22" s="3"/>
      <c r="F22" s="3"/>
      <c r="G22" s="32"/>
      <c r="H22" s="33"/>
      <c r="I22" s="20"/>
    </row>
    <row r="23" spans="1:11">
      <c r="A23" s="34"/>
      <c r="B23" s="35" t="s">
        <v>18</v>
      </c>
      <c r="C23" s="36"/>
      <c r="D23" s="35"/>
      <c r="E23" s="35"/>
      <c r="F23" s="35"/>
      <c r="G23" s="37"/>
      <c r="H23" s="38"/>
      <c r="I23" s="20"/>
    </row>
    <row r="24" spans="1:11" ht="15.75" thickBot="1">
      <c r="A24" s="39"/>
      <c r="B24" s="40"/>
      <c r="C24" s="41"/>
      <c r="D24" s="40"/>
      <c r="E24" s="40"/>
      <c r="F24" s="40"/>
      <c r="G24" s="42"/>
      <c r="H24" s="43"/>
      <c r="I24" s="20"/>
    </row>
    <row r="25" spans="1:11">
      <c r="A25" s="44"/>
      <c r="B25" s="45" t="s">
        <v>7</v>
      </c>
      <c r="C25" s="47"/>
      <c r="D25" s="46"/>
      <c r="E25" s="46"/>
      <c r="F25" s="46"/>
      <c r="G25" s="49"/>
      <c r="H25" s="48">
        <f>SUM(H11:H24)</f>
        <v>0</v>
      </c>
      <c r="I25" s="20"/>
    </row>
    <row r="26" spans="1:11">
      <c r="A26" s="14"/>
      <c r="B26" s="50" t="s">
        <v>19</v>
      </c>
      <c r="C26" s="51"/>
      <c r="D26" s="3"/>
      <c r="E26" s="3"/>
      <c r="F26" s="3"/>
      <c r="G26" s="32"/>
      <c r="H26" s="52">
        <f>ROUNDDOWN(H25,-5)</f>
        <v>0</v>
      </c>
      <c r="I26" s="20"/>
    </row>
    <row r="27" spans="1:11">
      <c r="A27" s="14"/>
      <c r="B27" s="50" t="s">
        <v>20</v>
      </c>
      <c r="C27" s="51"/>
      <c r="D27" s="3"/>
      <c r="E27" s="3"/>
      <c r="F27" s="3"/>
      <c r="G27" s="32"/>
      <c r="H27" s="52">
        <f>+H26*0.1</f>
        <v>0</v>
      </c>
      <c r="I27" s="20"/>
    </row>
    <row r="28" spans="1:11" ht="15.75" thickBot="1">
      <c r="A28" s="39"/>
      <c r="B28" s="53" t="s">
        <v>21</v>
      </c>
      <c r="C28" s="54"/>
      <c r="D28" s="40"/>
      <c r="E28" s="40"/>
      <c r="F28" s="40"/>
      <c r="G28" s="42"/>
      <c r="H28" s="55">
        <f>+H26+H27</f>
        <v>0</v>
      </c>
      <c r="I28" s="20"/>
    </row>
    <row r="29" spans="1:11" ht="15.75" thickBot="1">
      <c r="A29" s="39"/>
      <c r="B29" s="53" t="s">
        <v>22</v>
      </c>
      <c r="C29" s="54"/>
      <c r="D29" s="40"/>
      <c r="E29" s="40"/>
      <c r="F29" s="40"/>
      <c r="G29" s="42"/>
      <c r="H29" s="55">
        <f>H26/$C$11</f>
        <v>0</v>
      </c>
      <c r="I29" s="20"/>
    </row>
    <row r="30" spans="1:11">
      <c r="H30" s="57"/>
    </row>
    <row r="33" spans="3:3">
      <c r="C33" s="58"/>
    </row>
    <row r="34" spans="3:3">
      <c r="C34" s="58"/>
    </row>
    <row r="35" spans="3:3">
      <c r="C35" s="58"/>
    </row>
    <row r="36" spans="3:3">
      <c r="C36" s="58"/>
    </row>
    <row r="37" spans="3:3">
      <c r="C37" s="58"/>
    </row>
    <row r="38" spans="3:3">
      <c r="C38" s="58"/>
    </row>
    <row r="39" spans="3:3">
      <c r="C39" s="58"/>
    </row>
    <row r="40" spans="3:3">
      <c r="C40" s="58"/>
    </row>
    <row r="41" spans="3:3">
      <c r="C41" s="58"/>
    </row>
    <row r="42" spans="3:3">
      <c r="C42" s="58"/>
    </row>
    <row r="43" spans="3:3">
      <c r="C43" s="58"/>
    </row>
    <row r="44" spans="3:3">
      <c r="C44" s="58"/>
    </row>
  </sheetData>
  <mergeCells count="7">
    <mergeCell ref="E6:E9"/>
    <mergeCell ref="F6:F9"/>
    <mergeCell ref="G6:H8"/>
    <mergeCell ref="A6:A9"/>
    <mergeCell ref="B6:B9"/>
    <mergeCell ref="C6:C9"/>
    <mergeCell ref="D6:D9"/>
  </mergeCells>
  <pageMargins left="0.7" right="0.7" top="0.75" bottom="0.75" header="0.3" footer="0.3"/>
  <pageSetup paperSize="9" scale="87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TOSHIBA</cp:lastModifiedBy>
  <dcterms:created xsi:type="dcterms:W3CDTF">2020-02-24T07:50:48Z</dcterms:created>
  <dcterms:modified xsi:type="dcterms:W3CDTF">2020-03-26T07:56:08Z</dcterms:modified>
</cp:coreProperties>
</file>